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Simon\PycharmProjects\WattsInsight\simulations\input_data\"/>
    </mc:Choice>
  </mc:AlternateContent>
  <xr:revisionPtr revIDLastSave="0" documentId="13_ncr:1_{8299DDFD-13B6-4489-9C86-E6A344E18846}" xr6:coauthVersionLast="47" xr6:coauthVersionMax="47" xr10:uidLastSave="{00000000-0000-0000-0000-000000000000}"/>
  <bookViews>
    <workbookView xWindow="38280" yWindow="-120" windowWidth="38640" windowHeight="21120" activeTab="1" xr2:uid="{00000000-000D-0000-FFFF-FFFF00000000}"/>
  </bookViews>
  <sheets>
    <sheet name="README" sheetId="1" r:id="rId1"/>
    <sheet name="1. Model Parameters" sheetId="3" r:id="rId2"/>
    <sheet name="2. DRI Mass Balance" sheetId="12" r:id="rId3"/>
    <sheet name="3. Market Timeseries" sheetId="2" r:id="rId4"/>
    <sheet name="4. Scenario Variations"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20" i="3"/>
  <c r="C23" i="3"/>
  <c r="C24" i="3"/>
  <c r="C29" i="3"/>
  <c r="C30" i="3"/>
  <c r="C32" i="3"/>
  <c r="C40" i="3"/>
  <c r="C41" i="3"/>
  <c r="C53" i="3"/>
  <c r="C52" i="3" s="1"/>
  <c r="C54" i="3"/>
  <c r="C55" i="3"/>
  <c r="C59" i="3"/>
  <c r="C85" i="3"/>
  <c r="C86" i="3"/>
  <c r="C87" i="3"/>
  <c r="C89" i="3"/>
  <c r="C95" i="3"/>
  <c r="C97" i="3"/>
  <c r="C98" i="3"/>
  <c r="C99" i="3"/>
  <c r="C100" i="3"/>
  <c r="D143" i="12" l="1"/>
  <c r="D140" i="12"/>
  <c r="D135" i="12"/>
  <c r="D47" i="12"/>
  <c r="D33" i="12"/>
  <c r="D49" i="12"/>
  <c r="D50" i="12" l="1"/>
  <c r="D45" i="12"/>
  <c r="D52" i="12" s="1"/>
  <c r="D53" i="12" s="1"/>
  <c r="D56" i="12" s="1"/>
  <c r="D30" i="12"/>
  <c r="D31" i="12"/>
  <c r="F90" i="12"/>
  <c r="D95" i="12"/>
  <c r="D100" i="12" s="1"/>
  <c r="D108" i="12"/>
  <c r="D109" i="12" s="1"/>
  <c r="D121" i="12" s="1"/>
  <c r="D122" i="12" s="1"/>
  <c r="D15" i="12" s="1"/>
  <c r="B18" i="12"/>
  <c r="D162" i="12"/>
  <c r="D163" i="12" s="1"/>
  <c r="D137" i="12" l="1"/>
  <c r="D46" i="12"/>
  <c r="C3" i="12" s="1"/>
  <c r="B3" i="12"/>
  <c r="D58" i="12"/>
  <c r="D59" i="12" s="1"/>
  <c r="D57" i="12"/>
  <c r="D123" i="12"/>
  <c r="C9" i="12"/>
  <c r="D138" i="12"/>
  <c r="D96" i="12"/>
  <c r="D116" i="12"/>
  <c r="D117" i="12" s="1"/>
  <c r="D125" i="12" s="1"/>
  <c r="D126" i="12" s="1"/>
  <c r="D127" i="12" s="1"/>
  <c r="C18" i="12"/>
  <c r="D54" i="12" l="1"/>
  <c r="D60" i="12" s="1"/>
  <c r="D61" i="12" s="1"/>
  <c r="D63" i="12" l="1"/>
  <c r="D70" i="12" l="1"/>
  <c r="D65" i="12"/>
  <c r="D76" i="12" s="1"/>
  <c r="D67" i="12"/>
  <c r="D6" i="12" s="1"/>
  <c r="D66" i="12"/>
  <c r="D77" i="12" s="1"/>
  <c r="D68" i="12"/>
  <c r="D88" i="12" l="1"/>
  <c r="C38" i="3" s="1"/>
  <c r="B6" i="12"/>
  <c r="D91" i="12"/>
  <c r="D104" i="12"/>
  <c r="C6" i="12"/>
  <c r="D105" i="12"/>
  <c r="D92" i="12"/>
  <c r="E6" i="12"/>
  <c r="D82" i="12"/>
  <c r="B12" i="12"/>
  <c r="B15" i="12"/>
  <c r="B9" i="12"/>
  <c r="C28" i="3" s="1"/>
  <c r="D141" i="12" l="1"/>
  <c r="D144" i="12" s="1"/>
  <c r="D146" i="12" s="1"/>
  <c r="C83" i="3" s="1"/>
  <c r="D79" i="12"/>
  <c r="D80" i="12" s="1"/>
  <c r="D83" i="12"/>
  <c r="D84" i="12" s="1"/>
  <c r="D97" i="12"/>
  <c r="D98" i="12" s="1"/>
  <c r="C21" i="12" l="1"/>
  <c r="D145" i="12"/>
  <c r="C84" i="3" s="1"/>
  <c r="D9" i="12"/>
  <c r="C33" i="3" s="1"/>
  <c r="D129" i="12"/>
  <c r="E15" i="12" s="1"/>
  <c r="C12" i="12"/>
  <c r="C37" i="3" s="1"/>
  <c r="D111" i="12"/>
  <c r="D12" i="12"/>
  <c r="C35" i="3" s="1"/>
  <c r="F73" i="12"/>
  <c r="B21" i="12" l="1"/>
  <c r="D130" i="12"/>
  <c r="C15" i="12" s="1"/>
  <c r="D112" i="12"/>
  <c r="D114"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9" authorId="0" shapeId="0" xr:uid="{9800F4A2-2E30-E944-8EC7-FB3FD1930AD3}">
      <text>
        <r>
          <rPr>
            <sz val="10"/>
            <color rgb="FF000000"/>
            <rFont val="Arial"/>
            <family val="2"/>
          </rPr>
          <t xml:space="preserve">all density assumptions from the engineering toolbox: https://www.engineeringtoolbox.com/gas-density-d_158.html
</t>
        </r>
      </text>
    </comment>
    <comment ref="F71" authorId="0" shapeId="0" xr:uid="{00000000-0006-0000-0100-000008000000}">
      <text>
        <r>
          <rPr>
            <sz val="10"/>
            <color rgb="FF000000"/>
            <rFont val="Arial"/>
            <family val="2"/>
          </rPr>
          <t xml:space="preserve">maybe this one? 
</t>
        </r>
        <r>
          <rPr>
            <sz val="10"/>
            <color rgb="FF000000"/>
            <rFont val="Arial"/>
            <family val="2"/>
          </rPr>
          <t xml:space="preserve">https://www.sciencedirect.com/science/article/pii/S0360319919310195#fig3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22" authorId="0" shapeId="0" xr:uid="{00000000-0006-0000-0200-000001000000}">
      <text>
        <r>
          <rPr>
            <sz val="10"/>
            <color rgb="FF000000"/>
            <rFont val="Arial"/>
            <family val="2"/>
            <scheme val="minor"/>
          </rPr>
          <t xml:space="preserve">comparing our calculated values to those from the Midrex Flex slides in parentheticals 
30% replacement: 
   201.25 Nm3 NG (190 - 215) 
   265.50 Nm3 H2 (250 - 300)
50% replacement: 
   143.75 Nm3 NG (140 - 165) 
   437.50 Nm3 H2 (450 - 500)
80% replacement: 
   57.50 Nm3 NG (50 - 80) 
   700 Nm3 H2 (700 - 750)
</t>
        </r>
      </text>
    </comment>
  </commentList>
</comments>
</file>

<file path=xl/sharedStrings.xml><?xml version="1.0" encoding="utf-8"?>
<sst xmlns="http://schemas.openxmlformats.org/spreadsheetml/2006/main" count="679" uniqueCount="504">
  <si>
    <t>Introduction &amp; Purpose</t>
  </si>
  <si>
    <t xml:space="preserve">This file contains the input parameters for the three different DRI set-ups assessed in the optimization: 100% natural gas DRI with carbon capture, greenfield 100% hydrogen DRI with an electric pre-heater, and a Midrex Flex set-up with partial replacement of hydrogen. </t>
  </si>
  <si>
    <t>The values throughout the sheets are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</si>
  <si>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t>
  </si>
  <si>
    <t xml:space="preserve">This sheet includes information on inputs, outputs, and assumptions that are then propogated through the different plant set-ups and input into the optimizaiton model. The values are separated by process: direct reduction (DRI), electric arc furnace (EAF),  electrolysis, carbon capture, HBI storage and re-heating, hydrogen storage, and crude steel storange. For each component, process parameters are highlighted in yellow, inputs in blue, and outputs in grey. </t>
  </si>
  <si>
    <t xml:space="preserve">This sheet is designed such that it can be read into the optimization program: not all inputs are used in each DRI plant set-up. The rightmost column indicates whether the given input/parameter applies to all set-ups: where possible, we keep parameters constant/consistent across set-ups. For example, we assume the amount of iron ore needed per ton DRI is constant across all set-ups. We also indicate where values are sourced from, and leave room for notes and comments. </t>
  </si>
  <si>
    <t xml:space="preserve">Much of the values in this 'Model Inputs' sheet are mutable; however, we are planning on holding many of them constant as they are not the focus of our analysis. For example, the metallization, % inert material in the iron ore, and % inert material in the scrap influence the amount of iron ore pellets per ton DRI, and amount of DRI/scrap per ton liquid steel: updating these values in the 'Model Inputs' sheet will propogate through the sheet and update the iron ore pellets per ton DRI accordingly. Our analysis, however, is not intended to assess operational sensitivity to these parameters. The parameters that we invite you to modify are outlined in bold, namely: plant capacity, plant production rate, electrolyzer size, efficiency of the electrolyzer, carbon capture rate, and the scrap:DRI ratio in the EAF. These design parameters are mutable, and are considerations that steel manufacturers will need to consider before plant construction: they will still be constant across the three different DRI set-ups. </t>
  </si>
  <si>
    <t xml:space="preserve">The parameters that we would like input on from Chris/industry partners are outlined in burnt orange. </t>
  </si>
  <si>
    <t xml:space="preserve">Worksheet #2 - 4: Individual DRI Set-Ups </t>
  </si>
  <si>
    <t xml:space="preserve">To better understand each individual DRI-set up, we also create sheets for the individual DRI plant set-ups. </t>
  </si>
  <si>
    <t xml:space="preserve">The values in each of these sheets is linked to the 'Model Inputs' sheet, and changes in the model inputs sheet will propogate through these set-ups as well. These sheets are created for legibility and ease of understanding, and are not directly fed into the optimizer. All of the information in these sheets is captured in the 'Model Inputs' sheet. </t>
  </si>
  <si>
    <t xml:space="preserve">Worksheet #5 - 7: Mass and Energy Balance Calculation  </t>
  </si>
  <si>
    <t xml:space="preserve">Many of the process inputs were derived from a mass or energy balance calculation, much of which taken from/inspired by Vogl (2018). The replication of the Vogl calculations, with some modifications, can be found in these sheets. Some of the values in the 'Model Inputs' sheet are linked to these calculated values. </t>
  </si>
  <si>
    <t>Questions for Chris &amp; Industry Partners</t>
  </si>
  <si>
    <t>hour</t>
  </si>
  <si>
    <t>Input</t>
  </si>
  <si>
    <t>Value</t>
  </si>
  <si>
    <t>Unit</t>
  </si>
  <si>
    <t>Source</t>
  </si>
  <si>
    <t>metallization</t>
  </si>
  <si>
    <t>Inert Material in Iron Ore Pellets</t>
  </si>
  <si>
    <t>pellets_inert</t>
  </si>
  <si>
    <t>mass %</t>
  </si>
  <si>
    <t>Inert Material in Scrap</t>
  </si>
  <si>
    <t>scrap_inert</t>
  </si>
  <si>
    <t xml:space="preserve">mass % </t>
  </si>
  <si>
    <t>annual_dri_capacity_mtons</t>
  </si>
  <si>
    <t>mTons/year</t>
  </si>
  <si>
    <t>H2 Green Steel</t>
  </si>
  <si>
    <t>annual_dri_production_pct</t>
  </si>
  <si>
    <t>% capacity (fraction)</t>
  </si>
  <si>
    <t xml:space="preserve">assumption </t>
  </si>
  <si>
    <t>annual_dri_production_mtons</t>
  </si>
  <si>
    <t>assumption</t>
  </si>
  <si>
    <t>Operating Range</t>
  </si>
  <si>
    <t>dri_min_throughput</t>
  </si>
  <si>
    <t>frac (0 - 1)</t>
  </si>
  <si>
    <t>dri_max_throughput</t>
  </si>
  <si>
    <t>dri_power_min</t>
  </si>
  <si>
    <t>tDRI/hr</t>
  </si>
  <si>
    <t>dri_power_max</t>
  </si>
  <si>
    <t>Ramping Constraints</t>
  </si>
  <si>
    <t>dri_ramp_up</t>
  </si>
  <si>
    <t>tDRI/hr / hr</t>
  </si>
  <si>
    <t>dri_ramp_down</t>
  </si>
  <si>
    <t>Iron Ore Pellets</t>
  </si>
  <si>
    <t>iron_ore_pellets_t_per_tdri</t>
  </si>
  <si>
    <t>t/tDRI</t>
  </si>
  <si>
    <t>Electricity</t>
  </si>
  <si>
    <t>electricity_mwh_per_tdri</t>
  </si>
  <si>
    <t xml:space="preserve">MWh/tDRI </t>
  </si>
  <si>
    <t xml:space="preserve">Angelo Manenti </t>
  </si>
  <si>
    <t>Oxygen</t>
  </si>
  <si>
    <t>oxygen_t_per_tdri</t>
  </si>
  <si>
    <t xml:space="preserve">Midrex Oxygen Injection </t>
  </si>
  <si>
    <t>Natural Gas - Gas Preheater</t>
  </si>
  <si>
    <t>natural_gas_t_per_tdri</t>
  </si>
  <si>
    <t>t/tDRI (NG reduced)</t>
  </si>
  <si>
    <t>Hydrogen - Gas Preheater</t>
  </si>
  <si>
    <t>h2_gas_preheat_t_per_tdri</t>
  </si>
  <si>
    <t xml:space="preserve">t/tDRI (H2 reduced) </t>
  </si>
  <si>
    <t>Hydrogen - Source Carbon</t>
  </si>
  <si>
    <t>carbon_h2_t_per_tdri</t>
  </si>
  <si>
    <t>h2_electric_preheat_t_per_tdri</t>
  </si>
  <si>
    <t>Electricity for Electric Gas Preheater</t>
  </si>
  <si>
    <t>preheater_electricity_mwh_per_tdri</t>
  </si>
  <si>
    <t>Carbon Dioxide Emissions</t>
  </si>
  <si>
    <t>co2_out_t_per_tdri</t>
  </si>
  <si>
    <t>h2_setup_co2_out_t_per_tdri</t>
  </si>
  <si>
    <t>t/tDRI (H2 reduced)</t>
  </si>
  <si>
    <t>Water Output</t>
  </si>
  <si>
    <t>water_out_t_per_tdri</t>
  </si>
  <si>
    <t>Number of EAFs</t>
  </si>
  <si>
    <t>eaf_entities</t>
  </si>
  <si>
    <t>entities</t>
  </si>
  <si>
    <t>Batch Time</t>
  </si>
  <si>
    <t>batch_time</t>
  </si>
  <si>
    <t>hrs</t>
  </si>
  <si>
    <t>Batch Size</t>
  </si>
  <si>
    <t>eaf_batch_size_tls</t>
  </si>
  <si>
    <t>tons LS</t>
  </si>
  <si>
    <t>scrap_share_per_tls</t>
  </si>
  <si>
    <t>Scrap in Feed</t>
  </si>
  <si>
    <t>scrap_t_per_tls</t>
  </si>
  <si>
    <t>t/tLS</t>
  </si>
  <si>
    <t xml:space="preserve">DRI in Feed </t>
  </si>
  <si>
    <t>dri_t_per_tls</t>
  </si>
  <si>
    <t>Lime</t>
  </si>
  <si>
    <t>lime_t_per_tls</t>
  </si>
  <si>
    <t>oxygen_t_per_tls</t>
  </si>
  <si>
    <t>electricity_mwh_per_tls</t>
  </si>
  <si>
    <t>MWh/tLS</t>
  </si>
  <si>
    <t xml:space="preserve">Carbon </t>
  </si>
  <si>
    <t>carbon_t_per_tls</t>
  </si>
  <si>
    <t>Simon</t>
  </si>
  <si>
    <t>co2_out_t_per_tls</t>
  </si>
  <si>
    <t xml:space="preserve">Carbon Capture </t>
  </si>
  <si>
    <t xml:space="preserve">Electricity </t>
  </si>
  <si>
    <t>electricity_mwh_per_t_sequestered</t>
  </si>
  <si>
    <t>MWh/tCO2</t>
  </si>
  <si>
    <t>Capture Efficiency</t>
  </si>
  <si>
    <t>ccs_efficiency</t>
  </si>
  <si>
    <t>fraction: 0 - 1</t>
  </si>
  <si>
    <t xml:space="preserve">Efficiency </t>
  </si>
  <si>
    <t>electrolyzer_efficiency</t>
  </si>
  <si>
    <t>Maximum Power Consumption</t>
  </si>
  <si>
    <t>electrolyzer_size</t>
  </si>
  <si>
    <t>MW</t>
  </si>
  <si>
    <t>H2 Green Steel Size</t>
  </si>
  <si>
    <t>Production Rate</t>
  </si>
  <si>
    <t>electrolyzer_production_rate</t>
  </si>
  <si>
    <t>tH2/hr</t>
  </si>
  <si>
    <t>electricity_mwh_per_th2</t>
  </si>
  <si>
    <t>MWh/tH2</t>
  </si>
  <si>
    <t>Water</t>
  </si>
  <si>
    <t>water_t_per_th2</t>
  </si>
  <si>
    <t>t/tH2</t>
  </si>
  <si>
    <t>Oxygen Output</t>
  </si>
  <si>
    <t>oxygen_out_t_per_th2</t>
  </si>
  <si>
    <t>Storage Size</t>
  </si>
  <si>
    <t>hbi_storage_size</t>
  </si>
  <si>
    <t>tons</t>
  </si>
  <si>
    <t xml:space="preserve">Storage Efficiency </t>
  </si>
  <si>
    <t>hbi_storage_efficiency</t>
  </si>
  <si>
    <t xml:space="preserve">fraction: 0 - 1 </t>
  </si>
  <si>
    <t xml:space="preserve">Min HBI Storage Time </t>
  </si>
  <si>
    <t>hbi_min_storage_time</t>
  </si>
  <si>
    <t>Storage initial State of Charge</t>
  </si>
  <si>
    <t>hbi_storage_soc_start</t>
  </si>
  <si>
    <t>Electricity for Reheat</t>
  </si>
  <si>
    <t>hbi_reheat_electricity_mwh_per_tDRI</t>
  </si>
  <si>
    <t>Electricity for Compact</t>
  </si>
  <si>
    <t>hbi_compact_electricity_mwh_per_tDRI</t>
  </si>
  <si>
    <t>h2_storage_size</t>
  </si>
  <si>
    <t>h2_storage_soc_start</t>
  </si>
  <si>
    <t>h2_storage_efficiency</t>
  </si>
  <si>
    <t>crude_storage_size</t>
  </si>
  <si>
    <t>crude_storage_soc_start</t>
  </si>
  <si>
    <t>Cost Assumptions</t>
  </si>
  <si>
    <t>Cost Hydrogen</t>
  </si>
  <si>
    <t>cost_hydrogen_€_per_th2</t>
  </si>
  <si>
    <t>Cost Oxygen</t>
  </si>
  <si>
    <t>cost_oxygen_€_per_to2</t>
  </si>
  <si>
    <t>Cost Natural Gas</t>
  </si>
  <si>
    <t>cost_natural_gas_€_per_tng</t>
  </si>
  <si>
    <t>Cost CO2 Emissions</t>
  </si>
  <si>
    <t>cost_emissions_€_per_tco2</t>
  </si>
  <si>
    <t>Cost Iron Ore Pellets</t>
  </si>
  <si>
    <t>cost_iron_ore_€_per_t</t>
  </si>
  <si>
    <t>NBER TEA</t>
  </si>
  <si>
    <t>Cost Scrap</t>
  </si>
  <si>
    <t>cost_scrap_€_per_t</t>
  </si>
  <si>
    <t>Cost Lime</t>
  </si>
  <si>
    <t>cost_lime_€_per_t</t>
  </si>
  <si>
    <t>CCS</t>
  </si>
  <si>
    <t>Fe2O3</t>
  </si>
  <si>
    <t>Variable Name</t>
  </si>
  <si>
    <t>Units</t>
  </si>
  <si>
    <t>Notes</t>
  </si>
  <si>
    <t>plant_types</t>
  </si>
  <si>
    <t>CO2_prices</t>
  </si>
  <si>
    <t>avg_electricity_prices</t>
  </si>
  <si>
    <t>market_timeseries</t>
  </si>
  <si>
    <t>natural_gas_cost</t>
  </si>
  <si>
    <t>volatilities</t>
  </si>
  <si>
    <t>Emission Baseline</t>
  </si>
  <si>
    <t>emission_baseline</t>
  </si>
  <si>
    <t>tCO2/TLS</t>
  </si>
  <si>
    <t>CO2_reduction</t>
  </si>
  <si>
    <t>epex_2023_cost</t>
  </si>
  <si>
    <t>epex_2023_emissions</t>
  </si>
  <si>
    <t>epex_2023</t>
  </si>
  <si>
    <t>Revenue Oxygen</t>
  </si>
  <si>
    <t>revenue_oxygen_€_per_to2</t>
  </si>
  <si>
    <t>epex_2017_cost</t>
  </si>
  <si>
    <t>epex_2018_cost</t>
  </si>
  <si>
    <t>epex_2019_cost</t>
  </si>
  <si>
    <t>epex_2020_cost</t>
  </si>
  <si>
    <t>epex_2022_cost</t>
  </si>
  <si>
    <t>epex_2021_cost</t>
  </si>
  <si>
    <t>epex_2017_emissions</t>
  </si>
  <si>
    <t>epex_2018_emissions</t>
  </si>
  <si>
    <t>epex_2019_emissions</t>
  </si>
  <si>
    <t>epex_2020_emissions</t>
  </si>
  <si>
    <t>epex_2021_emissions</t>
  </si>
  <si>
    <t>epex_2022_emissions</t>
  </si>
  <si>
    <t>electricity_emissions</t>
  </si>
  <si>
    <t>Cost CO2 Transportation and Storage</t>
  </si>
  <si>
    <t>cost_co2_storage_€_per_t</t>
  </si>
  <si>
    <t>Compression Electricity Demand</t>
  </si>
  <si>
    <t>h2_compressor_electricity_mwh_per_th2</t>
  </si>
  <si>
    <t>kg/ton liquid steel</t>
  </si>
  <si>
    <t>moles_o_per_tLS * oxygen_kg_per_kmol * 2</t>
  </si>
  <si>
    <t>mass_o_per_tLS</t>
  </si>
  <si>
    <t>each mole of C in the furnace reacts with 1/2 mol of O2 to produce CO, which then further oxidizes to CO2</t>
  </si>
  <si>
    <t>kmol/ton liquid steel</t>
  </si>
  <si>
    <t>moles_carbon_to_co2_per_tLS * 0.5 mol O2 / 1 mol C</t>
  </si>
  <si>
    <t>moles_o_per_tLS</t>
  </si>
  <si>
    <t>Oxygen Injected:</t>
  </si>
  <si>
    <t>kg scrap/tLS</t>
  </si>
  <si>
    <t>mass_scrap_per_tLS</t>
  </si>
  <si>
    <t>kg dri/tLS</t>
  </si>
  <si>
    <t>mass_dri_per_tLS</t>
  </si>
  <si>
    <t>kg burden/tLS</t>
  </si>
  <si>
    <t>mass_iron_bearing_materials</t>
  </si>
  <si>
    <t xml:space="preserve">% total mass (not % Fe) </t>
  </si>
  <si>
    <t>user input</t>
  </si>
  <si>
    <t>share_of_dri_in_charge</t>
  </si>
  <si>
    <t>assume all gangue and wüstite leave in slag stream, and the remainder is pure Fe</t>
  </si>
  <si>
    <t>mass % Fe</t>
  </si>
  <si>
    <t>mass_pct_Fe_dri</t>
  </si>
  <si>
    <t>mass_pct_Fe_scrap</t>
  </si>
  <si>
    <t xml:space="preserve">Iron Bearing Materials </t>
  </si>
  <si>
    <t>kg C/ton liquid steel</t>
  </si>
  <si>
    <t>mass_steel_stream * pct_carbon_steel</t>
  </si>
  <si>
    <t>mass_carbon_per_tLS</t>
  </si>
  <si>
    <t>Steel Composition: C</t>
  </si>
  <si>
    <t>kg Fe/ton liquid steel</t>
  </si>
  <si>
    <t>mass_steel_stream * (1 - pct_carbon_steel)</t>
  </si>
  <si>
    <t>mass_iron_per_tLS</t>
  </si>
  <si>
    <t>Steel Composition: Fe</t>
  </si>
  <si>
    <t>pct_C_in_LS</t>
  </si>
  <si>
    <t>Total Iron Content of Steel</t>
  </si>
  <si>
    <t>kg liquid steel</t>
  </si>
  <si>
    <t>mass_steel_stream</t>
  </si>
  <si>
    <t>EAF Basis</t>
  </si>
  <si>
    <t>EAF: Iron and Carbon Balance</t>
  </si>
  <si>
    <t>assumption -- if 30% of energy supplied by H2, then need 30% of the total H2 energy requirement &amp; 30% of the CH4 needed to carburize as if we had a pure H2 stream</t>
  </si>
  <si>
    <t xml:space="preserve">kg CH4/tDRI </t>
  </si>
  <si>
    <t>mass_ch4_injected_in_dri*energy_percentage_H2</t>
  </si>
  <si>
    <t>mass_ch4_injected_per_tDRI_flex</t>
  </si>
  <si>
    <t xml:space="preserve">based on relationship observed in the Midrex Flex slide deck </t>
  </si>
  <si>
    <t>kg CO2/tDRI</t>
  </si>
  <si>
    <t>mass_co2_emitted_per_tDRI*(1-energy_percent_h2)</t>
  </si>
  <si>
    <t>mass_co2_emitted_per_tDRI_flex</t>
  </si>
  <si>
    <t>Nm3 CH4/tDRI</t>
  </si>
  <si>
    <t>mass_ch4_per_tDRI_flex/ch4_density</t>
  </si>
  <si>
    <t>volume_ng_per_tDRI_flex</t>
  </si>
  <si>
    <t>energy_ch4_per_tDRI_flex*ch4_lhv</t>
  </si>
  <si>
    <t>mass_ch4_per_tDRI_flex</t>
  </si>
  <si>
    <t xml:space="preserve">assumption (check with Chris) -- energy percent ch4 * energy supplied by ch4 in the 100% ch4 operation (?) </t>
  </si>
  <si>
    <t xml:space="preserve">GJ CH4/tDRI </t>
  </si>
  <si>
    <t>energy_per_tDRI_flex*(1-energy_percentage_H2)</t>
  </si>
  <si>
    <t>energy_ch4_per_tDRI_flex</t>
  </si>
  <si>
    <t>checked our values for 30, 50, and 80% hydrogen against slide values</t>
  </si>
  <si>
    <t xml:space="preserve">Nm3 H2/tDRI </t>
  </si>
  <si>
    <t>mass_h2_per_tDRI_flex/h2_density</t>
  </si>
  <si>
    <t>volume_h2_per_tDRI_flex</t>
  </si>
  <si>
    <t xml:space="preserve">kg H2/tDRI </t>
  </si>
  <si>
    <t>energy_h2_per_tDRI_flex/h2_lhv</t>
  </si>
  <si>
    <t>mass_h2_per_tDRI_flex</t>
  </si>
  <si>
    <t xml:space="preserve">assumption (check with Chris) -- energy percent h2 * energy supplied by hydrogen in the 100% hydrogen operation (?) </t>
  </si>
  <si>
    <t>GJ H2/tDRI</t>
  </si>
  <si>
    <t>energy_percentage_H2*energy_per_tDRI_flex</t>
  </si>
  <si>
    <t>energy_h2_per_tDRI_flex</t>
  </si>
  <si>
    <t>energy percent</t>
  </si>
  <si>
    <t>energy_percentage_H2</t>
  </si>
  <si>
    <t>Reducant Consumption: Flex</t>
  </si>
  <si>
    <t>GJ CH4/tDRI</t>
  </si>
  <si>
    <t>mass_ch4_per_tDRI*ch4_lhv</t>
  </si>
  <si>
    <t>energy_ch4_per_tDRI</t>
  </si>
  <si>
    <t>see above</t>
  </si>
  <si>
    <t>mass_ch4_per_tDRI</t>
  </si>
  <si>
    <t>Reducant Consumption for Pure CH4</t>
  </si>
  <si>
    <t xml:space="preserve">GJ/tDRI </t>
  </si>
  <si>
    <t>energy_h2_per_tDRI + energy_ch4_per_tDRI_carburization</t>
  </si>
  <si>
    <t>total_energy_pure_h2_flex</t>
  </si>
  <si>
    <t xml:space="preserve">for carburization </t>
  </si>
  <si>
    <t>mass_ch4_injected_in_driI*ch4_lhv</t>
  </si>
  <si>
    <t>energy_ch4_per_tDRI_carburization</t>
  </si>
  <si>
    <t>kg CH4/tDRI</t>
  </si>
  <si>
    <t>mass_ch4_injected_in_dri</t>
  </si>
  <si>
    <t>GJ/tDRI</t>
  </si>
  <si>
    <t>mass_h2_per_tDRI*h2_lhv</t>
  </si>
  <si>
    <t>energy_h2_per_tDRI</t>
  </si>
  <si>
    <t>kg H2/tDRI</t>
  </si>
  <si>
    <t>volume_h2_per_tDRI*h2_density</t>
  </si>
  <si>
    <t>mass_h2_per_tDRI</t>
  </si>
  <si>
    <t xml:space="preserve">mean value from slide deck 'Midrex Flex: moving from Natural Gas to Hydrogen' </t>
  </si>
  <si>
    <t>industry literature</t>
  </si>
  <si>
    <t>volume_h2_per_tDRI</t>
  </si>
  <si>
    <t>Reductant Consumption for Pure H2</t>
  </si>
  <si>
    <t>kmoles FeO/tDRI</t>
  </si>
  <si>
    <t>mass_pct_feo_in_dri * 1000 kg dri / feo_kg_per_kmol</t>
  </si>
  <si>
    <t>moles_feo_per_tDRI</t>
  </si>
  <si>
    <t>DRI Composition: FeO (moles)</t>
  </si>
  <si>
    <t>kmoles Fe/tDRI</t>
  </si>
  <si>
    <t>mass_pct_iron_in_dri * 1000 kg dri / fe_kg_per_kmol</t>
  </si>
  <si>
    <t>moles_fe_per_tDRI</t>
  </si>
  <si>
    <t>DRI Composition: Fe (moles)</t>
  </si>
  <si>
    <t>Midrex Flex: Reductant Gas</t>
  </si>
  <si>
    <t xml:space="preserve">energy_in_ch4_per_tDRI </t>
  </si>
  <si>
    <t xml:space="preserve">compares well to Midrex Flex slide deck value of 500 </t>
  </si>
  <si>
    <t xml:space="preserve">kg CO2 emitted/tDRI </t>
  </si>
  <si>
    <t>mass_c_emitted_per_tDRI*co2_kg_per_kmol/c_kg_per_kmol</t>
  </si>
  <si>
    <t xml:space="preserve">mass_co2_emitted_per_tDRI </t>
  </si>
  <si>
    <t xml:space="preserve">kg C emitted/tDRI </t>
  </si>
  <si>
    <t>mass_c_in_ch4_per_tDRI-mass_carbon_in_dri</t>
  </si>
  <si>
    <t xml:space="preserve">mass_c_emitted_per_tDRI </t>
  </si>
  <si>
    <t xml:space="preserve">kg C in/tDRI </t>
  </si>
  <si>
    <t>mass_ch4_per_tDRI*c_kg_per_kmol/ch4_kg_per_kmol</t>
  </si>
  <si>
    <t>mass_c_in_ch4_per_tDRI</t>
  </si>
  <si>
    <t>corresponds to 230 kg CH4/t Fe°, which aligns with Pistorius 2022 value of 220 kg CH4/t Fe°</t>
  </si>
  <si>
    <t>volume_ch4_per_tDRI*ch4_density</t>
  </si>
  <si>
    <t xml:space="preserve">Nm3 CH4/tDRI </t>
  </si>
  <si>
    <t>industry literature value</t>
  </si>
  <si>
    <t>volume_ch4_per_tDRI</t>
  </si>
  <si>
    <t>Reductant Consumption: CH4</t>
  </si>
  <si>
    <t>Greenfield NG: Reductant Gas</t>
  </si>
  <si>
    <t>each mole of carbon comes from natural gas</t>
  </si>
  <si>
    <t>moles_carbon_in_dri*1*ch4_kg_per_kmol</t>
  </si>
  <si>
    <t>assume need exactly the amount to achieve desired carbon percentage (no extra carbon and thus no CO2 emissions)</t>
  </si>
  <si>
    <t xml:space="preserve">kmoles C/tDRI </t>
  </si>
  <si>
    <t>mass_carbon_in_dri/c_kg_per_kmol</t>
  </si>
  <si>
    <t>moles_carbon_in_dri</t>
  </si>
  <si>
    <t>kg C/tDRI</t>
  </si>
  <si>
    <t>mass_pct_carbon_in_dri*mass_pellets_per_ton_dri</t>
  </si>
  <si>
    <t>mass_carbon_in_dri</t>
  </si>
  <si>
    <t>Carburization: CH4</t>
  </si>
  <si>
    <t>moles_h2_per_tDRI * h2_kg_per_kmol</t>
  </si>
  <si>
    <t>mass_h2_greenfield</t>
  </si>
  <si>
    <t>kmoles H2/tDRI</t>
  </si>
  <si>
    <t>moles_fe_per_tDRI * moles_h2_per_mole_fe + moles_h2_per_mole_feo * moles_feo_per_tDRI</t>
  </si>
  <si>
    <t>moles_h2_greenfield</t>
  </si>
  <si>
    <t>Reductant Consmuption: H2</t>
  </si>
  <si>
    <t>kmoles H2/moles FeO</t>
  </si>
  <si>
    <t>stoichiometry</t>
  </si>
  <si>
    <t>moles_h2_per_mole_feo</t>
  </si>
  <si>
    <t>Moles H2 to Reduce Wüstite</t>
  </si>
  <si>
    <t>kmoles H2/moles Fe</t>
  </si>
  <si>
    <t xml:space="preserve">stoichiometry </t>
  </si>
  <si>
    <t>moles_h2_per_mole_fe</t>
  </si>
  <si>
    <t xml:space="preserve">Moles H2 to Reduce Hematite </t>
  </si>
  <si>
    <t>Greenfield Hydrogen: Reductant Gas</t>
  </si>
  <si>
    <t>kg pellets/ton DRI</t>
  </si>
  <si>
    <t>mass_ore_stream / mass_dri_per_ton_pellets * 1000 kg/ton</t>
  </si>
  <si>
    <t>mass_pellets_per_ton_dri</t>
  </si>
  <si>
    <t>Pellet Mass per ton DRI</t>
  </si>
  <si>
    <t>mass percent in dri</t>
  </si>
  <si>
    <t>mass_carbon_in_dri/mass_dri_per_ton_pellets</t>
  </si>
  <si>
    <t>mass_pct_carbon_in_dri</t>
  </si>
  <si>
    <t>mass_gangue_in_dri/mass_dri_per_ton_pellets</t>
  </si>
  <si>
    <t>mass_pct_gangue_in_dri</t>
  </si>
  <si>
    <t>mass_wustite_in_dri/mass_dri_per_ton_pellets</t>
  </si>
  <si>
    <t>mass_pct_wustite_in_dri</t>
  </si>
  <si>
    <t>mass_iron_in_dri/mass_dri_per_ton_pellets</t>
  </si>
  <si>
    <t>mass_pct_iron_in_dri</t>
  </si>
  <si>
    <t>DRI Composition: Mass %</t>
  </si>
  <si>
    <t>kg DRI/ton pellets</t>
  </si>
  <si>
    <t>mass_iron_in_pellets + mass_wustite_in_pellets + mass_gangue_in_pellets + mass_carbon_in_pellets</t>
  </si>
  <si>
    <t>mass_dri_per_ton_pellets</t>
  </si>
  <si>
    <t>Total DRI Mass</t>
  </si>
  <si>
    <t xml:space="preserve">pct_carbon_dri percent of the total mass of the dri is carbon </t>
  </si>
  <si>
    <t xml:space="preserve">kg C/ton pellets </t>
  </si>
  <si>
    <t>pct_carbon_dri*(mass_iron_in_pellets + mass_gangue_in_pellets + mass_wustite_in_dri)/(1-pct_carbon_dri)</t>
  </si>
  <si>
    <t>mass_carbon_in_pellets</t>
  </si>
  <si>
    <t>DRI Composition: C</t>
  </si>
  <si>
    <t xml:space="preserve">assume all inert material (gangue) is passed from pellets to dri </t>
  </si>
  <si>
    <t>kg gangue/ton pellets</t>
  </si>
  <si>
    <t>mass_gangue_in_pellets</t>
  </si>
  <si>
    <t>DRI Composition: Gangue</t>
  </si>
  <si>
    <t>kg FeO/ton pellets</t>
  </si>
  <si>
    <t>moles_iron_in_pellets*iron_kg_per_kmol</t>
  </si>
  <si>
    <t>mass_wustite_in_pellets</t>
  </si>
  <si>
    <t>regardless of reductant, one mole of Fe2O3 reduces to two moles of FeO (and 1 - metallization % of Fe2O3 reduced to FeO)</t>
  </si>
  <si>
    <t>kmol FeO/ton pellets</t>
  </si>
  <si>
    <t>moles_hematite_in_pellets*2*(1-dri_metallization)</t>
  </si>
  <si>
    <t>moles_wustite_in_pellets</t>
  </si>
  <si>
    <t>DRI Composition: FeO</t>
  </si>
  <si>
    <t>mass_iron_in_pellets</t>
  </si>
  <si>
    <t>regardless of reductant, one mole of Fe2O3 reduces to two moles of Fe (and metallization % of Fe2O3 reduced to Fe)</t>
  </si>
  <si>
    <t>kmol Fe/ton pellets</t>
  </si>
  <si>
    <t>moles_hematite_in_pellets*2*dri_metallization</t>
  </si>
  <si>
    <t>moles_iron_in_pellets</t>
  </si>
  <si>
    <t>DRI Composition: Fe</t>
  </si>
  <si>
    <t>mass_ore_stream*pct_gangue_in_pellets</t>
  </si>
  <si>
    <t>Iron Ore Composition: Inert</t>
  </si>
  <si>
    <t>kmol Fe2O3/ton pellets</t>
  </si>
  <si>
    <t>mass_hematite_in_pellets/hematite_kg_per_kmol</t>
  </si>
  <si>
    <t>moles_hematite_in_pellets</t>
  </si>
  <si>
    <t>kg Fe2O3/ton pellets</t>
  </si>
  <si>
    <t>mass_ore_stream*pct_hematite_in_pellets</t>
  </si>
  <si>
    <t>mass_hematite_in_pellets</t>
  </si>
  <si>
    <t>Iron Ore Composition: Fe2O3</t>
  </si>
  <si>
    <t xml:space="preserve">mass ratio </t>
  </si>
  <si>
    <t>(dri_metallization*iron_kg_per_kmol) / (dri_metallization*iron_kg_per_kmol + (1 - dri_metallization)*wustite_kg_per_kmol)</t>
  </si>
  <si>
    <t xml:space="preserve">mass_ratio_metallization </t>
  </si>
  <si>
    <t>Ratio of the mass of Fe to (Fe+FeO)            in DRI</t>
  </si>
  <si>
    <t>percentage of metallic Fe out of total (Fe + FeO) iron content, on a molar basis</t>
  </si>
  <si>
    <t>molar ratio</t>
  </si>
  <si>
    <t>dri_metallization</t>
  </si>
  <si>
    <t>Metallization of Fe in DRI</t>
  </si>
  <si>
    <t>pct_carbon_dri</t>
  </si>
  <si>
    <t>Total Carbon Content of DRI</t>
  </si>
  <si>
    <t>pct_gangue_in_pellets</t>
  </si>
  <si>
    <t>Total gangue content of Iron Ore</t>
  </si>
  <si>
    <t>pct_hematite_in_pellets</t>
  </si>
  <si>
    <t>Total Iron Oxide content of Iron Ore</t>
  </si>
  <si>
    <t xml:space="preserve">kg iron ore </t>
  </si>
  <si>
    <t>mass_ore_stream</t>
  </si>
  <si>
    <t>DRI Basis</t>
  </si>
  <si>
    <t>DRI: Iron and Carbon Balance</t>
  </si>
  <si>
    <t>MJ/kg</t>
  </si>
  <si>
    <t>h2_lhv</t>
  </si>
  <si>
    <t>Lower Heating Value (LHV) Hydrogen (H2)</t>
  </si>
  <si>
    <t>ch4_lhv</t>
  </si>
  <si>
    <t>kg/Nm3</t>
  </si>
  <si>
    <t>h2_density</t>
  </si>
  <si>
    <t>Density Hydrogen (H2)</t>
  </si>
  <si>
    <t>ch4_density</t>
  </si>
  <si>
    <t>Density Methane</t>
  </si>
  <si>
    <t>kg/kmol</t>
  </si>
  <si>
    <t>h2_kg_per_kmol</t>
  </si>
  <si>
    <t>Molar Mass of Hydrogen (H2)</t>
  </si>
  <si>
    <t>ch4_kg_per_kmol</t>
  </si>
  <si>
    <t xml:space="preserve">Molar Mass of Methane (CH4) </t>
  </si>
  <si>
    <t>co2_kg_per_kmol</t>
  </si>
  <si>
    <t>Molar Mass of Carbon Dioxide (CO2)</t>
  </si>
  <si>
    <t>o_kg_per_kmol</t>
  </si>
  <si>
    <t>Molar Mass of Oxygen (O)</t>
  </si>
  <si>
    <t>c_kg_per_kmol</t>
  </si>
  <si>
    <t xml:space="preserve">Molar Mass of Carbon (C) </t>
  </si>
  <si>
    <t>feo_kg_per_kmol</t>
  </si>
  <si>
    <t>Molar Mass of Wüstite (FeO)</t>
  </si>
  <si>
    <t>fe_kg_per_kmol</t>
  </si>
  <si>
    <t>Molar Mass of Iron (Fe)</t>
  </si>
  <si>
    <t>fe2o3_kg_per_kmol</t>
  </si>
  <si>
    <t>Molar Mass of Hematite (Fe2O3)</t>
  </si>
  <si>
    <t>Equation</t>
  </si>
  <si>
    <t>Description</t>
  </si>
  <si>
    <t>Scrap</t>
  </si>
  <si>
    <t xml:space="preserve">DRI </t>
  </si>
  <si>
    <t>EAF Inputs (kg per tLS)</t>
  </si>
  <si>
    <t>C</t>
  </si>
  <si>
    <t>Fe</t>
  </si>
  <si>
    <t>Steel Composition (mass)</t>
  </si>
  <si>
    <t>CO2 Emitted</t>
  </si>
  <si>
    <t>H2</t>
  </si>
  <si>
    <t>CH4</t>
  </si>
  <si>
    <t xml:space="preserve">Pellets </t>
  </si>
  <si>
    <t xml:space="preserve">Flex-DRI Inputs (mass per tDRI) </t>
  </si>
  <si>
    <t xml:space="preserve">H2-DRI Inputs (kg per tDRI) </t>
  </si>
  <si>
    <t xml:space="preserve">NG-DRI Inputs (mass per tDRI) </t>
  </si>
  <si>
    <t>Gangue (Inert)</t>
  </si>
  <si>
    <t>FeO</t>
  </si>
  <si>
    <t xml:space="preserve">DRI Composition (mass) </t>
  </si>
  <si>
    <t>Pellet Composition (mass)</t>
  </si>
  <si>
    <t xml:space="preserve">Summary </t>
  </si>
  <si>
    <t>Carbon Content in DRI</t>
  </si>
  <si>
    <t>dri_carbon</t>
  </si>
  <si>
    <t>Metallization Rate</t>
  </si>
  <si>
    <t>Annual Capacity (DRI)</t>
  </si>
  <si>
    <t xml:space="preserve">Comparison to BF-BOF </t>
  </si>
  <si>
    <t>Pellet Composition (Mass Balanace Inputs)</t>
  </si>
  <si>
    <t>DRI Composition (Mass Balanace Inputs)</t>
  </si>
  <si>
    <t>Carbon Content in Steel</t>
  </si>
  <si>
    <t>Iron Content in Pellets</t>
  </si>
  <si>
    <t>pellets_fe</t>
  </si>
  <si>
    <t xml:space="preserve">molar ratio </t>
  </si>
  <si>
    <t>steel_c</t>
  </si>
  <si>
    <t>Steel and Scrap Composition (Mass Balanace Inputs)</t>
  </si>
  <si>
    <t>DR Parameters</t>
  </si>
  <si>
    <t xml:space="preserve">Sizing &amp; Ramp Constraints </t>
  </si>
  <si>
    <t>Constant Consumption Parameters (Not Specific to Plant Layout)</t>
  </si>
  <si>
    <t>capacity * min</t>
  </si>
  <si>
    <t>capacity * max</t>
  </si>
  <si>
    <t>Electricity for Shaft</t>
  </si>
  <si>
    <t>NG - DR with CCS</t>
  </si>
  <si>
    <t xml:space="preserve">Greenfield Hydrogen </t>
  </si>
  <si>
    <t xml:space="preserve">mass balance </t>
  </si>
  <si>
    <t>Partial Replacement (Midrex Flex)</t>
  </si>
  <si>
    <t>Devlin et. al. (2023)</t>
  </si>
  <si>
    <t>1606 MJ/tLS ÷ 1.1 tDRI/tLS</t>
  </si>
  <si>
    <t>Hydrogen with Electric Preheater</t>
  </si>
  <si>
    <t>aligns well with Midrex Flex number of 0.5 tCO2/tDRI</t>
  </si>
  <si>
    <t>Water From Reduction</t>
  </si>
  <si>
    <t>Molar Mass of Water (H2O)</t>
  </si>
  <si>
    <t>h2o_kg_per_kmol</t>
  </si>
  <si>
    <t>Pellet</t>
  </si>
  <si>
    <t>mass_dri_stream</t>
  </si>
  <si>
    <t>water_per_tDRI</t>
  </si>
  <si>
    <t>moles_h2o_per_mole_fe</t>
  </si>
  <si>
    <t>moles_h2o_per_mole_feo</t>
  </si>
  <si>
    <t xml:space="preserve">moles_fe_per_tDRI*moles_h2o_per_mole_fe*h2o_kg_per_kmol + moles_feo_per_tDRI*moles_h2o_per_mole_feo*h2o_kg_per_kmol </t>
  </si>
  <si>
    <t>also holds for Flex @ 100% H2</t>
  </si>
  <si>
    <t>Benavides et al. (2024)</t>
  </si>
  <si>
    <t>Vogl et al. (2018)</t>
  </si>
  <si>
    <t>Electrolysis (also relevant for Partial Replacement)</t>
  </si>
  <si>
    <t>Devlin et al. (2023) cites 2.87 MWh/tH2</t>
  </si>
  <si>
    <t>Trollip et al. (2022)</t>
  </si>
  <si>
    <t>assumption form Trollip et al. (2022)</t>
  </si>
  <si>
    <t>assumption from Trollip et al. (2022)</t>
  </si>
  <si>
    <t>same as Trollip et al. (2022), though Trollip uses smaller DR shaft furnace</t>
  </si>
  <si>
    <t xml:space="preserve">Crude Steel Storage </t>
  </si>
  <si>
    <t xml:space="preserve">HBI Storage &amp; Reheat </t>
  </si>
  <si>
    <t>Electric Arc Furnace</t>
  </si>
  <si>
    <t>Share of Scrap in EAF</t>
  </si>
  <si>
    <t xml:space="preserve">Hydrogen Storage (also relevant for Partial Replacement) </t>
  </si>
  <si>
    <t>Pistorius (2022)</t>
  </si>
  <si>
    <t>$/tH2</t>
  </si>
  <si>
    <t>$/tO2</t>
  </si>
  <si>
    <t>$/tNG</t>
  </si>
  <si>
    <t>$/tCO2</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</si>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</sst>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
    <numFmt numFmtId="167" formatCode="0.000000000000000"/>
  </numFmts>
  <fonts count="37">
    <font>
      <sz val="10"/>
      <color rgb="FF000000"/>
      <name val="Arial"/>
      <scheme val="minor"/>
    </font>
    <font>
      <b/>
      <sz val="10"/>
      <color theme="1"/>
      <name val="Arial"/>
      <family val="2"/>
    </font>
    <font>
      <sz val="10"/>
      <color theme="1"/>
      <name val="Arial"/>
      <family val="2"/>
    </font>
    <font>
      <sz val="10"/>
      <color theme="1"/>
      <name val="Arial"/>
      <family val="2"/>
      <scheme val="minor"/>
    </font>
    <font>
      <b/>
      <sz val="10"/>
      <color theme="1"/>
      <name val="Arial"/>
      <family val="2"/>
      <scheme val="minor"/>
    </font>
    <font>
      <sz val="11"/>
      <color rgb="FF000000"/>
      <name val="Calibri"/>
      <family val="2"/>
    </font>
    <font>
      <sz val="11"/>
      <color rgb="FFC00000"/>
      <name val="Calibri"/>
      <family val="2"/>
    </font>
    <font>
      <sz val="9"/>
      <color theme="1"/>
      <name val="Arial"/>
      <family val="2"/>
      <scheme val="minor"/>
    </font>
    <font>
      <sz val="10"/>
      <name val="Arial"/>
      <family val="2"/>
    </font>
    <font>
      <sz val="10"/>
      <color rgb="FF000000"/>
      <name val="Arial"/>
      <family val="2"/>
      <scheme val="minor"/>
    </font>
    <font>
      <sz val="10"/>
      <color theme="1"/>
      <name val="Arial"/>
      <family val="2"/>
      <scheme val="minor"/>
    </font>
    <font>
      <b/>
      <sz val="11"/>
      <color rgb="FFFA7D00"/>
      <name val="Arial"/>
      <family val="2"/>
      <scheme val="minor"/>
    </font>
    <font>
      <sz val="11"/>
      <color indexed="8"/>
      <name val="Arial"/>
      <family val="2"/>
      <scheme val="minor"/>
    </font>
    <font>
      <u/>
      <sz val="10"/>
      <color theme="10"/>
      <name val="Arial"/>
      <family val="2"/>
      <scheme val="minor"/>
    </font>
    <font>
      <sz val="10"/>
      <color rgb="FF000000"/>
      <name val="Arial"/>
      <family val="2"/>
    </font>
    <font>
      <sz val="10"/>
      <color theme="1"/>
      <name val="Open Sans"/>
    </font>
    <font>
      <sz val="9"/>
      <color theme="1"/>
      <name val="Open Sans"/>
    </font>
    <font>
      <b/>
      <i/>
      <sz val="10"/>
      <color theme="1"/>
      <name val="Open Sans"/>
    </font>
    <font>
      <i/>
      <sz val="10"/>
      <color theme="1"/>
      <name val="Open Sans"/>
    </font>
    <font>
      <b/>
      <i/>
      <sz val="9"/>
      <color theme="1"/>
      <name val="Open Sans"/>
    </font>
    <font>
      <b/>
      <sz val="9"/>
      <color theme="1"/>
      <name val="Open Sans"/>
    </font>
    <font>
      <b/>
      <sz val="10"/>
      <color theme="1"/>
      <name val="Open Sans"/>
    </font>
    <font>
      <sz val="10"/>
      <color rgb="FF0B5394"/>
      <name val="Open Sans"/>
    </font>
    <font>
      <b/>
      <i/>
      <sz val="10"/>
      <color rgb="FF0B5394"/>
      <name val="Open Sans"/>
    </font>
    <font>
      <b/>
      <i/>
      <sz val="10"/>
      <color theme="1"/>
      <name val="Arial"/>
      <family val="2"/>
      <scheme val="minor"/>
    </font>
    <font>
      <b/>
      <i/>
      <sz val="10"/>
      <color rgb="FF000000"/>
      <name val="Arial"/>
      <family val="2"/>
      <scheme val="minor"/>
    </font>
    <font>
      <b/>
      <i/>
      <sz val="10"/>
      <name val="Arial"/>
      <family val="2"/>
    </font>
    <font>
      <sz val="8"/>
      <name val="Arial"/>
      <family val="2"/>
      <scheme val="minor"/>
    </font>
    <font>
      <b/>
      <sz val="9"/>
      <color theme="1"/>
      <name val="Arial (Body)"/>
    </font>
    <font>
      <u/>
      <sz val="9"/>
      <color rgb="FF005493"/>
      <name val="Arial (Body)"/>
    </font>
    <font>
      <sz val="9"/>
      <color theme="1"/>
      <name val="Arial (Body)"/>
    </font>
    <font>
      <u/>
      <sz val="9"/>
      <color rgb="FF0000FF"/>
      <name val="Arial (Body)"/>
    </font>
    <font>
      <b/>
      <sz val="9"/>
      <color rgb="FFFF0000"/>
      <name val="Arial (Body)"/>
    </font>
    <font>
      <sz val="9"/>
      <color rgb="FF000000"/>
      <name val="Arial (Body)"/>
    </font>
    <font>
      <sz val="9"/>
      <color rgb="FF1F1F1F"/>
      <name val="Arial (Body)"/>
    </font>
    <font>
      <u/>
      <sz val="9"/>
      <color rgb="FF005493"/>
      <name val="Arial"/>
      <family val="2"/>
      <scheme val="minor"/>
    </font>
    <font>
      <sz val="9"/>
      <color rgb="FF005493"/>
      <name val="Arial (Body)"/>
    </font>
  </fonts>
  <fills count="19">
    <fill>
      <patternFill patternType="none"/>
    </fill>
    <fill>
      <patternFill patternType="gray125"/>
    </fill>
    <fill>
      <patternFill patternType="solid">
        <fgColor rgb="FFF2F2F2"/>
      </patternFill>
    </fill>
    <fill>
      <patternFill patternType="solid">
        <fgColor rgb="FFCFE2F3"/>
        <bgColor rgb="FFCFE2F3"/>
      </patternFill>
    </fill>
    <fill>
      <patternFill patternType="solid">
        <fgColor theme="4" tint="0.79998168889431442"/>
        <bgColor indexed="64"/>
      </patternFill>
    </fill>
    <fill>
      <patternFill patternType="solid">
        <fgColor rgb="FFCDD9F1"/>
        <bgColor indexed="64"/>
      </patternFill>
    </fill>
    <fill>
      <patternFill patternType="solid">
        <fgColor rgb="FFBDC9E2"/>
        <bgColor indexed="64"/>
      </patternFill>
    </fill>
    <fill>
      <patternFill patternType="solid">
        <fgColor theme="9" tint="0.79998168889431442"/>
        <bgColor indexed="64"/>
      </patternFill>
    </fill>
    <fill>
      <patternFill patternType="solid">
        <fgColor rgb="FFCDE4E6"/>
        <bgColor indexed="64"/>
      </patternFill>
    </fill>
    <fill>
      <patternFill patternType="solid">
        <fgColor rgb="FFE1FBFD"/>
        <bgColor indexed="64"/>
      </patternFill>
    </fill>
    <fill>
      <patternFill patternType="solid">
        <fgColor rgb="FFC9E6C5"/>
        <bgColor indexed="64"/>
      </patternFill>
    </fill>
    <fill>
      <patternFill patternType="solid">
        <fgColor rgb="FFD4F3D2"/>
        <bgColor indexed="64"/>
      </patternFill>
    </fill>
    <fill>
      <patternFill patternType="solid">
        <fgColor rgb="FFF2C7AF"/>
        <bgColor indexed="64"/>
      </patternFill>
    </fill>
    <fill>
      <patternFill patternType="solid">
        <fgColor rgb="FFFFD2BB"/>
        <bgColor indexed="64"/>
      </patternFill>
    </fill>
    <fill>
      <patternFill patternType="solid">
        <fgColor rgb="FFCFBBF4"/>
        <bgColor indexed="64"/>
      </patternFill>
    </fill>
    <fill>
      <patternFill patternType="solid">
        <fgColor rgb="FFDBC6FF"/>
        <bgColor indexed="64"/>
      </patternFill>
    </fill>
    <fill>
      <patternFill patternType="solid">
        <fgColor rgb="FFD9E7FD"/>
        <bgColor indexed="64"/>
      </patternFill>
    </fill>
    <fill>
      <patternFill patternType="solid">
        <fgColor theme="6" tint="0.79998168889431442"/>
        <bgColor indexed="64"/>
      </patternFill>
    </fill>
    <fill>
      <patternFill patternType="solid">
        <fgColor rgb="FFE6DCBC"/>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5">
    <xf numFmtId="0" fontId="0" fillId="0" borderId="0"/>
    <xf numFmtId="0" fontId="11" fillId="2" borderId="4" applyNumberFormat="0" applyAlignment="0" applyProtection="0"/>
    <xf numFmtId="0" fontId="12" fillId="0" borderId="0"/>
    <xf numFmtId="0" fontId="13" fillId="0" borderId="0" applyNumberFormat="0" applyFill="0" applyBorder="0" applyAlignment="0" applyProtection="0"/>
    <xf numFmtId="0" fontId="9" fillId="0" borderId="0"/>
  </cellStyleXfs>
  <cellXfs count="137">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xf numFmtId="0" fontId="3" fillId="0" borderId="0" xfId="0" applyFont="1" applyAlignment="1">
      <alignment wrapText="1"/>
    </xf>
    <xf numFmtId="0" fontId="4" fillId="0" borderId="0" xfId="0" applyFont="1"/>
    <xf numFmtId="0" fontId="5" fillId="0" borderId="0" xfId="0" applyFont="1"/>
    <xf numFmtId="0" fontId="6" fillId="0" borderId="0" xfId="0" applyFont="1"/>
    <xf numFmtId="0" fontId="5" fillId="0" borderId="0" xfId="0" applyFont="1" applyAlignment="1">
      <alignment horizontal="right"/>
    </xf>
    <xf numFmtId="0" fontId="11" fillId="2" borderId="4" xfId="1" applyAlignment="1"/>
    <xf numFmtId="4" fontId="0" fillId="0" borderId="0" xfId="0" applyNumberFormat="1"/>
    <xf numFmtId="4" fontId="12" fillId="0" borderId="0" xfId="2" applyNumberFormat="1"/>
    <xf numFmtId="0" fontId="11" fillId="2" borderId="5" xfId="1" applyBorder="1" applyAlignment="1"/>
    <xf numFmtId="0" fontId="9" fillId="0" borderId="0" xfId="4"/>
    <xf numFmtId="0" fontId="15" fillId="0" borderId="0" xfId="4" applyFont="1"/>
    <xf numFmtId="0" fontId="16" fillId="0" borderId="0" xfId="4" applyFont="1"/>
    <xf numFmtId="2" fontId="15" fillId="0" borderId="0" xfId="4" applyNumberFormat="1" applyFont="1"/>
    <xf numFmtId="2" fontId="15" fillId="0" borderId="0" xfId="4" applyNumberFormat="1" applyFont="1" applyAlignment="1">
      <alignment horizontal="right"/>
    </xf>
    <xf numFmtId="10" fontId="15" fillId="0" borderId="0" xfId="4" applyNumberFormat="1" applyFont="1" applyAlignment="1">
      <alignment horizontal="right"/>
    </xf>
    <xf numFmtId="165" fontId="15" fillId="0" borderId="0" xfId="4" applyNumberFormat="1" applyFont="1" applyAlignment="1">
      <alignment horizontal="right"/>
    </xf>
    <xf numFmtId="0" fontId="16" fillId="3" borderId="0" xfId="4" applyFont="1" applyFill="1"/>
    <xf numFmtId="0" fontId="15" fillId="3" borderId="0" xfId="4" applyFont="1" applyFill="1"/>
    <xf numFmtId="2" fontId="15" fillId="3" borderId="0" xfId="4" applyNumberFormat="1" applyFont="1" applyFill="1"/>
    <xf numFmtId="0" fontId="16" fillId="3" borderId="0" xfId="4" applyFont="1" applyFill="1" applyAlignment="1">
      <alignment wrapText="1"/>
    </xf>
    <xf numFmtId="2" fontId="15" fillId="3" borderId="0" xfId="4" applyNumberFormat="1" applyFont="1" applyFill="1" applyAlignment="1">
      <alignment horizontal="right"/>
    </xf>
    <xf numFmtId="0" fontId="16" fillId="0" borderId="0" xfId="4" applyFont="1" applyAlignment="1">
      <alignment wrapText="1"/>
    </xf>
    <xf numFmtId="2" fontId="16" fillId="0" borderId="0" xfId="4" applyNumberFormat="1" applyFont="1"/>
    <xf numFmtId="167" fontId="16" fillId="0" borderId="0" xfId="4" applyNumberFormat="1" applyFont="1"/>
    <xf numFmtId="2" fontId="16" fillId="0" borderId="0" xfId="4" applyNumberFormat="1" applyFont="1" applyAlignment="1">
      <alignment horizontal="right"/>
    </xf>
    <xf numFmtId="0" fontId="18" fillId="0" borderId="0" xfId="4" applyFont="1"/>
    <xf numFmtId="165" fontId="18" fillId="0" borderId="0" xfId="4" applyNumberFormat="1" applyFont="1" applyAlignment="1">
      <alignment horizontal="right"/>
    </xf>
    <xf numFmtId="0" fontId="15" fillId="0" borderId="0" xfId="4" applyFont="1" applyAlignment="1">
      <alignment horizontal="right"/>
    </xf>
    <xf numFmtId="9" fontId="15" fillId="0" borderId="0" xfId="4" applyNumberFormat="1" applyFont="1"/>
    <xf numFmtId="0" fontId="15" fillId="0" borderId="0" xfId="4" applyFont="1" applyAlignment="1">
      <alignment wrapText="1"/>
    </xf>
    <xf numFmtId="0" fontId="19" fillId="0" borderId="0" xfId="4" applyFont="1"/>
    <xf numFmtId="0" fontId="17" fillId="0" borderId="0" xfId="4" applyFont="1"/>
    <xf numFmtId="0" fontId="21" fillId="0" borderId="0" xfId="4" applyFont="1"/>
    <xf numFmtId="2" fontId="21" fillId="0" borderId="0" xfId="4" applyNumberFormat="1" applyFont="1"/>
    <xf numFmtId="0" fontId="15" fillId="0" borderId="0" xfId="4" applyFont="1" applyAlignment="1">
      <alignment vertical="center"/>
    </xf>
    <xf numFmtId="4" fontId="15" fillId="0" borderId="1" xfId="4" applyNumberFormat="1" applyFont="1" applyBorder="1"/>
    <xf numFmtId="0" fontId="21" fillId="0" borderId="1" xfId="4" applyFont="1" applyBorder="1"/>
    <xf numFmtId="10" fontId="15" fillId="0" borderId="1" xfId="4" applyNumberFormat="1" applyFont="1" applyBorder="1"/>
    <xf numFmtId="1" fontId="22" fillId="0" borderId="1" xfId="4" applyNumberFormat="1" applyFont="1" applyBorder="1" applyAlignment="1">
      <alignment horizontal="right"/>
    </xf>
    <xf numFmtId="2" fontId="15" fillId="0" borderId="1" xfId="4" applyNumberFormat="1" applyFont="1" applyBorder="1" applyAlignment="1">
      <alignment horizontal="right"/>
    </xf>
    <xf numFmtId="2" fontId="15" fillId="0" borderId="1" xfId="4" applyNumberFormat="1" applyFont="1" applyBorder="1"/>
    <xf numFmtId="165" fontId="15" fillId="0" borderId="1" xfId="4" applyNumberFormat="1" applyFont="1" applyBorder="1"/>
    <xf numFmtId="2" fontId="23" fillId="0" borderId="1" xfId="4" applyNumberFormat="1" applyFont="1" applyBorder="1"/>
    <xf numFmtId="2" fontId="21" fillId="0" borderId="1" xfId="4" applyNumberFormat="1" applyFont="1" applyBorder="1" applyAlignment="1">
      <alignment horizontal="left"/>
    </xf>
    <xf numFmtId="2" fontId="22" fillId="0" borderId="1" xfId="4" applyNumberFormat="1" applyFont="1" applyBorder="1" applyAlignment="1">
      <alignment horizontal="right"/>
    </xf>
    <xf numFmtId="10" fontId="15" fillId="0" borderId="1" xfId="4" applyNumberFormat="1" applyFont="1" applyBorder="1" applyAlignment="1">
      <alignment horizontal="right"/>
    </xf>
    <xf numFmtId="2" fontId="21" fillId="0" borderId="1" xfId="4" applyNumberFormat="1" applyFont="1" applyBorder="1"/>
    <xf numFmtId="2" fontId="21" fillId="0" borderId="1" xfId="4" applyNumberFormat="1" applyFont="1" applyBorder="1" applyAlignment="1">
      <alignment horizontal="right"/>
    </xf>
    <xf numFmtId="0" fontId="25" fillId="0" borderId="0" xfId="0" applyFont="1"/>
    <xf numFmtId="0" fontId="7" fillId="0" borderId="0" xfId="0" applyFont="1"/>
    <xf numFmtId="0" fontId="4" fillId="6" borderId="6" xfId="0" applyFont="1" applyFill="1" applyBorder="1"/>
    <xf numFmtId="0" fontId="3" fillId="4" borderId="6" xfId="0" applyFont="1" applyFill="1" applyBorder="1"/>
    <xf numFmtId="2" fontId="3" fillId="4" borderId="6" xfId="0" applyNumberFormat="1" applyFont="1" applyFill="1" applyBorder="1"/>
    <xf numFmtId="0" fontId="8" fillId="4" borderId="6" xfId="0" applyFont="1" applyFill="1" applyBorder="1"/>
    <xf numFmtId="0" fontId="3" fillId="7" borderId="6" xfId="0" applyFont="1" applyFill="1" applyBorder="1"/>
    <xf numFmtId="0" fontId="3" fillId="9" borderId="6" xfId="0" applyFont="1" applyFill="1" applyBorder="1"/>
    <xf numFmtId="0" fontId="3" fillId="9" borderId="6" xfId="0" applyFont="1" applyFill="1" applyBorder="1" applyAlignment="1">
      <alignment horizontal="right"/>
    </xf>
    <xf numFmtId="2" fontId="3" fillId="9" borderId="6" xfId="0" applyNumberFormat="1" applyFont="1" applyFill="1" applyBorder="1"/>
    <xf numFmtId="1" fontId="3" fillId="9" borderId="6" xfId="0" applyNumberFormat="1" applyFont="1" applyFill="1" applyBorder="1"/>
    <xf numFmtId="164" fontId="3" fillId="9" borderId="6" xfId="0" applyNumberFormat="1" applyFont="1" applyFill="1" applyBorder="1"/>
    <xf numFmtId="165" fontId="0" fillId="0" borderId="0" xfId="0" applyNumberFormat="1"/>
    <xf numFmtId="165" fontId="3" fillId="7" borderId="6" xfId="0" applyNumberFormat="1" applyFont="1" applyFill="1" applyBorder="1"/>
    <xf numFmtId="165" fontId="3" fillId="7" borderId="6" xfId="0" applyNumberFormat="1" applyFont="1" applyFill="1" applyBorder="1" applyAlignment="1">
      <alignment horizontal="right"/>
    </xf>
    <xf numFmtId="0" fontId="3" fillId="11" borderId="6" xfId="0" applyFont="1" applyFill="1" applyBorder="1"/>
    <xf numFmtId="165" fontId="3" fillId="11" borderId="6" xfId="0" applyNumberFormat="1" applyFont="1" applyFill="1" applyBorder="1"/>
    <xf numFmtId="0" fontId="3" fillId="13" borderId="6" xfId="0" applyFont="1" applyFill="1" applyBorder="1"/>
    <xf numFmtId="165" fontId="3" fillId="13" borderId="6" xfId="0" applyNumberFormat="1" applyFont="1" applyFill="1" applyBorder="1"/>
    <xf numFmtId="165" fontId="9" fillId="13" borderId="6" xfId="0" applyNumberFormat="1" applyFont="1" applyFill="1" applyBorder="1" applyAlignment="1">
      <alignment horizontal="right" wrapText="1"/>
    </xf>
    <xf numFmtId="0" fontId="9" fillId="13" borderId="6" xfId="0" applyFont="1" applyFill="1" applyBorder="1" applyAlignment="1">
      <alignment horizontal="left" wrapText="1"/>
    </xf>
    <xf numFmtId="2" fontId="3" fillId="13" borderId="6" xfId="0" applyNumberFormat="1" applyFont="1" applyFill="1" applyBorder="1"/>
    <xf numFmtId="0" fontId="3" fillId="15" borderId="6" xfId="0" applyFont="1" applyFill="1" applyBorder="1"/>
    <xf numFmtId="165" fontId="3" fillId="15" borderId="6" xfId="0" applyNumberFormat="1" applyFont="1" applyFill="1" applyBorder="1"/>
    <xf numFmtId="0" fontId="28" fillId="6" borderId="6" xfId="0" applyFont="1" applyFill="1" applyBorder="1"/>
    <xf numFmtId="0" fontId="29" fillId="16" borderId="6" xfId="0" applyFont="1" applyFill="1" applyBorder="1"/>
    <xf numFmtId="0" fontId="30" fillId="4" borderId="6" xfId="0" applyFont="1" applyFill="1" applyBorder="1"/>
    <xf numFmtId="0" fontId="31" fillId="9" borderId="6" xfId="0" applyFont="1" applyFill="1" applyBorder="1"/>
    <xf numFmtId="0" fontId="30" fillId="9" borderId="6" xfId="0" applyFont="1" applyFill="1" applyBorder="1"/>
    <xf numFmtId="0" fontId="30" fillId="7" borderId="6" xfId="0" applyFont="1" applyFill="1" applyBorder="1"/>
    <xf numFmtId="0" fontId="30" fillId="11" borderId="6" xfId="0" applyFont="1" applyFill="1" applyBorder="1"/>
    <xf numFmtId="0" fontId="29" fillId="13" borderId="6" xfId="0" applyFont="1" applyFill="1" applyBorder="1"/>
    <xf numFmtId="0" fontId="30" fillId="13" borderId="6" xfId="0" applyFont="1" applyFill="1" applyBorder="1"/>
    <xf numFmtId="0" fontId="30" fillId="15" borderId="6" xfId="0" applyFont="1" applyFill="1" applyBorder="1"/>
    <xf numFmtId="0" fontId="30" fillId="0" borderId="0" xfId="0" applyFont="1"/>
    <xf numFmtId="0" fontId="33" fillId="0" borderId="0" xfId="0" applyFont="1"/>
    <xf numFmtId="0" fontId="31" fillId="16" borderId="6" xfId="0" applyFont="1" applyFill="1" applyBorder="1"/>
    <xf numFmtId="0" fontId="31" fillId="4" borderId="6" xfId="0" applyFont="1" applyFill="1" applyBorder="1"/>
    <xf numFmtId="0" fontId="34" fillId="13" borderId="6" xfId="0" applyFont="1" applyFill="1" applyBorder="1"/>
    <xf numFmtId="0" fontId="33" fillId="15" borderId="6" xfId="0" applyFont="1" applyFill="1" applyBorder="1"/>
    <xf numFmtId="0" fontId="29" fillId="11" borderId="6" xfId="3" applyFont="1" applyFill="1" applyBorder="1"/>
    <xf numFmtId="0" fontId="3" fillId="13" borderId="6" xfId="0" applyFont="1" applyFill="1" applyBorder="1" applyAlignment="1">
      <alignment horizontal="right"/>
    </xf>
    <xf numFmtId="2" fontId="3" fillId="13" borderId="6" xfId="0" applyNumberFormat="1" applyFont="1" applyFill="1" applyBorder="1" applyAlignment="1">
      <alignment horizontal="right"/>
    </xf>
    <xf numFmtId="0" fontId="35" fillId="13" borderId="6" xfId="0" applyFont="1" applyFill="1" applyBorder="1"/>
    <xf numFmtId="0" fontId="35" fillId="7" borderId="6" xfId="0" applyFont="1" applyFill="1" applyBorder="1"/>
    <xf numFmtId="0" fontId="35" fillId="9" borderId="6" xfId="0" applyFont="1" applyFill="1" applyBorder="1"/>
    <xf numFmtId="165" fontId="3" fillId="9" borderId="6" xfId="0" applyNumberFormat="1" applyFont="1" applyFill="1" applyBorder="1"/>
    <xf numFmtId="0" fontId="13" fillId="0" borderId="0" xfId="3" applyFill="1" applyBorder="1"/>
    <xf numFmtId="1" fontId="3" fillId="13" borderId="6" xfId="0" applyNumberFormat="1" applyFont="1" applyFill="1" applyBorder="1"/>
    <xf numFmtId="0" fontId="36" fillId="13" borderId="6" xfId="0" applyFont="1" applyFill="1" applyBorder="1"/>
    <xf numFmtId="0" fontId="35" fillId="13" borderId="6" xfId="3" applyFont="1" applyFill="1" applyBorder="1"/>
    <xf numFmtId="4" fontId="3" fillId="9" borderId="6" xfId="0" applyNumberFormat="1" applyFont="1" applyFill="1" applyBorder="1"/>
    <xf numFmtId="0" fontId="32" fillId="9" borderId="6" xfId="0" applyFont="1" applyFill="1" applyBorder="1"/>
    <xf numFmtId="166" fontId="10" fillId="9" borderId="6" xfId="0" applyNumberFormat="1" applyFont="1" applyFill="1" applyBorder="1"/>
    <xf numFmtId="0" fontId="33" fillId="9" borderId="6" xfId="0" applyFont="1" applyFill="1" applyBorder="1"/>
    <xf numFmtId="0" fontId="9" fillId="9" borderId="6" xfId="0" applyFont="1" applyFill="1" applyBorder="1"/>
    <xf numFmtId="0" fontId="3" fillId="0" borderId="8" xfId="0" applyFont="1" applyBorder="1"/>
    <xf numFmtId="0" fontId="31" fillId="0" borderId="0" xfId="0" applyFont="1"/>
    <xf numFmtId="0" fontId="29" fillId="9" borderId="6" xfId="0" applyFont="1" applyFill="1" applyBorder="1"/>
    <xf numFmtId="0" fontId="3" fillId="17" borderId="6" xfId="0" applyFont="1" applyFill="1" applyBorder="1"/>
    <xf numFmtId="0" fontId="30" fillId="17" borderId="6" xfId="0" applyFont="1" applyFill="1" applyBorder="1"/>
    <xf numFmtId="2" fontId="3" fillId="17" borderId="6" xfId="0" applyNumberFormat="1" applyFont="1" applyFill="1" applyBorder="1"/>
    <xf numFmtId="0" fontId="0" fillId="17" borderId="6" xfId="0" applyFill="1" applyBorder="1"/>
    <xf numFmtId="0" fontId="9" fillId="0" borderId="0" xfId="0" applyFont="1"/>
    <xf numFmtId="0" fontId="35" fillId="0" borderId="0" xfId="0" applyFont="1"/>
    <xf numFmtId="0" fontId="26" fillId="8" borderId="7" xfId="0" applyFont="1" applyFill="1" applyBorder="1" applyAlignment="1">
      <alignment horizontal="left"/>
    </xf>
    <xf numFmtId="0" fontId="4" fillId="18" borderId="6" xfId="0" applyFont="1" applyFill="1" applyBorder="1" applyAlignment="1">
      <alignment horizontal="left"/>
    </xf>
    <xf numFmtId="0" fontId="4" fillId="10" borderId="6" xfId="0" applyFont="1" applyFill="1" applyBorder="1" applyAlignment="1">
      <alignment horizontal="left"/>
    </xf>
    <xf numFmtId="0" fontId="4" fillId="12" borderId="6" xfId="0" applyFont="1" applyFill="1" applyBorder="1" applyAlignment="1">
      <alignment horizontal="left"/>
    </xf>
    <xf numFmtId="0" fontId="3" fillId="9" borderId="6" xfId="0" applyFont="1" applyFill="1" applyBorder="1" applyAlignment="1">
      <alignment horizontal="left" vertical="center"/>
    </xf>
    <xf numFmtId="0" fontId="24" fillId="8" borderId="6" xfId="0" applyFont="1" applyFill="1" applyBorder="1" applyAlignment="1">
      <alignment horizontal="left"/>
    </xf>
    <xf numFmtId="0" fontId="26" fillId="8" borderId="6" xfId="0" applyFont="1" applyFill="1" applyBorder="1" applyAlignment="1">
      <alignment horizontal="left"/>
    </xf>
    <xf numFmtId="0" fontId="24" fillId="5" borderId="6" xfId="0" applyFont="1" applyFill="1" applyBorder="1" applyAlignment="1">
      <alignment horizontal="left" vertical="center"/>
    </xf>
    <xf numFmtId="0" fontId="24" fillId="5" borderId="6" xfId="0" applyFont="1" applyFill="1" applyBorder="1" applyAlignment="1">
      <alignment horizontal="left"/>
    </xf>
    <xf numFmtId="0" fontId="26" fillId="5" borderId="6" xfId="0" applyFont="1" applyFill="1" applyBorder="1" applyAlignment="1">
      <alignment horizontal="left"/>
    </xf>
    <xf numFmtId="0" fontId="24" fillId="10" borderId="6" xfId="0" applyFont="1" applyFill="1" applyBorder="1" applyAlignment="1">
      <alignment horizontal="left"/>
    </xf>
    <xf numFmtId="0" fontId="24" fillId="12" borderId="6" xfId="0" applyFont="1" applyFill="1" applyBorder="1" applyAlignment="1">
      <alignment horizontal="left"/>
    </xf>
    <xf numFmtId="0" fontId="24" fillId="14" borderId="6" xfId="0" applyFont="1" applyFill="1" applyBorder="1" applyAlignment="1">
      <alignment horizontal="left"/>
    </xf>
    <xf numFmtId="0" fontId="8" fillId="9" borderId="6" xfId="0" applyFont="1" applyFill="1" applyBorder="1"/>
    <xf numFmtId="0" fontId="3" fillId="9" borderId="6" xfId="0" applyFont="1" applyFill="1" applyBorder="1" applyAlignment="1">
      <alignment vertical="center"/>
    </xf>
    <xf numFmtId="0" fontId="15" fillId="0" borderId="2" xfId="4" applyFont="1" applyBorder="1" applyAlignment="1">
      <alignment vertical="center"/>
    </xf>
    <xf numFmtId="0" fontId="8" fillId="0" borderId="3" xfId="4" applyFont="1" applyBorder="1"/>
    <xf numFmtId="0" fontId="20" fillId="0" borderId="0" xfId="4" applyFont="1"/>
    <xf numFmtId="0" fontId="9" fillId="0" borderId="0" xfId="4"/>
    <xf numFmtId="0" fontId="15" fillId="0" borderId="0" xfId="4" applyFont="1"/>
  </cellXfs>
  <cellStyles count="5">
    <cellStyle name="Berechnung" xfId="1" builtinId="22"/>
    <cellStyle name="Link" xfId="3" builtinId="8"/>
    <cellStyle name="Normal 2" xfId="4" xr:uid="{74014971-9A5D-5F4D-B78B-AEBDB88E632D}"/>
    <cellStyle name="Standard" xfId="0" builtinId="0"/>
    <cellStyle name="Standard 2" xfId="2" xr:uid="{00000000-0005-0000-0000-000002000000}"/>
  </cellStyles>
  <dxfs count="0"/>
  <tableStyles count="0" defaultTableStyle="TableStyleMedium2" defaultPivotStyle="PivotStyleLight16"/>
  <colors>
    <mruColors>
      <color rgb="FFE6DCBC"/>
      <color rgb="FF005493"/>
      <color rgb="FFE1FBFD"/>
      <color rgb="FFD9E7FD"/>
      <color rgb="FFFFD2BB"/>
      <color rgb="FFF2C7AF"/>
      <color rgb="FFD4F3D2"/>
      <color rgb="FFC9E6C5"/>
      <color rgb="FFDBC6FF"/>
      <color rgb="FFCFBB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odel%20Inpu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0959652618326301?via%3Dihub" TargetMode="External"/><Relationship Id="rId13" Type="http://schemas.openxmlformats.org/officeDocument/2006/relationships/hyperlink" Target="https://www.sciencedirect.com/science/article/pii/S0959652618326301?via%3Dihub" TargetMode="External"/><Relationship Id="rId18" Type="http://schemas.openxmlformats.org/officeDocument/2006/relationships/hyperlink" Target="https://doi.org/10.1080/14693062.2021.2024123" TargetMode="External"/><Relationship Id="rId26" Type="http://schemas.openxmlformats.org/officeDocument/2006/relationships/comments" Target="../comments1.xml"/><Relationship Id="rId3" Type="http://schemas.openxmlformats.org/officeDocument/2006/relationships/hyperlink" Target="https://www.spglobal.com/commodityinsights/en/market-insights/latest-news/electric-power/060822-swedens-h2-green-steel-signs-14-twh-ppa-to-power-planned-electrolyzer" TargetMode="External"/><Relationship Id="rId21" Type="http://schemas.openxmlformats.org/officeDocument/2006/relationships/hyperlink" Target="https://www.sciencedirect.com/science/article/pii/S0959652618326301?via%3Dihub" TargetMode="External"/><Relationship Id="rId7" Type="http://schemas.openxmlformats.org/officeDocument/2006/relationships/hyperlink" Target="https://www.sciencedirect.com/science/article/pii/S1750583623001330?via%3Dihub" TargetMode="External"/><Relationship Id="rId12" Type="http://schemas.openxmlformats.org/officeDocument/2006/relationships/hyperlink" Target="https://www.sciencedirect.com/science/article/pii/S0959652618326301?via%3Dihub" TargetMode="External"/><Relationship Id="rId17" Type="http://schemas.openxmlformats.org/officeDocument/2006/relationships/hyperlink" Target="https://doi.org/10.1080/14693062.2021.2024123" TargetMode="External"/><Relationship Id="rId25" Type="http://schemas.openxmlformats.org/officeDocument/2006/relationships/vmlDrawing" Target="../drawings/vmlDrawing1.vml"/><Relationship Id="rId2" Type="http://schemas.openxmlformats.org/officeDocument/2006/relationships/hyperlink" Target="https://link.springer.com/article/10.1007/s11663-022-02463-z" TargetMode="External"/><Relationship Id="rId16" Type="http://schemas.openxmlformats.org/officeDocument/2006/relationships/hyperlink" Target="https://doi.org/10.1038/s41467-023-38123-2" TargetMode="External"/><Relationship Id="rId20" Type="http://schemas.openxmlformats.org/officeDocument/2006/relationships/hyperlink" Target="https://doi.org/10.1080/14693062.2021.2024123" TargetMode="External"/><Relationship Id="rId1" Type="http://schemas.openxmlformats.org/officeDocument/2006/relationships/hyperlink" Target="https://www.midrex.com/tech-article/oxygen-injection-at-acindar-boosting-midrex-plant-performance/" TargetMode="External"/><Relationship Id="rId6" Type="http://schemas.openxmlformats.org/officeDocument/2006/relationships/hyperlink" Target="https://www.sciencedirect.com/science/article/pii/S0959652618326301?via%3Dihub" TargetMode="External"/><Relationship Id="rId11" Type="http://schemas.openxmlformats.org/officeDocument/2006/relationships/hyperlink" Target="https://www.sciencedirect.com/science/article/pii/S0959652618326301?via%3Dihub" TargetMode="External"/><Relationship Id="rId24" Type="http://schemas.openxmlformats.org/officeDocument/2006/relationships/hyperlink" Target="https://link.springer.com/article/10.1007/s11663-022-02463-z" TargetMode="External"/><Relationship Id="rId5" Type="http://schemas.openxmlformats.org/officeDocument/2006/relationships/hyperlink" Target="https://www.sciencedirect.com/science/article/pii/S0959652618326301?via%3Dihub" TargetMode="External"/><Relationship Id="rId15" Type="http://schemas.openxmlformats.org/officeDocument/2006/relationships/hyperlink" Target="https://www.sciencedirect.com/science/article/pii/S0959652618326301?via%3Dihub" TargetMode="External"/><Relationship Id="rId23" Type="http://schemas.openxmlformats.org/officeDocument/2006/relationships/hyperlink" Target="https://link.springer.com/article/10.1007/s11663-022-02463-z" TargetMode="External"/><Relationship Id="rId10" Type="http://schemas.openxmlformats.org/officeDocument/2006/relationships/hyperlink" Target="https://www.sciencedirect.com/science/article/pii/S0959652618326301?via%3Dihub" TargetMode="External"/><Relationship Id="rId19" Type="http://schemas.openxmlformats.org/officeDocument/2006/relationships/hyperlink" Target="https://doi.org/10.1080/14693062.2021.2024123" TargetMode="External"/><Relationship Id="rId4" Type="http://schemas.openxmlformats.org/officeDocument/2006/relationships/hyperlink" Target="https://www.spglobal.com/commodityinsights/en/market-insights/latest-news/electric-power/060822-swedens-h2-green-steel-signs-14-twh-ppa-to-power-planned-electrolyzer" TargetMode="External"/><Relationship Id="rId9" Type="http://schemas.openxmlformats.org/officeDocument/2006/relationships/hyperlink" Target="https://www.sciencedirect.com/science/article/pii/S0959652618326301?via%3Dihub" TargetMode="External"/><Relationship Id="rId14" Type="http://schemas.openxmlformats.org/officeDocument/2006/relationships/hyperlink" Target="https://www.sciencedirect.com/science/article/pii/S0959652618326301?via%3Dihub" TargetMode="External"/><Relationship Id="rId22" Type="http://schemas.openxmlformats.org/officeDocument/2006/relationships/hyperlink" Target="https://www.sciencedirect.com/science/article/pii/S0959652618326301?via%3Dihub"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8"/>
  <sheetViews>
    <sheetView workbookViewId="0"/>
  </sheetViews>
  <sheetFormatPr baseColWidth="10" defaultColWidth="12.42578125" defaultRowHeight="15.75" customHeight="1"/>
  <cols>
    <col min="1" max="1" width="78.42578125" customWidth="1"/>
  </cols>
  <sheetData>
    <row r="1" spans="1:1" ht="15.75" customHeight="1">
      <c r="A1" s="1" t="s">
        <v>0</v>
      </c>
    </row>
    <row r="2" spans="1:1" ht="15.75" customHeight="1">
      <c r="A2" s="2" t="s">
        <v>1</v>
      </c>
    </row>
    <row r="3" spans="1:1" ht="15.75" customHeight="1">
      <c r="A3" s="2" t="s">
        <v>2</v>
      </c>
    </row>
    <row r="4" spans="1:1" ht="15.75" customHeight="1">
      <c r="A4" s="3"/>
    </row>
    <row r="5" spans="1:1" ht="15.75" customHeight="1">
      <c r="A5" s="1" t="s">
        <v>3</v>
      </c>
    </row>
    <row r="6" spans="1:1" ht="15.75" customHeight="1">
      <c r="A6" s="2" t="s">
        <v>4</v>
      </c>
    </row>
    <row r="7" spans="1:1" ht="15.75" customHeight="1">
      <c r="A7" s="2" t="s">
        <v>5</v>
      </c>
    </row>
    <row r="8" spans="1:1" ht="15.75" customHeight="1">
      <c r="A8" s="4" t="s">
        <v>6</v>
      </c>
    </row>
    <row r="9" spans="1:1" ht="15.75" customHeight="1">
      <c r="A9" s="3" t="s">
        <v>7</v>
      </c>
    </row>
    <row r="10" spans="1:1" ht="15.75" customHeight="1">
      <c r="A10" s="3"/>
    </row>
    <row r="11" spans="1:1" ht="15.75" customHeight="1">
      <c r="A11" s="5" t="s">
        <v>8</v>
      </c>
    </row>
    <row r="12" spans="1:1" ht="15.75" customHeight="1">
      <c r="A12" s="3" t="s">
        <v>9</v>
      </c>
    </row>
    <row r="13" spans="1:1" ht="15.75" customHeight="1">
      <c r="A13" s="4" t="s">
        <v>10</v>
      </c>
    </row>
    <row r="15" spans="1:1" ht="15.75" customHeight="1">
      <c r="A15" s="5" t="s">
        <v>11</v>
      </c>
    </row>
    <row r="16" spans="1:1" ht="15.75" customHeight="1">
      <c r="A16" s="4" t="s">
        <v>12</v>
      </c>
    </row>
    <row r="18" spans="1:1" ht="15.75" customHeight="1">
      <c r="A18" s="5" t="s">
        <v>13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26"/>
  <sheetViews>
    <sheetView tabSelected="1" topLeftCell="A62" zoomScale="130" zoomScaleNormal="130" workbookViewId="0">
      <selection activeCell="H85" sqref="H85"/>
    </sheetView>
  </sheetViews>
  <sheetFormatPr baseColWidth="10" defaultColWidth="12.42578125" defaultRowHeight="15.75" customHeight="1"/>
  <cols>
    <col min="1" max="1" width="29.42578125" customWidth="1"/>
    <col min="2" max="2" width="37.140625" customWidth="1"/>
    <col min="3" max="3" width="18.42578125" customWidth="1"/>
    <col min="4" max="4" width="17" customWidth="1"/>
    <col min="5" max="5" width="14.85546875" style="87" customWidth="1"/>
    <col min="6" max="6" width="39" style="87" customWidth="1"/>
  </cols>
  <sheetData>
    <row r="1" spans="1:6" ht="20.100000000000001" customHeight="1">
      <c r="A1" s="54" t="s">
        <v>15</v>
      </c>
      <c r="B1" s="54" t="s">
        <v>156</v>
      </c>
      <c r="C1" s="54" t="s">
        <v>16</v>
      </c>
      <c r="D1" s="54" t="s">
        <v>17</v>
      </c>
      <c r="E1" s="76" t="s">
        <v>18</v>
      </c>
      <c r="F1" s="76" t="s">
        <v>158</v>
      </c>
    </row>
    <row r="2" spans="1:6" ht="18" customHeight="1">
      <c r="A2" s="124" t="s">
        <v>453</v>
      </c>
      <c r="B2" s="124"/>
      <c r="C2" s="124"/>
      <c r="D2" s="124"/>
      <c r="E2" s="124"/>
      <c r="F2" s="124"/>
    </row>
    <row r="3" spans="1:6" ht="18" customHeight="1">
      <c r="A3" s="55" t="s">
        <v>20</v>
      </c>
      <c r="B3" s="55" t="s">
        <v>21</v>
      </c>
      <c r="C3" s="55">
        <v>0.05</v>
      </c>
      <c r="D3" s="55" t="s">
        <v>22</v>
      </c>
      <c r="E3" s="77" t="s">
        <v>486</v>
      </c>
      <c r="F3" s="88"/>
    </row>
    <row r="4" spans="1:6" ht="18" customHeight="1">
      <c r="A4" s="55" t="s">
        <v>456</v>
      </c>
      <c r="B4" s="55" t="s">
        <v>457</v>
      </c>
      <c r="C4" s="56">
        <f>(1-C3)*'2. DRI Mass Balance'!D26*2/'2. DRI Mass Balance'!D25</f>
        <v>0.66391132819838439</v>
      </c>
      <c r="D4" s="55" t="s">
        <v>25</v>
      </c>
      <c r="E4" s="77" t="s">
        <v>486</v>
      </c>
      <c r="F4" s="89"/>
    </row>
    <row r="5" spans="1:6" s="52" customFormat="1" ht="18" customHeight="1">
      <c r="A5" s="125" t="s">
        <v>454</v>
      </c>
      <c r="B5" s="125"/>
      <c r="C5" s="125"/>
      <c r="D5" s="125"/>
      <c r="E5" s="125"/>
      <c r="F5" s="125"/>
    </row>
    <row r="6" spans="1:6" s="52" customFormat="1" ht="18" customHeight="1">
      <c r="A6" s="55" t="s">
        <v>450</v>
      </c>
      <c r="B6" s="55" t="s">
        <v>19</v>
      </c>
      <c r="C6" s="55">
        <v>0.94</v>
      </c>
      <c r="D6" s="55" t="s">
        <v>458</v>
      </c>
      <c r="E6" s="77" t="s">
        <v>486</v>
      </c>
      <c r="F6" s="89"/>
    </row>
    <row r="7" spans="1:6" ht="18" customHeight="1">
      <c r="A7" s="55" t="s">
        <v>448</v>
      </c>
      <c r="B7" s="55" t="s">
        <v>449</v>
      </c>
      <c r="C7" s="55">
        <v>0.02</v>
      </c>
      <c r="D7" s="55" t="s">
        <v>22</v>
      </c>
      <c r="E7" s="78" t="s">
        <v>31</v>
      </c>
      <c r="F7" s="89"/>
    </row>
    <row r="8" spans="1:6" s="52" customFormat="1" ht="18" customHeight="1">
      <c r="A8" s="125" t="s">
        <v>460</v>
      </c>
      <c r="B8" s="125"/>
      <c r="C8" s="125"/>
      <c r="D8" s="125"/>
      <c r="E8" s="125"/>
      <c r="F8" s="125"/>
    </row>
    <row r="9" spans="1:6" s="52" customFormat="1" ht="18" customHeight="1">
      <c r="A9" s="55" t="s">
        <v>455</v>
      </c>
      <c r="B9" s="55" t="s">
        <v>459</v>
      </c>
      <c r="C9" s="55">
        <v>1E-3</v>
      </c>
      <c r="D9" s="55" t="s">
        <v>25</v>
      </c>
      <c r="E9" s="77" t="s">
        <v>486</v>
      </c>
      <c r="F9" s="89"/>
    </row>
    <row r="10" spans="1:6" s="52" customFormat="1" ht="18" customHeight="1">
      <c r="A10" s="55" t="s">
        <v>23</v>
      </c>
      <c r="B10" s="55" t="s">
        <v>24</v>
      </c>
      <c r="C10" s="55">
        <v>0.05</v>
      </c>
      <c r="D10" s="55" t="s">
        <v>25</v>
      </c>
      <c r="E10" s="77" t="s">
        <v>486</v>
      </c>
      <c r="F10" s="89"/>
    </row>
    <row r="11" spans="1:6" s="52" customFormat="1" ht="18" customHeight="1">
      <c r="A11" s="55" t="s">
        <v>496</v>
      </c>
      <c r="B11" s="55" t="s">
        <v>81</v>
      </c>
      <c r="C11" s="56">
        <v>0</v>
      </c>
      <c r="D11" s="55" t="s">
        <v>25</v>
      </c>
      <c r="E11" s="77"/>
      <c r="F11" s="89"/>
    </row>
    <row r="12" spans="1:6" s="52" customFormat="1" ht="18" customHeight="1">
      <c r="A12" s="126" t="s">
        <v>452</v>
      </c>
      <c r="B12" s="126"/>
      <c r="C12" s="126"/>
      <c r="D12" s="126"/>
      <c r="E12" s="126"/>
      <c r="F12" s="126"/>
    </row>
    <row r="13" spans="1:6" ht="18" customHeight="1">
      <c r="A13" s="57" t="s">
        <v>165</v>
      </c>
      <c r="B13" s="55" t="s">
        <v>166</v>
      </c>
      <c r="C13" s="55">
        <v>1.87</v>
      </c>
      <c r="D13" s="55" t="s">
        <v>167</v>
      </c>
      <c r="E13" s="77" t="s">
        <v>486</v>
      </c>
      <c r="F13" s="89"/>
    </row>
    <row r="14" spans="1:6" ht="18" customHeight="1">
      <c r="A14" s="3"/>
      <c r="B14" s="3"/>
      <c r="C14" s="3"/>
      <c r="D14" s="3"/>
      <c r="E14" s="109"/>
      <c r="F14" s="86"/>
    </row>
    <row r="15" spans="1:6" ht="18" customHeight="1">
      <c r="A15" s="108"/>
      <c r="B15" s="3"/>
      <c r="C15" s="3"/>
      <c r="D15" s="3"/>
      <c r="E15" s="109"/>
      <c r="F15" s="86"/>
    </row>
    <row r="16" spans="1:6" ht="18" customHeight="1">
      <c r="A16" s="122" t="s">
        <v>461</v>
      </c>
      <c r="B16" s="122"/>
      <c r="C16" s="122"/>
      <c r="D16" s="122"/>
      <c r="E16" s="122"/>
      <c r="F16" s="122"/>
    </row>
    <row r="17" spans="1:10" ht="18" customHeight="1">
      <c r="A17" s="122" t="s">
        <v>462</v>
      </c>
      <c r="B17" s="122"/>
      <c r="C17" s="122"/>
      <c r="D17" s="122"/>
      <c r="E17" s="122"/>
      <c r="F17" s="122"/>
    </row>
    <row r="18" spans="1:10" ht="18" customHeight="1">
      <c r="A18" s="59" t="s">
        <v>451</v>
      </c>
      <c r="B18" s="59" t="s">
        <v>26</v>
      </c>
      <c r="C18" s="60">
        <v>2.5</v>
      </c>
      <c r="D18" s="59" t="s">
        <v>27</v>
      </c>
      <c r="E18" s="97" t="s">
        <v>28</v>
      </c>
      <c r="F18" s="80"/>
    </row>
    <row r="19" spans="1:10" ht="18" customHeight="1">
      <c r="A19" s="121" t="s">
        <v>451</v>
      </c>
      <c r="B19" s="59" t="s">
        <v>29</v>
      </c>
      <c r="C19" s="59">
        <v>0.85</v>
      </c>
      <c r="D19" s="59" t="s">
        <v>30</v>
      </c>
      <c r="E19" s="80" t="s">
        <v>31</v>
      </c>
      <c r="F19" s="80"/>
    </row>
    <row r="20" spans="1:10" ht="18" customHeight="1">
      <c r="A20" s="121"/>
      <c r="B20" s="59" t="s">
        <v>32</v>
      </c>
      <c r="C20" s="59">
        <f>C18*C19</f>
        <v>2.125</v>
      </c>
      <c r="D20" s="59" t="s">
        <v>27</v>
      </c>
      <c r="E20" s="80" t="s">
        <v>33</v>
      </c>
      <c r="F20" s="80"/>
    </row>
    <row r="21" spans="1:10" ht="18" customHeight="1">
      <c r="A21" s="121" t="s">
        <v>34</v>
      </c>
      <c r="B21" s="59" t="s">
        <v>35</v>
      </c>
      <c r="C21" s="61">
        <v>0.7</v>
      </c>
      <c r="D21" s="59" t="s">
        <v>36</v>
      </c>
      <c r="E21" s="80" t="s">
        <v>33</v>
      </c>
      <c r="F21" s="80"/>
      <c r="H21" s="53"/>
      <c r="I21" s="64"/>
      <c r="J21" s="64"/>
    </row>
    <row r="22" spans="1:10" ht="18" customHeight="1">
      <c r="A22" s="130"/>
      <c r="B22" s="59" t="s">
        <v>37</v>
      </c>
      <c r="C22" s="61">
        <v>1</v>
      </c>
      <c r="D22" s="59" t="s">
        <v>36</v>
      </c>
      <c r="E22" s="80" t="s">
        <v>33</v>
      </c>
      <c r="F22" s="80"/>
      <c r="H22" s="53"/>
      <c r="I22" s="64"/>
      <c r="J22" s="64"/>
    </row>
    <row r="23" spans="1:10" ht="18" customHeight="1">
      <c r="A23" s="130"/>
      <c r="B23" s="59" t="s">
        <v>38</v>
      </c>
      <c r="C23" s="62">
        <f>C18/365/24*10^6*C21</f>
        <v>199.77168949771686</v>
      </c>
      <c r="D23" s="59" t="s">
        <v>39</v>
      </c>
      <c r="E23" s="80" t="s">
        <v>464</v>
      </c>
      <c r="F23" s="80"/>
    </row>
    <row r="24" spans="1:10" ht="18" customHeight="1">
      <c r="A24" s="130"/>
      <c r="B24" s="59" t="s">
        <v>40</v>
      </c>
      <c r="C24" s="62">
        <f>C18/365/24*10^6*C22</f>
        <v>285.38812785388126</v>
      </c>
      <c r="D24" s="59" t="s">
        <v>39</v>
      </c>
      <c r="E24" s="80" t="s">
        <v>465</v>
      </c>
      <c r="F24" s="80"/>
    </row>
    <row r="25" spans="1:10" ht="18" customHeight="1">
      <c r="A25" s="131" t="s">
        <v>41</v>
      </c>
      <c r="B25" s="59" t="s">
        <v>42</v>
      </c>
      <c r="C25" s="63">
        <v>50</v>
      </c>
      <c r="D25" s="59" t="s">
        <v>43</v>
      </c>
      <c r="E25" s="80" t="s">
        <v>33</v>
      </c>
      <c r="F25" s="80"/>
    </row>
    <row r="26" spans="1:10" ht="18" customHeight="1">
      <c r="A26" s="130"/>
      <c r="B26" s="59" t="s">
        <v>44</v>
      </c>
      <c r="C26" s="63">
        <v>50</v>
      </c>
      <c r="D26" s="59" t="s">
        <v>43</v>
      </c>
      <c r="E26" s="80" t="s">
        <v>33</v>
      </c>
      <c r="F26" s="80"/>
    </row>
    <row r="27" spans="1:10" ht="18" customHeight="1">
      <c r="A27" s="123" t="s">
        <v>463</v>
      </c>
      <c r="B27" s="123"/>
      <c r="C27" s="123"/>
      <c r="D27" s="123"/>
      <c r="E27" s="123"/>
      <c r="F27" s="123"/>
    </row>
    <row r="28" spans="1:10" ht="18" customHeight="1">
      <c r="A28" s="58" t="s">
        <v>45</v>
      </c>
      <c r="B28" s="58" t="s">
        <v>46</v>
      </c>
      <c r="C28" s="65">
        <f>'2. DRI Mass Balance'!B9/1000</f>
        <v>1.3511027078827751</v>
      </c>
      <c r="D28" s="58" t="s">
        <v>47</v>
      </c>
      <c r="E28" s="80" t="s">
        <v>469</v>
      </c>
      <c r="F28" s="80"/>
    </row>
    <row r="29" spans="1:10" ht="18" customHeight="1">
      <c r="A29" s="58" t="s">
        <v>466</v>
      </c>
      <c r="B29" s="58" t="s">
        <v>49</v>
      </c>
      <c r="C29" s="66">
        <f>105/1000</f>
        <v>0.105</v>
      </c>
      <c r="D29" s="58" t="s">
        <v>50</v>
      </c>
      <c r="E29" s="81" t="s">
        <v>51</v>
      </c>
      <c r="F29" s="80"/>
    </row>
    <row r="30" spans="1:10" ht="18" customHeight="1">
      <c r="A30" s="58" t="s">
        <v>52</v>
      </c>
      <c r="B30" s="58" t="s">
        <v>53</v>
      </c>
      <c r="C30" s="65">
        <f>15*1.429/1000</f>
        <v>2.1435000000000003E-2</v>
      </c>
      <c r="D30" s="58" t="s">
        <v>47</v>
      </c>
      <c r="E30" s="96" t="s">
        <v>54</v>
      </c>
      <c r="F30" s="80"/>
    </row>
    <row r="31" spans="1:10" s="52" customFormat="1" ht="18" customHeight="1">
      <c r="A31" s="127" t="s">
        <v>467</v>
      </c>
      <c r="B31" s="127"/>
      <c r="C31" s="127"/>
      <c r="D31" s="127"/>
      <c r="E31" s="127"/>
      <c r="F31" s="127"/>
    </row>
    <row r="32" spans="1:10" ht="18" customHeight="1">
      <c r="A32" s="67" t="s">
        <v>55</v>
      </c>
      <c r="B32" s="67" t="s">
        <v>56</v>
      </c>
      <c r="C32" s="68">
        <f>(275+300)/2*0.717/1000</f>
        <v>0.2061375</v>
      </c>
      <c r="D32" s="67" t="s">
        <v>57</v>
      </c>
      <c r="E32" s="82" t="s">
        <v>469</v>
      </c>
      <c r="F32" s="82"/>
    </row>
    <row r="33" spans="1:6" ht="18" customHeight="1">
      <c r="A33" s="67" t="s">
        <v>66</v>
      </c>
      <c r="B33" s="67" t="s">
        <v>67</v>
      </c>
      <c r="C33" s="68">
        <f>'2. DRI Mass Balance'!D9/1000</f>
        <v>0.4927541666666666</v>
      </c>
      <c r="D33" s="67" t="s">
        <v>57</v>
      </c>
      <c r="E33" s="82" t="s">
        <v>469</v>
      </c>
      <c r="F33" s="82" t="s">
        <v>474</v>
      </c>
    </row>
    <row r="34" spans="1:6" ht="18" customHeight="1">
      <c r="A34" s="128" t="s">
        <v>468</v>
      </c>
      <c r="B34" s="128"/>
      <c r="C34" s="128"/>
      <c r="D34" s="128"/>
      <c r="E34" s="128"/>
      <c r="F34" s="128"/>
    </row>
    <row r="35" spans="1:6" ht="18" customHeight="1">
      <c r="A35" s="69" t="s">
        <v>473</v>
      </c>
      <c r="B35" s="69" t="s">
        <v>63</v>
      </c>
      <c r="C35" s="70">
        <f>'2. DRI Mass Balance'!D12/1000</f>
        <v>4.6297413848923191E-2</v>
      </c>
      <c r="D35" s="69" t="s">
        <v>60</v>
      </c>
      <c r="E35" s="83" t="s">
        <v>486</v>
      </c>
      <c r="F35" s="84"/>
    </row>
    <row r="36" spans="1:6" ht="18" customHeight="1">
      <c r="A36" s="69" t="s">
        <v>64</v>
      </c>
      <c r="B36" s="69" t="s">
        <v>65</v>
      </c>
      <c r="C36" s="71">
        <v>0.40500000000000003</v>
      </c>
      <c r="D36" s="72" t="s">
        <v>50</v>
      </c>
      <c r="E36" s="84" t="s">
        <v>471</v>
      </c>
      <c r="F36" s="90" t="s">
        <v>472</v>
      </c>
    </row>
    <row r="37" spans="1:6" ht="18" customHeight="1">
      <c r="A37" s="69" t="s">
        <v>61</v>
      </c>
      <c r="B37" s="69" t="s">
        <v>62</v>
      </c>
      <c r="C37" s="70">
        <f>'2. DRI Mass Balance'!C12/1000</f>
        <v>2.6666666666666661E-2</v>
      </c>
      <c r="D37" s="69" t="s">
        <v>60</v>
      </c>
      <c r="E37" s="84" t="s">
        <v>469</v>
      </c>
      <c r="F37" s="84" t="s">
        <v>484</v>
      </c>
    </row>
    <row r="38" spans="1:6" ht="18" customHeight="1">
      <c r="A38" s="69" t="s">
        <v>70</v>
      </c>
      <c r="B38" s="69" t="s">
        <v>71</v>
      </c>
      <c r="C38" s="73">
        <f>'2. DRI Mass Balance'!D88/1000</f>
        <v>0.41667672464030869</v>
      </c>
      <c r="D38" s="69" t="s">
        <v>60</v>
      </c>
      <c r="E38" s="83" t="s">
        <v>486</v>
      </c>
      <c r="F38" s="84" t="s">
        <v>484</v>
      </c>
    </row>
    <row r="39" spans="1:6" ht="18" customHeight="1">
      <c r="A39" s="129" t="s">
        <v>470</v>
      </c>
      <c r="B39" s="129"/>
      <c r="C39" s="129"/>
      <c r="D39" s="129"/>
      <c r="E39" s="129"/>
      <c r="F39" s="129"/>
    </row>
    <row r="40" spans="1:6" ht="18" customHeight="1">
      <c r="A40" s="74" t="s">
        <v>58</v>
      </c>
      <c r="B40" s="74" t="s">
        <v>59</v>
      </c>
      <c r="C40" s="75">
        <f>'2. DRI Mass Balance'!D15/1000</f>
        <v>7.8750000000000001E-2</v>
      </c>
      <c r="D40" s="74" t="s">
        <v>60</v>
      </c>
      <c r="E40" s="85" t="s">
        <v>469</v>
      </c>
      <c r="F40" s="85"/>
    </row>
    <row r="41" spans="1:6" ht="18" customHeight="1">
      <c r="A41" s="74" t="s">
        <v>66</v>
      </c>
      <c r="B41" s="74" t="s">
        <v>68</v>
      </c>
      <c r="C41" s="75">
        <f>'2. DRI Mass Balance'!E12</f>
        <v>0</v>
      </c>
      <c r="D41" s="74" t="s">
        <v>69</v>
      </c>
      <c r="E41" s="85" t="s">
        <v>469</v>
      </c>
      <c r="F41" s="91"/>
    </row>
    <row r="42" spans="1:6" ht="12.75">
      <c r="A42" s="5"/>
      <c r="E42" s="86"/>
      <c r="F42" s="86"/>
    </row>
    <row r="43" spans="1:6" ht="12.75">
      <c r="E43" s="86"/>
      <c r="F43" s="86"/>
    </row>
    <row r="44" spans="1:6" ht="18" customHeight="1">
      <c r="A44" s="119" t="s">
        <v>96</v>
      </c>
      <c r="B44" s="119"/>
      <c r="C44" s="119"/>
      <c r="D44" s="119"/>
      <c r="E44" s="119"/>
      <c r="F44" s="119"/>
    </row>
    <row r="45" spans="1:6" ht="18" customHeight="1">
      <c r="A45" s="67" t="s">
        <v>97</v>
      </c>
      <c r="B45" s="67" t="s">
        <v>98</v>
      </c>
      <c r="C45" s="67">
        <v>0.39</v>
      </c>
      <c r="D45" s="67" t="s">
        <v>99</v>
      </c>
      <c r="E45" s="82" t="s">
        <v>33</v>
      </c>
      <c r="F45" s="82" t="s">
        <v>108</v>
      </c>
    </row>
    <row r="46" spans="1:6" ht="18" customHeight="1">
      <c r="A46" s="67" t="s">
        <v>100</v>
      </c>
      <c r="B46" s="67" t="s">
        <v>101</v>
      </c>
      <c r="C46" s="67">
        <v>0.9</v>
      </c>
      <c r="D46" s="67" t="s">
        <v>102</v>
      </c>
      <c r="E46" s="92" t="s">
        <v>485</v>
      </c>
      <c r="F46" s="82" t="s">
        <v>31</v>
      </c>
    </row>
    <row r="47" spans="1:6" ht="12.75">
      <c r="A47" s="5"/>
      <c r="E47" s="86"/>
      <c r="F47" s="86"/>
    </row>
    <row r="48" spans="1:6" ht="12.75">
      <c r="E48" s="86"/>
      <c r="F48" s="86"/>
    </row>
    <row r="49" spans="1:6" ht="18" customHeight="1">
      <c r="A49" s="120" t="s">
        <v>487</v>
      </c>
      <c r="B49" s="120"/>
      <c r="C49" s="120"/>
      <c r="D49" s="120"/>
      <c r="E49" s="120"/>
      <c r="F49" s="120"/>
    </row>
    <row r="50" spans="1:6" ht="18" customHeight="1">
      <c r="A50" s="69" t="s">
        <v>103</v>
      </c>
      <c r="B50" s="69" t="s">
        <v>104</v>
      </c>
      <c r="C50" s="93">
        <v>0.72</v>
      </c>
      <c r="D50" s="69" t="s">
        <v>102</v>
      </c>
      <c r="E50" s="83" t="s">
        <v>486</v>
      </c>
      <c r="F50" s="84"/>
    </row>
    <row r="51" spans="1:6" ht="18" customHeight="1">
      <c r="A51" s="69" t="s">
        <v>105</v>
      </c>
      <c r="B51" s="69" t="s">
        <v>106</v>
      </c>
      <c r="C51" s="94">
        <v>800</v>
      </c>
      <c r="D51" s="69" t="s">
        <v>107</v>
      </c>
      <c r="E51" s="95" t="s">
        <v>28</v>
      </c>
      <c r="F51" s="102" t="s">
        <v>492</v>
      </c>
    </row>
    <row r="52" spans="1:6" ht="18" customHeight="1">
      <c r="A52" s="69" t="s">
        <v>109</v>
      </c>
      <c r="B52" s="69" t="s">
        <v>110</v>
      </c>
      <c r="C52" s="94">
        <f>C51/C53</f>
        <v>17.137756620053555</v>
      </c>
      <c r="D52" s="69" t="s">
        <v>111</v>
      </c>
      <c r="E52" s="84"/>
      <c r="F52" s="84"/>
    </row>
    <row r="53" spans="1:6" ht="18" customHeight="1">
      <c r="A53" s="69" t="s">
        <v>97</v>
      </c>
      <c r="B53" s="69" t="s">
        <v>112</v>
      </c>
      <c r="C53" s="94">
        <f>33.61/C50</f>
        <v>46.680555555555557</v>
      </c>
      <c r="D53" s="69" t="s">
        <v>113</v>
      </c>
      <c r="E53" s="83" t="s">
        <v>486</v>
      </c>
      <c r="F53" s="84"/>
    </row>
    <row r="54" spans="1:6" ht="18" customHeight="1">
      <c r="A54" s="69" t="s">
        <v>114</v>
      </c>
      <c r="B54" s="69" t="s">
        <v>115</v>
      </c>
      <c r="C54" s="69">
        <f>1/0.002*1/2*36/1000</f>
        <v>9</v>
      </c>
      <c r="D54" s="69" t="s">
        <v>116</v>
      </c>
      <c r="E54" s="84"/>
      <c r="F54" s="84"/>
    </row>
    <row r="55" spans="1:6" ht="18" customHeight="1">
      <c r="A55" s="69" t="s">
        <v>117</v>
      </c>
      <c r="B55" s="69" t="s">
        <v>118</v>
      </c>
      <c r="C55" s="69">
        <f>1/0.002*16/1000</f>
        <v>8</v>
      </c>
      <c r="D55" s="69" t="s">
        <v>116</v>
      </c>
      <c r="E55" s="84"/>
      <c r="F55" s="84"/>
    </row>
    <row r="56" spans="1:6" ht="12.75">
      <c r="E56" s="86"/>
      <c r="F56" s="86"/>
    </row>
    <row r="57" spans="1:6" ht="12.75">
      <c r="E57" s="86"/>
      <c r="F57" s="86"/>
    </row>
    <row r="58" spans="1:6" ht="18" customHeight="1">
      <c r="A58" s="120" t="s">
        <v>497</v>
      </c>
      <c r="B58" s="120"/>
      <c r="C58" s="120"/>
      <c r="D58" s="120"/>
      <c r="E58" s="120"/>
      <c r="F58" s="120"/>
    </row>
    <row r="59" spans="1:6" ht="18" customHeight="1">
      <c r="A59" s="69" t="s">
        <v>119</v>
      </c>
      <c r="B59" s="69" t="s">
        <v>133</v>
      </c>
      <c r="C59" s="100">
        <f>85.8/1.11*C18</f>
        <v>193.24324324324323</v>
      </c>
      <c r="D59" s="69" t="s">
        <v>121</v>
      </c>
      <c r="E59" s="102" t="s">
        <v>491</v>
      </c>
      <c r="F59" s="84"/>
    </row>
    <row r="60" spans="1:6" ht="18" customHeight="1">
      <c r="A60" s="69" t="s">
        <v>127</v>
      </c>
      <c r="B60" s="69" t="s">
        <v>134</v>
      </c>
      <c r="C60" s="69">
        <v>0.5</v>
      </c>
      <c r="D60" s="69" t="s">
        <v>124</v>
      </c>
      <c r="E60" s="84" t="s">
        <v>33</v>
      </c>
      <c r="F60" s="84"/>
    </row>
    <row r="61" spans="1:6" ht="18" customHeight="1">
      <c r="A61" s="69" t="s">
        <v>122</v>
      </c>
      <c r="B61" s="69" t="s">
        <v>135</v>
      </c>
      <c r="C61" s="69">
        <v>0.99</v>
      </c>
      <c r="D61" s="69" t="s">
        <v>124</v>
      </c>
      <c r="E61" s="102" t="s">
        <v>490</v>
      </c>
      <c r="F61" s="101"/>
    </row>
    <row r="62" spans="1:6" ht="18" customHeight="1">
      <c r="A62" s="69" t="s">
        <v>189</v>
      </c>
      <c r="B62" s="69" t="s">
        <v>190</v>
      </c>
      <c r="C62" s="69">
        <v>1</v>
      </c>
      <c r="D62" s="69" t="s">
        <v>113</v>
      </c>
      <c r="E62" s="102" t="s">
        <v>489</v>
      </c>
      <c r="F62" s="102" t="s">
        <v>488</v>
      </c>
    </row>
    <row r="63" spans="1:6" ht="18" customHeight="1">
      <c r="A63" s="3"/>
      <c r="B63" s="3"/>
      <c r="C63" s="3"/>
      <c r="D63" s="3"/>
      <c r="E63" s="53"/>
      <c r="F63" s="99"/>
    </row>
    <row r="64" spans="1:6" ht="12.75">
      <c r="A64" s="3"/>
      <c r="B64" s="3"/>
      <c r="C64" s="3"/>
      <c r="D64" s="3"/>
      <c r="E64" s="86"/>
      <c r="F64" s="86"/>
    </row>
    <row r="65" spans="1:6" ht="18" customHeight="1">
      <c r="A65" s="117" t="s">
        <v>494</v>
      </c>
      <c r="B65" s="117"/>
      <c r="C65" s="117"/>
      <c r="D65" s="117"/>
      <c r="E65" s="117"/>
      <c r="F65" s="117"/>
    </row>
    <row r="66" spans="1:6" ht="18" customHeight="1">
      <c r="A66" s="59" t="s">
        <v>119</v>
      </c>
      <c r="B66" s="59" t="s">
        <v>120</v>
      </c>
      <c r="C66" s="59">
        <v>10000</v>
      </c>
      <c r="D66" s="59" t="s">
        <v>121</v>
      </c>
      <c r="E66" s="80" t="s">
        <v>33</v>
      </c>
      <c r="F66" s="80"/>
    </row>
    <row r="67" spans="1:6" ht="18" customHeight="1">
      <c r="A67" s="59" t="s">
        <v>122</v>
      </c>
      <c r="B67" s="59" t="s">
        <v>123</v>
      </c>
      <c r="C67" s="59">
        <v>1</v>
      </c>
      <c r="D67" s="59" t="s">
        <v>124</v>
      </c>
      <c r="E67" s="80" t="s">
        <v>33</v>
      </c>
      <c r="F67" s="80"/>
    </row>
    <row r="68" spans="1:6" ht="18" customHeight="1">
      <c r="A68" s="59" t="s">
        <v>125</v>
      </c>
      <c r="B68" s="59" t="s">
        <v>126</v>
      </c>
      <c r="C68" s="61">
        <v>3</v>
      </c>
      <c r="D68" s="59" t="s">
        <v>77</v>
      </c>
      <c r="E68" s="80" t="s">
        <v>33</v>
      </c>
      <c r="F68" s="80"/>
    </row>
    <row r="69" spans="1:6" ht="18" customHeight="1">
      <c r="A69" s="59" t="s">
        <v>127</v>
      </c>
      <c r="B69" s="59" t="s">
        <v>128</v>
      </c>
      <c r="C69" s="59">
        <v>0.5</v>
      </c>
      <c r="D69" s="59" t="s">
        <v>124</v>
      </c>
      <c r="E69" s="80" t="s">
        <v>33</v>
      </c>
      <c r="F69" s="80"/>
    </row>
    <row r="70" spans="1:6" ht="18" customHeight="1">
      <c r="A70" s="59" t="s">
        <v>129</v>
      </c>
      <c r="B70" s="59" t="s">
        <v>130</v>
      </c>
      <c r="C70" s="98">
        <v>0.1</v>
      </c>
      <c r="D70" s="59" t="s">
        <v>50</v>
      </c>
      <c r="E70" s="80"/>
      <c r="F70" s="80"/>
    </row>
    <row r="71" spans="1:6" ht="18" customHeight="1">
      <c r="A71" s="59" t="s">
        <v>131</v>
      </c>
      <c r="B71" s="59" t="s">
        <v>132</v>
      </c>
      <c r="C71" s="98">
        <v>0</v>
      </c>
      <c r="D71" s="59" t="s">
        <v>50</v>
      </c>
      <c r="E71" s="80"/>
      <c r="F71" s="80"/>
    </row>
    <row r="72" spans="1:6" ht="12.75">
      <c r="E72" s="86"/>
      <c r="F72" s="86"/>
    </row>
    <row r="73" spans="1:6" ht="12.75">
      <c r="A73" s="5"/>
      <c r="E73" s="86"/>
      <c r="F73" s="86"/>
    </row>
    <row r="74" spans="1:6" ht="18" customHeight="1">
      <c r="A74" s="117" t="s">
        <v>493</v>
      </c>
      <c r="B74" s="117"/>
      <c r="C74" s="117"/>
      <c r="D74" s="117"/>
      <c r="E74" s="117"/>
      <c r="F74" s="117"/>
    </row>
    <row r="75" spans="1:6" ht="18" customHeight="1">
      <c r="A75" s="59" t="s">
        <v>119</v>
      </c>
      <c r="B75" s="59" t="s">
        <v>136</v>
      </c>
      <c r="C75" s="59">
        <v>15000</v>
      </c>
      <c r="D75" s="59" t="s">
        <v>121</v>
      </c>
      <c r="E75" s="80" t="s">
        <v>33</v>
      </c>
      <c r="F75" s="80"/>
    </row>
    <row r="76" spans="1:6" ht="18" customHeight="1">
      <c r="A76" s="59" t="s">
        <v>127</v>
      </c>
      <c r="B76" s="59" t="s">
        <v>137</v>
      </c>
      <c r="C76" s="59">
        <v>0.5</v>
      </c>
      <c r="D76" s="59" t="s">
        <v>124</v>
      </c>
      <c r="E76" s="80" t="s">
        <v>33</v>
      </c>
      <c r="F76" s="79"/>
    </row>
    <row r="77" spans="1:6" ht="12.75">
      <c r="E77" s="86"/>
      <c r="F77" s="86"/>
    </row>
    <row r="78" spans="1:6" ht="12.75">
      <c r="E78" s="86"/>
      <c r="F78" s="86"/>
    </row>
    <row r="79" spans="1:6" ht="18" customHeight="1">
      <c r="A79" s="117" t="s">
        <v>495</v>
      </c>
      <c r="B79" s="117"/>
      <c r="C79" s="117"/>
      <c r="D79" s="117"/>
      <c r="E79" s="117"/>
      <c r="F79" s="117"/>
    </row>
    <row r="80" spans="1:6" ht="18" customHeight="1">
      <c r="A80" s="59" t="s">
        <v>72</v>
      </c>
      <c r="B80" s="59" t="s">
        <v>73</v>
      </c>
      <c r="C80" s="60">
        <v>3</v>
      </c>
      <c r="D80" s="59" t="s">
        <v>74</v>
      </c>
      <c r="E80" s="80" t="s">
        <v>33</v>
      </c>
      <c r="F80" s="80"/>
    </row>
    <row r="81" spans="1:6" ht="18" customHeight="1">
      <c r="A81" s="59" t="s">
        <v>75</v>
      </c>
      <c r="B81" s="59" t="s">
        <v>76</v>
      </c>
      <c r="C81" s="60">
        <v>1</v>
      </c>
      <c r="D81" s="59" t="s">
        <v>77</v>
      </c>
      <c r="E81" s="80" t="s">
        <v>33</v>
      </c>
      <c r="F81" s="80"/>
    </row>
    <row r="82" spans="1:6" ht="18" customHeight="1">
      <c r="A82" s="59" t="s">
        <v>78</v>
      </c>
      <c r="B82" s="59" t="s">
        <v>79</v>
      </c>
      <c r="C82" s="60">
        <v>142</v>
      </c>
      <c r="D82" s="59" t="s">
        <v>80</v>
      </c>
      <c r="E82" s="80" t="s">
        <v>33</v>
      </c>
      <c r="F82" s="80"/>
    </row>
    <row r="83" spans="1:6" ht="18" customHeight="1">
      <c r="A83" s="59" t="s">
        <v>82</v>
      </c>
      <c r="B83" s="59" t="s">
        <v>83</v>
      </c>
      <c r="C83" s="103">
        <f>'2. DRI Mass Balance'!D146</f>
        <v>0</v>
      </c>
      <c r="D83" s="59" t="s">
        <v>84</v>
      </c>
      <c r="E83" s="110" t="s">
        <v>486</v>
      </c>
      <c r="F83" s="104"/>
    </row>
    <row r="84" spans="1:6" ht="18" customHeight="1">
      <c r="A84" s="59" t="s">
        <v>85</v>
      </c>
      <c r="B84" s="59" t="s">
        <v>86</v>
      </c>
      <c r="C84" s="105">
        <f>'2. DRI Mass Balance'!D145/1000</f>
        <v>1.1847840290254021</v>
      </c>
      <c r="D84" s="59" t="s">
        <v>84</v>
      </c>
      <c r="E84" s="110" t="s">
        <v>486</v>
      </c>
      <c r="F84" s="106"/>
    </row>
    <row r="85" spans="1:6" ht="18" customHeight="1">
      <c r="A85" s="59" t="s">
        <v>87</v>
      </c>
      <c r="B85" s="59" t="s">
        <v>88</v>
      </c>
      <c r="C85" s="98">
        <f>0.05</f>
        <v>0.05</v>
      </c>
      <c r="D85" s="59" t="s">
        <v>84</v>
      </c>
      <c r="E85" s="110" t="s">
        <v>486</v>
      </c>
      <c r="F85" s="80"/>
    </row>
    <row r="86" spans="1:6" ht="18" customHeight="1">
      <c r="A86" s="59" t="s">
        <v>52</v>
      </c>
      <c r="B86" s="59" t="s">
        <v>89</v>
      </c>
      <c r="C86" s="98">
        <f>40*1.429/1000</f>
        <v>5.7160000000000002E-2</v>
      </c>
      <c r="D86" s="59" t="s">
        <v>84</v>
      </c>
      <c r="E86" s="97" t="s">
        <v>498</v>
      </c>
      <c r="F86" s="80"/>
    </row>
    <row r="87" spans="1:6" ht="18" customHeight="1">
      <c r="A87" s="59" t="s">
        <v>48</v>
      </c>
      <c r="B87" s="59" t="s">
        <v>90</v>
      </c>
      <c r="C87" s="98">
        <f>400/1000</f>
        <v>0.4</v>
      </c>
      <c r="D87" s="59" t="s">
        <v>91</v>
      </c>
      <c r="E87" s="97" t="s">
        <v>498</v>
      </c>
      <c r="F87" s="80"/>
    </row>
    <row r="88" spans="1:6" ht="18" customHeight="1">
      <c r="A88" s="59" t="s">
        <v>92</v>
      </c>
      <c r="B88" s="59" t="s">
        <v>93</v>
      </c>
      <c r="C88" s="59">
        <v>7.9000000000000008E-3</v>
      </c>
      <c r="D88" s="59" t="s">
        <v>84</v>
      </c>
      <c r="E88" s="80" t="s">
        <v>94</v>
      </c>
      <c r="F88" s="80"/>
    </row>
    <row r="89" spans="1:6" ht="18" customHeight="1">
      <c r="A89" s="59" t="s">
        <v>66</v>
      </c>
      <c r="B89" s="59" t="s">
        <v>95</v>
      </c>
      <c r="C89" s="107">
        <f>140/10^3</f>
        <v>0.14000000000000001</v>
      </c>
      <c r="D89" s="107" t="s">
        <v>84</v>
      </c>
      <c r="E89" s="97" t="s">
        <v>498</v>
      </c>
      <c r="F89" s="80"/>
    </row>
    <row r="90" spans="1:6" ht="18" customHeight="1">
      <c r="A90" s="3"/>
      <c r="B90" s="3"/>
      <c r="C90" s="115"/>
      <c r="D90" s="115"/>
      <c r="E90" s="116"/>
      <c r="F90" s="86"/>
    </row>
    <row r="91" spans="1:6" ht="12.75">
      <c r="E91" s="86"/>
      <c r="F91" s="86"/>
    </row>
    <row r="92" spans="1:6" ht="18" customHeight="1">
      <c r="A92" s="118" t="s">
        <v>138</v>
      </c>
      <c r="B92" s="118"/>
      <c r="C92" s="118"/>
      <c r="D92" s="118"/>
      <c r="E92" s="118"/>
      <c r="F92" s="118"/>
    </row>
    <row r="93" spans="1:6" ht="18" customHeight="1">
      <c r="A93" s="111" t="s">
        <v>139</v>
      </c>
      <c r="B93" s="111" t="s">
        <v>140</v>
      </c>
      <c r="C93" s="111">
        <v>7500</v>
      </c>
      <c r="D93" s="111" t="s">
        <v>499</v>
      </c>
      <c r="E93" s="112" t="s">
        <v>33</v>
      </c>
      <c r="F93" s="112"/>
    </row>
    <row r="94" spans="1:6" ht="18" customHeight="1">
      <c r="A94" s="111" t="s">
        <v>141</v>
      </c>
      <c r="B94" s="111" t="s">
        <v>142</v>
      </c>
      <c r="C94" s="111">
        <v>60.8</v>
      </c>
      <c r="D94" s="111" t="s">
        <v>500</v>
      </c>
      <c r="E94" s="112" t="s">
        <v>33</v>
      </c>
      <c r="F94" s="112"/>
    </row>
    <row r="95" spans="1:6" ht="18" customHeight="1">
      <c r="A95" s="111" t="s">
        <v>143</v>
      </c>
      <c r="B95" s="111" t="s">
        <v>144</v>
      </c>
      <c r="C95" s="113">
        <f>0.1*13.1*1000</f>
        <v>1310</v>
      </c>
      <c r="D95" s="111" t="s">
        <v>501</v>
      </c>
      <c r="E95" s="112" t="s">
        <v>33</v>
      </c>
      <c r="F95" s="112"/>
    </row>
    <row r="96" spans="1:6" ht="18" customHeight="1">
      <c r="A96" s="111" t="s">
        <v>145</v>
      </c>
      <c r="B96" s="111" t="s">
        <v>146</v>
      </c>
      <c r="C96" s="111">
        <v>100</v>
      </c>
      <c r="D96" s="111" t="s">
        <v>502</v>
      </c>
      <c r="E96" s="112" t="s">
        <v>33</v>
      </c>
      <c r="F96" s="112"/>
    </row>
    <row r="97" spans="1:6" ht="18" customHeight="1">
      <c r="A97" s="111" t="s">
        <v>147</v>
      </c>
      <c r="B97" s="111" t="s">
        <v>148</v>
      </c>
      <c r="C97" s="111">
        <f>163.2/1.07</f>
        <v>152.52336448598129</v>
      </c>
      <c r="D97" s="111" t="s">
        <v>503</v>
      </c>
      <c r="E97" s="112" t="s">
        <v>149</v>
      </c>
      <c r="F97" s="112"/>
    </row>
    <row r="98" spans="1:6" ht="18" customHeight="1">
      <c r="A98" s="111" t="s">
        <v>150</v>
      </c>
      <c r="B98" s="111" t="s">
        <v>151</v>
      </c>
      <c r="C98" s="111">
        <f>258.4/1.07</f>
        <v>241.49532710280371</v>
      </c>
      <c r="D98" s="111" t="s">
        <v>503</v>
      </c>
      <c r="E98" s="112" t="s">
        <v>149</v>
      </c>
      <c r="F98" s="112"/>
    </row>
    <row r="99" spans="1:6" ht="18" customHeight="1">
      <c r="A99" s="111" t="s">
        <v>152</v>
      </c>
      <c r="B99" s="111" t="s">
        <v>153</v>
      </c>
      <c r="C99" s="111">
        <f>54.4/1.07</f>
        <v>50.841121495327101</v>
      </c>
      <c r="D99" s="111" t="s">
        <v>503</v>
      </c>
      <c r="E99" s="112" t="s">
        <v>149</v>
      </c>
      <c r="F99" s="112"/>
    </row>
    <row r="100" spans="1:6" ht="18" customHeight="1">
      <c r="A100" s="111" t="s">
        <v>172</v>
      </c>
      <c r="B100" s="111" t="s">
        <v>173</v>
      </c>
      <c r="C100" s="111">
        <f>C94*0.7</f>
        <v>42.559999999999995</v>
      </c>
      <c r="D100" s="111" t="s">
        <v>500</v>
      </c>
      <c r="E100" s="112" t="s">
        <v>33</v>
      </c>
      <c r="F100" s="112"/>
    </row>
    <row r="101" spans="1:6" ht="18" customHeight="1">
      <c r="A101" s="111" t="s">
        <v>187</v>
      </c>
      <c r="B101" s="111" t="s">
        <v>188</v>
      </c>
      <c r="C101" s="114">
        <v>10.52</v>
      </c>
      <c r="D101" s="111" t="s">
        <v>502</v>
      </c>
      <c r="E101" s="112"/>
      <c r="F101" s="112"/>
    </row>
    <row r="102" spans="1:6" ht="12.75">
      <c r="E102" s="86"/>
      <c r="F102" s="86"/>
    </row>
    <row r="103" spans="1:6" ht="12.75">
      <c r="E103" s="86"/>
      <c r="F103" s="86"/>
    </row>
    <row r="104" spans="1:6" ht="12.75">
      <c r="E104" s="86"/>
      <c r="F104" s="86"/>
    </row>
    <row r="105" spans="1:6" ht="12.75">
      <c r="E105" s="86"/>
      <c r="F105" s="86"/>
    </row>
    <row r="106" spans="1:6" ht="12.75">
      <c r="E106" s="86"/>
      <c r="F106" s="86"/>
    </row>
    <row r="107" spans="1:6" ht="12.75">
      <c r="E107" s="86"/>
      <c r="F107" s="86"/>
    </row>
    <row r="108" spans="1:6" ht="12.75">
      <c r="E108" s="86"/>
      <c r="F108" s="86"/>
    </row>
    <row r="109" spans="1:6" ht="12.75">
      <c r="E109" s="86"/>
      <c r="F109" s="86"/>
    </row>
    <row r="110" spans="1:6" ht="12.75">
      <c r="E110" s="86"/>
      <c r="F110" s="86"/>
    </row>
    <row r="111" spans="1:6" ht="12.75">
      <c r="E111" s="86"/>
      <c r="F111" s="86"/>
    </row>
    <row r="112" spans="1:6" ht="12.75">
      <c r="E112" s="86"/>
      <c r="F112" s="86"/>
    </row>
    <row r="113" spans="5:6" ht="12.75">
      <c r="E113" s="86"/>
      <c r="F113" s="86"/>
    </row>
    <row r="114" spans="5:6" ht="12.75">
      <c r="E114" s="86"/>
      <c r="F114" s="86"/>
    </row>
    <row r="115" spans="5:6" ht="12.75">
      <c r="E115" s="86"/>
      <c r="F115" s="86"/>
    </row>
    <row r="116" spans="5:6" ht="12.75">
      <c r="E116" s="86"/>
      <c r="F116" s="86"/>
    </row>
    <row r="117" spans="5:6" ht="12.75">
      <c r="E117" s="86"/>
      <c r="F117" s="86"/>
    </row>
    <row r="118" spans="5:6" ht="12.75">
      <c r="E118" s="86"/>
      <c r="F118" s="86"/>
    </row>
    <row r="119" spans="5:6" ht="12.75">
      <c r="E119" s="86"/>
      <c r="F119" s="86"/>
    </row>
    <row r="120" spans="5:6" ht="12.75">
      <c r="E120" s="86"/>
      <c r="F120" s="86"/>
    </row>
    <row r="121" spans="5:6" ht="12.75">
      <c r="E121" s="86"/>
      <c r="F121" s="86"/>
    </row>
    <row r="122" spans="5:6" ht="12.75">
      <c r="E122" s="86"/>
      <c r="F122" s="86"/>
    </row>
    <row r="123" spans="5:6" ht="12.75">
      <c r="E123" s="86"/>
      <c r="F123" s="86"/>
    </row>
    <row r="124" spans="5:6" ht="12.75">
      <c r="E124" s="86"/>
      <c r="F124" s="86"/>
    </row>
    <row r="125" spans="5:6" ht="12.75">
      <c r="E125" s="86"/>
      <c r="F125" s="86"/>
    </row>
    <row r="126" spans="5:6" ht="12.75">
      <c r="E126" s="86"/>
      <c r="F126" s="86"/>
    </row>
    <row r="127" spans="5:6" ht="12.75">
      <c r="E127" s="86"/>
      <c r="F127" s="86"/>
    </row>
    <row r="128" spans="5:6" ht="12.75">
      <c r="E128" s="86"/>
      <c r="F128" s="86"/>
    </row>
    <row r="129" spans="5:6" ht="12.75">
      <c r="E129" s="86"/>
      <c r="F129" s="86"/>
    </row>
    <row r="130" spans="5:6" ht="12.75">
      <c r="E130" s="86"/>
      <c r="F130" s="86"/>
    </row>
    <row r="131" spans="5:6" ht="12.75">
      <c r="E131" s="86"/>
      <c r="F131" s="86"/>
    </row>
    <row r="132" spans="5:6" ht="12.75">
      <c r="E132" s="86"/>
      <c r="F132" s="86"/>
    </row>
    <row r="133" spans="5:6" ht="12.75">
      <c r="E133" s="86"/>
      <c r="F133" s="86"/>
    </row>
    <row r="134" spans="5:6" ht="12.75">
      <c r="E134" s="86"/>
      <c r="F134" s="86"/>
    </row>
    <row r="135" spans="5:6" ht="12.75">
      <c r="E135" s="86"/>
      <c r="F135" s="86"/>
    </row>
    <row r="136" spans="5:6" ht="12.75">
      <c r="E136" s="86"/>
      <c r="F136" s="86"/>
    </row>
    <row r="137" spans="5:6" ht="12.75">
      <c r="E137" s="86"/>
      <c r="F137" s="86"/>
    </row>
    <row r="138" spans="5:6" ht="12.75">
      <c r="E138" s="86"/>
      <c r="F138" s="86"/>
    </row>
    <row r="139" spans="5:6" ht="12.75">
      <c r="E139" s="86"/>
      <c r="F139" s="86"/>
    </row>
    <row r="140" spans="5:6" ht="12.75">
      <c r="E140" s="86"/>
      <c r="F140" s="86"/>
    </row>
    <row r="141" spans="5:6" ht="12.75">
      <c r="E141" s="86"/>
      <c r="F141" s="86"/>
    </row>
    <row r="142" spans="5:6" ht="12.75">
      <c r="E142" s="86"/>
      <c r="F142" s="86"/>
    </row>
    <row r="143" spans="5:6" ht="12.75">
      <c r="E143" s="86"/>
      <c r="F143" s="86"/>
    </row>
    <row r="144" spans="5:6" ht="12.75">
      <c r="E144" s="86"/>
      <c r="F144" s="86"/>
    </row>
    <row r="145" spans="5:6" ht="12.75">
      <c r="E145" s="86"/>
      <c r="F145" s="86"/>
    </row>
    <row r="146" spans="5:6" ht="12.75">
      <c r="E146" s="86"/>
      <c r="F146" s="86"/>
    </row>
    <row r="147" spans="5:6" ht="12.75">
      <c r="E147" s="86"/>
      <c r="F147" s="86"/>
    </row>
    <row r="148" spans="5:6" ht="12.75">
      <c r="E148" s="86"/>
      <c r="F148" s="86"/>
    </row>
    <row r="149" spans="5:6" ht="12.75">
      <c r="E149" s="86"/>
      <c r="F149" s="86"/>
    </row>
    <row r="150" spans="5:6" ht="12.75">
      <c r="E150" s="86"/>
      <c r="F150" s="86"/>
    </row>
    <row r="151" spans="5:6" ht="12.75">
      <c r="E151" s="86"/>
      <c r="F151" s="86"/>
    </row>
    <row r="152" spans="5:6" ht="12.75">
      <c r="E152" s="86"/>
      <c r="F152" s="86"/>
    </row>
    <row r="153" spans="5:6" ht="12.75">
      <c r="E153" s="86"/>
      <c r="F153" s="86"/>
    </row>
    <row r="154" spans="5:6" ht="12.75">
      <c r="E154" s="86"/>
      <c r="F154" s="86"/>
    </row>
    <row r="155" spans="5:6" ht="12.75">
      <c r="E155" s="86"/>
      <c r="F155" s="86"/>
    </row>
    <row r="156" spans="5:6" ht="12.75">
      <c r="E156" s="86"/>
      <c r="F156" s="86"/>
    </row>
    <row r="157" spans="5:6" ht="12.75">
      <c r="E157" s="86"/>
      <c r="F157" s="86"/>
    </row>
    <row r="158" spans="5:6" ht="12.75">
      <c r="E158" s="86"/>
      <c r="F158" s="86"/>
    </row>
    <row r="159" spans="5:6" ht="12.75">
      <c r="E159" s="86"/>
      <c r="F159" s="86"/>
    </row>
    <row r="160" spans="5:6" ht="12.75">
      <c r="E160" s="86"/>
      <c r="F160" s="86"/>
    </row>
    <row r="161" spans="5:6" ht="12.75">
      <c r="E161" s="86"/>
      <c r="F161" s="86"/>
    </row>
    <row r="162" spans="5:6" ht="12.75">
      <c r="E162" s="86"/>
      <c r="F162" s="86"/>
    </row>
    <row r="163" spans="5:6" ht="12.75">
      <c r="E163" s="86"/>
      <c r="F163" s="86"/>
    </row>
    <row r="164" spans="5:6" ht="12.75">
      <c r="E164" s="86"/>
      <c r="F164" s="86"/>
    </row>
    <row r="165" spans="5:6" ht="12.75">
      <c r="E165" s="86"/>
      <c r="F165" s="86"/>
    </row>
    <row r="166" spans="5:6" ht="12.75">
      <c r="E166" s="86"/>
      <c r="F166" s="86"/>
    </row>
    <row r="167" spans="5:6" ht="12.75">
      <c r="E167" s="86"/>
      <c r="F167" s="86"/>
    </row>
    <row r="168" spans="5:6" ht="12.75">
      <c r="E168" s="86"/>
      <c r="F168" s="86"/>
    </row>
    <row r="169" spans="5:6" ht="12.75">
      <c r="E169" s="86"/>
      <c r="F169" s="86"/>
    </row>
    <row r="170" spans="5:6" ht="12.75">
      <c r="E170" s="86"/>
      <c r="F170" s="86"/>
    </row>
    <row r="171" spans="5:6" ht="12.75">
      <c r="E171" s="86"/>
      <c r="F171" s="86"/>
    </row>
    <row r="172" spans="5:6" ht="12.75">
      <c r="E172" s="86"/>
      <c r="F172" s="86"/>
    </row>
    <row r="173" spans="5:6" ht="12.75">
      <c r="E173" s="86"/>
      <c r="F173" s="86"/>
    </row>
    <row r="174" spans="5:6" ht="12.75">
      <c r="E174" s="86"/>
      <c r="F174" s="86"/>
    </row>
    <row r="175" spans="5:6" ht="12.75">
      <c r="E175" s="86"/>
      <c r="F175" s="86"/>
    </row>
    <row r="176" spans="5:6" ht="12.75">
      <c r="E176" s="86"/>
      <c r="F176" s="86"/>
    </row>
    <row r="177" spans="5:6" ht="12.75">
      <c r="E177" s="86"/>
      <c r="F177" s="86"/>
    </row>
    <row r="178" spans="5:6" ht="12.75">
      <c r="E178" s="86"/>
      <c r="F178" s="86"/>
    </row>
    <row r="179" spans="5:6" ht="12.75">
      <c r="E179" s="86"/>
      <c r="F179" s="86"/>
    </row>
    <row r="180" spans="5:6" ht="12.75">
      <c r="E180" s="86"/>
      <c r="F180" s="86"/>
    </row>
    <row r="181" spans="5:6" ht="12.75">
      <c r="E181" s="86"/>
      <c r="F181" s="86"/>
    </row>
    <row r="182" spans="5:6" ht="12.75">
      <c r="E182" s="86"/>
      <c r="F182" s="86"/>
    </row>
    <row r="183" spans="5:6" ht="12.75">
      <c r="E183" s="86"/>
      <c r="F183" s="86"/>
    </row>
    <row r="184" spans="5:6" ht="12.75">
      <c r="E184" s="86"/>
      <c r="F184" s="86"/>
    </row>
    <row r="185" spans="5:6" ht="12.75">
      <c r="E185" s="86"/>
      <c r="F185" s="86"/>
    </row>
    <row r="186" spans="5:6" ht="12.75">
      <c r="E186" s="86"/>
      <c r="F186" s="86"/>
    </row>
    <row r="187" spans="5:6" ht="12.75">
      <c r="E187" s="86"/>
      <c r="F187" s="86"/>
    </row>
    <row r="188" spans="5:6" ht="12.75">
      <c r="E188" s="86"/>
      <c r="F188" s="86"/>
    </row>
    <row r="189" spans="5:6" ht="12.75">
      <c r="E189" s="86"/>
      <c r="F189" s="86"/>
    </row>
    <row r="190" spans="5:6" ht="12.75">
      <c r="E190" s="86"/>
      <c r="F190" s="86"/>
    </row>
    <row r="191" spans="5:6" ht="12.75">
      <c r="E191" s="86"/>
      <c r="F191" s="86"/>
    </row>
    <row r="192" spans="5:6" ht="12.75">
      <c r="E192" s="86"/>
      <c r="F192" s="86"/>
    </row>
    <row r="193" spans="5:6" ht="12.75">
      <c r="E193" s="86"/>
      <c r="F193" s="86"/>
    </row>
    <row r="194" spans="5:6" ht="12.75">
      <c r="E194" s="86"/>
      <c r="F194" s="86"/>
    </row>
    <row r="195" spans="5:6" ht="12.75">
      <c r="E195" s="86"/>
      <c r="F195" s="86"/>
    </row>
    <row r="196" spans="5:6" ht="12.75">
      <c r="E196" s="86"/>
      <c r="F196" s="86"/>
    </row>
    <row r="197" spans="5:6" ht="12.75">
      <c r="E197" s="86"/>
      <c r="F197" s="86"/>
    </row>
    <row r="198" spans="5:6" ht="12.75">
      <c r="E198" s="86"/>
      <c r="F198" s="86"/>
    </row>
    <row r="199" spans="5:6" ht="12.75">
      <c r="E199" s="86"/>
      <c r="F199" s="86"/>
    </row>
    <row r="200" spans="5:6" ht="12.75">
      <c r="E200" s="86"/>
      <c r="F200" s="86"/>
    </row>
    <row r="201" spans="5:6" ht="12.75">
      <c r="E201" s="86"/>
      <c r="F201" s="86"/>
    </row>
    <row r="202" spans="5:6" ht="12.75">
      <c r="E202" s="86"/>
      <c r="F202" s="86"/>
    </row>
    <row r="203" spans="5:6" ht="12.75">
      <c r="E203" s="86"/>
      <c r="F203" s="86"/>
    </row>
    <row r="204" spans="5:6" ht="12.75">
      <c r="E204" s="86"/>
      <c r="F204" s="86"/>
    </row>
    <row r="205" spans="5:6" ht="12.75">
      <c r="E205" s="86"/>
      <c r="F205" s="86"/>
    </row>
    <row r="206" spans="5:6" ht="12.75">
      <c r="E206" s="86"/>
      <c r="F206" s="86"/>
    </row>
    <row r="207" spans="5:6" ht="12.75">
      <c r="E207" s="86"/>
      <c r="F207" s="86"/>
    </row>
    <row r="208" spans="5:6" ht="12.75">
      <c r="E208" s="86"/>
      <c r="F208" s="86"/>
    </row>
    <row r="209" spans="5:6" ht="12.75">
      <c r="E209" s="86"/>
      <c r="F209" s="86"/>
    </row>
    <row r="210" spans="5:6" ht="12.75">
      <c r="E210" s="86"/>
      <c r="F210" s="86"/>
    </row>
    <row r="211" spans="5:6" ht="12.75">
      <c r="E211" s="86"/>
      <c r="F211" s="86"/>
    </row>
    <row r="212" spans="5:6" ht="12.75">
      <c r="E212" s="86"/>
      <c r="F212" s="86"/>
    </row>
    <row r="213" spans="5:6" ht="12.75">
      <c r="E213" s="86"/>
      <c r="F213" s="86"/>
    </row>
    <row r="214" spans="5:6" ht="12.75">
      <c r="E214" s="86"/>
      <c r="F214" s="86"/>
    </row>
    <row r="215" spans="5:6" ht="12.75">
      <c r="E215" s="86"/>
      <c r="F215" s="86"/>
    </row>
    <row r="216" spans="5:6" ht="12.75">
      <c r="E216" s="86"/>
      <c r="F216" s="86"/>
    </row>
    <row r="217" spans="5:6" ht="12.75">
      <c r="E217" s="86"/>
      <c r="F217" s="86"/>
    </row>
    <row r="218" spans="5:6" ht="12.75">
      <c r="E218" s="86"/>
      <c r="F218" s="86"/>
    </row>
    <row r="219" spans="5:6" ht="12.75">
      <c r="E219" s="86"/>
      <c r="F219" s="86"/>
    </row>
    <row r="220" spans="5:6" ht="12.75">
      <c r="E220" s="86"/>
      <c r="F220" s="86"/>
    </row>
    <row r="221" spans="5:6" ht="12.75">
      <c r="E221" s="86"/>
      <c r="F221" s="86"/>
    </row>
    <row r="222" spans="5:6" ht="12.75">
      <c r="E222" s="86"/>
      <c r="F222" s="86"/>
    </row>
    <row r="223" spans="5:6" ht="12.75">
      <c r="E223" s="86"/>
      <c r="F223" s="86"/>
    </row>
    <row r="224" spans="5:6" ht="12.75">
      <c r="E224" s="86"/>
      <c r="F224" s="86"/>
    </row>
    <row r="225" spans="5:6" ht="12.75">
      <c r="E225" s="86"/>
      <c r="F225" s="86"/>
    </row>
    <row r="226" spans="5:6" ht="12.75">
      <c r="E226" s="86"/>
      <c r="F226" s="86"/>
    </row>
    <row r="227" spans="5:6" ht="12.75">
      <c r="E227" s="86"/>
      <c r="F227" s="86"/>
    </row>
    <row r="228" spans="5:6" ht="12.75">
      <c r="E228" s="86"/>
      <c r="F228" s="86"/>
    </row>
    <row r="229" spans="5:6" ht="12.75">
      <c r="E229" s="86"/>
      <c r="F229" s="86"/>
    </row>
    <row r="230" spans="5:6" ht="12.75">
      <c r="E230" s="86"/>
      <c r="F230" s="86"/>
    </row>
    <row r="231" spans="5:6" ht="12.75">
      <c r="E231" s="86"/>
      <c r="F231" s="86"/>
    </row>
    <row r="232" spans="5:6" ht="12.75">
      <c r="E232" s="86"/>
      <c r="F232" s="86"/>
    </row>
    <row r="233" spans="5:6" ht="12.75">
      <c r="E233" s="86"/>
      <c r="F233" s="86"/>
    </row>
    <row r="234" spans="5:6" ht="12.75">
      <c r="E234" s="86"/>
      <c r="F234" s="86"/>
    </row>
    <row r="235" spans="5:6" ht="12.75">
      <c r="E235" s="86"/>
      <c r="F235" s="86"/>
    </row>
    <row r="236" spans="5:6" ht="12.75">
      <c r="E236" s="86"/>
      <c r="F236" s="86"/>
    </row>
    <row r="237" spans="5:6" ht="12.75">
      <c r="E237" s="86"/>
      <c r="F237" s="86"/>
    </row>
    <row r="238" spans="5:6" ht="12.75">
      <c r="E238" s="86"/>
      <c r="F238" s="86"/>
    </row>
    <row r="239" spans="5:6" ht="12.75">
      <c r="E239" s="86"/>
      <c r="F239" s="86"/>
    </row>
    <row r="240" spans="5:6" ht="12.75">
      <c r="E240" s="86"/>
      <c r="F240" s="86"/>
    </row>
    <row r="241" spans="5:6" ht="12.75">
      <c r="E241" s="86"/>
      <c r="F241" s="86"/>
    </row>
    <row r="242" spans="5:6" ht="12.75">
      <c r="E242" s="86"/>
      <c r="F242" s="86"/>
    </row>
    <row r="243" spans="5:6" ht="12.75">
      <c r="E243" s="86"/>
      <c r="F243" s="86"/>
    </row>
    <row r="244" spans="5:6" ht="12.75">
      <c r="E244" s="86"/>
      <c r="F244" s="86"/>
    </row>
    <row r="245" spans="5:6" ht="12.75">
      <c r="E245" s="86"/>
      <c r="F245" s="86"/>
    </row>
    <row r="246" spans="5:6" ht="12.75">
      <c r="E246" s="86"/>
      <c r="F246" s="86"/>
    </row>
    <row r="247" spans="5:6" ht="12.75">
      <c r="E247" s="86"/>
      <c r="F247" s="86"/>
    </row>
    <row r="248" spans="5:6" ht="12.75">
      <c r="E248" s="86"/>
      <c r="F248" s="86"/>
    </row>
    <row r="249" spans="5:6" ht="12.75">
      <c r="E249" s="86"/>
      <c r="F249" s="86"/>
    </row>
    <row r="250" spans="5:6" ht="12.75">
      <c r="E250" s="86"/>
      <c r="F250" s="86"/>
    </row>
    <row r="251" spans="5:6" ht="12.75">
      <c r="E251" s="86"/>
      <c r="F251" s="86"/>
    </row>
    <row r="252" spans="5:6" ht="12.75">
      <c r="E252" s="86"/>
      <c r="F252" s="86"/>
    </row>
    <row r="253" spans="5:6" ht="12.75">
      <c r="E253" s="86"/>
      <c r="F253" s="86"/>
    </row>
    <row r="254" spans="5:6" ht="12.75">
      <c r="E254" s="86"/>
      <c r="F254" s="86"/>
    </row>
    <row r="255" spans="5:6" ht="12.75">
      <c r="E255" s="86"/>
      <c r="F255" s="86"/>
    </row>
    <row r="256" spans="5:6" ht="12.75">
      <c r="E256" s="86"/>
      <c r="F256" s="86"/>
    </row>
    <row r="257" spans="5:6" ht="12.75">
      <c r="E257" s="86"/>
      <c r="F257" s="86"/>
    </row>
    <row r="258" spans="5:6" ht="12.75">
      <c r="E258" s="86"/>
      <c r="F258" s="86"/>
    </row>
    <row r="259" spans="5:6" ht="12.75">
      <c r="E259" s="86"/>
      <c r="F259" s="86"/>
    </row>
    <row r="260" spans="5:6" ht="12.75">
      <c r="E260" s="86"/>
      <c r="F260" s="86"/>
    </row>
    <row r="261" spans="5:6" ht="12.75">
      <c r="E261" s="86"/>
      <c r="F261" s="86"/>
    </row>
    <row r="262" spans="5:6" ht="12.75">
      <c r="E262" s="86"/>
      <c r="F262" s="86"/>
    </row>
    <row r="263" spans="5:6" ht="12.75">
      <c r="E263" s="86"/>
      <c r="F263" s="86"/>
    </row>
    <row r="264" spans="5:6" ht="12.75">
      <c r="E264" s="86"/>
      <c r="F264" s="86"/>
    </row>
    <row r="265" spans="5:6" ht="12.75">
      <c r="E265" s="86"/>
      <c r="F265" s="86"/>
    </row>
    <row r="266" spans="5:6" ht="12.75">
      <c r="E266" s="86"/>
      <c r="F266" s="86"/>
    </row>
    <row r="267" spans="5:6" ht="12.75">
      <c r="E267" s="86"/>
      <c r="F267" s="86"/>
    </row>
    <row r="268" spans="5:6" ht="12.75">
      <c r="E268" s="86"/>
      <c r="F268" s="86"/>
    </row>
    <row r="269" spans="5:6" ht="12.75">
      <c r="E269" s="86"/>
      <c r="F269" s="86"/>
    </row>
    <row r="270" spans="5:6" ht="12.75">
      <c r="E270" s="86"/>
      <c r="F270" s="86"/>
    </row>
    <row r="271" spans="5:6" ht="12.75">
      <c r="E271" s="86"/>
      <c r="F271" s="86"/>
    </row>
    <row r="272" spans="5:6" ht="12.75">
      <c r="E272" s="86"/>
      <c r="F272" s="86"/>
    </row>
    <row r="273" spans="5:6" ht="12.75">
      <c r="E273" s="86"/>
      <c r="F273" s="86"/>
    </row>
    <row r="274" spans="5:6" ht="12.75">
      <c r="E274" s="86"/>
      <c r="F274" s="86"/>
    </row>
    <row r="275" spans="5:6" ht="12.75">
      <c r="E275" s="86"/>
      <c r="F275" s="86"/>
    </row>
    <row r="276" spans="5:6" ht="12.75">
      <c r="E276" s="86"/>
      <c r="F276" s="86"/>
    </row>
    <row r="277" spans="5:6" ht="12.75">
      <c r="E277" s="86"/>
      <c r="F277" s="86"/>
    </row>
    <row r="278" spans="5:6" ht="12.75">
      <c r="E278" s="86"/>
      <c r="F278" s="86"/>
    </row>
    <row r="279" spans="5:6" ht="12.75">
      <c r="E279" s="86"/>
      <c r="F279" s="86"/>
    </row>
    <row r="280" spans="5:6" ht="12.75">
      <c r="E280" s="86"/>
      <c r="F280" s="86"/>
    </row>
    <row r="281" spans="5:6" ht="12.75">
      <c r="E281" s="86"/>
      <c r="F281" s="86"/>
    </row>
    <row r="282" spans="5:6" ht="12.75">
      <c r="E282" s="86"/>
      <c r="F282" s="86"/>
    </row>
    <row r="283" spans="5:6" ht="12.75">
      <c r="E283" s="86"/>
      <c r="F283" s="86"/>
    </row>
    <row r="284" spans="5:6" ht="12.75">
      <c r="E284" s="86"/>
      <c r="F284" s="86"/>
    </row>
    <row r="285" spans="5:6" ht="12.75">
      <c r="E285" s="86"/>
      <c r="F285" s="86"/>
    </row>
    <row r="286" spans="5:6" ht="12.75">
      <c r="E286" s="86"/>
      <c r="F286" s="86"/>
    </row>
    <row r="287" spans="5:6" ht="12.75">
      <c r="E287" s="86"/>
      <c r="F287" s="86"/>
    </row>
    <row r="288" spans="5:6" ht="12.75">
      <c r="E288" s="86"/>
      <c r="F288" s="86"/>
    </row>
    <row r="289" spans="5:6" ht="12.75">
      <c r="E289" s="86"/>
      <c r="F289" s="86"/>
    </row>
    <row r="290" spans="5:6" ht="12.75">
      <c r="E290" s="86"/>
      <c r="F290" s="86"/>
    </row>
    <row r="291" spans="5:6" ht="12.75">
      <c r="E291" s="86"/>
      <c r="F291" s="86"/>
    </row>
    <row r="292" spans="5:6" ht="12.75">
      <c r="E292" s="86"/>
      <c r="F292" s="86"/>
    </row>
    <row r="293" spans="5:6" ht="12.75">
      <c r="E293" s="86"/>
      <c r="F293" s="86"/>
    </row>
    <row r="294" spans="5:6" ht="12.75">
      <c r="E294" s="86"/>
      <c r="F294" s="86"/>
    </row>
    <row r="295" spans="5:6" ht="12.75">
      <c r="E295" s="86"/>
      <c r="F295" s="86"/>
    </row>
    <row r="296" spans="5:6" ht="12.75">
      <c r="E296" s="86"/>
      <c r="F296" s="86"/>
    </row>
    <row r="297" spans="5:6" ht="12.75">
      <c r="E297" s="86"/>
      <c r="F297" s="86"/>
    </row>
    <row r="298" spans="5:6" ht="12.75">
      <c r="E298" s="86"/>
      <c r="F298" s="86"/>
    </row>
    <row r="299" spans="5:6" ht="12.75">
      <c r="E299" s="86"/>
      <c r="F299" s="86"/>
    </row>
    <row r="300" spans="5:6" ht="12.75">
      <c r="E300" s="86"/>
      <c r="F300" s="86"/>
    </row>
    <row r="301" spans="5:6" ht="12.75">
      <c r="E301" s="86"/>
      <c r="F301" s="86"/>
    </row>
    <row r="302" spans="5:6" ht="12.75">
      <c r="E302" s="86"/>
      <c r="F302" s="86"/>
    </row>
    <row r="303" spans="5:6" ht="12.75">
      <c r="E303" s="86"/>
      <c r="F303" s="86"/>
    </row>
    <row r="304" spans="5:6" ht="12.75">
      <c r="E304" s="86"/>
      <c r="F304" s="86"/>
    </row>
    <row r="305" spans="5:6" ht="12.75">
      <c r="E305" s="86"/>
      <c r="F305" s="86"/>
    </row>
    <row r="306" spans="5:6" ht="12.75">
      <c r="E306" s="86"/>
      <c r="F306" s="86"/>
    </row>
    <row r="307" spans="5:6" ht="12.75">
      <c r="E307" s="86"/>
      <c r="F307" s="86"/>
    </row>
    <row r="308" spans="5:6" ht="12.75">
      <c r="E308" s="86"/>
      <c r="F308" s="86"/>
    </row>
    <row r="309" spans="5:6" ht="12.75">
      <c r="E309" s="86"/>
      <c r="F309" s="86"/>
    </row>
    <row r="310" spans="5:6" ht="12.75">
      <c r="E310" s="86"/>
      <c r="F310" s="86"/>
    </row>
    <row r="311" spans="5:6" ht="12.75">
      <c r="E311" s="86"/>
      <c r="F311" s="86"/>
    </row>
    <row r="312" spans="5:6" ht="12.75">
      <c r="E312" s="86"/>
      <c r="F312" s="86"/>
    </row>
    <row r="313" spans="5:6" ht="12.75">
      <c r="E313" s="86"/>
      <c r="F313" s="86"/>
    </row>
    <row r="314" spans="5:6" ht="12.75">
      <c r="E314" s="86"/>
      <c r="F314" s="86"/>
    </row>
    <row r="315" spans="5:6" ht="12.75">
      <c r="E315" s="86"/>
      <c r="F315" s="86"/>
    </row>
    <row r="316" spans="5:6" ht="12.75">
      <c r="E316" s="86"/>
      <c r="F316" s="86"/>
    </row>
    <row r="317" spans="5:6" ht="12.75">
      <c r="E317" s="86"/>
      <c r="F317" s="86"/>
    </row>
    <row r="318" spans="5:6" ht="12.75">
      <c r="E318" s="86"/>
      <c r="F318" s="86"/>
    </row>
    <row r="319" spans="5:6" ht="12.75">
      <c r="E319" s="86"/>
      <c r="F319" s="86"/>
    </row>
    <row r="320" spans="5:6" ht="12.75">
      <c r="E320" s="86"/>
      <c r="F320" s="86"/>
    </row>
    <row r="321" spans="5:6" ht="12.75">
      <c r="E321" s="86"/>
      <c r="F321" s="86"/>
    </row>
    <row r="322" spans="5:6" ht="12.75">
      <c r="E322" s="86"/>
      <c r="F322" s="86"/>
    </row>
    <row r="323" spans="5:6" ht="12.75">
      <c r="E323" s="86"/>
      <c r="F323" s="86"/>
    </row>
    <row r="324" spans="5:6" ht="12.75">
      <c r="E324" s="86"/>
      <c r="F324" s="86"/>
    </row>
    <row r="325" spans="5:6" ht="12.75">
      <c r="E325" s="86"/>
      <c r="F325" s="86"/>
    </row>
    <row r="326" spans="5:6" ht="12.75">
      <c r="E326" s="86"/>
      <c r="F326" s="86"/>
    </row>
    <row r="327" spans="5:6" ht="12.75">
      <c r="E327" s="86"/>
      <c r="F327" s="86"/>
    </row>
    <row r="328" spans="5:6" ht="12.75">
      <c r="E328" s="86"/>
      <c r="F328" s="86"/>
    </row>
    <row r="329" spans="5:6" ht="12.75">
      <c r="E329" s="86"/>
      <c r="F329" s="86"/>
    </row>
    <row r="330" spans="5:6" ht="12.75">
      <c r="E330" s="86"/>
      <c r="F330" s="86"/>
    </row>
    <row r="331" spans="5:6" ht="12.75">
      <c r="E331" s="86"/>
      <c r="F331" s="86"/>
    </row>
    <row r="332" spans="5:6" ht="12.75">
      <c r="E332" s="86"/>
      <c r="F332" s="86"/>
    </row>
    <row r="333" spans="5:6" ht="12.75">
      <c r="E333" s="86"/>
      <c r="F333" s="86"/>
    </row>
    <row r="334" spans="5:6" ht="12.75">
      <c r="E334" s="86"/>
      <c r="F334" s="86"/>
    </row>
    <row r="335" spans="5:6" ht="12.75">
      <c r="E335" s="86"/>
      <c r="F335" s="86"/>
    </row>
    <row r="336" spans="5:6" ht="12.75">
      <c r="E336" s="86"/>
      <c r="F336" s="86"/>
    </row>
    <row r="337" spans="5:6" ht="12.75">
      <c r="E337" s="86"/>
      <c r="F337" s="86"/>
    </row>
    <row r="338" spans="5:6" ht="12.75">
      <c r="E338" s="86"/>
      <c r="F338" s="86"/>
    </row>
    <row r="339" spans="5:6" ht="12.75">
      <c r="E339" s="86"/>
      <c r="F339" s="86"/>
    </row>
    <row r="340" spans="5:6" ht="12.75">
      <c r="E340" s="86"/>
      <c r="F340" s="86"/>
    </row>
    <row r="341" spans="5:6" ht="12.75">
      <c r="E341" s="86"/>
      <c r="F341" s="86"/>
    </row>
    <row r="342" spans="5:6" ht="12.75">
      <c r="E342" s="86"/>
      <c r="F342" s="86"/>
    </row>
    <row r="343" spans="5:6" ht="12.75">
      <c r="E343" s="86"/>
      <c r="F343" s="86"/>
    </row>
    <row r="344" spans="5:6" ht="12.75">
      <c r="E344" s="86"/>
      <c r="F344" s="86"/>
    </row>
    <row r="345" spans="5:6" ht="12.75">
      <c r="E345" s="86"/>
      <c r="F345" s="86"/>
    </row>
    <row r="346" spans="5:6" ht="12.75">
      <c r="E346" s="86"/>
      <c r="F346" s="86"/>
    </row>
    <row r="347" spans="5:6" ht="12.75">
      <c r="E347" s="86"/>
      <c r="F347" s="86"/>
    </row>
    <row r="348" spans="5:6" ht="12.75">
      <c r="E348" s="86"/>
      <c r="F348" s="86"/>
    </row>
    <row r="349" spans="5:6" ht="12.75">
      <c r="E349" s="86"/>
      <c r="F349" s="86"/>
    </row>
    <row r="350" spans="5:6" ht="12.75">
      <c r="E350" s="86"/>
      <c r="F350" s="86"/>
    </row>
    <row r="351" spans="5:6" ht="12.75">
      <c r="E351" s="86"/>
      <c r="F351" s="86"/>
    </row>
    <row r="352" spans="5:6" ht="12.75">
      <c r="E352" s="86"/>
      <c r="F352" s="86"/>
    </row>
    <row r="353" spans="5:6" ht="12.75">
      <c r="E353" s="86"/>
      <c r="F353" s="86"/>
    </row>
    <row r="354" spans="5:6" ht="12.75">
      <c r="E354" s="86"/>
      <c r="F354" s="86"/>
    </row>
    <row r="355" spans="5:6" ht="12.75">
      <c r="E355" s="86"/>
      <c r="F355" s="86"/>
    </row>
    <row r="356" spans="5:6" ht="12.75">
      <c r="E356" s="86"/>
      <c r="F356" s="86"/>
    </row>
    <row r="357" spans="5:6" ht="12.75">
      <c r="E357" s="86"/>
      <c r="F357" s="86"/>
    </row>
    <row r="358" spans="5:6" ht="12.75">
      <c r="E358" s="86"/>
      <c r="F358" s="86"/>
    </row>
    <row r="359" spans="5:6" ht="12.75">
      <c r="E359" s="86"/>
      <c r="F359" s="86"/>
    </row>
    <row r="360" spans="5:6" ht="12.75">
      <c r="E360" s="86"/>
      <c r="F360" s="86"/>
    </row>
    <row r="361" spans="5:6" ht="12.75">
      <c r="E361" s="86"/>
      <c r="F361" s="86"/>
    </row>
    <row r="362" spans="5:6" ht="12.75">
      <c r="E362" s="86"/>
      <c r="F362" s="86"/>
    </row>
    <row r="363" spans="5:6" ht="12.75">
      <c r="E363" s="86"/>
      <c r="F363" s="86"/>
    </row>
    <row r="364" spans="5:6" ht="12.75">
      <c r="E364" s="86"/>
      <c r="F364" s="86"/>
    </row>
    <row r="365" spans="5:6" ht="12.75">
      <c r="E365" s="86"/>
      <c r="F365" s="86"/>
    </row>
    <row r="366" spans="5:6" ht="12.75">
      <c r="E366" s="86"/>
      <c r="F366" s="86"/>
    </row>
    <row r="367" spans="5:6" ht="12.75">
      <c r="E367" s="86"/>
      <c r="F367" s="86"/>
    </row>
    <row r="368" spans="5:6" ht="12.75">
      <c r="E368" s="86"/>
      <c r="F368" s="86"/>
    </row>
    <row r="369" spans="5:6" ht="12.75">
      <c r="E369" s="86"/>
      <c r="F369" s="86"/>
    </row>
    <row r="370" spans="5:6" ht="12.75">
      <c r="E370" s="86"/>
      <c r="F370" s="86"/>
    </row>
    <row r="371" spans="5:6" ht="12.75">
      <c r="E371" s="86"/>
      <c r="F371" s="86"/>
    </row>
    <row r="372" spans="5:6" ht="12.75">
      <c r="E372" s="86"/>
      <c r="F372" s="86"/>
    </row>
    <row r="373" spans="5:6" ht="12.75">
      <c r="E373" s="86"/>
      <c r="F373" s="86"/>
    </row>
    <row r="374" spans="5:6" ht="12.75">
      <c r="E374" s="86"/>
      <c r="F374" s="86"/>
    </row>
    <row r="375" spans="5:6" ht="12.75">
      <c r="E375" s="86"/>
      <c r="F375" s="86"/>
    </row>
    <row r="376" spans="5:6" ht="12.75">
      <c r="E376" s="86"/>
      <c r="F376" s="86"/>
    </row>
    <row r="377" spans="5:6" ht="12.75">
      <c r="E377" s="86"/>
      <c r="F377" s="86"/>
    </row>
    <row r="378" spans="5:6" ht="12.75">
      <c r="E378" s="86"/>
      <c r="F378" s="86"/>
    </row>
    <row r="379" spans="5:6" ht="12.75">
      <c r="E379" s="86"/>
      <c r="F379" s="86"/>
    </row>
    <row r="380" spans="5:6" ht="12.75">
      <c r="E380" s="86"/>
      <c r="F380" s="86"/>
    </row>
    <row r="381" spans="5:6" ht="12.75">
      <c r="E381" s="86"/>
      <c r="F381" s="86"/>
    </row>
    <row r="382" spans="5:6" ht="12.75">
      <c r="E382" s="86"/>
      <c r="F382" s="86"/>
    </row>
    <row r="383" spans="5:6" ht="12.75">
      <c r="E383" s="86"/>
      <c r="F383" s="86"/>
    </row>
    <row r="384" spans="5:6" ht="12.75">
      <c r="E384" s="86"/>
      <c r="F384" s="86"/>
    </row>
    <row r="385" spans="5:6" ht="12.75">
      <c r="E385" s="86"/>
      <c r="F385" s="86"/>
    </row>
    <row r="386" spans="5:6" ht="12.75">
      <c r="E386" s="86"/>
      <c r="F386" s="86"/>
    </row>
    <row r="387" spans="5:6" ht="12.75">
      <c r="E387" s="86"/>
      <c r="F387" s="86"/>
    </row>
    <row r="388" spans="5:6" ht="12.75">
      <c r="E388" s="86"/>
      <c r="F388" s="86"/>
    </row>
    <row r="389" spans="5:6" ht="12.75">
      <c r="E389" s="86"/>
      <c r="F389" s="86"/>
    </row>
    <row r="390" spans="5:6" ht="12.75">
      <c r="E390" s="86"/>
      <c r="F390" s="86"/>
    </row>
    <row r="391" spans="5:6" ht="12.75">
      <c r="E391" s="86"/>
      <c r="F391" s="86"/>
    </row>
    <row r="392" spans="5:6" ht="12.75">
      <c r="E392" s="86"/>
      <c r="F392" s="86"/>
    </row>
    <row r="393" spans="5:6" ht="12.75">
      <c r="E393" s="86"/>
      <c r="F393" s="86"/>
    </row>
    <row r="394" spans="5:6" ht="12.75">
      <c r="E394" s="86"/>
      <c r="F394" s="86"/>
    </row>
    <row r="395" spans="5:6" ht="12.75">
      <c r="E395" s="86"/>
      <c r="F395" s="86"/>
    </row>
    <row r="396" spans="5:6" ht="12.75">
      <c r="E396" s="86"/>
      <c r="F396" s="86"/>
    </row>
    <row r="397" spans="5:6" ht="12.75">
      <c r="E397" s="86"/>
      <c r="F397" s="86"/>
    </row>
    <row r="398" spans="5:6" ht="12.75">
      <c r="E398" s="86"/>
      <c r="F398" s="86"/>
    </row>
    <row r="399" spans="5:6" ht="12.75">
      <c r="E399" s="86"/>
      <c r="F399" s="86"/>
    </row>
    <row r="400" spans="5:6" ht="12.75">
      <c r="E400" s="86"/>
      <c r="F400" s="86"/>
    </row>
    <row r="401" spans="5:6" ht="12.75">
      <c r="E401" s="86"/>
      <c r="F401" s="86"/>
    </row>
    <row r="402" spans="5:6" ht="12.75">
      <c r="E402" s="86"/>
      <c r="F402" s="86"/>
    </row>
    <row r="403" spans="5:6" ht="12.75">
      <c r="E403" s="86"/>
      <c r="F403" s="86"/>
    </row>
    <row r="404" spans="5:6" ht="12.75">
      <c r="E404" s="86"/>
      <c r="F404" s="86"/>
    </row>
    <row r="405" spans="5:6" ht="12.75">
      <c r="E405" s="86"/>
      <c r="F405" s="86"/>
    </row>
    <row r="406" spans="5:6" ht="12.75">
      <c r="E406" s="86"/>
      <c r="F406" s="86"/>
    </row>
    <row r="407" spans="5:6" ht="12.75">
      <c r="E407" s="86"/>
      <c r="F407" s="86"/>
    </row>
    <row r="408" spans="5:6" ht="12.75">
      <c r="E408" s="86"/>
      <c r="F408" s="86"/>
    </row>
    <row r="409" spans="5:6" ht="12.75">
      <c r="E409" s="86"/>
      <c r="F409" s="86"/>
    </row>
    <row r="410" spans="5:6" ht="12.75">
      <c r="E410" s="86"/>
      <c r="F410" s="86"/>
    </row>
    <row r="411" spans="5:6" ht="12.75">
      <c r="E411" s="86"/>
      <c r="F411" s="86"/>
    </row>
    <row r="412" spans="5:6" ht="12.75">
      <c r="E412" s="86"/>
      <c r="F412" s="86"/>
    </row>
    <row r="413" spans="5:6" ht="12.75">
      <c r="E413" s="86"/>
      <c r="F413" s="86"/>
    </row>
    <row r="414" spans="5:6" ht="12.75">
      <c r="E414" s="86"/>
      <c r="F414" s="86"/>
    </row>
    <row r="415" spans="5:6" ht="12.75">
      <c r="E415" s="86"/>
      <c r="F415" s="86"/>
    </row>
    <row r="416" spans="5:6" ht="12.75">
      <c r="E416" s="86"/>
      <c r="F416" s="86"/>
    </row>
    <row r="417" spans="5:6" ht="12.75">
      <c r="E417" s="86"/>
      <c r="F417" s="86"/>
    </row>
    <row r="418" spans="5:6" ht="12.75">
      <c r="E418" s="86"/>
      <c r="F418" s="86"/>
    </row>
    <row r="419" spans="5:6" ht="12.75">
      <c r="E419" s="86"/>
      <c r="F419" s="86"/>
    </row>
    <row r="420" spans="5:6" ht="12.75">
      <c r="E420" s="86"/>
      <c r="F420" s="86"/>
    </row>
    <row r="421" spans="5:6" ht="12.75">
      <c r="E421" s="86"/>
      <c r="F421" s="86"/>
    </row>
    <row r="422" spans="5:6" ht="12.75">
      <c r="E422" s="86"/>
      <c r="F422" s="86"/>
    </row>
    <row r="423" spans="5:6" ht="12.75">
      <c r="E423" s="86"/>
      <c r="F423" s="86"/>
    </row>
    <row r="424" spans="5:6" ht="12.75">
      <c r="E424" s="86"/>
      <c r="F424" s="86"/>
    </row>
    <row r="425" spans="5:6" ht="12.75">
      <c r="E425" s="86"/>
      <c r="F425" s="86"/>
    </row>
    <row r="426" spans="5:6" ht="12.75">
      <c r="E426" s="86"/>
      <c r="F426" s="86"/>
    </row>
    <row r="427" spans="5:6" ht="12.75">
      <c r="E427" s="86"/>
      <c r="F427" s="86"/>
    </row>
    <row r="428" spans="5:6" ht="12.75">
      <c r="E428" s="86"/>
      <c r="F428" s="86"/>
    </row>
    <row r="429" spans="5:6" ht="12.75">
      <c r="E429" s="86"/>
      <c r="F429" s="86"/>
    </row>
    <row r="430" spans="5:6" ht="12.75">
      <c r="E430" s="86"/>
      <c r="F430" s="86"/>
    </row>
    <row r="431" spans="5:6" ht="12.75">
      <c r="E431" s="86"/>
      <c r="F431" s="86"/>
    </row>
    <row r="432" spans="5:6" ht="12.75">
      <c r="E432" s="86"/>
      <c r="F432" s="86"/>
    </row>
    <row r="433" spans="5:6" ht="12.75">
      <c r="E433" s="86"/>
      <c r="F433" s="86"/>
    </row>
    <row r="434" spans="5:6" ht="12.75">
      <c r="E434" s="86"/>
      <c r="F434" s="86"/>
    </row>
    <row r="435" spans="5:6" ht="12.75">
      <c r="E435" s="86"/>
      <c r="F435" s="86"/>
    </row>
    <row r="436" spans="5:6" ht="12.75">
      <c r="E436" s="86"/>
      <c r="F436" s="86"/>
    </row>
    <row r="437" spans="5:6" ht="12.75">
      <c r="E437" s="86"/>
      <c r="F437" s="86"/>
    </row>
    <row r="438" spans="5:6" ht="12.75">
      <c r="E438" s="86"/>
      <c r="F438" s="86"/>
    </row>
    <row r="439" spans="5:6" ht="12.75">
      <c r="E439" s="86"/>
      <c r="F439" s="86"/>
    </row>
    <row r="440" spans="5:6" ht="12.75">
      <c r="E440" s="86"/>
      <c r="F440" s="86"/>
    </row>
    <row r="441" spans="5:6" ht="12.75">
      <c r="E441" s="86"/>
      <c r="F441" s="86"/>
    </row>
    <row r="442" spans="5:6" ht="12.75">
      <c r="E442" s="86"/>
      <c r="F442" s="86"/>
    </row>
    <row r="443" spans="5:6" ht="12.75">
      <c r="E443" s="86"/>
      <c r="F443" s="86"/>
    </row>
    <row r="444" spans="5:6" ht="12.75">
      <c r="E444" s="86"/>
      <c r="F444" s="86"/>
    </row>
    <row r="445" spans="5:6" ht="12.75">
      <c r="E445" s="86"/>
      <c r="F445" s="86"/>
    </row>
    <row r="446" spans="5:6" ht="12.75">
      <c r="E446" s="86"/>
      <c r="F446" s="86"/>
    </row>
    <row r="447" spans="5:6" ht="12.75">
      <c r="E447" s="86"/>
      <c r="F447" s="86"/>
    </row>
    <row r="448" spans="5:6" ht="12.75">
      <c r="E448" s="86"/>
      <c r="F448" s="86"/>
    </row>
    <row r="449" spans="5:6" ht="12.75">
      <c r="E449" s="86"/>
      <c r="F449" s="86"/>
    </row>
    <row r="450" spans="5:6" ht="12.75">
      <c r="E450" s="86"/>
      <c r="F450" s="86"/>
    </row>
    <row r="451" spans="5:6" ht="12.75">
      <c r="E451" s="86"/>
      <c r="F451" s="86"/>
    </row>
    <row r="452" spans="5:6" ht="12.75">
      <c r="E452" s="86"/>
      <c r="F452" s="86"/>
    </row>
    <row r="453" spans="5:6" ht="12.75">
      <c r="E453" s="86"/>
      <c r="F453" s="86"/>
    </row>
    <row r="454" spans="5:6" ht="12.75">
      <c r="E454" s="86"/>
      <c r="F454" s="86"/>
    </row>
    <row r="455" spans="5:6" ht="12.75">
      <c r="E455" s="86"/>
      <c r="F455" s="86"/>
    </row>
    <row r="456" spans="5:6" ht="12.75">
      <c r="E456" s="86"/>
      <c r="F456" s="86"/>
    </row>
    <row r="457" spans="5:6" ht="12.75">
      <c r="E457" s="86"/>
      <c r="F457" s="86"/>
    </row>
    <row r="458" spans="5:6" ht="12.75">
      <c r="E458" s="86"/>
      <c r="F458" s="86"/>
    </row>
    <row r="459" spans="5:6" ht="12.75">
      <c r="E459" s="86"/>
      <c r="F459" s="86"/>
    </row>
    <row r="460" spans="5:6" ht="12.75">
      <c r="E460" s="86"/>
      <c r="F460" s="86"/>
    </row>
    <row r="461" spans="5:6" ht="12.75">
      <c r="E461" s="86"/>
      <c r="F461" s="86"/>
    </row>
    <row r="462" spans="5:6" ht="12.75">
      <c r="E462" s="86"/>
      <c r="F462" s="86"/>
    </row>
    <row r="463" spans="5:6" ht="12.75">
      <c r="E463" s="86"/>
      <c r="F463" s="86"/>
    </row>
    <row r="464" spans="5:6" ht="12.75">
      <c r="E464" s="86"/>
      <c r="F464" s="86"/>
    </row>
    <row r="465" spans="5:6" ht="12.75">
      <c r="E465" s="86"/>
      <c r="F465" s="86"/>
    </row>
    <row r="466" spans="5:6" ht="12.75">
      <c r="E466" s="86"/>
      <c r="F466" s="86"/>
    </row>
    <row r="467" spans="5:6" ht="12.75">
      <c r="E467" s="86"/>
      <c r="F467" s="86"/>
    </row>
    <row r="468" spans="5:6" ht="12.75">
      <c r="E468" s="86"/>
      <c r="F468" s="86"/>
    </row>
    <row r="469" spans="5:6" ht="12.75">
      <c r="E469" s="86"/>
      <c r="F469" s="86"/>
    </row>
    <row r="470" spans="5:6" ht="12.75">
      <c r="E470" s="86"/>
      <c r="F470" s="86"/>
    </row>
    <row r="471" spans="5:6" ht="12.75">
      <c r="E471" s="86"/>
      <c r="F471" s="86"/>
    </row>
    <row r="472" spans="5:6" ht="12.75">
      <c r="E472" s="86"/>
      <c r="F472" s="86"/>
    </row>
    <row r="473" spans="5:6" ht="12.75">
      <c r="E473" s="86"/>
      <c r="F473" s="86"/>
    </row>
    <row r="474" spans="5:6" ht="12.75">
      <c r="E474" s="86"/>
      <c r="F474" s="86"/>
    </row>
    <row r="475" spans="5:6" ht="12.75">
      <c r="E475" s="86"/>
      <c r="F475" s="86"/>
    </row>
    <row r="476" spans="5:6" ht="12.75">
      <c r="E476" s="86"/>
      <c r="F476" s="86"/>
    </row>
    <row r="477" spans="5:6" ht="12.75">
      <c r="E477" s="86"/>
      <c r="F477" s="86"/>
    </row>
    <row r="478" spans="5:6" ht="12.75">
      <c r="E478" s="86"/>
      <c r="F478" s="86"/>
    </row>
    <row r="479" spans="5:6" ht="12.75">
      <c r="E479" s="86"/>
      <c r="F479" s="86"/>
    </row>
    <row r="480" spans="5:6" ht="12.75">
      <c r="E480" s="86"/>
      <c r="F480" s="86"/>
    </row>
    <row r="481" spans="5:6" ht="12.75">
      <c r="E481" s="86"/>
      <c r="F481" s="86"/>
    </row>
    <row r="482" spans="5:6" ht="12.75">
      <c r="E482" s="86"/>
      <c r="F482" s="86"/>
    </row>
    <row r="483" spans="5:6" ht="12.75">
      <c r="E483" s="86"/>
      <c r="F483" s="86"/>
    </row>
    <row r="484" spans="5:6" ht="12.75">
      <c r="E484" s="86"/>
      <c r="F484" s="86"/>
    </row>
    <row r="485" spans="5:6" ht="12.75">
      <c r="E485" s="86"/>
      <c r="F485" s="86"/>
    </row>
    <row r="486" spans="5:6" ht="12.75">
      <c r="E486" s="86"/>
      <c r="F486" s="86"/>
    </row>
    <row r="487" spans="5:6" ht="12.75">
      <c r="E487" s="86"/>
      <c r="F487" s="86"/>
    </row>
    <row r="488" spans="5:6" ht="12.75">
      <c r="E488" s="86"/>
      <c r="F488" s="86"/>
    </row>
    <row r="489" spans="5:6" ht="12.75">
      <c r="E489" s="86"/>
      <c r="F489" s="86"/>
    </row>
    <row r="490" spans="5:6" ht="12.75">
      <c r="E490" s="86"/>
      <c r="F490" s="86"/>
    </row>
    <row r="491" spans="5:6" ht="12.75">
      <c r="E491" s="86"/>
      <c r="F491" s="86"/>
    </row>
    <row r="492" spans="5:6" ht="12.75">
      <c r="E492" s="86"/>
      <c r="F492" s="86"/>
    </row>
    <row r="493" spans="5:6" ht="12.75">
      <c r="E493" s="86"/>
      <c r="F493" s="86"/>
    </row>
    <row r="494" spans="5:6" ht="12.75">
      <c r="E494" s="86"/>
      <c r="F494" s="86"/>
    </row>
    <row r="495" spans="5:6" ht="12.75">
      <c r="E495" s="86"/>
      <c r="F495" s="86"/>
    </row>
    <row r="496" spans="5:6" ht="12.75">
      <c r="E496" s="86"/>
      <c r="F496" s="86"/>
    </row>
    <row r="497" spans="5:6" ht="12.75">
      <c r="E497" s="86"/>
      <c r="F497" s="86"/>
    </row>
    <row r="498" spans="5:6" ht="12.75">
      <c r="E498" s="86"/>
      <c r="F498" s="86"/>
    </row>
    <row r="499" spans="5:6" ht="12.75">
      <c r="E499" s="86"/>
      <c r="F499" s="86"/>
    </row>
    <row r="500" spans="5:6" ht="12.75">
      <c r="E500" s="86"/>
      <c r="F500" s="86"/>
    </row>
    <row r="501" spans="5:6" ht="12.75">
      <c r="E501" s="86"/>
      <c r="F501" s="86"/>
    </row>
    <row r="502" spans="5:6" ht="12.75">
      <c r="E502" s="86"/>
      <c r="F502" s="86"/>
    </row>
    <row r="503" spans="5:6" ht="12.75">
      <c r="E503" s="86"/>
      <c r="F503" s="86"/>
    </row>
    <row r="504" spans="5:6" ht="12.75">
      <c r="E504" s="86"/>
      <c r="F504" s="86"/>
    </row>
    <row r="505" spans="5:6" ht="12.75">
      <c r="E505" s="86"/>
      <c r="F505" s="86"/>
    </row>
    <row r="506" spans="5:6" ht="12.75">
      <c r="E506" s="86"/>
      <c r="F506" s="86"/>
    </row>
    <row r="507" spans="5:6" ht="12.75">
      <c r="E507" s="86"/>
      <c r="F507" s="86"/>
    </row>
    <row r="508" spans="5:6" ht="12.75">
      <c r="E508" s="86"/>
      <c r="F508" s="86"/>
    </row>
    <row r="509" spans="5:6" ht="12.75">
      <c r="E509" s="86"/>
      <c r="F509" s="86"/>
    </row>
    <row r="510" spans="5:6" ht="12.75">
      <c r="E510" s="86"/>
      <c r="F510" s="86"/>
    </row>
    <row r="511" spans="5:6" ht="12.75">
      <c r="E511" s="86"/>
      <c r="F511" s="86"/>
    </row>
    <row r="512" spans="5:6" ht="12.75">
      <c r="E512" s="86"/>
      <c r="F512" s="86"/>
    </row>
    <row r="513" spans="5:6" ht="12.75">
      <c r="E513" s="86"/>
      <c r="F513" s="86"/>
    </row>
    <row r="514" spans="5:6" ht="12.75">
      <c r="E514" s="86"/>
      <c r="F514" s="86"/>
    </row>
    <row r="515" spans="5:6" ht="12.75">
      <c r="E515" s="86"/>
      <c r="F515" s="86"/>
    </row>
    <row r="516" spans="5:6" ht="12.75">
      <c r="E516" s="86"/>
      <c r="F516" s="86"/>
    </row>
    <row r="517" spans="5:6" ht="12.75">
      <c r="E517" s="86"/>
      <c r="F517" s="86"/>
    </row>
    <row r="518" spans="5:6" ht="12.75">
      <c r="E518" s="86"/>
      <c r="F518" s="86"/>
    </row>
    <row r="519" spans="5:6" ht="12.75">
      <c r="E519" s="86"/>
      <c r="F519" s="86"/>
    </row>
    <row r="520" spans="5:6" ht="12.75">
      <c r="E520" s="86"/>
      <c r="F520" s="86"/>
    </row>
    <row r="521" spans="5:6" ht="12.75">
      <c r="E521" s="86"/>
      <c r="F521" s="86"/>
    </row>
    <row r="522" spans="5:6" ht="12.75">
      <c r="E522" s="86"/>
      <c r="F522" s="86"/>
    </row>
    <row r="523" spans="5:6" ht="12.75">
      <c r="E523" s="86"/>
      <c r="F523" s="86"/>
    </row>
    <row r="524" spans="5:6" ht="12.75">
      <c r="E524" s="86"/>
      <c r="F524" s="86"/>
    </row>
    <row r="525" spans="5:6" ht="12.75">
      <c r="E525" s="86"/>
      <c r="F525" s="86"/>
    </row>
    <row r="526" spans="5:6" ht="12.75">
      <c r="E526" s="86"/>
      <c r="F526" s="86"/>
    </row>
    <row r="527" spans="5:6" ht="12.75">
      <c r="E527" s="86"/>
      <c r="F527" s="86"/>
    </row>
    <row r="528" spans="5:6" ht="12.75">
      <c r="E528" s="86"/>
      <c r="F528" s="86"/>
    </row>
    <row r="529" spans="5:6" ht="12.75">
      <c r="E529" s="86"/>
      <c r="F529" s="86"/>
    </row>
    <row r="530" spans="5:6" ht="12.75">
      <c r="E530" s="86"/>
      <c r="F530" s="86"/>
    </row>
    <row r="531" spans="5:6" ht="12.75">
      <c r="E531" s="86"/>
      <c r="F531" s="86"/>
    </row>
    <row r="532" spans="5:6" ht="12.75">
      <c r="E532" s="86"/>
      <c r="F532" s="86"/>
    </row>
    <row r="533" spans="5:6" ht="12.75">
      <c r="E533" s="86"/>
      <c r="F533" s="86"/>
    </row>
    <row r="534" spans="5:6" ht="12.75">
      <c r="E534" s="86"/>
      <c r="F534" s="86"/>
    </row>
    <row r="535" spans="5:6" ht="12.75">
      <c r="E535" s="86"/>
      <c r="F535" s="86"/>
    </row>
    <row r="536" spans="5:6" ht="12.75">
      <c r="E536" s="86"/>
      <c r="F536" s="86"/>
    </row>
    <row r="537" spans="5:6" ht="12.75">
      <c r="E537" s="86"/>
      <c r="F537" s="86"/>
    </row>
    <row r="538" spans="5:6" ht="12.75">
      <c r="E538" s="86"/>
      <c r="F538" s="86"/>
    </row>
    <row r="539" spans="5:6" ht="12.75">
      <c r="E539" s="86"/>
      <c r="F539" s="86"/>
    </row>
    <row r="540" spans="5:6" ht="12.75">
      <c r="E540" s="86"/>
      <c r="F540" s="86"/>
    </row>
    <row r="541" spans="5:6" ht="12.75">
      <c r="E541" s="86"/>
      <c r="F541" s="86"/>
    </row>
    <row r="542" spans="5:6" ht="12.75">
      <c r="E542" s="86"/>
      <c r="F542" s="86"/>
    </row>
    <row r="543" spans="5:6" ht="12.75">
      <c r="E543" s="86"/>
      <c r="F543" s="86"/>
    </row>
    <row r="544" spans="5:6" ht="12.75">
      <c r="E544" s="86"/>
      <c r="F544" s="86"/>
    </row>
    <row r="545" spans="5:6" ht="12.75">
      <c r="E545" s="86"/>
      <c r="F545" s="86"/>
    </row>
    <row r="546" spans="5:6" ht="12.75">
      <c r="E546" s="86"/>
      <c r="F546" s="86"/>
    </row>
    <row r="547" spans="5:6" ht="12.75">
      <c r="E547" s="86"/>
      <c r="F547" s="86"/>
    </row>
    <row r="548" spans="5:6" ht="12.75">
      <c r="E548" s="86"/>
      <c r="F548" s="86"/>
    </row>
    <row r="549" spans="5:6" ht="12.75">
      <c r="E549" s="86"/>
      <c r="F549" s="86"/>
    </row>
    <row r="550" spans="5:6" ht="12.75">
      <c r="E550" s="86"/>
      <c r="F550" s="86"/>
    </row>
    <row r="551" spans="5:6" ht="12.75">
      <c r="E551" s="86"/>
      <c r="F551" s="86"/>
    </row>
    <row r="552" spans="5:6" ht="12.75">
      <c r="E552" s="86"/>
      <c r="F552" s="86"/>
    </row>
    <row r="553" spans="5:6" ht="12.75">
      <c r="E553" s="86"/>
      <c r="F553" s="86"/>
    </row>
    <row r="554" spans="5:6" ht="12.75">
      <c r="E554" s="86"/>
      <c r="F554" s="86"/>
    </row>
    <row r="555" spans="5:6" ht="12.75">
      <c r="E555" s="86"/>
      <c r="F555" s="86"/>
    </row>
    <row r="556" spans="5:6" ht="12.75">
      <c r="E556" s="86"/>
      <c r="F556" s="86"/>
    </row>
    <row r="557" spans="5:6" ht="12.75">
      <c r="E557" s="86"/>
      <c r="F557" s="86"/>
    </row>
    <row r="558" spans="5:6" ht="12.75">
      <c r="E558" s="86"/>
      <c r="F558" s="86"/>
    </row>
    <row r="559" spans="5:6" ht="12.75">
      <c r="E559" s="86"/>
      <c r="F559" s="86"/>
    </row>
    <row r="560" spans="5:6" ht="12.75">
      <c r="E560" s="86"/>
      <c r="F560" s="86"/>
    </row>
    <row r="561" spans="5:6" ht="12.75">
      <c r="E561" s="86"/>
      <c r="F561" s="86"/>
    </row>
    <row r="562" spans="5:6" ht="12.75">
      <c r="E562" s="86"/>
      <c r="F562" s="86"/>
    </row>
    <row r="563" spans="5:6" ht="12.75">
      <c r="E563" s="86"/>
      <c r="F563" s="86"/>
    </row>
    <row r="564" spans="5:6" ht="12.75">
      <c r="E564" s="86"/>
      <c r="F564" s="86"/>
    </row>
    <row r="565" spans="5:6" ht="12.75">
      <c r="E565" s="86"/>
      <c r="F565" s="86"/>
    </row>
    <row r="566" spans="5:6" ht="12.75">
      <c r="E566" s="86"/>
      <c r="F566" s="86"/>
    </row>
    <row r="567" spans="5:6" ht="12.75">
      <c r="E567" s="86"/>
      <c r="F567" s="86"/>
    </row>
    <row r="568" spans="5:6" ht="12.75">
      <c r="E568" s="86"/>
      <c r="F568" s="86"/>
    </row>
    <row r="569" spans="5:6" ht="12.75">
      <c r="E569" s="86"/>
      <c r="F569" s="86"/>
    </row>
    <row r="570" spans="5:6" ht="12.75">
      <c r="E570" s="86"/>
      <c r="F570" s="86"/>
    </row>
    <row r="571" spans="5:6" ht="12.75">
      <c r="E571" s="86"/>
      <c r="F571" s="86"/>
    </row>
    <row r="572" spans="5:6" ht="12.75">
      <c r="E572" s="86"/>
      <c r="F572" s="86"/>
    </row>
    <row r="573" spans="5:6" ht="12.75">
      <c r="E573" s="86"/>
      <c r="F573" s="86"/>
    </row>
    <row r="574" spans="5:6" ht="12.75">
      <c r="E574" s="86"/>
      <c r="F574" s="86"/>
    </row>
    <row r="575" spans="5:6" ht="12.75">
      <c r="E575" s="86"/>
      <c r="F575" s="86"/>
    </row>
    <row r="576" spans="5:6" ht="12.75">
      <c r="E576" s="86"/>
      <c r="F576" s="86"/>
    </row>
    <row r="577" spans="5:6" ht="12.75">
      <c r="E577" s="86"/>
      <c r="F577" s="86"/>
    </row>
    <row r="578" spans="5:6" ht="12.75">
      <c r="E578" s="86"/>
      <c r="F578" s="86"/>
    </row>
    <row r="579" spans="5:6" ht="12.75">
      <c r="E579" s="86"/>
      <c r="F579" s="86"/>
    </row>
    <row r="580" spans="5:6" ht="12.75">
      <c r="E580" s="86"/>
      <c r="F580" s="86"/>
    </row>
    <row r="581" spans="5:6" ht="12.75">
      <c r="E581" s="86"/>
      <c r="F581" s="86"/>
    </row>
    <row r="582" spans="5:6" ht="12.75">
      <c r="E582" s="86"/>
      <c r="F582" s="86"/>
    </row>
    <row r="583" spans="5:6" ht="12.75">
      <c r="E583" s="86"/>
      <c r="F583" s="86"/>
    </row>
    <row r="584" spans="5:6" ht="12.75">
      <c r="E584" s="86"/>
      <c r="F584" s="86"/>
    </row>
    <row r="585" spans="5:6" ht="12.75">
      <c r="E585" s="86"/>
      <c r="F585" s="86"/>
    </row>
    <row r="586" spans="5:6" ht="12.75">
      <c r="E586" s="86"/>
      <c r="F586" s="86"/>
    </row>
    <row r="587" spans="5:6" ht="12.75">
      <c r="E587" s="86"/>
      <c r="F587" s="86"/>
    </row>
    <row r="588" spans="5:6" ht="12.75">
      <c r="E588" s="86"/>
      <c r="F588" s="86"/>
    </row>
    <row r="589" spans="5:6" ht="12.75">
      <c r="E589" s="86"/>
      <c r="F589" s="86"/>
    </row>
    <row r="590" spans="5:6" ht="12.75">
      <c r="E590" s="86"/>
      <c r="F590" s="86"/>
    </row>
    <row r="591" spans="5:6" ht="12.75">
      <c r="E591" s="86"/>
      <c r="F591" s="86"/>
    </row>
    <row r="592" spans="5:6" ht="12.75">
      <c r="E592" s="86"/>
      <c r="F592" s="86"/>
    </row>
    <row r="593" spans="5:6" ht="12.75">
      <c r="E593" s="86"/>
      <c r="F593" s="86"/>
    </row>
    <row r="594" spans="5:6" ht="12.75">
      <c r="E594" s="86"/>
      <c r="F594" s="86"/>
    </row>
    <row r="595" spans="5:6" ht="12.75">
      <c r="E595" s="86"/>
      <c r="F595" s="86"/>
    </row>
    <row r="596" spans="5:6" ht="12.75">
      <c r="E596" s="86"/>
      <c r="F596" s="86"/>
    </row>
    <row r="597" spans="5:6" ht="12.75">
      <c r="E597" s="86"/>
      <c r="F597" s="86"/>
    </row>
    <row r="598" spans="5:6" ht="12.75">
      <c r="E598" s="86"/>
      <c r="F598" s="86"/>
    </row>
    <row r="599" spans="5:6" ht="12.75">
      <c r="E599" s="86"/>
      <c r="F599" s="86"/>
    </row>
    <row r="600" spans="5:6" ht="12.75">
      <c r="E600" s="86"/>
      <c r="F600" s="86"/>
    </row>
    <row r="601" spans="5:6" ht="12.75">
      <c r="E601" s="86"/>
      <c r="F601" s="86"/>
    </row>
    <row r="602" spans="5:6" ht="12.75">
      <c r="E602" s="86"/>
      <c r="F602" s="86"/>
    </row>
    <row r="603" spans="5:6" ht="12.75">
      <c r="E603" s="86"/>
      <c r="F603" s="86"/>
    </row>
    <row r="604" spans="5:6" ht="12.75">
      <c r="E604" s="86"/>
      <c r="F604" s="86"/>
    </row>
    <row r="605" spans="5:6" ht="12.75">
      <c r="E605" s="86"/>
      <c r="F605" s="86"/>
    </row>
    <row r="606" spans="5:6" ht="12.75">
      <c r="E606" s="86"/>
      <c r="F606" s="86"/>
    </row>
    <row r="607" spans="5:6" ht="12.75">
      <c r="E607" s="86"/>
      <c r="F607" s="86"/>
    </row>
    <row r="608" spans="5:6" ht="12.75">
      <c r="E608" s="86"/>
      <c r="F608" s="86"/>
    </row>
    <row r="609" spans="5:6" ht="12.75">
      <c r="E609" s="86"/>
      <c r="F609" s="86"/>
    </row>
    <row r="610" spans="5:6" ht="12.75">
      <c r="E610" s="86"/>
      <c r="F610" s="86"/>
    </row>
    <row r="611" spans="5:6" ht="12.75">
      <c r="E611" s="86"/>
      <c r="F611" s="86"/>
    </row>
    <row r="612" spans="5:6" ht="12.75">
      <c r="E612" s="86"/>
      <c r="F612" s="86"/>
    </row>
    <row r="613" spans="5:6" ht="12.75">
      <c r="E613" s="86"/>
      <c r="F613" s="86"/>
    </row>
    <row r="614" spans="5:6" ht="12.75">
      <c r="E614" s="86"/>
      <c r="F614" s="86"/>
    </row>
    <row r="615" spans="5:6" ht="12.75">
      <c r="E615" s="86"/>
      <c r="F615" s="86"/>
    </row>
    <row r="616" spans="5:6" ht="12.75">
      <c r="E616" s="86"/>
      <c r="F616" s="86"/>
    </row>
    <row r="617" spans="5:6" ht="12.75">
      <c r="E617" s="86"/>
      <c r="F617" s="86"/>
    </row>
    <row r="618" spans="5:6" ht="12.75">
      <c r="E618" s="86"/>
      <c r="F618" s="86"/>
    </row>
    <row r="619" spans="5:6" ht="12.75">
      <c r="E619" s="86"/>
      <c r="F619" s="86"/>
    </row>
    <row r="620" spans="5:6" ht="12.75">
      <c r="E620" s="86"/>
      <c r="F620" s="86"/>
    </row>
    <row r="621" spans="5:6" ht="12.75">
      <c r="E621" s="86"/>
      <c r="F621" s="86"/>
    </row>
    <row r="622" spans="5:6" ht="12.75">
      <c r="E622" s="86"/>
      <c r="F622" s="86"/>
    </row>
    <row r="623" spans="5:6" ht="12.75">
      <c r="E623" s="86"/>
      <c r="F623" s="86"/>
    </row>
    <row r="624" spans="5:6" ht="12.75">
      <c r="E624" s="86"/>
      <c r="F624" s="86"/>
    </row>
    <row r="625" spans="5:6" ht="12.75">
      <c r="E625" s="86"/>
      <c r="F625" s="86"/>
    </row>
    <row r="626" spans="5:6" ht="12.75">
      <c r="E626" s="86"/>
      <c r="F626" s="86"/>
    </row>
    <row r="627" spans="5:6" ht="12.75">
      <c r="E627" s="86"/>
      <c r="F627" s="86"/>
    </row>
    <row r="628" spans="5:6" ht="12.75">
      <c r="E628" s="86"/>
      <c r="F628" s="86"/>
    </row>
    <row r="629" spans="5:6" ht="12.75">
      <c r="E629" s="86"/>
      <c r="F629" s="86"/>
    </row>
    <row r="630" spans="5:6" ht="12.75">
      <c r="E630" s="86"/>
      <c r="F630" s="86"/>
    </row>
    <row r="631" spans="5:6" ht="12.75">
      <c r="E631" s="86"/>
      <c r="F631" s="86"/>
    </row>
    <row r="632" spans="5:6" ht="12.75">
      <c r="E632" s="86"/>
      <c r="F632" s="86"/>
    </row>
    <row r="633" spans="5:6" ht="12.75">
      <c r="E633" s="86"/>
      <c r="F633" s="86"/>
    </row>
    <row r="634" spans="5:6" ht="12.75">
      <c r="E634" s="86"/>
      <c r="F634" s="86"/>
    </row>
    <row r="635" spans="5:6" ht="12.75">
      <c r="E635" s="86"/>
      <c r="F635" s="86"/>
    </row>
    <row r="636" spans="5:6" ht="12.75">
      <c r="E636" s="86"/>
      <c r="F636" s="86"/>
    </row>
    <row r="637" spans="5:6" ht="12.75">
      <c r="E637" s="86"/>
      <c r="F637" s="86"/>
    </row>
    <row r="638" spans="5:6" ht="12.75">
      <c r="E638" s="86"/>
      <c r="F638" s="86"/>
    </row>
    <row r="639" spans="5:6" ht="12.75">
      <c r="E639" s="86"/>
      <c r="F639" s="86"/>
    </row>
    <row r="640" spans="5:6" ht="12.75">
      <c r="E640" s="86"/>
      <c r="F640" s="86"/>
    </row>
    <row r="641" spans="5:6" ht="12.75">
      <c r="E641" s="86"/>
      <c r="F641" s="86"/>
    </row>
    <row r="642" spans="5:6" ht="12.75">
      <c r="E642" s="86"/>
      <c r="F642" s="86"/>
    </row>
    <row r="643" spans="5:6" ht="12.75">
      <c r="E643" s="86"/>
      <c r="F643" s="86"/>
    </row>
    <row r="644" spans="5:6" ht="12.75">
      <c r="E644" s="86"/>
      <c r="F644" s="86"/>
    </row>
    <row r="645" spans="5:6" ht="12.75">
      <c r="E645" s="86"/>
      <c r="F645" s="86"/>
    </row>
    <row r="646" spans="5:6" ht="12.75">
      <c r="E646" s="86"/>
      <c r="F646" s="86"/>
    </row>
    <row r="647" spans="5:6" ht="12.75">
      <c r="E647" s="86"/>
      <c r="F647" s="86"/>
    </row>
    <row r="648" spans="5:6" ht="12.75">
      <c r="E648" s="86"/>
      <c r="F648" s="86"/>
    </row>
    <row r="649" spans="5:6" ht="12.75">
      <c r="E649" s="86"/>
      <c r="F649" s="86"/>
    </row>
    <row r="650" spans="5:6" ht="12.75">
      <c r="E650" s="86"/>
      <c r="F650" s="86"/>
    </row>
    <row r="651" spans="5:6" ht="12.75">
      <c r="E651" s="86"/>
      <c r="F651" s="86"/>
    </row>
    <row r="652" spans="5:6" ht="12.75">
      <c r="E652" s="86"/>
      <c r="F652" s="86"/>
    </row>
    <row r="653" spans="5:6" ht="12.75">
      <c r="E653" s="86"/>
      <c r="F653" s="86"/>
    </row>
    <row r="654" spans="5:6" ht="12.75">
      <c r="E654" s="86"/>
      <c r="F654" s="86"/>
    </row>
    <row r="655" spans="5:6" ht="12.75">
      <c r="E655" s="86"/>
      <c r="F655" s="86"/>
    </row>
    <row r="656" spans="5:6" ht="12.75">
      <c r="E656" s="86"/>
      <c r="F656" s="86"/>
    </row>
    <row r="657" spans="5:6" ht="12.75">
      <c r="E657" s="86"/>
      <c r="F657" s="86"/>
    </row>
    <row r="658" spans="5:6" ht="12.75">
      <c r="E658" s="86"/>
      <c r="F658" s="86"/>
    </row>
    <row r="659" spans="5:6" ht="12.75">
      <c r="E659" s="86"/>
      <c r="F659" s="86"/>
    </row>
    <row r="660" spans="5:6" ht="12.75">
      <c r="E660" s="86"/>
      <c r="F660" s="86"/>
    </row>
    <row r="661" spans="5:6" ht="12.75">
      <c r="E661" s="86"/>
      <c r="F661" s="86"/>
    </row>
    <row r="662" spans="5:6" ht="12.75">
      <c r="E662" s="86"/>
      <c r="F662" s="86"/>
    </row>
    <row r="663" spans="5:6" ht="12.75">
      <c r="E663" s="86"/>
      <c r="F663" s="86"/>
    </row>
    <row r="664" spans="5:6" ht="12.75">
      <c r="E664" s="86"/>
      <c r="F664" s="86"/>
    </row>
    <row r="665" spans="5:6" ht="12.75">
      <c r="E665" s="86"/>
      <c r="F665" s="86"/>
    </row>
    <row r="666" spans="5:6" ht="12.75">
      <c r="E666" s="86"/>
      <c r="F666" s="86"/>
    </row>
    <row r="667" spans="5:6" ht="12.75">
      <c r="E667" s="86"/>
      <c r="F667" s="86"/>
    </row>
    <row r="668" spans="5:6" ht="12.75">
      <c r="E668" s="86"/>
      <c r="F668" s="86"/>
    </row>
    <row r="669" spans="5:6" ht="12.75">
      <c r="E669" s="86"/>
      <c r="F669" s="86"/>
    </row>
    <row r="670" spans="5:6" ht="12.75">
      <c r="E670" s="86"/>
      <c r="F670" s="86"/>
    </row>
    <row r="671" spans="5:6" ht="12.75">
      <c r="E671" s="86"/>
      <c r="F671" s="86"/>
    </row>
    <row r="672" spans="5:6" ht="12.75">
      <c r="E672" s="86"/>
      <c r="F672" s="86"/>
    </row>
    <row r="673" spans="5:6" ht="12.75">
      <c r="E673" s="86"/>
      <c r="F673" s="86"/>
    </row>
    <row r="674" spans="5:6" ht="12.75">
      <c r="E674" s="86"/>
      <c r="F674" s="86"/>
    </row>
    <row r="675" spans="5:6" ht="12.75">
      <c r="E675" s="86"/>
      <c r="F675" s="86"/>
    </row>
    <row r="676" spans="5:6" ht="12.75">
      <c r="E676" s="86"/>
      <c r="F676" s="86"/>
    </row>
    <row r="677" spans="5:6" ht="12.75">
      <c r="E677" s="86"/>
      <c r="F677" s="86"/>
    </row>
    <row r="678" spans="5:6" ht="12.75">
      <c r="E678" s="86"/>
      <c r="F678" s="86"/>
    </row>
    <row r="679" spans="5:6" ht="12.75">
      <c r="E679" s="86"/>
      <c r="F679" s="86"/>
    </row>
    <row r="680" spans="5:6" ht="12.75">
      <c r="E680" s="86"/>
      <c r="F680" s="86"/>
    </row>
    <row r="681" spans="5:6" ht="12.75">
      <c r="E681" s="86"/>
      <c r="F681" s="86"/>
    </row>
    <row r="682" spans="5:6" ht="12.75">
      <c r="E682" s="86"/>
      <c r="F682" s="86"/>
    </row>
    <row r="683" spans="5:6" ht="12.75">
      <c r="E683" s="86"/>
      <c r="F683" s="86"/>
    </row>
    <row r="684" spans="5:6" ht="12.75">
      <c r="E684" s="86"/>
      <c r="F684" s="86"/>
    </row>
    <row r="685" spans="5:6" ht="12.75">
      <c r="E685" s="86"/>
      <c r="F685" s="86"/>
    </row>
    <row r="686" spans="5:6" ht="12.75">
      <c r="E686" s="86"/>
      <c r="F686" s="86"/>
    </row>
    <row r="687" spans="5:6" ht="12.75">
      <c r="E687" s="86"/>
      <c r="F687" s="86"/>
    </row>
    <row r="688" spans="5:6" ht="12.75">
      <c r="E688" s="86"/>
      <c r="F688" s="86"/>
    </row>
    <row r="689" spans="5:6" ht="12.75">
      <c r="E689" s="86"/>
      <c r="F689" s="86"/>
    </row>
    <row r="690" spans="5:6" ht="12.75">
      <c r="E690" s="86"/>
      <c r="F690" s="86"/>
    </row>
    <row r="691" spans="5:6" ht="12.75">
      <c r="E691" s="86"/>
      <c r="F691" s="86"/>
    </row>
    <row r="692" spans="5:6" ht="12.75">
      <c r="E692" s="86"/>
      <c r="F692" s="86"/>
    </row>
    <row r="693" spans="5:6" ht="12.75">
      <c r="E693" s="86"/>
      <c r="F693" s="86"/>
    </row>
    <row r="694" spans="5:6" ht="12.75">
      <c r="E694" s="86"/>
      <c r="F694" s="86"/>
    </row>
    <row r="695" spans="5:6" ht="12.75">
      <c r="E695" s="86"/>
      <c r="F695" s="86"/>
    </row>
    <row r="696" spans="5:6" ht="12.75">
      <c r="E696" s="86"/>
      <c r="F696" s="86"/>
    </row>
    <row r="697" spans="5:6" ht="12.75">
      <c r="E697" s="86"/>
      <c r="F697" s="86"/>
    </row>
    <row r="698" spans="5:6" ht="12.75">
      <c r="E698" s="86"/>
      <c r="F698" s="86"/>
    </row>
    <row r="699" spans="5:6" ht="12.75">
      <c r="E699" s="86"/>
      <c r="F699" s="86"/>
    </row>
    <row r="700" spans="5:6" ht="12.75">
      <c r="E700" s="86"/>
      <c r="F700" s="86"/>
    </row>
    <row r="701" spans="5:6" ht="12.75">
      <c r="E701" s="86"/>
      <c r="F701" s="86"/>
    </row>
    <row r="702" spans="5:6" ht="12.75">
      <c r="E702" s="86"/>
      <c r="F702" s="86"/>
    </row>
    <row r="703" spans="5:6" ht="12.75">
      <c r="E703" s="86"/>
      <c r="F703" s="86"/>
    </row>
    <row r="704" spans="5:6" ht="12.75">
      <c r="E704" s="86"/>
      <c r="F704" s="86"/>
    </row>
    <row r="705" spans="5:6" ht="12.75">
      <c r="E705" s="86"/>
      <c r="F705" s="86"/>
    </row>
    <row r="706" spans="5:6" ht="12.75">
      <c r="E706" s="86"/>
      <c r="F706" s="86"/>
    </row>
    <row r="707" spans="5:6" ht="12.75">
      <c r="E707" s="86"/>
      <c r="F707" s="86"/>
    </row>
    <row r="708" spans="5:6" ht="12.75">
      <c r="E708" s="86"/>
      <c r="F708" s="86"/>
    </row>
    <row r="709" spans="5:6" ht="12.75">
      <c r="E709" s="86"/>
      <c r="F709" s="86"/>
    </row>
    <row r="710" spans="5:6" ht="12.75">
      <c r="E710" s="86"/>
      <c r="F710" s="86"/>
    </row>
    <row r="711" spans="5:6" ht="12.75">
      <c r="E711" s="86"/>
      <c r="F711" s="86"/>
    </row>
    <row r="712" spans="5:6" ht="12.75">
      <c r="E712" s="86"/>
      <c r="F712" s="86"/>
    </row>
    <row r="713" spans="5:6" ht="12.75">
      <c r="E713" s="86"/>
      <c r="F713" s="86"/>
    </row>
    <row r="714" spans="5:6" ht="12.75">
      <c r="E714" s="86"/>
      <c r="F714" s="86"/>
    </row>
    <row r="715" spans="5:6" ht="12.75">
      <c r="E715" s="86"/>
      <c r="F715" s="86"/>
    </row>
    <row r="716" spans="5:6" ht="12.75">
      <c r="E716" s="86"/>
      <c r="F716" s="86"/>
    </row>
    <row r="717" spans="5:6" ht="12.75">
      <c r="E717" s="86"/>
      <c r="F717" s="86"/>
    </row>
    <row r="718" spans="5:6" ht="12.75">
      <c r="E718" s="86"/>
      <c r="F718" s="86"/>
    </row>
    <row r="719" spans="5:6" ht="12.75">
      <c r="E719" s="86"/>
      <c r="F719" s="86"/>
    </row>
    <row r="720" spans="5:6" ht="12.75">
      <c r="E720" s="86"/>
      <c r="F720" s="86"/>
    </row>
    <row r="721" spans="5:6" ht="12.75">
      <c r="E721" s="86"/>
      <c r="F721" s="86"/>
    </row>
    <row r="722" spans="5:6" ht="12.75">
      <c r="E722" s="86"/>
      <c r="F722" s="86"/>
    </row>
    <row r="723" spans="5:6" ht="12.75">
      <c r="E723" s="86"/>
      <c r="F723" s="86"/>
    </row>
    <row r="724" spans="5:6" ht="12.75">
      <c r="E724" s="86"/>
      <c r="F724" s="86"/>
    </row>
    <row r="725" spans="5:6" ht="12.75">
      <c r="E725" s="86"/>
      <c r="F725" s="86"/>
    </row>
    <row r="726" spans="5:6" ht="12.75">
      <c r="E726" s="86"/>
      <c r="F726" s="86"/>
    </row>
    <row r="727" spans="5:6" ht="12.75">
      <c r="E727" s="86"/>
      <c r="F727" s="86"/>
    </row>
    <row r="728" spans="5:6" ht="12.75">
      <c r="E728" s="86"/>
      <c r="F728" s="86"/>
    </row>
    <row r="729" spans="5:6" ht="12.75">
      <c r="E729" s="86"/>
      <c r="F729" s="86"/>
    </row>
    <row r="730" spans="5:6" ht="12.75">
      <c r="E730" s="86"/>
      <c r="F730" s="86"/>
    </row>
    <row r="731" spans="5:6" ht="12.75">
      <c r="E731" s="86"/>
      <c r="F731" s="86"/>
    </row>
    <row r="732" spans="5:6" ht="12.75">
      <c r="E732" s="86"/>
      <c r="F732" s="86"/>
    </row>
    <row r="733" spans="5:6" ht="12.75">
      <c r="E733" s="86"/>
      <c r="F733" s="86"/>
    </row>
    <row r="734" spans="5:6" ht="12.75">
      <c r="E734" s="86"/>
      <c r="F734" s="86"/>
    </row>
    <row r="735" spans="5:6" ht="12.75">
      <c r="E735" s="86"/>
      <c r="F735" s="86"/>
    </row>
    <row r="736" spans="5:6" ht="12.75">
      <c r="E736" s="86"/>
      <c r="F736" s="86"/>
    </row>
    <row r="737" spans="5:6" ht="12.75">
      <c r="E737" s="86"/>
      <c r="F737" s="86"/>
    </row>
    <row r="738" spans="5:6" ht="12.75">
      <c r="E738" s="86"/>
      <c r="F738" s="86"/>
    </row>
    <row r="739" spans="5:6" ht="12.75">
      <c r="E739" s="86"/>
      <c r="F739" s="86"/>
    </row>
    <row r="740" spans="5:6" ht="12.75">
      <c r="E740" s="86"/>
      <c r="F740" s="86"/>
    </row>
    <row r="741" spans="5:6" ht="12.75">
      <c r="E741" s="86"/>
      <c r="F741" s="86"/>
    </row>
    <row r="742" spans="5:6" ht="12.75">
      <c r="E742" s="86"/>
      <c r="F742" s="86"/>
    </row>
    <row r="743" spans="5:6" ht="12.75">
      <c r="E743" s="86"/>
      <c r="F743" s="86"/>
    </row>
    <row r="744" spans="5:6" ht="12.75">
      <c r="E744" s="86"/>
      <c r="F744" s="86"/>
    </row>
    <row r="745" spans="5:6" ht="12.75">
      <c r="E745" s="86"/>
      <c r="F745" s="86"/>
    </row>
    <row r="746" spans="5:6" ht="12.75">
      <c r="E746" s="86"/>
      <c r="F746" s="86"/>
    </row>
    <row r="747" spans="5:6" ht="12.75">
      <c r="E747" s="86"/>
      <c r="F747" s="86"/>
    </row>
    <row r="748" spans="5:6" ht="12.75">
      <c r="E748" s="86"/>
      <c r="F748" s="86"/>
    </row>
    <row r="749" spans="5:6" ht="12.75">
      <c r="E749" s="86"/>
      <c r="F749" s="86"/>
    </row>
    <row r="750" spans="5:6" ht="12.75">
      <c r="E750" s="86"/>
      <c r="F750" s="86"/>
    </row>
    <row r="751" spans="5:6" ht="12.75">
      <c r="E751" s="86"/>
      <c r="F751" s="86"/>
    </row>
    <row r="752" spans="5:6" ht="12.75">
      <c r="E752" s="86"/>
      <c r="F752" s="86"/>
    </row>
    <row r="753" spans="5:6" ht="12.75">
      <c r="E753" s="86"/>
      <c r="F753" s="86"/>
    </row>
    <row r="754" spans="5:6" ht="12.75">
      <c r="E754" s="86"/>
      <c r="F754" s="86"/>
    </row>
    <row r="755" spans="5:6" ht="12.75">
      <c r="E755" s="86"/>
      <c r="F755" s="86"/>
    </row>
    <row r="756" spans="5:6" ht="12.75">
      <c r="E756" s="86"/>
      <c r="F756" s="86"/>
    </row>
    <row r="757" spans="5:6" ht="12.75">
      <c r="E757" s="86"/>
      <c r="F757" s="86"/>
    </row>
    <row r="758" spans="5:6" ht="12.75">
      <c r="E758" s="86"/>
      <c r="F758" s="86"/>
    </row>
    <row r="759" spans="5:6" ht="12.75">
      <c r="E759" s="86"/>
      <c r="F759" s="86"/>
    </row>
    <row r="760" spans="5:6" ht="12.75">
      <c r="E760" s="86"/>
      <c r="F760" s="86"/>
    </row>
    <row r="761" spans="5:6" ht="12.75">
      <c r="E761" s="86"/>
      <c r="F761" s="86"/>
    </row>
    <row r="762" spans="5:6" ht="12.75">
      <c r="E762" s="86"/>
      <c r="F762" s="86"/>
    </row>
    <row r="763" spans="5:6" ht="12.75">
      <c r="E763" s="86"/>
      <c r="F763" s="86"/>
    </row>
    <row r="764" spans="5:6" ht="12.75">
      <c r="E764" s="86"/>
      <c r="F764" s="86"/>
    </row>
    <row r="765" spans="5:6" ht="12.75">
      <c r="E765" s="86"/>
      <c r="F765" s="86"/>
    </row>
    <row r="766" spans="5:6" ht="12.75">
      <c r="E766" s="86"/>
      <c r="F766" s="86"/>
    </row>
    <row r="767" spans="5:6" ht="12.75">
      <c r="E767" s="86"/>
      <c r="F767" s="86"/>
    </row>
    <row r="768" spans="5:6" ht="12.75">
      <c r="E768" s="86"/>
      <c r="F768" s="86"/>
    </row>
    <row r="769" spans="5:6" ht="12.75">
      <c r="E769" s="86"/>
      <c r="F769" s="86"/>
    </row>
    <row r="770" spans="5:6" ht="12.75">
      <c r="E770" s="86"/>
      <c r="F770" s="86"/>
    </row>
    <row r="771" spans="5:6" ht="12.75">
      <c r="E771" s="86"/>
      <c r="F771" s="86"/>
    </row>
    <row r="772" spans="5:6" ht="12.75">
      <c r="E772" s="86"/>
      <c r="F772" s="86"/>
    </row>
    <row r="773" spans="5:6" ht="12.75">
      <c r="E773" s="86"/>
      <c r="F773" s="86"/>
    </row>
    <row r="774" spans="5:6" ht="12.75">
      <c r="E774" s="86"/>
      <c r="F774" s="86"/>
    </row>
    <row r="775" spans="5:6" ht="12.75">
      <c r="E775" s="86"/>
      <c r="F775" s="86"/>
    </row>
    <row r="776" spans="5:6" ht="12.75">
      <c r="E776" s="86"/>
      <c r="F776" s="86"/>
    </row>
    <row r="777" spans="5:6" ht="12.75">
      <c r="E777" s="86"/>
      <c r="F777" s="86"/>
    </row>
    <row r="778" spans="5:6" ht="12.75">
      <c r="E778" s="86"/>
      <c r="F778" s="86"/>
    </row>
    <row r="779" spans="5:6" ht="12.75">
      <c r="E779" s="86"/>
      <c r="F779" s="86"/>
    </row>
    <row r="780" spans="5:6" ht="12.75">
      <c r="E780" s="86"/>
      <c r="F780" s="86"/>
    </row>
    <row r="781" spans="5:6" ht="12.75">
      <c r="E781" s="86"/>
      <c r="F781" s="86"/>
    </row>
    <row r="782" spans="5:6" ht="12.75">
      <c r="E782" s="86"/>
      <c r="F782" s="86"/>
    </row>
    <row r="783" spans="5:6" ht="12.75">
      <c r="E783" s="86"/>
      <c r="F783" s="86"/>
    </row>
    <row r="784" spans="5:6" ht="12.75">
      <c r="E784" s="86"/>
      <c r="F784" s="86"/>
    </row>
    <row r="785" spans="5:6" ht="12.75">
      <c r="E785" s="86"/>
      <c r="F785" s="86"/>
    </row>
    <row r="786" spans="5:6" ht="12.75">
      <c r="E786" s="86"/>
      <c r="F786" s="86"/>
    </row>
    <row r="787" spans="5:6" ht="12.75">
      <c r="E787" s="86"/>
      <c r="F787" s="86"/>
    </row>
    <row r="788" spans="5:6" ht="12.75">
      <c r="E788" s="86"/>
      <c r="F788" s="86"/>
    </row>
    <row r="789" spans="5:6" ht="12.75">
      <c r="E789" s="86"/>
      <c r="F789" s="86"/>
    </row>
    <row r="790" spans="5:6" ht="12.75">
      <c r="E790" s="86"/>
      <c r="F790" s="86"/>
    </row>
    <row r="791" spans="5:6" ht="12.75">
      <c r="E791" s="86"/>
      <c r="F791" s="86"/>
    </row>
    <row r="792" spans="5:6" ht="12.75">
      <c r="E792" s="86"/>
      <c r="F792" s="86"/>
    </row>
    <row r="793" spans="5:6" ht="12.75">
      <c r="E793" s="86"/>
      <c r="F793" s="86"/>
    </row>
    <row r="794" spans="5:6" ht="12.75">
      <c r="E794" s="86"/>
      <c r="F794" s="86"/>
    </row>
    <row r="795" spans="5:6" ht="12.75">
      <c r="E795" s="86"/>
      <c r="F795" s="86"/>
    </row>
    <row r="796" spans="5:6" ht="12.75">
      <c r="E796" s="86"/>
      <c r="F796" s="86"/>
    </row>
    <row r="797" spans="5:6" ht="12.75">
      <c r="E797" s="86"/>
      <c r="F797" s="86"/>
    </row>
    <row r="798" spans="5:6" ht="12.75">
      <c r="E798" s="86"/>
      <c r="F798" s="86"/>
    </row>
    <row r="799" spans="5:6" ht="12.75">
      <c r="E799" s="86"/>
      <c r="F799" s="86"/>
    </row>
    <row r="800" spans="5:6" ht="12.75">
      <c r="E800" s="86"/>
      <c r="F800" s="86"/>
    </row>
    <row r="801" spans="5:6" ht="12.75">
      <c r="E801" s="86"/>
      <c r="F801" s="86"/>
    </row>
    <row r="802" spans="5:6" ht="12.75">
      <c r="E802" s="86"/>
      <c r="F802" s="86"/>
    </row>
    <row r="803" spans="5:6" ht="12.75">
      <c r="E803" s="86"/>
      <c r="F803" s="86"/>
    </row>
    <row r="804" spans="5:6" ht="12.75">
      <c r="E804" s="86"/>
      <c r="F804" s="86"/>
    </row>
    <row r="805" spans="5:6" ht="12.75">
      <c r="E805" s="86"/>
      <c r="F805" s="86"/>
    </row>
    <row r="806" spans="5:6" ht="12.75">
      <c r="E806" s="86"/>
      <c r="F806" s="86"/>
    </row>
    <row r="807" spans="5:6" ht="12.75">
      <c r="E807" s="86"/>
      <c r="F807" s="86"/>
    </row>
    <row r="808" spans="5:6" ht="12.75">
      <c r="E808" s="86"/>
      <c r="F808" s="86"/>
    </row>
    <row r="809" spans="5:6" ht="12.75">
      <c r="E809" s="86"/>
      <c r="F809" s="86"/>
    </row>
    <row r="810" spans="5:6" ht="12.75">
      <c r="E810" s="86"/>
      <c r="F810" s="86"/>
    </row>
    <row r="811" spans="5:6" ht="12.75">
      <c r="E811" s="86"/>
      <c r="F811" s="86"/>
    </row>
    <row r="812" spans="5:6" ht="12.75">
      <c r="E812" s="86"/>
      <c r="F812" s="86"/>
    </row>
    <row r="813" spans="5:6" ht="12.75">
      <c r="E813" s="86"/>
      <c r="F813" s="86"/>
    </row>
    <row r="814" spans="5:6" ht="12.75">
      <c r="E814" s="86"/>
      <c r="F814" s="86"/>
    </row>
    <row r="815" spans="5:6" ht="12.75">
      <c r="E815" s="86"/>
      <c r="F815" s="86"/>
    </row>
    <row r="816" spans="5:6" ht="12.75">
      <c r="E816" s="86"/>
      <c r="F816" s="86"/>
    </row>
    <row r="817" spans="5:6" ht="12.75">
      <c r="E817" s="86"/>
      <c r="F817" s="86"/>
    </row>
    <row r="818" spans="5:6" ht="12.75">
      <c r="E818" s="86"/>
      <c r="F818" s="86"/>
    </row>
    <row r="819" spans="5:6" ht="12.75">
      <c r="E819" s="86"/>
      <c r="F819" s="86"/>
    </row>
    <row r="820" spans="5:6" ht="12.75">
      <c r="E820" s="86"/>
      <c r="F820" s="86"/>
    </row>
    <row r="821" spans="5:6" ht="12.75">
      <c r="E821" s="86"/>
      <c r="F821" s="86"/>
    </row>
    <row r="822" spans="5:6" ht="12.75">
      <c r="E822" s="86"/>
      <c r="F822" s="86"/>
    </row>
    <row r="823" spans="5:6" ht="12.75">
      <c r="E823" s="86"/>
      <c r="F823" s="86"/>
    </row>
    <row r="824" spans="5:6" ht="12.75">
      <c r="E824" s="86"/>
      <c r="F824" s="86"/>
    </row>
    <row r="825" spans="5:6" ht="12.75">
      <c r="E825" s="86"/>
      <c r="F825" s="86"/>
    </row>
    <row r="826" spans="5:6" ht="12.75">
      <c r="E826" s="86"/>
      <c r="F826" s="86"/>
    </row>
    <row r="827" spans="5:6" ht="12.75">
      <c r="E827" s="86"/>
      <c r="F827" s="86"/>
    </row>
    <row r="828" spans="5:6" ht="12.75">
      <c r="E828" s="86"/>
      <c r="F828" s="86"/>
    </row>
    <row r="829" spans="5:6" ht="12.75">
      <c r="E829" s="86"/>
      <c r="F829" s="86"/>
    </row>
    <row r="830" spans="5:6" ht="12.75">
      <c r="E830" s="86"/>
      <c r="F830" s="86"/>
    </row>
    <row r="831" spans="5:6" ht="12.75">
      <c r="E831" s="86"/>
      <c r="F831" s="86"/>
    </row>
    <row r="832" spans="5:6" ht="12.75">
      <c r="E832" s="86"/>
      <c r="F832" s="86"/>
    </row>
    <row r="833" spans="5:6" ht="12.75">
      <c r="E833" s="86"/>
      <c r="F833" s="86"/>
    </row>
    <row r="834" spans="5:6" ht="12.75">
      <c r="E834" s="86"/>
      <c r="F834" s="86"/>
    </row>
    <row r="835" spans="5:6" ht="12.75">
      <c r="E835" s="86"/>
      <c r="F835" s="86"/>
    </row>
    <row r="836" spans="5:6" ht="12.75">
      <c r="E836" s="86"/>
      <c r="F836" s="86"/>
    </row>
    <row r="837" spans="5:6" ht="12.75">
      <c r="E837" s="86"/>
      <c r="F837" s="86"/>
    </row>
    <row r="838" spans="5:6" ht="12.75">
      <c r="E838" s="86"/>
      <c r="F838" s="86"/>
    </row>
    <row r="839" spans="5:6" ht="12.75">
      <c r="E839" s="86"/>
      <c r="F839" s="86"/>
    </row>
    <row r="840" spans="5:6" ht="12.75">
      <c r="E840" s="86"/>
      <c r="F840" s="86"/>
    </row>
    <row r="841" spans="5:6" ht="12.75">
      <c r="E841" s="86"/>
      <c r="F841" s="86"/>
    </row>
    <row r="842" spans="5:6" ht="12.75">
      <c r="E842" s="86"/>
      <c r="F842" s="86"/>
    </row>
    <row r="843" spans="5:6" ht="12.75">
      <c r="E843" s="86"/>
      <c r="F843" s="86"/>
    </row>
    <row r="844" spans="5:6" ht="12.75">
      <c r="E844" s="86"/>
      <c r="F844" s="86"/>
    </row>
    <row r="845" spans="5:6" ht="12.75">
      <c r="E845" s="86"/>
      <c r="F845" s="86"/>
    </row>
    <row r="846" spans="5:6" ht="12.75">
      <c r="E846" s="86"/>
      <c r="F846" s="86"/>
    </row>
    <row r="847" spans="5:6" ht="12.75">
      <c r="E847" s="86"/>
      <c r="F847" s="86"/>
    </row>
    <row r="848" spans="5:6" ht="12.75">
      <c r="E848" s="86"/>
      <c r="F848" s="86"/>
    </row>
    <row r="849" spans="5:6" ht="12.75">
      <c r="E849" s="86"/>
      <c r="F849" s="86"/>
    </row>
    <row r="850" spans="5:6" ht="12.75">
      <c r="E850" s="86"/>
      <c r="F850" s="86"/>
    </row>
    <row r="851" spans="5:6" ht="12.75">
      <c r="E851" s="86"/>
      <c r="F851" s="86"/>
    </row>
    <row r="852" spans="5:6" ht="12.75">
      <c r="E852" s="86"/>
      <c r="F852" s="86"/>
    </row>
    <row r="853" spans="5:6" ht="12.75">
      <c r="E853" s="86"/>
      <c r="F853" s="86"/>
    </row>
    <row r="854" spans="5:6" ht="12.75">
      <c r="E854" s="86"/>
      <c r="F854" s="86"/>
    </row>
    <row r="855" spans="5:6" ht="12.75">
      <c r="E855" s="86"/>
      <c r="F855" s="86"/>
    </row>
    <row r="856" spans="5:6" ht="12.75">
      <c r="E856" s="86"/>
      <c r="F856" s="86"/>
    </row>
    <row r="857" spans="5:6" ht="12.75">
      <c r="E857" s="86"/>
      <c r="F857" s="86"/>
    </row>
    <row r="858" spans="5:6" ht="12.75">
      <c r="E858" s="86"/>
      <c r="F858" s="86"/>
    </row>
    <row r="859" spans="5:6" ht="12.75">
      <c r="E859" s="86"/>
      <c r="F859" s="86"/>
    </row>
    <row r="860" spans="5:6" ht="12.75">
      <c r="E860" s="86"/>
      <c r="F860" s="86"/>
    </row>
    <row r="861" spans="5:6" ht="12.75">
      <c r="E861" s="86"/>
      <c r="F861" s="86"/>
    </row>
    <row r="862" spans="5:6" ht="12.75">
      <c r="E862" s="86"/>
      <c r="F862" s="86"/>
    </row>
    <row r="863" spans="5:6" ht="12.75">
      <c r="E863" s="86"/>
      <c r="F863" s="86"/>
    </row>
    <row r="864" spans="5:6" ht="12.75">
      <c r="E864" s="86"/>
      <c r="F864" s="86"/>
    </row>
    <row r="865" spans="5:6" ht="12.75">
      <c r="E865" s="86"/>
      <c r="F865" s="86"/>
    </row>
    <row r="866" spans="5:6" ht="12.75">
      <c r="E866" s="86"/>
      <c r="F866" s="86"/>
    </row>
    <row r="867" spans="5:6" ht="12.75">
      <c r="E867" s="86"/>
      <c r="F867" s="86"/>
    </row>
    <row r="868" spans="5:6" ht="12.75">
      <c r="E868" s="86"/>
      <c r="F868" s="86"/>
    </row>
    <row r="869" spans="5:6" ht="12.75">
      <c r="E869" s="86"/>
      <c r="F869" s="86"/>
    </row>
    <row r="870" spans="5:6" ht="12.75">
      <c r="E870" s="86"/>
      <c r="F870" s="86"/>
    </row>
    <row r="871" spans="5:6" ht="12.75">
      <c r="E871" s="86"/>
      <c r="F871" s="86"/>
    </row>
    <row r="872" spans="5:6" ht="12.75">
      <c r="E872" s="86"/>
      <c r="F872" s="86"/>
    </row>
    <row r="873" spans="5:6" ht="12.75">
      <c r="E873" s="86"/>
      <c r="F873" s="86"/>
    </row>
    <row r="874" spans="5:6" ht="12.75">
      <c r="E874" s="86"/>
      <c r="F874" s="86"/>
    </row>
    <row r="875" spans="5:6" ht="12.75">
      <c r="E875" s="86"/>
      <c r="F875" s="86"/>
    </row>
    <row r="876" spans="5:6" ht="12.75">
      <c r="E876" s="86"/>
      <c r="F876" s="86"/>
    </row>
    <row r="877" spans="5:6" ht="12.75">
      <c r="E877" s="86"/>
      <c r="F877" s="86"/>
    </row>
    <row r="878" spans="5:6" ht="12.75">
      <c r="E878" s="86"/>
      <c r="F878" s="86"/>
    </row>
    <row r="879" spans="5:6" ht="12.75">
      <c r="E879" s="86"/>
      <c r="F879" s="86"/>
    </row>
    <row r="880" spans="5:6" ht="12.75">
      <c r="E880" s="86"/>
      <c r="F880" s="86"/>
    </row>
    <row r="881" spans="5:6" ht="12.75">
      <c r="E881" s="86"/>
      <c r="F881" s="86"/>
    </row>
    <row r="882" spans="5:6" ht="12.75">
      <c r="E882" s="86"/>
      <c r="F882" s="86"/>
    </row>
    <row r="883" spans="5:6" ht="12.75">
      <c r="E883" s="86"/>
      <c r="F883" s="86"/>
    </row>
    <row r="884" spans="5:6" ht="12.75">
      <c r="E884" s="86"/>
      <c r="F884" s="86"/>
    </row>
    <row r="885" spans="5:6" ht="12.75">
      <c r="E885" s="86"/>
      <c r="F885" s="86"/>
    </row>
    <row r="886" spans="5:6" ht="12.75">
      <c r="E886" s="86"/>
      <c r="F886" s="86"/>
    </row>
    <row r="887" spans="5:6" ht="12.75">
      <c r="E887" s="86"/>
      <c r="F887" s="86"/>
    </row>
    <row r="888" spans="5:6" ht="12.75">
      <c r="E888" s="86"/>
      <c r="F888" s="86"/>
    </row>
    <row r="889" spans="5:6" ht="12.75">
      <c r="E889" s="86"/>
      <c r="F889" s="86"/>
    </row>
    <row r="890" spans="5:6" ht="12.75">
      <c r="E890" s="86"/>
      <c r="F890" s="86"/>
    </row>
    <row r="891" spans="5:6" ht="12.75">
      <c r="E891" s="86"/>
      <c r="F891" s="86"/>
    </row>
    <row r="892" spans="5:6" ht="12.75">
      <c r="E892" s="86"/>
      <c r="F892" s="86"/>
    </row>
    <row r="893" spans="5:6" ht="12.75">
      <c r="E893" s="86"/>
      <c r="F893" s="86"/>
    </row>
    <row r="894" spans="5:6" ht="12.75">
      <c r="E894" s="86"/>
      <c r="F894" s="86"/>
    </row>
    <row r="895" spans="5:6" ht="12.75">
      <c r="E895" s="86"/>
      <c r="F895" s="86"/>
    </row>
    <row r="896" spans="5:6" ht="12.75">
      <c r="E896" s="86"/>
      <c r="F896" s="86"/>
    </row>
    <row r="897" spans="5:6" ht="12.75">
      <c r="E897" s="86"/>
      <c r="F897" s="86"/>
    </row>
    <row r="898" spans="5:6" ht="12.75">
      <c r="E898" s="86"/>
      <c r="F898" s="86"/>
    </row>
    <row r="899" spans="5:6" ht="12.75">
      <c r="E899" s="86"/>
      <c r="F899" s="86"/>
    </row>
    <row r="900" spans="5:6" ht="12.75">
      <c r="E900" s="86"/>
      <c r="F900" s="86"/>
    </row>
    <row r="901" spans="5:6" ht="12.75">
      <c r="E901" s="86"/>
      <c r="F901" s="86"/>
    </row>
    <row r="902" spans="5:6" ht="12.75">
      <c r="E902" s="86"/>
      <c r="F902" s="86"/>
    </row>
    <row r="903" spans="5:6" ht="12.75">
      <c r="E903" s="86"/>
      <c r="F903" s="86"/>
    </row>
    <row r="904" spans="5:6" ht="12.75">
      <c r="E904" s="86"/>
      <c r="F904" s="86"/>
    </row>
    <row r="905" spans="5:6" ht="12.75">
      <c r="E905" s="86"/>
      <c r="F905" s="86"/>
    </row>
    <row r="906" spans="5:6" ht="12.75">
      <c r="E906" s="86"/>
      <c r="F906" s="86"/>
    </row>
    <row r="907" spans="5:6" ht="12.75">
      <c r="E907" s="86"/>
      <c r="F907" s="86"/>
    </row>
    <row r="908" spans="5:6" ht="12.75">
      <c r="E908" s="86"/>
      <c r="F908" s="86"/>
    </row>
    <row r="909" spans="5:6" ht="12.75">
      <c r="E909" s="86"/>
      <c r="F909" s="86"/>
    </row>
    <row r="910" spans="5:6" ht="12.75">
      <c r="E910" s="86"/>
      <c r="F910" s="86"/>
    </row>
    <row r="911" spans="5:6" ht="12.75">
      <c r="E911" s="86"/>
      <c r="F911" s="86"/>
    </row>
    <row r="912" spans="5:6" ht="12.75">
      <c r="E912" s="86"/>
      <c r="F912" s="86"/>
    </row>
    <row r="913" spans="5:6" ht="12.75">
      <c r="E913" s="86"/>
      <c r="F913" s="86"/>
    </row>
    <row r="914" spans="5:6" ht="12.75">
      <c r="E914" s="86"/>
      <c r="F914" s="86"/>
    </row>
    <row r="915" spans="5:6" ht="12.75">
      <c r="E915" s="86"/>
      <c r="F915" s="86"/>
    </row>
    <row r="916" spans="5:6" ht="12.75">
      <c r="E916" s="86"/>
      <c r="F916" s="86"/>
    </row>
    <row r="917" spans="5:6" ht="12.75">
      <c r="E917" s="86"/>
      <c r="F917" s="86"/>
    </row>
    <row r="918" spans="5:6" ht="12.75">
      <c r="E918" s="86"/>
      <c r="F918" s="86"/>
    </row>
    <row r="919" spans="5:6" ht="12.75">
      <c r="E919" s="86"/>
      <c r="F919" s="86"/>
    </row>
    <row r="920" spans="5:6" ht="12.75">
      <c r="E920" s="86"/>
      <c r="F920" s="86"/>
    </row>
    <row r="921" spans="5:6" ht="12.75">
      <c r="E921" s="86"/>
      <c r="F921" s="86"/>
    </row>
    <row r="922" spans="5:6" ht="12.75">
      <c r="E922" s="86"/>
      <c r="F922" s="86"/>
    </row>
    <row r="923" spans="5:6" ht="12.75">
      <c r="E923" s="86"/>
      <c r="F923" s="86"/>
    </row>
    <row r="924" spans="5:6" ht="12.75">
      <c r="E924" s="86"/>
      <c r="F924" s="86"/>
    </row>
    <row r="925" spans="5:6" ht="12.75">
      <c r="E925" s="86"/>
      <c r="F925" s="86"/>
    </row>
    <row r="926" spans="5:6" ht="12.75">
      <c r="E926" s="86"/>
      <c r="F926" s="86"/>
    </row>
    <row r="927" spans="5:6" ht="12.75">
      <c r="E927" s="86"/>
      <c r="F927" s="86"/>
    </row>
    <row r="928" spans="5:6" ht="12.75">
      <c r="E928" s="86"/>
      <c r="F928" s="86"/>
    </row>
    <row r="929" spans="5:6" ht="12.75">
      <c r="E929" s="86"/>
      <c r="F929" s="86"/>
    </row>
    <row r="930" spans="5:6" ht="12.75">
      <c r="E930" s="86"/>
      <c r="F930" s="86"/>
    </row>
    <row r="931" spans="5:6" ht="12.75">
      <c r="E931" s="86"/>
      <c r="F931" s="86"/>
    </row>
    <row r="932" spans="5:6" ht="12.75">
      <c r="E932" s="86"/>
      <c r="F932" s="86"/>
    </row>
    <row r="933" spans="5:6" ht="12.75">
      <c r="E933" s="86"/>
      <c r="F933" s="86"/>
    </row>
    <row r="934" spans="5:6" ht="12.75">
      <c r="E934" s="86"/>
      <c r="F934" s="86"/>
    </row>
    <row r="935" spans="5:6" ht="12.75">
      <c r="E935" s="86"/>
      <c r="F935" s="86"/>
    </row>
    <row r="936" spans="5:6" ht="12.75">
      <c r="E936" s="86"/>
      <c r="F936" s="86"/>
    </row>
    <row r="937" spans="5:6" ht="12.75">
      <c r="E937" s="86"/>
      <c r="F937" s="86"/>
    </row>
    <row r="938" spans="5:6" ht="12.75">
      <c r="E938" s="86"/>
      <c r="F938" s="86"/>
    </row>
    <row r="939" spans="5:6" ht="12.75">
      <c r="E939" s="86"/>
      <c r="F939" s="86"/>
    </row>
    <row r="940" spans="5:6" ht="12.75">
      <c r="E940" s="86"/>
      <c r="F940" s="86"/>
    </row>
    <row r="941" spans="5:6" ht="12.75">
      <c r="E941" s="86"/>
      <c r="F941" s="86"/>
    </row>
    <row r="942" spans="5:6" ht="12.75">
      <c r="E942" s="86"/>
      <c r="F942" s="86"/>
    </row>
    <row r="943" spans="5:6" ht="12.75">
      <c r="E943" s="86"/>
      <c r="F943" s="86"/>
    </row>
    <row r="944" spans="5:6" ht="12.75">
      <c r="E944" s="86"/>
      <c r="F944" s="86"/>
    </row>
    <row r="945" spans="5:6" ht="12.75">
      <c r="E945" s="86"/>
      <c r="F945" s="86"/>
    </row>
    <row r="946" spans="5:6" ht="12.75">
      <c r="E946" s="86"/>
      <c r="F946" s="86"/>
    </row>
    <row r="947" spans="5:6" ht="12.75">
      <c r="E947" s="86"/>
      <c r="F947" s="86"/>
    </row>
    <row r="948" spans="5:6" ht="12.75">
      <c r="E948" s="86"/>
      <c r="F948" s="86"/>
    </row>
    <row r="949" spans="5:6" ht="12.75">
      <c r="E949" s="86"/>
      <c r="F949" s="86"/>
    </row>
    <row r="950" spans="5:6" ht="12.75">
      <c r="E950" s="86"/>
      <c r="F950" s="86"/>
    </row>
    <row r="951" spans="5:6" ht="12.75">
      <c r="E951" s="86"/>
      <c r="F951" s="86"/>
    </row>
    <row r="952" spans="5:6" ht="12.75">
      <c r="E952" s="86"/>
      <c r="F952" s="86"/>
    </row>
    <row r="953" spans="5:6" ht="12.75">
      <c r="E953" s="86"/>
      <c r="F953" s="86"/>
    </row>
    <row r="954" spans="5:6" ht="12.75">
      <c r="E954" s="86"/>
      <c r="F954" s="86"/>
    </row>
    <row r="955" spans="5:6" ht="12.75">
      <c r="E955" s="86"/>
      <c r="F955" s="86"/>
    </row>
    <row r="956" spans="5:6" ht="12.75">
      <c r="E956" s="86"/>
      <c r="F956" s="86"/>
    </row>
    <row r="957" spans="5:6" ht="12.75">
      <c r="E957" s="86"/>
      <c r="F957" s="86"/>
    </row>
    <row r="958" spans="5:6" ht="12.75">
      <c r="E958" s="86"/>
      <c r="F958" s="86"/>
    </row>
    <row r="959" spans="5:6" ht="12.75">
      <c r="E959" s="86"/>
      <c r="F959" s="86"/>
    </row>
    <row r="960" spans="5:6" ht="12.75">
      <c r="E960" s="86"/>
      <c r="F960" s="86"/>
    </row>
    <row r="961" spans="5:6" ht="12.75">
      <c r="E961" s="86"/>
      <c r="F961" s="86"/>
    </row>
    <row r="962" spans="5:6" ht="12.75">
      <c r="E962" s="86"/>
      <c r="F962" s="86"/>
    </row>
    <row r="963" spans="5:6" ht="12.75">
      <c r="E963" s="86"/>
      <c r="F963" s="86"/>
    </row>
    <row r="964" spans="5:6" ht="12.75">
      <c r="E964" s="86"/>
      <c r="F964" s="86"/>
    </row>
    <row r="965" spans="5:6" ht="12.75">
      <c r="E965" s="86"/>
      <c r="F965" s="86"/>
    </row>
    <row r="966" spans="5:6" ht="12.75">
      <c r="E966" s="86"/>
      <c r="F966" s="86"/>
    </row>
    <row r="967" spans="5:6" ht="12.75">
      <c r="E967" s="86"/>
      <c r="F967" s="86"/>
    </row>
    <row r="968" spans="5:6" ht="12.75">
      <c r="E968" s="86"/>
      <c r="F968" s="86"/>
    </row>
    <row r="969" spans="5:6" ht="12.75">
      <c r="E969" s="86"/>
      <c r="F969" s="86"/>
    </row>
    <row r="970" spans="5:6" ht="12.75">
      <c r="E970" s="86"/>
      <c r="F970" s="86"/>
    </row>
    <row r="971" spans="5:6" ht="12.75">
      <c r="E971" s="86"/>
      <c r="F971" s="86"/>
    </row>
    <row r="972" spans="5:6" ht="12.75">
      <c r="E972" s="86"/>
      <c r="F972" s="86"/>
    </row>
    <row r="973" spans="5:6" ht="12.75">
      <c r="E973" s="86"/>
      <c r="F973" s="86"/>
    </row>
    <row r="974" spans="5:6" ht="12.75">
      <c r="E974" s="86"/>
      <c r="F974" s="86"/>
    </row>
    <row r="975" spans="5:6" ht="12.75">
      <c r="E975" s="86"/>
      <c r="F975" s="86"/>
    </row>
    <row r="976" spans="5:6" ht="12.75">
      <c r="E976" s="86"/>
      <c r="F976" s="86"/>
    </row>
    <row r="977" spans="5:6" ht="12.75">
      <c r="E977" s="86"/>
      <c r="F977" s="86"/>
    </row>
    <row r="978" spans="5:6" ht="12.75">
      <c r="E978" s="86"/>
      <c r="F978" s="86"/>
    </row>
    <row r="979" spans="5:6" ht="12.75">
      <c r="E979" s="86"/>
      <c r="F979" s="86"/>
    </row>
    <row r="980" spans="5:6" ht="12.75">
      <c r="E980" s="86"/>
      <c r="F980" s="86"/>
    </row>
    <row r="981" spans="5:6" ht="12.75">
      <c r="E981" s="86"/>
      <c r="F981" s="86"/>
    </row>
    <row r="982" spans="5:6" ht="12.75">
      <c r="E982" s="86"/>
      <c r="F982" s="86"/>
    </row>
    <row r="983" spans="5:6" ht="12.75">
      <c r="E983" s="86"/>
      <c r="F983" s="86"/>
    </row>
    <row r="984" spans="5:6" ht="12.75">
      <c r="E984" s="86"/>
      <c r="F984" s="86"/>
    </row>
    <row r="985" spans="5:6" ht="12.75">
      <c r="E985" s="86"/>
      <c r="F985" s="86"/>
    </row>
    <row r="986" spans="5:6" ht="12.75">
      <c r="E986" s="86"/>
      <c r="F986" s="86"/>
    </row>
    <row r="987" spans="5:6" ht="12.75">
      <c r="E987" s="86"/>
      <c r="F987" s="86"/>
    </row>
    <row r="988" spans="5:6" ht="12.75">
      <c r="E988" s="86"/>
      <c r="F988" s="86"/>
    </row>
    <row r="989" spans="5:6" ht="12.75">
      <c r="E989" s="86"/>
      <c r="F989" s="86"/>
    </row>
    <row r="990" spans="5:6" ht="12.75">
      <c r="E990" s="86"/>
      <c r="F990" s="86"/>
    </row>
    <row r="991" spans="5:6" ht="12.75">
      <c r="E991" s="86"/>
      <c r="F991" s="86"/>
    </row>
    <row r="992" spans="5:6" ht="12.75">
      <c r="E992" s="86"/>
      <c r="F992" s="86"/>
    </row>
    <row r="993" spans="5:6" ht="12.75">
      <c r="E993" s="86"/>
      <c r="F993" s="86"/>
    </row>
    <row r="994" spans="5:6" ht="12.75">
      <c r="E994" s="86"/>
      <c r="F994" s="86"/>
    </row>
    <row r="995" spans="5:6" ht="12.75">
      <c r="E995" s="86"/>
      <c r="F995" s="86"/>
    </row>
    <row r="996" spans="5:6" ht="12.75">
      <c r="E996" s="86"/>
      <c r="F996" s="86"/>
    </row>
    <row r="997" spans="5:6" ht="12.75">
      <c r="E997" s="86"/>
      <c r="F997" s="86"/>
    </row>
    <row r="998" spans="5:6" ht="12.75">
      <c r="E998" s="86"/>
      <c r="F998" s="86"/>
    </row>
    <row r="999" spans="5:6" ht="12.75">
      <c r="E999" s="86"/>
      <c r="F999" s="86"/>
    </row>
    <row r="1000" spans="5:6" ht="12.75">
      <c r="E1000" s="86"/>
      <c r="F1000" s="86"/>
    </row>
    <row r="1001" spans="5:6" ht="12.75">
      <c r="E1001" s="86"/>
      <c r="F1001" s="86"/>
    </row>
    <row r="1002" spans="5:6" ht="12.75">
      <c r="E1002" s="86"/>
      <c r="F1002" s="86"/>
    </row>
    <row r="1003" spans="5:6" ht="12.75">
      <c r="E1003" s="86"/>
      <c r="F1003" s="86"/>
    </row>
    <row r="1004" spans="5:6" ht="12.75">
      <c r="E1004" s="86"/>
      <c r="F1004" s="86"/>
    </row>
    <row r="1005" spans="5:6" ht="12.75">
      <c r="E1005" s="86"/>
      <c r="F1005" s="86"/>
    </row>
    <row r="1006" spans="5:6" ht="12.75">
      <c r="E1006" s="86"/>
      <c r="F1006" s="86"/>
    </row>
    <row r="1007" spans="5:6" ht="12.75">
      <c r="E1007" s="86"/>
      <c r="F1007" s="86"/>
    </row>
    <row r="1008" spans="5:6" ht="12.75">
      <c r="E1008" s="86"/>
      <c r="F1008" s="86"/>
    </row>
    <row r="1009" spans="5:6" ht="12.75">
      <c r="E1009" s="86"/>
      <c r="F1009" s="86"/>
    </row>
    <row r="1010" spans="5:6" ht="12.75">
      <c r="E1010" s="86"/>
      <c r="F1010" s="86"/>
    </row>
    <row r="1011" spans="5:6" ht="12.75">
      <c r="E1011" s="86"/>
      <c r="F1011" s="86"/>
    </row>
    <row r="1012" spans="5:6" ht="12.75">
      <c r="E1012" s="86"/>
      <c r="F1012" s="86"/>
    </row>
    <row r="1013" spans="5:6" ht="12.75">
      <c r="E1013" s="86"/>
      <c r="F1013" s="86"/>
    </row>
    <row r="1014" spans="5:6" ht="12.75">
      <c r="E1014" s="86"/>
      <c r="F1014" s="86"/>
    </row>
    <row r="1015" spans="5:6" ht="12.75">
      <c r="E1015" s="86"/>
      <c r="F1015" s="86"/>
    </row>
    <row r="1016" spans="5:6" ht="12.75">
      <c r="E1016" s="86"/>
      <c r="F1016" s="86"/>
    </row>
    <row r="1017" spans="5:6" ht="12.75">
      <c r="E1017" s="86"/>
      <c r="F1017" s="86"/>
    </row>
    <row r="1018" spans="5:6" ht="12.75">
      <c r="E1018" s="86"/>
      <c r="F1018" s="86"/>
    </row>
    <row r="1019" spans="5:6" ht="12.75">
      <c r="E1019" s="86"/>
      <c r="F1019" s="86"/>
    </row>
    <row r="1020" spans="5:6" ht="12.75">
      <c r="E1020" s="86"/>
      <c r="F1020" s="86"/>
    </row>
    <row r="1021" spans="5:6" ht="12.75">
      <c r="E1021" s="86"/>
      <c r="F1021" s="86"/>
    </row>
    <row r="1022" spans="5:6" ht="15.75" customHeight="1">
      <c r="E1022" s="86"/>
    </row>
    <row r="1023" spans="5:6" ht="15.75" customHeight="1">
      <c r="E1023" s="86"/>
    </row>
    <row r="1024" spans="5:6" ht="15.75" customHeight="1">
      <c r="E1024" s="86"/>
    </row>
    <row r="1025" spans="5:5" ht="15.75" customHeight="1">
      <c r="E1025" s="86"/>
    </row>
    <row r="1026" spans="5:5" ht="15.75" customHeight="1">
      <c r="E1026" s="86"/>
    </row>
  </sheetData>
  <mergeCells count="20">
    <mergeCell ref="A31:F31"/>
    <mergeCell ref="A34:F34"/>
    <mergeCell ref="A39:F39"/>
    <mergeCell ref="A21:A24"/>
    <mergeCell ref="A25:A26"/>
    <mergeCell ref="A19:A20"/>
    <mergeCell ref="A17:F17"/>
    <mergeCell ref="A27:F27"/>
    <mergeCell ref="A2:F2"/>
    <mergeCell ref="A5:F5"/>
    <mergeCell ref="A8:F8"/>
    <mergeCell ref="A12:F12"/>
    <mergeCell ref="A16:F16"/>
    <mergeCell ref="A79:F79"/>
    <mergeCell ref="A92:F92"/>
    <mergeCell ref="A44:F44"/>
    <mergeCell ref="A49:F49"/>
    <mergeCell ref="A58:F58"/>
    <mergeCell ref="A65:F65"/>
    <mergeCell ref="A74:F74"/>
  </mergeCells>
  <phoneticPr fontId="27" type="noConversion"/>
  <hyperlinks>
    <hyperlink ref="E30" r:id="rId1" xr:uid="{00000000-0004-0000-0100-000005000000}"/>
    <hyperlink ref="E86" r:id="rId2" display="Pistorius 2022" xr:uid="{00000000-0004-0000-0100-000010000000}"/>
    <hyperlink ref="E51" r:id="rId3" xr:uid="{00000000-0004-0000-0100-000014000000}"/>
    <hyperlink ref="E18" r:id="rId4" xr:uid="{7341DD7A-5CDA-EF40-8685-9CDACF4518FD}"/>
    <hyperlink ref="E35" r:id="rId5" display="Vogl 2018" xr:uid="{162ABFAA-1886-204B-8299-CF4DC2169429}"/>
    <hyperlink ref="E38" r:id="rId6" display="Vogl 2018" xr:uid="{9174E033-6EC8-AC45-BF6E-306CFA690555}"/>
    <hyperlink ref="E46" r:id="rId7" display="https://www.sciencedirect.com/science/article/pii/S1750583623001330?via%3Dihub" xr:uid="{5507B2B5-E2C7-3A4C-A7F0-C65A0374D144}"/>
    <hyperlink ref="E4" r:id="rId8" display="Vogl 2018" xr:uid="{EEAE5209-7CE7-1B48-931E-B4B6E7EBA0A8}"/>
    <hyperlink ref="E3" r:id="rId9" display="Vogl 2018" xr:uid="{DB3E3B1A-2541-2C48-AA8F-3C84576AC2ED}"/>
    <hyperlink ref="E6" r:id="rId10" display="Vogl 2018" xr:uid="{E804ADF2-78D0-CC40-AA2A-8E8E8BC6F061}"/>
    <hyperlink ref="E9" r:id="rId11" display="Vogl 2018" xr:uid="{76FD072E-D55D-114A-A66C-662ABFFC7661}"/>
    <hyperlink ref="E10" r:id="rId12" display="Vogl 2018" xr:uid="{7FB3702B-58FB-0E42-8614-1D146E147ED1}"/>
    <hyperlink ref="E13" r:id="rId13" display="Vogl 2018" xr:uid="{6878AD88-4BA9-F14A-90FF-688417D65780}"/>
    <hyperlink ref="E50" r:id="rId14" display="Vogl 2018" xr:uid="{6E20EF2E-1110-C742-BD5F-50E8E21676AC}"/>
    <hyperlink ref="E53" r:id="rId15" display="Vogl 2018" xr:uid="{0F490166-9628-AA49-B4BD-43EC71C0626F}"/>
    <hyperlink ref="F62" r:id="rId16" display="Devlin et al. (2023)" xr:uid="{4B024DD7-C623-A54E-9A2B-679B7544F419}"/>
    <hyperlink ref="E62" r:id="rId17" xr:uid="{8AD490CA-1BFA-FF48-947B-BF6615253C88}"/>
    <hyperlink ref="E59" r:id="rId18" xr:uid="{DBFFBFB4-5D54-7147-9E88-631CC70B8E73}"/>
    <hyperlink ref="E61" r:id="rId19" xr:uid="{095CFD55-4DD9-1443-BA2C-F06AB61CF6D1}"/>
    <hyperlink ref="F51" r:id="rId20" display="assumption from Trollip et al. (2022)" xr:uid="{56E81403-AE0B-0D40-85ED-F3F7A8754FF7}"/>
    <hyperlink ref="E83" r:id="rId21" display="Vogl 2018" xr:uid="{E18BF6D0-B2D4-A344-82A1-07884492D0FB}"/>
    <hyperlink ref="E84:E85" r:id="rId22" display="Vogl 2018" xr:uid="{C6D56277-F8D0-F345-BEDF-8AD4533F0903}"/>
    <hyperlink ref="E87" r:id="rId23" display="Pistorius 2022" xr:uid="{6CC13508-1064-A849-A3D9-9EA79CD27F66}"/>
    <hyperlink ref="E89" r:id="rId24" display="Pistorius 2022" xr:uid="{8C09EC35-2801-EF49-8155-5E2802227B06}"/>
  </hyperlinks>
  <pageMargins left="0.7" right="0.7" top="0.78740157499999996" bottom="0.78740157499999996" header="0.3" footer="0.3"/>
  <legacyDrawing r:id="rId2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AA88-D9F4-9046-A4C8-ABF69243FCED}">
  <sheetPr>
    <outlinePr summaryBelow="0" summaryRight="0"/>
  </sheetPr>
  <dimension ref="A1:Y1030"/>
  <sheetViews>
    <sheetView workbookViewId="0">
      <selection activeCell="D111" sqref="D111"/>
    </sheetView>
  </sheetViews>
  <sheetFormatPr baseColWidth="10" defaultColWidth="12.7109375" defaultRowHeight="15.75" customHeight="1"/>
  <cols>
    <col min="1" max="1" width="30.28515625" style="13" customWidth="1"/>
    <col min="2" max="2" width="30.7109375" style="13" customWidth="1"/>
    <col min="3" max="3" width="14" style="13" customWidth="1"/>
    <col min="4" max="4" width="13.7109375" style="13" customWidth="1"/>
    <col min="5" max="5" width="22.140625" style="13" customWidth="1"/>
    <col min="6" max="6" width="51" style="13" customWidth="1"/>
    <col min="7" max="16384" width="12.7109375" style="13"/>
  </cols>
  <sheetData>
    <row r="1" spans="1:25" ht="15">
      <c r="A1" s="36" t="s">
        <v>447</v>
      </c>
      <c r="B1" s="36"/>
      <c r="C1" s="36"/>
      <c r="D1" s="37"/>
      <c r="E1" s="36"/>
      <c r="F1" s="134"/>
      <c r="G1" s="135"/>
      <c r="H1" s="14"/>
      <c r="I1" s="14"/>
      <c r="J1" s="14"/>
      <c r="K1" s="14"/>
      <c r="L1" s="14"/>
      <c r="M1" s="14"/>
      <c r="N1" s="14"/>
      <c r="O1" s="14"/>
      <c r="P1" s="14"/>
      <c r="Q1" s="14"/>
      <c r="R1" s="14"/>
      <c r="S1" s="14"/>
      <c r="T1" s="14"/>
      <c r="U1" s="14"/>
      <c r="V1" s="14"/>
      <c r="W1" s="14"/>
      <c r="X1" s="14"/>
      <c r="Y1" s="14"/>
    </row>
    <row r="2" spans="1:25" ht="15">
      <c r="A2" s="132" t="s">
        <v>446</v>
      </c>
      <c r="B2" s="40" t="s">
        <v>155</v>
      </c>
      <c r="C2" s="40" t="s">
        <v>443</v>
      </c>
      <c r="D2" s="17"/>
      <c r="E2" s="16"/>
      <c r="F2" s="15"/>
      <c r="G2" s="14"/>
      <c r="H2" s="14"/>
      <c r="I2" s="14"/>
      <c r="J2" s="14"/>
      <c r="K2" s="14"/>
      <c r="L2" s="14"/>
      <c r="M2" s="14"/>
      <c r="N2" s="14"/>
      <c r="O2" s="14"/>
      <c r="P2" s="14"/>
      <c r="Q2" s="14"/>
      <c r="R2" s="14"/>
      <c r="S2" s="14"/>
      <c r="T2" s="14"/>
      <c r="U2" s="14"/>
      <c r="V2" s="14"/>
      <c r="W2" s="14"/>
      <c r="X2" s="14"/>
      <c r="Y2" s="14"/>
    </row>
    <row r="3" spans="1:25" ht="15">
      <c r="A3" s="133"/>
      <c r="B3" s="41">
        <f>D45</f>
        <v>0.95</v>
      </c>
      <c r="C3" s="41">
        <f>D46</f>
        <v>5.0000000000000044E-2</v>
      </c>
      <c r="D3" s="17"/>
      <c r="E3" s="16"/>
      <c r="F3" s="15"/>
      <c r="G3" s="14"/>
      <c r="H3" s="14"/>
      <c r="I3" s="14"/>
      <c r="J3" s="14"/>
      <c r="K3" s="14"/>
      <c r="L3" s="14"/>
      <c r="M3" s="14"/>
      <c r="N3" s="14"/>
      <c r="O3" s="14"/>
      <c r="P3" s="14"/>
      <c r="Q3" s="14"/>
      <c r="R3" s="14"/>
      <c r="S3" s="14"/>
      <c r="T3" s="14"/>
      <c r="U3" s="14"/>
      <c r="V3" s="14"/>
      <c r="W3" s="14"/>
      <c r="X3" s="14"/>
      <c r="Y3" s="14"/>
    </row>
    <row r="4" spans="1:25" ht="15">
      <c r="A4" s="14"/>
      <c r="C4" s="14"/>
      <c r="D4" s="17"/>
      <c r="E4" s="16"/>
      <c r="F4" s="15"/>
      <c r="G4" s="14"/>
      <c r="H4" s="14"/>
      <c r="I4" s="14"/>
      <c r="J4" s="14"/>
      <c r="K4" s="14"/>
      <c r="L4" s="14"/>
      <c r="M4" s="14"/>
      <c r="N4" s="14"/>
      <c r="O4" s="14"/>
      <c r="P4" s="14"/>
      <c r="Q4" s="14"/>
      <c r="R4" s="14"/>
      <c r="S4" s="14"/>
      <c r="T4" s="14"/>
      <c r="U4" s="14"/>
      <c r="V4" s="14"/>
      <c r="W4" s="14"/>
      <c r="X4" s="14"/>
      <c r="Y4" s="14"/>
    </row>
    <row r="5" spans="1:25" ht="15">
      <c r="A5" s="132" t="s">
        <v>445</v>
      </c>
      <c r="B5" s="40" t="s">
        <v>434</v>
      </c>
      <c r="C5" s="40" t="s">
        <v>444</v>
      </c>
      <c r="D5" s="51" t="s">
        <v>443</v>
      </c>
      <c r="E5" s="50" t="s">
        <v>433</v>
      </c>
      <c r="F5" s="15"/>
      <c r="G5" s="14"/>
      <c r="H5" s="14"/>
      <c r="I5" s="14"/>
      <c r="J5" s="14"/>
      <c r="K5" s="14"/>
      <c r="L5" s="14"/>
      <c r="M5" s="14"/>
      <c r="N5" s="14"/>
      <c r="O5" s="14"/>
      <c r="P5" s="14"/>
      <c r="Q5" s="14"/>
      <c r="R5" s="14"/>
      <c r="S5" s="14"/>
      <c r="T5" s="14"/>
      <c r="U5" s="14"/>
      <c r="V5" s="14"/>
      <c r="W5" s="14"/>
      <c r="X5" s="14"/>
      <c r="Y5" s="14"/>
    </row>
    <row r="6" spans="1:25" ht="15">
      <c r="A6" s="133"/>
      <c r="B6" s="41">
        <f>D65</f>
        <v>0.84319164972351357</v>
      </c>
      <c r="C6" s="41">
        <f>D66</f>
        <v>6.9253214882347675E-2</v>
      </c>
      <c r="D6" s="49">
        <f>D67</f>
        <v>6.7555135394138807E-2</v>
      </c>
      <c r="E6" s="41">
        <f>D68</f>
        <v>1.9999999999999997E-2</v>
      </c>
      <c r="F6" s="15"/>
      <c r="G6" s="14"/>
      <c r="H6" s="14"/>
      <c r="I6" s="14"/>
      <c r="J6" s="14"/>
      <c r="K6" s="14"/>
      <c r="L6" s="14"/>
      <c r="M6" s="14"/>
      <c r="N6" s="14"/>
      <c r="O6" s="14"/>
      <c r="P6" s="14"/>
      <c r="Q6" s="14"/>
      <c r="R6" s="14"/>
      <c r="S6" s="14"/>
      <c r="T6" s="14"/>
      <c r="U6" s="14"/>
      <c r="V6" s="14"/>
      <c r="W6" s="14"/>
      <c r="X6" s="14"/>
      <c r="Y6" s="14"/>
    </row>
    <row r="7" spans="1:25" ht="15">
      <c r="A7" s="38"/>
      <c r="B7" s="14"/>
      <c r="C7" s="14"/>
      <c r="D7" s="17"/>
      <c r="E7" s="16"/>
      <c r="F7" s="15"/>
      <c r="G7" s="14"/>
      <c r="H7" s="14"/>
      <c r="I7" s="14"/>
      <c r="J7" s="14"/>
      <c r="K7" s="14"/>
      <c r="L7" s="14"/>
      <c r="M7" s="14"/>
      <c r="N7" s="14"/>
      <c r="O7" s="14"/>
      <c r="P7" s="14"/>
      <c r="Q7" s="14"/>
      <c r="R7" s="14"/>
      <c r="S7" s="14"/>
      <c r="T7" s="14"/>
      <c r="U7" s="14"/>
      <c r="V7" s="14"/>
      <c r="W7" s="14"/>
      <c r="X7" s="14"/>
      <c r="Y7" s="14"/>
    </row>
    <row r="8" spans="1:25" ht="15">
      <c r="A8" s="132" t="s">
        <v>442</v>
      </c>
      <c r="B8" s="40" t="s">
        <v>439</v>
      </c>
      <c r="C8" s="40" t="s">
        <v>438</v>
      </c>
      <c r="D8" s="46" t="s">
        <v>436</v>
      </c>
      <c r="E8" s="16"/>
      <c r="F8" s="15"/>
      <c r="G8" s="14"/>
      <c r="H8" s="14"/>
      <c r="I8" s="14"/>
      <c r="J8" s="14"/>
      <c r="K8" s="14"/>
      <c r="L8" s="14"/>
      <c r="M8" s="14"/>
      <c r="N8" s="14"/>
      <c r="O8" s="14"/>
      <c r="P8" s="14"/>
      <c r="Q8" s="14"/>
      <c r="R8" s="14"/>
      <c r="S8" s="14"/>
      <c r="T8" s="14"/>
      <c r="U8" s="14"/>
      <c r="V8" s="14"/>
      <c r="W8" s="14"/>
      <c r="X8" s="14"/>
      <c r="Y8" s="14"/>
    </row>
    <row r="9" spans="1:25" ht="15">
      <c r="A9" s="133"/>
      <c r="B9" s="45">
        <f>D70</f>
        <v>1351.1027078827751</v>
      </c>
      <c r="C9" s="44">
        <f>D95</f>
        <v>205.85</v>
      </c>
      <c r="D9" s="48">
        <f>D98</f>
        <v>492.75416666666661</v>
      </c>
      <c r="E9" s="16"/>
      <c r="F9" s="15"/>
      <c r="G9" s="14"/>
      <c r="H9" s="14"/>
      <c r="I9" s="14"/>
      <c r="J9" s="14"/>
      <c r="K9" s="14"/>
      <c r="L9" s="14"/>
      <c r="M9" s="14"/>
      <c r="N9" s="14"/>
      <c r="O9" s="14"/>
      <c r="P9" s="14"/>
      <c r="Q9" s="14"/>
      <c r="R9" s="14"/>
      <c r="S9" s="14"/>
      <c r="T9" s="14"/>
      <c r="U9" s="14"/>
      <c r="V9" s="14"/>
      <c r="W9" s="14"/>
      <c r="X9" s="14"/>
      <c r="Y9" s="14"/>
    </row>
    <row r="10" spans="1:25" ht="15">
      <c r="A10" s="38"/>
      <c r="B10" s="14"/>
      <c r="C10" s="14"/>
      <c r="D10" s="17"/>
      <c r="E10" s="16"/>
      <c r="F10" s="15"/>
      <c r="G10" s="14"/>
      <c r="H10" s="14"/>
      <c r="I10" s="14"/>
      <c r="J10" s="14"/>
      <c r="K10" s="14"/>
      <c r="L10" s="14"/>
      <c r="M10" s="14"/>
      <c r="N10" s="14"/>
      <c r="O10" s="14"/>
      <c r="P10" s="14"/>
      <c r="Q10" s="14"/>
      <c r="R10" s="14"/>
      <c r="S10" s="14"/>
      <c r="T10" s="14"/>
      <c r="U10" s="14"/>
      <c r="V10" s="14"/>
      <c r="W10" s="14"/>
      <c r="X10" s="14"/>
      <c r="Y10" s="14"/>
    </row>
    <row r="11" spans="1:25" ht="15">
      <c r="A11" s="132" t="s">
        <v>441</v>
      </c>
      <c r="B11" s="40" t="s">
        <v>439</v>
      </c>
      <c r="C11" s="40" t="s">
        <v>438</v>
      </c>
      <c r="D11" s="47" t="s">
        <v>437</v>
      </c>
      <c r="E11" s="46" t="s">
        <v>436</v>
      </c>
      <c r="F11" s="15"/>
      <c r="G11" s="14"/>
      <c r="H11" s="14"/>
      <c r="I11" s="14"/>
      <c r="J11" s="14"/>
      <c r="K11" s="14"/>
      <c r="L11" s="14"/>
      <c r="M11" s="14"/>
      <c r="N11" s="14"/>
      <c r="O11" s="14"/>
      <c r="P11" s="14"/>
      <c r="Q11" s="14"/>
      <c r="R11" s="14"/>
      <c r="S11" s="14"/>
      <c r="T11" s="14"/>
      <c r="U11" s="14"/>
      <c r="V11" s="14"/>
      <c r="W11" s="14"/>
      <c r="X11" s="14"/>
      <c r="Y11" s="14"/>
    </row>
    <row r="12" spans="1:25" ht="15">
      <c r="A12" s="133"/>
      <c r="B12" s="45">
        <f>D70</f>
        <v>1351.1027078827751</v>
      </c>
      <c r="C12" s="44">
        <f>D84</f>
        <v>26.666666666666661</v>
      </c>
      <c r="D12" s="43">
        <f>D80</f>
        <v>46.297413848923192</v>
      </c>
      <c r="E12" s="42">
        <v>0</v>
      </c>
      <c r="F12" s="15"/>
      <c r="G12" s="14"/>
      <c r="H12" s="14"/>
      <c r="I12" s="14"/>
      <c r="J12" s="14"/>
      <c r="K12" s="14"/>
      <c r="L12" s="14"/>
      <c r="M12" s="14"/>
      <c r="N12" s="14"/>
      <c r="O12" s="14"/>
      <c r="P12" s="14"/>
      <c r="Q12" s="14"/>
      <c r="R12" s="14"/>
      <c r="S12" s="14"/>
      <c r="T12" s="14"/>
      <c r="U12" s="14"/>
      <c r="V12" s="14"/>
      <c r="W12" s="14"/>
      <c r="X12" s="14"/>
      <c r="Y12" s="14"/>
    </row>
    <row r="13" spans="1:25" ht="15">
      <c r="A13" s="38"/>
      <c r="B13" s="14"/>
      <c r="C13" s="14"/>
      <c r="D13" s="17"/>
      <c r="E13" s="16"/>
      <c r="F13" s="15"/>
      <c r="G13" s="14"/>
      <c r="H13" s="14"/>
      <c r="I13" s="14"/>
      <c r="J13" s="14"/>
      <c r="K13" s="14"/>
      <c r="L13" s="14"/>
      <c r="M13" s="14"/>
      <c r="N13" s="14"/>
      <c r="O13" s="14"/>
      <c r="P13" s="14"/>
      <c r="Q13" s="14"/>
      <c r="R13" s="14"/>
      <c r="S13" s="14"/>
      <c r="T13" s="14"/>
      <c r="U13" s="14"/>
      <c r="V13" s="14"/>
      <c r="W13" s="14"/>
      <c r="X13" s="14"/>
      <c r="Y13" s="14"/>
    </row>
    <row r="14" spans="1:25" ht="15">
      <c r="A14" s="132" t="s">
        <v>440</v>
      </c>
      <c r="B14" s="40" t="s">
        <v>439</v>
      </c>
      <c r="C14" s="40" t="s">
        <v>438</v>
      </c>
      <c r="D14" s="47" t="s">
        <v>437</v>
      </c>
      <c r="E14" s="46" t="s">
        <v>436</v>
      </c>
      <c r="F14" s="15"/>
      <c r="G14" s="14"/>
      <c r="H14" s="14"/>
      <c r="I14" s="14"/>
      <c r="J14" s="14"/>
      <c r="K14" s="14"/>
      <c r="L14" s="14"/>
      <c r="M14" s="14"/>
      <c r="N14" s="14"/>
      <c r="O14" s="14"/>
      <c r="P14" s="14"/>
      <c r="Q14" s="14"/>
      <c r="R14" s="14"/>
      <c r="S14" s="14"/>
      <c r="T14" s="14"/>
      <c r="U14" s="14"/>
      <c r="V14" s="14"/>
      <c r="W14" s="14"/>
      <c r="X14" s="14"/>
      <c r="Y14" s="14"/>
    </row>
    <row r="15" spans="1:25" ht="15">
      <c r="A15" s="133"/>
      <c r="B15" s="45">
        <f>D70</f>
        <v>1351.1027078827751</v>
      </c>
      <c r="C15" s="44">
        <f>D130+D126</f>
        <v>26.666666666666661</v>
      </c>
      <c r="D15" s="43">
        <f>D122</f>
        <v>78.75</v>
      </c>
      <c r="E15" s="42">
        <f>D129</f>
        <v>0</v>
      </c>
      <c r="F15" s="15"/>
      <c r="G15" s="14"/>
      <c r="H15" s="14"/>
      <c r="I15" s="14"/>
      <c r="J15" s="14"/>
      <c r="K15" s="14"/>
      <c r="L15" s="14"/>
      <c r="M15" s="14"/>
      <c r="N15" s="14"/>
      <c r="O15" s="14"/>
      <c r="P15" s="14"/>
      <c r="Q15" s="14"/>
      <c r="R15" s="14"/>
      <c r="S15" s="14"/>
      <c r="T15" s="14"/>
      <c r="U15" s="14"/>
      <c r="V15" s="14"/>
      <c r="W15" s="14"/>
      <c r="X15" s="14"/>
      <c r="Y15" s="14"/>
    </row>
    <row r="16" spans="1:25" ht="15">
      <c r="A16" s="38"/>
      <c r="B16" s="14"/>
      <c r="C16" s="14"/>
      <c r="D16" s="17"/>
      <c r="E16" s="16"/>
      <c r="F16" s="15"/>
      <c r="G16" s="14"/>
      <c r="H16" s="14"/>
      <c r="I16" s="14"/>
      <c r="J16" s="14"/>
      <c r="K16" s="14"/>
      <c r="L16" s="14"/>
      <c r="M16" s="14"/>
      <c r="N16" s="14"/>
      <c r="O16" s="14"/>
      <c r="P16" s="14"/>
      <c r="Q16" s="14"/>
      <c r="R16" s="14"/>
      <c r="S16" s="14"/>
      <c r="T16" s="14"/>
      <c r="U16" s="14"/>
      <c r="V16" s="14"/>
      <c r="W16" s="14"/>
      <c r="X16" s="14"/>
      <c r="Y16" s="14"/>
    </row>
    <row r="17" spans="1:25" ht="15">
      <c r="A17" s="132" t="s">
        <v>435</v>
      </c>
      <c r="B17" s="40" t="s">
        <v>434</v>
      </c>
      <c r="C17" s="40" t="s">
        <v>433</v>
      </c>
      <c r="D17" s="17"/>
      <c r="E17" s="16"/>
      <c r="F17" s="15"/>
      <c r="G17" s="14"/>
      <c r="H17" s="14"/>
      <c r="I17" s="14"/>
      <c r="J17" s="14"/>
      <c r="K17" s="14"/>
      <c r="L17" s="14"/>
      <c r="M17" s="14"/>
      <c r="N17" s="14"/>
      <c r="O17" s="14"/>
      <c r="P17" s="14"/>
      <c r="Q17" s="14"/>
      <c r="R17" s="14"/>
      <c r="S17" s="14"/>
      <c r="T17" s="14"/>
      <c r="U17" s="14"/>
      <c r="V17" s="14"/>
      <c r="W17" s="14"/>
      <c r="X17" s="14"/>
      <c r="Y17" s="14"/>
    </row>
    <row r="18" spans="1:25" ht="15">
      <c r="A18" s="133"/>
      <c r="B18" s="41">
        <f>1-D135</f>
        <v>0.999</v>
      </c>
      <c r="C18" s="41">
        <f>D135</f>
        <v>1E-3</v>
      </c>
      <c r="D18" s="17"/>
      <c r="E18" s="16"/>
      <c r="F18" s="15"/>
      <c r="G18" s="14"/>
      <c r="H18" s="14"/>
      <c r="I18" s="14"/>
      <c r="J18" s="14"/>
      <c r="K18" s="14"/>
      <c r="L18" s="14"/>
      <c r="M18" s="14"/>
      <c r="N18" s="14"/>
      <c r="O18" s="14"/>
      <c r="P18" s="14"/>
      <c r="Q18" s="14"/>
      <c r="R18" s="14"/>
      <c r="S18" s="14"/>
      <c r="T18" s="14"/>
      <c r="U18" s="14"/>
      <c r="V18" s="14"/>
      <c r="W18" s="14"/>
      <c r="X18" s="14"/>
      <c r="Y18" s="14"/>
    </row>
    <row r="19" spans="1:25" ht="15">
      <c r="A19" s="38"/>
      <c r="B19" s="14"/>
      <c r="C19" s="14"/>
      <c r="D19" s="17"/>
      <c r="E19" s="16"/>
      <c r="F19" s="15"/>
      <c r="G19" s="14"/>
      <c r="H19" s="14"/>
      <c r="I19" s="14"/>
      <c r="J19" s="14"/>
      <c r="K19" s="14"/>
      <c r="L19" s="14"/>
      <c r="M19" s="14"/>
      <c r="N19" s="14"/>
      <c r="O19" s="14"/>
      <c r="P19" s="14"/>
      <c r="Q19" s="14"/>
      <c r="R19" s="14"/>
      <c r="S19" s="14"/>
      <c r="T19" s="14"/>
      <c r="U19" s="14"/>
      <c r="V19" s="14"/>
      <c r="W19" s="14"/>
      <c r="X19" s="14"/>
      <c r="Y19" s="14"/>
    </row>
    <row r="20" spans="1:25" ht="15">
      <c r="A20" s="132" t="s">
        <v>432</v>
      </c>
      <c r="B20" s="40" t="s">
        <v>431</v>
      </c>
      <c r="C20" s="40" t="s">
        <v>430</v>
      </c>
      <c r="D20" s="17"/>
      <c r="E20" s="16"/>
      <c r="F20" s="15"/>
      <c r="G20" s="14"/>
      <c r="H20" s="14"/>
      <c r="I20" s="14"/>
      <c r="J20" s="14"/>
      <c r="K20" s="14"/>
      <c r="L20" s="14"/>
      <c r="M20" s="14"/>
      <c r="N20" s="14"/>
      <c r="O20" s="14"/>
      <c r="P20" s="14"/>
      <c r="Q20" s="14"/>
      <c r="R20" s="14"/>
      <c r="S20" s="14"/>
      <c r="T20" s="14"/>
      <c r="U20" s="14"/>
      <c r="V20" s="14"/>
      <c r="W20" s="14"/>
      <c r="X20" s="14"/>
      <c r="Y20" s="14"/>
    </row>
    <row r="21" spans="1:25" ht="15">
      <c r="A21" s="133"/>
      <c r="B21" s="39">
        <f>D145</f>
        <v>1184.7840290254021</v>
      </c>
      <c r="C21" s="39">
        <f>D146</f>
        <v>0</v>
      </c>
      <c r="D21" s="17"/>
      <c r="E21" s="16"/>
      <c r="F21" s="15"/>
      <c r="G21" s="14"/>
      <c r="H21" s="14"/>
      <c r="I21" s="14"/>
      <c r="J21" s="14"/>
      <c r="K21" s="14"/>
      <c r="L21" s="14"/>
      <c r="M21" s="14"/>
      <c r="N21" s="14"/>
      <c r="O21" s="14"/>
      <c r="P21" s="14"/>
      <c r="Q21" s="14"/>
      <c r="R21" s="14"/>
      <c r="S21" s="14"/>
      <c r="T21" s="14"/>
      <c r="U21" s="14"/>
      <c r="V21" s="14"/>
      <c r="W21" s="14"/>
      <c r="X21" s="14"/>
      <c r="Y21" s="14"/>
    </row>
    <row r="22" spans="1:25" ht="15">
      <c r="A22" s="38"/>
      <c r="B22" s="14"/>
      <c r="C22" s="14"/>
      <c r="D22" s="17"/>
      <c r="E22" s="16"/>
      <c r="F22" s="15"/>
      <c r="G22" s="14"/>
      <c r="H22" s="14"/>
      <c r="I22" s="14"/>
      <c r="J22" s="14"/>
      <c r="K22" s="14"/>
      <c r="L22" s="14"/>
      <c r="M22" s="14"/>
      <c r="N22" s="14"/>
      <c r="O22" s="14"/>
      <c r="P22" s="14"/>
      <c r="Q22" s="14"/>
      <c r="R22" s="14"/>
      <c r="S22" s="14"/>
      <c r="T22" s="14"/>
      <c r="U22" s="14"/>
      <c r="V22" s="14"/>
      <c r="W22" s="14"/>
      <c r="X22" s="14"/>
      <c r="Y22" s="14"/>
    </row>
    <row r="23" spans="1:25" ht="15">
      <c r="A23" s="38"/>
      <c r="B23" s="14"/>
      <c r="C23" s="14"/>
      <c r="D23" s="17"/>
      <c r="E23" s="16"/>
      <c r="F23" s="15"/>
      <c r="G23" s="14"/>
      <c r="H23" s="14"/>
      <c r="I23" s="14"/>
      <c r="J23" s="14"/>
      <c r="K23" s="14"/>
      <c r="L23" s="14"/>
      <c r="M23" s="14"/>
      <c r="N23" s="14"/>
      <c r="O23" s="14"/>
      <c r="P23" s="14"/>
      <c r="Q23" s="14"/>
      <c r="R23" s="14"/>
      <c r="S23" s="14"/>
      <c r="T23" s="14"/>
      <c r="U23" s="14"/>
      <c r="V23" s="14"/>
      <c r="W23" s="14"/>
      <c r="X23" s="14"/>
      <c r="Y23" s="14"/>
    </row>
    <row r="24" spans="1:25" ht="15">
      <c r="A24" s="36" t="s">
        <v>429</v>
      </c>
      <c r="B24" s="36" t="s">
        <v>156</v>
      </c>
      <c r="C24" s="36" t="s">
        <v>428</v>
      </c>
      <c r="D24" s="37" t="s">
        <v>16</v>
      </c>
      <c r="E24" s="36" t="s">
        <v>157</v>
      </c>
      <c r="F24" s="134" t="s">
        <v>158</v>
      </c>
      <c r="G24" s="135"/>
      <c r="H24" s="14"/>
      <c r="I24" s="14"/>
      <c r="J24" s="14"/>
      <c r="K24" s="14"/>
      <c r="L24" s="14"/>
      <c r="M24" s="14"/>
      <c r="N24" s="14"/>
      <c r="O24" s="14"/>
      <c r="P24" s="14"/>
      <c r="Q24" s="14"/>
      <c r="R24" s="14"/>
      <c r="S24" s="14"/>
      <c r="T24" s="14"/>
      <c r="U24" s="14"/>
      <c r="V24" s="14"/>
      <c r="W24" s="14"/>
      <c r="X24" s="14"/>
      <c r="Y24" s="14"/>
    </row>
    <row r="25" spans="1:25" ht="15">
      <c r="A25" s="14" t="s">
        <v>427</v>
      </c>
      <c r="B25" s="14" t="s">
        <v>426</v>
      </c>
      <c r="C25" s="14"/>
      <c r="D25" s="17">
        <v>159.69</v>
      </c>
      <c r="E25" s="16" t="s">
        <v>411</v>
      </c>
      <c r="F25" s="15"/>
      <c r="G25" s="14"/>
      <c r="H25" s="14"/>
      <c r="I25" s="14"/>
      <c r="J25" s="14"/>
      <c r="K25" s="14"/>
      <c r="L25" s="14"/>
      <c r="M25" s="14"/>
      <c r="N25" s="14"/>
      <c r="O25" s="14"/>
      <c r="P25" s="14"/>
      <c r="Q25" s="14"/>
      <c r="R25" s="14"/>
      <c r="S25" s="14"/>
      <c r="T25" s="14"/>
      <c r="U25" s="14"/>
      <c r="V25" s="14"/>
      <c r="W25" s="14"/>
      <c r="X25" s="14"/>
      <c r="Y25" s="14"/>
    </row>
    <row r="26" spans="1:25" ht="15">
      <c r="A26" s="14" t="s">
        <v>425</v>
      </c>
      <c r="B26" s="14" t="s">
        <v>424</v>
      </c>
      <c r="C26" s="14"/>
      <c r="D26" s="17">
        <v>55.8</v>
      </c>
      <c r="E26" s="16" t="s">
        <v>411</v>
      </c>
      <c r="F26" s="15"/>
      <c r="G26" s="14"/>
      <c r="H26" s="14"/>
      <c r="I26" s="14"/>
      <c r="J26" s="14"/>
      <c r="K26" s="14"/>
      <c r="L26" s="14"/>
      <c r="M26" s="14"/>
      <c r="N26" s="14"/>
      <c r="O26" s="14"/>
      <c r="P26" s="14"/>
      <c r="Q26" s="14"/>
      <c r="R26" s="14"/>
      <c r="S26" s="14"/>
      <c r="T26" s="14"/>
      <c r="U26" s="14"/>
      <c r="V26" s="14"/>
      <c r="W26" s="14"/>
      <c r="X26" s="14"/>
      <c r="Y26" s="14"/>
    </row>
    <row r="27" spans="1:25" ht="15">
      <c r="A27" s="14" t="s">
        <v>423</v>
      </c>
      <c r="B27" s="14" t="s">
        <v>422</v>
      </c>
      <c r="C27" s="14"/>
      <c r="D27" s="17">
        <v>71.8</v>
      </c>
      <c r="E27" s="16" t="s">
        <v>411</v>
      </c>
      <c r="F27" s="15"/>
      <c r="G27" s="14"/>
      <c r="H27" s="14"/>
      <c r="I27" s="14"/>
      <c r="J27" s="14"/>
      <c r="K27" s="14"/>
      <c r="L27" s="14"/>
      <c r="M27" s="14"/>
      <c r="N27" s="14"/>
      <c r="O27" s="14"/>
      <c r="P27" s="14"/>
      <c r="Q27" s="14"/>
      <c r="R27" s="14"/>
      <c r="S27" s="14"/>
      <c r="T27" s="14"/>
      <c r="U27" s="14"/>
      <c r="V27" s="14"/>
      <c r="W27" s="14"/>
      <c r="X27" s="14"/>
      <c r="Y27" s="14"/>
    </row>
    <row r="28" spans="1:25" ht="15">
      <c r="A28" s="14" t="s">
        <v>421</v>
      </c>
      <c r="B28" s="14" t="s">
        <v>420</v>
      </c>
      <c r="C28" s="14"/>
      <c r="D28" s="17">
        <v>12</v>
      </c>
      <c r="E28" s="16" t="s">
        <v>411</v>
      </c>
      <c r="F28" s="15"/>
      <c r="G28" s="14"/>
      <c r="H28" s="14"/>
      <c r="I28" s="14"/>
      <c r="J28" s="14"/>
      <c r="K28" s="14"/>
      <c r="L28" s="14"/>
      <c r="M28" s="14"/>
      <c r="N28" s="14"/>
      <c r="O28" s="14"/>
      <c r="P28" s="14"/>
      <c r="Q28" s="14"/>
      <c r="R28" s="14"/>
      <c r="S28" s="14"/>
      <c r="T28" s="14"/>
      <c r="U28" s="14"/>
      <c r="V28" s="14"/>
      <c r="W28" s="14"/>
      <c r="X28" s="14"/>
      <c r="Y28" s="14"/>
    </row>
    <row r="29" spans="1:25" ht="15">
      <c r="A29" s="14" t="s">
        <v>419</v>
      </c>
      <c r="B29" s="14" t="s">
        <v>418</v>
      </c>
      <c r="C29" s="14"/>
      <c r="D29" s="17">
        <v>16</v>
      </c>
      <c r="E29" s="16" t="s">
        <v>411</v>
      </c>
      <c r="F29" s="15"/>
      <c r="G29" s="14"/>
      <c r="H29" s="14"/>
      <c r="I29" s="14"/>
      <c r="J29" s="14"/>
      <c r="K29" s="14"/>
      <c r="L29" s="14"/>
      <c r="M29" s="14"/>
      <c r="N29" s="14"/>
      <c r="O29" s="14"/>
      <c r="P29" s="14"/>
      <c r="Q29" s="14"/>
      <c r="R29" s="14"/>
      <c r="S29" s="14"/>
      <c r="T29" s="14"/>
      <c r="U29" s="14"/>
      <c r="V29" s="14"/>
      <c r="W29" s="14"/>
      <c r="X29" s="14"/>
      <c r="Y29" s="14"/>
    </row>
    <row r="30" spans="1:25" ht="15">
      <c r="A30" s="14" t="s">
        <v>417</v>
      </c>
      <c r="B30" s="14" t="s">
        <v>416</v>
      </c>
      <c r="C30" s="14"/>
      <c r="D30" s="17">
        <f>D28+D29*2</f>
        <v>44</v>
      </c>
      <c r="E30" s="16" t="s">
        <v>411</v>
      </c>
      <c r="F30" s="15"/>
      <c r="G30" s="14"/>
      <c r="H30" s="14"/>
      <c r="I30" s="14"/>
      <c r="J30" s="14"/>
      <c r="K30" s="14"/>
      <c r="L30" s="14"/>
      <c r="M30" s="14"/>
      <c r="N30" s="14"/>
      <c r="O30" s="14"/>
      <c r="P30" s="14"/>
      <c r="Q30" s="14"/>
      <c r="R30" s="14"/>
      <c r="S30" s="14"/>
      <c r="T30" s="14"/>
      <c r="U30" s="14"/>
      <c r="V30" s="14"/>
      <c r="W30" s="14"/>
      <c r="X30" s="14"/>
      <c r="Y30" s="14"/>
    </row>
    <row r="31" spans="1:25" ht="15">
      <c r="A31" s="14" t="s">
        <v>415</v>
      </c>
      <c r="B31" s="14" t="s">
        <v>414</v>
      </c>
      <c r="C31" s="14"/>
      <c r="D31" s="17">
        <f>12+4</f>
        <v>16</v>
      </c>
      <c r="E31" s="16" t="s">
        <v>411</v>
      </c>
      <c r="F31" s="15"/>
      <c r="G31" s="14"/>
      <c r="H31" s="14"/>
      <c r="I31" s="14"/>
      <c r="J31" s="14"/>
      <c r="K31" s="14"/>
      <c r="L31" s="14"/>
      <c r="M31" s="14"/>
      <c r="N31" s="14"/>
      <c r="O31" s="14"/>
      <c r="P31" s="14"/>
      <c r="Q31" s="14"/>
      <c r="R31" s="14"/>
      <c r="S31" s="14"/>
      <c r="T31" s="14"/>
      <c r="U31" s="14"/>
      <c r="V31" s="14"/>
      <c r="W31" s="14"/>
      <c r="X31" s="14"/>
      <c r="Y31" s="14"/>
    </row>
    <row r="32" spans="1:25" ht="15">
      <c r="A32" s="14" t="s">
        <v>413</v>
      </c>
      <c r="B32" s="14" t="s">
        <v>412</v>
      </c>
      <c r="C32" s="14"/>
      <c r="D32" s="17">
        <v>2</v>
      </c>
      <c r="E32" s="14" t="s">
        <v>411</v>
      </c>
      <c r="F32" s="34"/>
      <c r="G32" s="14"/>
      <c r="H32" s="14"/>
      <c r="I32" s="14"/>
      <c r="J32" s="14"/>
      <c r="K32" s="14"/>
      <c r="L32" s="14"/>
      <c r="M32" s="14"/>
      <c r="N32" s="14"/>
      <c r="O32" s="14"/>
      <c r="P32" s="14"/>
      <c r="Q32" s="14"/>
      <c r="R32" s="14"/>
      <c r="S32" s="14"/>
      <c r="T32" s="14"/>
      <c r="U32" s="14"/>
      <c r="V32" s="14"/>
      <c r="W32" s="14"/>
      <c r="X32" s="14"/>
      <c r="Y32" s="14"/>
    </row>
    <row r="33" spans="1:25" ht="15">
      <c r="A33" s="14" t="s">
        <v>476</v>
      </c>
      <c r="B33" s="14" t="s">
        <v>477</v>
      </c>
      <c r="C33" s="14"/>
      <c r="D33" s="17">
        <f>D32+D29</f>
        <v>18</v>
      </c>
      <c r="E33" s="14" t="s">
        <v>411</v>
      </c>
      <c r="F33" s="34"/>
      <c r="G33" s="14"/>
      <c r="H33" s="14"/>
      <c r="I33" s="14"/>
      <c r="J33" s="14"/>
      <c r="K33" s="14"/>
      <c r="L33" s="14"/>
      <c r="M33" s="14"/>
      <c r="N33" s="14"/>
      <c r="O33" s="14"/>
      <c r="P33" s="14"/>
      <c r="Q33" s="14"/>
      <c r="R33" s="14"/>
      <c r="S33" s="14"/>
      <c r="T33" s="14"/>
      <c r="U33" s="14"/>
      <c r="V33" s="14"/>
      <c r="W33" s="14"/>
      <c r="X33" s="14"/>
      <c r="Y33" s="14"/>
    </row>
    <row r="34" spans="1:25" ht="15">
      <c r="A34" s="35"/>
      <c r="B34" s="35"/>
      <c r="C34" s="35"/>
      <c r="D34" s="35"/>
      <c r="E34" s="35"/>
      <c r="F34" s="34"/>
      <c r="G34" s="14"/>
      <c r="H34" s="14"/>
      <c r="I34" s="14"/>
      <c r="J34" s="14"/>
      <c r="K34" s="14"/>
      <c r="L34" s="14"/>
      <c r="M34" s="14"/>
      <c r="N34" s="14"/>
      <c r="O34" s="14"/>
      <c r="P34" s="14"/>
      <c r="Q34" s="14"/>
      <c r="R34" s="14"/>
      <c r="S34" s="14"/>
      <c r="T34" s="14"/>
      <c r="U34" s="14"/>
      <c r="V34" s="14"/>
      <c r="W34" s="14"/>
      <c r="X34" s="14"/>
      <c r="Y34" s="14"/>
    </row>
    <row r="35" spans="1:25" ht="15">
      <c r="A35" s="14" t="s">
        <v>410</v>
      </c>
      <c r="B35" s="14" t="s">
        <v>409</v>
      </c>
      <c r="D35" s="31">
        <v>0.71599999999999997</v>
      </c>
      <c r="E35" s="14" t="s">
        <v>406</v>
      </c>
      <c r="F35" s="34"/>
      <c r="G35" s="14"/>
      <c r="H35" s="14"/>
      <c r="I35" s="14"/>
      <c r="J35" s="14"/>
      <c r="K35" s="14"/>
      <c r="L35" s="14"/>
      <c r="M35" s="14"/>
      <c r="N35" s="14"/>
      <c r="O35" s="14"/>
      <c r="P35" s="14"/>
      <c r="Q35" s="14"/>
      <c r="R35" s="14"/>
      <c r="S35" s="14"/>
      <c r="T35" s="14"/>
      <c r="U35" s="14"/>
      <c r="V35" s="14"/>
      <c r="W35" s="14"/>
      <c r="X35" s="14"/>
      <c r="Y35" s="14"/>
    </row>
    <row r="36" spans="1:25" ht="15">
      <c r="A36" s="14" t="s">
        <v>408</v>
      </c>
      <c r="B36" s="14" t="s">
        <v>407</v>
      </c>
      <c r="D36" s="31">
        <v>0.09</v>
      </c>
      <c r="E36" s="14" t="s">
        <v>406</v>
      </c>
      <c r="F36" s="34"/>
      <c r="G36" s="14"/>
      <c r="H36" s="14"/>
      <c r="I36" s="14"/>
      <c r="J36" s="14"/>
      <c r="K36" s="14"/>
      <c r="L36" s="14"/>
      <c r="M36" s="14"/>
      <c r="N36" s="14"/>
      <c r="O36" s="14"/>
      <c r="P36" s="14"/>
      <c r="Q36" s="14"/>
      <c r="R36" s="14"/>
      <c r="S36" s="14"/>
      <c r="T36" s="14"/>
      <c r="U36" s="14"/>
      <c r="V36" s="14"/>
      <c r="W36" s="14"/>
      <c r="X36" s="14"/>
      <c r="Y36" s="14"/>
    </row>
    <row r="37" spans="1:25" ht="15">
      <c r="A37" s="14"/>
      <c r="B37" s="14"/>
      <c r="D37" s="31"/>
      <c r="E37" s="14"/>
      <c r="F37" s="34"/>
      <c r="G37" s="14"/>
      <c r="H37" s="14"/>
      <c r="I37" s="14"/>
      <c r="J37" s="14"/>
      <c r="K37" s="14"/>
      <c r="L37" s="14"/>
      <c r="M37" s="14"/>
      <c r="N37" s="14"/>
      <c r="O37" s="14"/>
      <c r="P37" s="14"/>
      <c r="Q37" s="14"/>
      <c r="R37" s="14"/>
      <c r="S37" s="14"/>
      <c r="T37" s="14"/>
      <c r="U37" s="14"/>
      <c r="V37" s="14"/>
      <c r="W37" s="14"/>
      <c r="X37" s="14"/>
      <c r="Y37" s="14"/>
    </row>
    <row r="38" spans="1:25" ht="15">
      <c r="A38" s="14" t="s">
        <v>404</v>
      </c>
      <c r="B38" s="14" t="s">
        <v>405</v>
      </c>
      <c r="D38" s="31">
        <v>50</v>
      </c>
      <c r="E38" s="14" t="s">
        <v>402</v>
      </c>
      <c r="F38" s="34"/>
      <c r="G38" s="14"/>
      <c r="H38" s="14"/>
      <c r="I38" s="14"/>
      <c r="J38" s="14"/>
      <c r="K38" s="14"/>
      <c r="L38" s="14"/>
      <c r="M38" s="14"/>
      <c r="N38" s="14"/>
      <c r="O38" s="14"/>
      <c r="P38" s="14"/>
      <c r="Q38" s="14"/>
      <c r="R38" s="14"/>
      <c r="S38" s="14"/>
      <c r="T38" s="14"/>
      <c r="U38" s="14"/>
      <c r="V38" s="14"/>
      <c r="W38" s="14"/>
      <c r="X38" s="14"/>
      <c r="Y38" s="14"/>
    </row>
    <row r="39" spans="1:25" ht="15">
      <c r="A39" s="14" t="s">
        <v>404</v>
      </c>
      <c r="B39" s="14" t="s">
        <v>403</v>
      </c>
      <c r="D39" s="31">
        <v>120</v>
      </c>
      <c r="E39" s="14" t="s">
        <v>402</v>
      </c>
      <c r="F39" s="34"/>
      <c r="G39" s="14"/>
      <c r="H39" s="14"/>
      <c r="I39" s="14"/>
      <c r="J39" s="14"/>
      <c r="K39" s="14"/>
      <c r="L39" s="14"/>
      <c r="M39" s="14"/>
      <c r="N39" s="14"/>
      <c r="O39" s="14"/>
      <c r="P39" s="14"/>
      <c r="Q39" s="14"/>
      <c r="R39" s="14"/>
      <c r="S39" s="14"/>
      <c r="T39" s="14"/>
      <c r="U39" s="14"/>
      <c r="V39" s="14"/>
      <c r="W39" s="14"/>
      <c r="X39" s="14"/>
      <c r="Y39" s="14"/>
    </row>
    <row r="40" spans="1:25" ht="15">
      <c r="A40" s="14"/>
      <c r="B40" s="14"/>
      <c r="D40" s="31"/>
      <c r="E40" s="14"/>
      <c r="F40" s="34"/>
      <c r="G40" s="14"/>
      <c r="H40" s="14"/>
      <c r="I40" s="14"/>
      <c r="J40" s="14"/>
      <c r="K40" s="14"/>
      <c r="L40" s="14"/>
      <c r="M40" s="14"/>
      <c r="N40" s="14"/>
      <c r="O40" s="14"/>
      <c r="P40" s="14"/>
      <c r="Q40" s="14"/>
      <c r="R40" s="14"/>
      <c r="S40" s="14"/>
      <c r="T40" s="14"/>
      <c r="U40" s="14"/>
      <c r="V40" s="14"/>
      <c r="W40" s="14"/>
      <c r="X40" s="14"/>
      <c r="Y40" s="14"/>
    </row>
    <row r="41" spans="1:25" ht="15">
      <c r="A41" s="35"/>
      <c r="B41" s="35"/>
      <c r="C41" s="35"/>
      <c r="D41" s="35"/>
      <c r="E41" s="35"/>
      <c r="G41" s="14"/>
      <c r="H41" s="14"/>
      <c r="I41" s="14"/>
      <c r="J41" s="14"/>
      <c r="K41" s="14"/>
      <c r="L41" s="14"/>
      <c r="M41" s="14"/>
      <c r="N41" s="14"/>
      <c r="O41" s="14"/>
      <c r="P41" s="14"/>
      <c r="Q41" s="14"/>
      <c r="R41" s="14"/>
      <c r="S41" s="14"/>
      <c r="T41" s="14"/>
      <c r="U41" s="14"/>
      <c r="V41" s="14"/>
      <c r="W41" s="14"/>
      <c r="X41" s="14"/>
      <c r="Y41" s="14"/>
    </row>
    <row r="42" spans="1:25" ht="15">
      <c r="A42" s="35" t="s">
        <v>401</v>
      </c>
      <c r="F42" s="15"/>
      <c r="G42" s="14"/>
      <c r="H42" s="14"/>
      <c r="I42" s="14"/>
      <c r="J42" s="14"/>
      <c r="K42" s="14"/>
      <c r="L42" s="14"/>
      <c r="M42" s="14"/>
      <c r="N42" s="14"/>
      <c r="O42" s="14"/>
      <c r="P42" s="14"/>
      <c r="Q42" s="14"/>
      <c r="R42" s="14"/>
      <c r="S42" s="14"/>
      <c r="T42" s="14"/>
      <c r="U42" s="14"/>
      <c r="V42" s="14"/>
      <c r="W42" s="14"/>
      <c r="X42" s="14"/>
      <c r="Y42" s="14"/>
    </row>
    <row r="43" spans="1:25" ht="15">
      <c r="A43" s="14" t="s">
        <v>478</v>
      </c>
      <c r="B43" s="14" t="s">
        <v>399</v>
      </c>
      <c r="C43" s="14" t="s">
        <v>33</v>
      </c>
      <c r="D43" s="17">
        <v>1000</v>
      </c>
      <c r="E43" s="16" t="s">
        <v>398</v>
      </c>
      <c r="F43" s="15"/>
      <c r="G43" s="14"/>
      <c r="H43" s="14"/>
      <c r="I43" s="14"/>
      <c r="J43" s="14"/>
      <c r="K43" s="14"/>
      <c r="L43" s="14"/>
      <c r="M43" s="14"/>
      <c r="N43" s="14"/>
      <c r="O43" s="14"/>
      <c r="P43" s="14"/>
      <c r="Q43" s="14"/>
      <c r="R43" s="14"/>
      <c r="S43" s="14"/>
      <c r="T43" s="14"/>
      <c r="U43" s="14"/>
      <c r="V43" s="14"/>
      <c r="W43" s="14"/>
      <c r="X43" s="14"/>
      <c r="Y43" s="14"/>
    </row>
    <row r="44" spans="1:25" ht="15">
      <c r="A44" s="14" t="s">
        <v>400</v>
      </c>
      <c r="B44" s="14" t="s">
        <v>479</v>
      </c>
      <c r="C44" s="14" t="s">
        <v>33</v>
      </c>
      <c r="D44" s="17">
        <v>1000</v>
      </c>
      <c r="E44" s="16" t="s">
        <v>398</v>
      </c>
      <c r="F44" s="15"/>
      <c r="G44" s="14"/>
      <c r="H44" s="14"/>
      <c r="I44" s="14"/>
      <c r="J44" s="14"/>
      <c r="K44" s="14"/>
      <c r="L44" s="14"/>
      <c r="M44" s="14"/>
      <c r="N44" s="14"/>
      <c r="O44" s="14"/>
      <c r="P44" s="14"/>
      <c r="Q44" s="14"/>
      <c r="R44" s="14"/>
      <c r="S44" s="14"/>
      <c r="T44" s="14"/>
      <c r="U44" s="14"/>
      <c r="V44" s="14"/>
      <c r="W44" s="14"/>
      <c r="X44" s="14"/>
      <c r="Y44" s="14"/>
    </row>
    <row r="45" spans="1:25" ht="15">
      <c r="A45" s="14" t="s">
        <v>397</v>
      </c>
      <c r="B45" s="14" t="s">
        <v>396</v>
      </c>
      <c r="C45" s="14" t="s">
        <v>33</v>
      </c>
      <c r="D45" s="17">
        <f>1-'1. Model Parameters'!C3</f>
        <v>0.95</v>
      </c>
      <c r="E45" s="14" t="s">
        <v>22</v>
      </c>
      <c r="F45" s="15"/>
      <c r="G45" s="14"/>
      <c r="H45" s="14"/>
      <c r="I45" s="14"/>
      <c r="J45" s="14"/>
      <c r="K45" s="14"/>
      <c r="L45" s="14"/>
      <c r="M45" s="14"/>
      <c r="N45" s="14"/>
      <c r="O45" s="14"/>
      <c r="P45" s="14"/>
      <c r="Q45" s="14"/>
      <c r="R45" s="14"/>
      <c r="S45" s="14"/>
      <c r="T45" s="14"/>
      <c r="U45" s="14"/>
      <c r="V45" s="14"/>
      <c r="W45" s="14"/>
      <c r="X45" s="14"/>
      <c r="Y45" s="14"/>
    </row>
    <row r="46" spans="1:25" ht="15">
      <c r="A46" s="14" t="s">
        <v>395</v>
      </c>
      <c r="B46" s="14" t="s">
        <v>394</v>
      </c>
      <c r="C46" s="14" t="s">
        <v>33</v>
      </c>
      <c r="D46" s="17">
        <f>1-D45</f>
        <v>5.0000000000000044E-2</v>
      </c>
      <c r="E46" s="14" t="s">
        <v>22</v>
      </c>
      <c r="F46" s="15"/>
      <c r="G46" s="14"/>
      <c r="H46" s="14"/>
      <c r="I46" s="14"/>
      <c r="J46" s="14"/>
      <c r="K46" s="14"/>
      <c r="L46" s="14"/>
      <c r="M46" s="14"/>
      <c r="N46" s="14"/>
      <c r="O46" s="14"/>
      <c r="P46" s="14"/>
      <c r="Q46" s="14"/>
      <c r="R46" s="14"/>
      <c r="S46" s="14"/>
      <c r="T46" s="14"/>
      <c r="U46" s="14"/>
      <c r="V46" s="14"/>
      <c r="W46" s="14"/>
      <c r="X46" s="14"/>
      <c r="Y46" s="14"/>
    </row>
    <row r="47" spans="1:25" ht="15">
      <c r="A47" s="14" t="s">
        <v>393</v>
      </c>
      <c r="B47" s="14" t="s">
        <v>392</v>
      </c>
      <c r="C47" s="14" t="s">
        <v>33</v>
      </c>
      <c r="D47" s="19">
        <f>'1. Model Parameters'!C7</f>
        <v>0.02</v>
      </c>
      <c r="E47" s="14" t="s">
        <v>22</v>
      </c>
      <c r="F47" s="15"/>
      <c r="G47" s="14"/>
      <c r="H47" s="14"/>
      <c r="I47" s="14"/>
      <c r="J47" s="14"/>
      <c r="K47" s="14"/>
      <c r="L47" s="14"/>
      <c r="M47" s="14"/>
      <c r="N47" s="14"/>
      <c r="O47" s="14"/>
      <c r="P47" s="14"/>
      <c r="Q47" s="14"/>
      <c r="R47" s="14"/>
      <c r="S47" s="14"/>
      <c r="T47" s="14"/>
      <c r="U47" s="14"/>
      <c r="V47" s="14"/>
      <c r="W47" s="14"/>
      <c r="X47" s="14"/>
      <c r="Y47" s="14"/>
    </row>
    <row r="48" spans="1:25" ht="28.5">
      <c r="A48" s="14"/>
      <c r="B48" s="14"/>
      <c r="C48" s="14"/>
      <c r="D48" s="16"/>
      <c r="E48" s="14"/>
      <c r="F48" s="25" t="s">
        <v>388</v>
      </c>
      <c r="G48" s="14"/>
      <c r="H48" s="14"/>
      <c r="I48" s="14"/>
      <c r="J48" s="14"/>
      <c r="K48" s="14"/>
      <c r="L48" s="14"/>
      <c r="M48" s="14"/>
      <c r="N48" s="14"/>
      <c r="O48" s="14"/>
      <c r="P48" s="14"/>
      <c r="Q48" s="14"/>
      <c r="R48" s="14"/>
      <c r="S48" s="14"/>
      <c r="T48" s="14"/>
      <c r="U48" s="14"/>
      <c r="V48" s="14"/>
      <c r="W48" s="14"/>
      <c r="X48" s="14"/>
      <c r="Y48" s="14"/>
    </row>
    <row r="49" spans="1:25" ht="15">
      <c r="A49" s="14" t="s">
        <v>391</v>
      </c>
      <c r="B49" s="14" t="s">
        <v>390</v>
      </c>
      <c r="C49" s="14" t="s">
        <v>33</v>
      </c>
      <c r="D49" s="19">
        <f>'1. Model Parameters'!C6</f>
        <v>0.94</v>
      </c>
      <c r="E49" s="14" t="s">
        <v>389</v>
      </c>
      <c r="F49" s="15"/>
      <c r="G49" s="14"/>
      <c r="H49" s="14"/>
      <c r="I49" s="14"/>
      <c r="J49" s="14"/>
      <c r="K49" s="14"/>
      <c r="L49" s="14"/>
      <c r="M49" s="14"/>
      <c r="N49" s="14"/>
      <c r="O49" s="14"/>
      <c r="P49" s="14"/>
      <c r="Q49" s="14"/>
      <c r="R49" s="14"/>
      <c r="S49" s="14"/>
      <c r="T49" s="14"/>
      <c r="U49" s="14"/>
      <c r="V49" s="14"/>
      <c r="W49" s="14"/>
      <c r="X49" s="14"/>
      <c r="Y49" s="14"/>
    </row>
    <row r="50" spans="1:25" ht="30">
      <c r="A50" s="33" t="s">
        <v>387</v>
      </c>
      <c r="B50" s="14" t="s">
        <v>386</v>
      </c>
      <c r="C50" s="14" t="s">
        <v>385</v>
      </c>
      <c r="D50" s="19">
        <f>D49*D26/(D49*D26+(1-D49)*D27)</f>
        <v>0.92410147991543334</v>
      </c>
      <c r="E50" s="14" t="s">
        <v>384</v>
      </c>
      <c r="F50" s="15"/>
      <c r="G50" s="14"/>
      <c r="H50" s="14"/>
      <c r="I50" s="14"/>
      <c r="J50" s="14"/>
      <c r="K50" s="14"/>
      <c r="L50" s="14"/>
      <c r="M50" s="14"/>
      <c r="N50" s="14"/>
      <c r="O50" s="14"/>
      <c r="P50" s="14"/>
      <c r="Q50" s="14"/>
      <c r="R50" s="14"/>
      <c r="S50" s="14"/>
      <c r="T50" s="14"/>
      <c r="U50" s="14"/>
      <c r="V50" s="14"/>
      <c r="W50" s="14"/>
      <c r="X50" s="14"/>
      <c r="Y50" s="14"/>
    </row>
    <row r="51" spans="1:25" ht="15">
      <c r="A51" s="14"/>
      <c r="B51" s="14"/>
      <c r="C51" s="14"/>
      <c r="D51" s="16"/>
      <c r="E51" s="14"/>
      <c r="F51" s="15"/>
      <c r="G51" s="14"/>
      <c r="H51" s="14"/>
      <c r="I51" s="14"/>
      <c r="J51" s="14"/>
      <c r="K51" s="14"/>
      <c r="L51" s="14"/>
      <c r="M51" s="14"/>
      <c r="N51" s="14"/>
      <c r="O51" s="14"/>
      <c r="P51" s="14"/>
      <c r="Q51" s="14"/>
      <c r="R51" s="14"/>
      <c r="S51" s="14"/>
      <c r="T51" s="14"/>
      <c r="U51" s="14"/>
      <c r="V51" s="14"/>
      <c r="W51" s="14"/>
      <c r="X51" s="14"/>
      <c r="Y51" s="14"/>
    </row>
    <row r="52" spans="1:25" ht="15">
      <c r="A52" s="136" t="s">
        <v>383</v>
      </c>
      <c r="B52" s="14" t="s">
        <v>382</v>
      </c>
      <c r="C52" s="14" t="s">
        <v>381</v>
      </c>
      <c r="D52" s="17">
        <f>D43*D45</f>
        <v>950</v>
      </c>
      <c r="E52" s="14" t="s">
        <v>380</v>
      </c>
      <c r="F52" s="15"/>
      <c r="G52" s="14"/>
      <c r="H52" s="14"/>
      <c r="I52" s="14"/>
      <c r="J52" s="14"/>
      <c r="K52" s="14"/>
      <c r="L52" s="14"/>
      <c r="M52" s="14"/>
      <c r="N52" s="14"/>
      <c r="O52" s="14"/>
      <c r="P52" s="14"/>
      <c r="Q52" s="14"/>
      <c r="R52" s="14"/>
      <c r="S52" s="14"/>
      <c r="T52" s="14"/>
      <c r="U52" s="14"/>
      <c r="V52" s="14"/>
      <c r="W52" s="14"/>
      <c r="X52" s="14"/>
      <c r="Y52" s="14"/>
    </row>
    <row r="53" spans="1:25" ht="15">
      <c r="A53" s="135"/>
      <c r="B53" s="14" t="s">
        <v>379</v>
      </c>
      <c r="C53" s="14" t="s">
        <v>378</v>
      </c>
      <c r="D53" s="17">
        <f>D52/D25</f>
        <v>5.9490262383367778</v>
      </c>
      <c r="E53" s="14" t="s">
        <v>377</v>
      </c>
      <c r="F53" s="15"/>
      <c r="G53" s="14"/>
      <c r="H53" s="14"/>
      <c r="I53" s="14"/>
      <c r="J53" s="14"/>
      <c r="K53" s="14"/>
      <c r="L53" s="14"/>
      <c r="M53" s="14"/>
      <c r="N53" s="14"/>
      <c r="O53" s="14"/>
      <c r="P53" s="14"/>
      <c r="Q53" s="14"/>
      <c r="R53" s="14"/>
      <c r="S53" s="14"/>
      <c r="T53" s="14"/>
      <c r="U53" s="14"/>
      <c r="V53" s="14"/>
      <c r="W53" s="14"/>
      <c r="X53" s="14"/>
      <c r="Y53" s="14"/>
    </row>
    <row r="54" spans="1:25" ht="15">
      <c r="A54" s="14" t="s">
        <v>376</v>
      </c>
      <c r="B54" s="14" t="s">
        <v>359</v>
      </c>
      <c r="C54" s="14" t="s">
        <v>375</v>
      </c>
      <c r="D54" s="17">
        <f>D43*D46</f>
        <v>50.000000000000043</v>
      </c>
      <c r="E54" s="14" t="s">
        <v>358</v>
      </c>
      <c r="F54" s="15"/>
      <c r="G54" s="14"/>
      <c r="H54" s="14"/>
      <c r="I54" s="14"/>
      <c r="J54" s="14"/>
      <c r="K54" s="14"/>
      <c r="L54" s="14"/>
      <c r="M54" s="14"/>
      <c r="N54" s="14"/>
      <c r="O54" s="14"/>
      <c r="P54" s="14"/>
      <c r="Q54" s="14"/>
      <c r="R54" s="14"/>
      <c r="S54" s="14"/>
      <c r="T54" s="14"/>
      <c r="U54" s="14"/>
      <c r="V54" s="14"/>
      <c r="W54" s="14"/>
      <c r="X54" s="14"/>
      <c r="Y54" s="14"/>
    </row>
    <row r="55" spans="1:25" ht="28.5">
      <c r="A55" s="14"/>
      <c r="B55" s="14"/>
      <c r="C55" s="14"/>
      <c r="D55" s="16"/>
      <c r="E55" s="14"/>
      <c r="F55" s="25" t="s">
        <v>370</v>
      </c>
      <c r="G55" s="14"/>
      <c r="H55" s="14"/>
      <c r="I55" s="14"/>
      <c r="J55" s="14"/>
      <c r="K55" s="14"/>
      <c r="L55" s="14"/>
      <c r="M55" s="14"/>
      <c r="N55" s="14"/>
      <c r="O55" s="14"/>
      <c r="P55" s="14"/>
      <c r="Q55" s="14"/>
      <c r="R55" s="14"/>
      <c r="S55" s="14"/>
      <c r="T55" s="14"/>
      <c r="U55" s="14"/>
      <c r="V55" s="14"/>
      <c r="W55" s="14"/>
      <c r="X55" s="14"/>
      <c r="Y55" s="14"/>
    </row>
    <row r="56" spans="1:25" ht="15">
      <c r="A56" s="14" t="s">
        <v>374</v>
      </c>
      <c r="B56" s="14" t="s">
        <v>373</v>
      </c>
      <c r="C56" s="14" t="s">
        <v>372</v>
      </c>
      <c r="D56" s="17">
        <f>D53*2*D49</f>
        <v>11.184169328073141</v>
      </c>
      <c r="E56" s="14" t="s">
        <v>371</v>
      </c>
      <c r="F56" s="15"/>
      <c r="G56" s="14"/>
      <c r="H56" s="14"/>
      <c r="I56" s="14"/>
      <c r="J56" s="14"/>
      <c r="K56" s="14"/>
      <c r="L56" s="14"/>
      <c r="M56" s="14"/>
      <c r="N56" s="14"/>
      <c r="O56" s="14"/>
      <c r="P56" s="14"/>
      <c r="Q56" s="14"/>
      <c r="R56" s="14"/>
      <c r="S56" s="14"/>
      <c r="T56" s="14"/>
      <c r="U56" s="14"/>
      <c r="V56" s="14"/>
      <c r="W56" s="14"/>
      <c r="X56" s="14"/>
      <c r="Y56" s="14"/>
    </row>
    <row r="57" spans="1:25" ht="42.75">
      <c r="A57" s="14"/>
      <c r="B57" s="14" t="s">
        <v>369</v>
      </c>
      <c r="C57" s="14" t="s">
        <v>362</v>
      </c>
      <c r="D57" s="17">
        <f>D56*D26</f>
        <v>624.07664850648121</v>
      </c>
      <c r="E57" s="32" t="s">
        <v>361</v>
      </c>
      <c r="F57" s="25" t="s">
        <v>364</v>
      </c>
      <c r="G57" s="14"/>
      <c r="H57" s="14"/>
      <c r="I57" s="14"/>
      <c r="J57" s="14"/>
      <c r="K57" s="14"/>
      <c r="L57" s="14"/>
      <c r="M57" s="14"/>
      <c r="N57" s="14"/>
      <c r="O57" s="14"/>
      <c r="P57" s="14"/>
      <c r="Q57" s="14"/>
      <c r="R57" s="14"/>
      <c r="S57" s="14"/>
      <c r="T57" s="14"/>
      <c r="U57" s="14"/>
      <c r="V57" s="14"/>
      <c r="W57" s="14"/>
      <c r="X57" s="14"/>
      <c r="Y57" s="14"/>
    </row>
    <row r="58" spans="1:25" ht="15">
      <c r="A58" s="14" t="s">
        <v>368</v>
      </c>
      <c r="B58" s="14" t="s">
        <v>367</v>
      </c>
      <c r="C58" s="14" t="s">
        <v>366</v>
      </c>
      <c r="D58" s="19">
        <f>D53*2*(1-D49)</f>
        <v>0.71388314860041402</v>
      </c>
      <c r="E58" s="14" t="s">
        <v>365</v>
      </c>
      <c r="F58" s="15"/>
      <c r="G58" s="14"/>
      <c r="H58" s="14"/>
      <c r="I58" s="14"/>
      <c r="J58" s="14"/>
      <c r="K58" s="14"/>
      <c r="L58" s="14"/>
      <c r="M58" s="14"/>
      <c r="N58" s="14"/>
      <c r="O58" s="14"/>
      <c r="P58" s="14"/>
      <c r="Q58" s="14"/>
      <c r="R58" s="14"/>
      <c r="S58" s="14"/>
      <c r="T58" s="14"/>
      <c r="U58" s="14"/>
      <c r="V58" s="14"/>
      <c r="W58" s="14"/>
      <c r="X58" s="14"/>
      <c r="Y58" s="14"/>
    </row>
    <row r="59" spans="1:25" ht="28.5">
      <c r="A59" s="14"/>
      <c r="B59" s="14" t="s">
        <v>363</v>
      </c>
      <c r="C59" s="14" t="s">
        <v>362</v>
      </c>
      <c r="D59" s="17">
        <f>D58*D27</f>
        <v>51.256810069509726</v>
      </c>
      <c r="E59" s="32" t="s">
        <v>361</v>
      </c>
      <c r="F59" s="25" t="s">
        <v>357</v>
      </c>
      <c r="G59" s="14"/>
      <c r="H59" s="14"/>
      <c r="I59" s="14"/>
      <c r="J59" s="14"/>
      <c r="K59" s="14"/>
      <c r="L59" s="14"/>
      <c r="M59" s="14"/>
      <c r="N59" s="14"/>
      <c r="O59" s="14"/>
      <c r="P59" s="14"/>
      <c r="Q59" s="14"/>
      <c r="R59" s="14"/>
      <c r="S59" s="14"/>
      <c r="T59" s="14"/>
      <c r="U59" s="14"/>
      <c r="V59" s="14"/>
      <c r="W59" s="14"/>
      <c r="X59" s="14"/>
      <c r="Y59" s="14"/>
    </row>
    <row r="60" spans="1:25" ht="15">
      <c r="A60" s="14" t="s">
        <v>360</v>
      </c>
      <c r="B60" s="14" t="s">
        <v>359</v>
      </c>
      <c r="C60" s="14" t="s">
        <v>359</v>
      </c>
      <c r="D60" s="17">
        <f>D54</f>
        <v>50.000000000000043</v>
      </c>
      <c r="E60" s="14" t="s">
        <v>358</v>
      </c>
      <c r="F60" s="25" t="s">
        <v>352</v>
      </c>
      <c r="G60" s="14"/>
      <c r="H60" s="14"/>
      <c r="I60" s="14"/>
      <c r="J60" s="14"/>
      <c r="K60" s="14"/>
      <c r="L60" s="14"/>
      <c r="M60" s="14"/>
      <c r="N60" s="14"/>
      <c r="O60" s="14"/>
      <c r="P60" s="14"/>
      <c r="Q60" s="14"/>
      <c r="R60" s="14"/>
      <c r="S60" s="14"/>
      <c r="T60" s="14"/>
      <c r="U60" s="14"/>
      <c r="V60" s="14"/>
      <c r="W60" s="14"/>
      <c r="X60" s="14"/>
      <c r="Y60" s="14"/>
    </row>
    <row r="61" spans="1:25" ht="15">
      <c r="A61" s="14" t="s">
        <v>356</v>
      </c>
      <c r="B61" s="14" t="s">
        <v>355</v>
      </c>
      <c r="C61" s="14" t="s">
        <v>354</v>
      </c>
      <c r="D61" s="17">
        <f>D47*(D57+D59+D60)/(1-D47)</f>
        <v>14.802723644407978</v>
      </c>
      <c r="E61" s="14" t="s">
        <v>353</v>
      </c>
      <c r="F61" s="15"/>
      <c r="G61" s="14"/>
      <c r="H61" s="14"/>
      <c r="I61" s="14"/>
      <c r="J61" s="14"/>
      <c r="K61" s="14"/>
      <c r="L61" s="14"/>
      <c r="M61" s="14"/>
      <c r="N61" s="14"/>
      <c r="O61" s="14"/>
      <c r="P61" s="14"/>
      <c r="Q61" s="14"/>
      <c r="R61" s="14"/>
      <c r="S61" s="14"/>
      <c r="T61" s="14"/>
      <c r="U61" s="14"/>
      <c r="V61" s="14"/>
      <c r="W61" s="14"/>
      <c r="X61" s="14"/>
      <c r="Y61" s="14"/>
    </row>
    <row r="62" spans="1:25" ht="15">
      <c r="A62" s="14"/>
      <c r="B62" s="14"/>
      <c r="C62" s="14"/>
      <c r="D62" s="16"/>
      <c r="E62" s="14"/>
      <c r="F62" s="15"/>
      <c r="G62" s="14"/>
      <c r="H62" s="14"/>
      <c r="I62" s="14"/>
      <c r="J62" s="14"/>
      <c r="K62" s="14"/>
      <c r="L62" s="14"/>
      <c r="M62" s="14"/>
      <c r="N62" s="14"/>
      <c r="O62" s="14"/>
      <c r="P62" s="14"/>
      <c r="Q62" s="14"/>
      <c r="R62" s="14"/>
      <c r="S62" s="14"/>
      <c r="T62" s="14"/>
      <c r="U62" s="14"/>
      <c r="V62" s="14"/>
      <c r="W62" s="14"/>
      <c r="X62" s="14"/>
      <c r="Y62" s="14"/>
    </row>
    <row r="63" spans="1:25" ht="15">
      <c r="A63" s="14" t="s">
        <v>351</v>
      </c>
      <c r="B63" s="14" t="s">
        <v>350</v>
      </c>
      <c r="C63" s="14" t="s">
        <v>349</v>
      </c>
      <c r="D63" s="17">
        <f>D61+D60+D59+D57</f>
        <v>740.13618222039895</v>
      </c>
      <c r="E63" s="14" t="s">
        <v>348</v>
      </c>
      <c r="F63" s="15"/>
      <c r="G63" s="14"/>
      <c r="H63" s="14"/>
      <c r="I63" s="14"/>
      <c r="J63" s="14"/>
      <c r="K63" s="14"/>
      <c r="L63" s="14"/>
      <c r="M63" s="14"/>
      <c r="N63" s="14"/>
      <c r="O63" s="14"/>
      <c r="P63" s="14"/>
      <c r="Q63" s="14"/>
      <c r="R63" s="14"/>
      <c r="S63" s="14"/>
      <c r="T63" s="14"/>
      <c r="U63" s="14"/>
      <c r="V63" s="14"/>
      <c r="W63" s="14"/>
      <c r="X63" s="14"/>
      <c r="Y63" s="14"/>
    </row>
    <row r="64" spans="1:25" ht="15">
      <c r="A64" s="14"/>
      <c r="B64" s="14"/>
      <c r="C64" s="14"/>
      <c r="D64" s="16"/>
      <c r="E64" s="14"/>
      <c r="F64" s="15"/>
      <c r="G64" s="31"/>
      <c r="H64" s="14"/>
      <c r="I64" s="14"/>
      <c r="J64" s="14"/>
      <c r="K64" s="14"/>
      <c r="L64" s="14"/>
      <c r="M64" s="14"/>
      <c r="N64" s="14"/>
      <c r="O64" s="14"/>
      <c r="P64" s="14"/>
      <c r="Q64" s="14"/>
      <c r="R64" s="14"/>
      <c r="S64" s="14"/>
      <c r="T64" s="14"/>
      <c r="U64" s="14"/>
      <c r="V64" s="14"/>
      <c r="W64" s="14"/>
      <c r="X64" s="14"/>
      <c r="Y64" s="14"/>
    </row>
    <row r="65" spans="1:25" ht="15">
      <c r="A65" s="14" t="s">
        <v>347</v>
      </c>
      <c r="B65" s="14" t="s">
        <v>346</v>
      </c>
      <c r="C65" s="14" t="s">
        <v>345</v>
      </c>
      <c r="D65" s="18">
        <f>D57/D63</f>
        <v>0.84319164972351357</v>
      </c>
      <c r="E65" s="14" t="s">
        <v>338</v>
      </c>
      <c r="F65" s="15"/>
      <c r="G65" s="14"/>
      <c r="H65" s="14"/>
      <c r="I65" s="14"/>
      <c r="J65" s="14"/>
      <c r="K65" s="14"/>
      <c r="L65" s="14"/>
      <c r="M65" s="14"/>
      <c r="N65" s="14"/>
      <c r="O65" s="14"/>
      <c r="P65" s="14"/>
      <c r="Q65" s="14"/>
      <c r="R65" s="14"/>
      <c r="S65" s="14"/>
      <c r="T65" s="14"/>
      <c r="U65" s="14"/>
      <c r="V65" s="14"/>
      <c r="W65" s="14"/>
      <c r="X65" s="14"/>
      <c r="Y65" s="14"/>
    </row>
    <row r="66" spans="1:25" ht="15">
      <c r="A66" s="14"/>
      <c r="B66" s="14" t="s">
        <v>344</v>
      </c>
      <c r="C66" s="14" t="s">
        <v>343</v>
      </c>
      <c r="D66" s="18">
        <f>D59/D63</f>
        <v>6.9253214882347675E-2</v>
      </c>
      <c r="E66" s="14" t="s">
        <v>338</v>
      </c>
      <c r="F66" s="15"/>
      <c r="G66" s="14"/>
      <c r="H66" s="14"/>
      <c r="I66" s="14"/>
      <c r="J66" s="14"/>
      <c r="K66" s="14"/>
      <c r="L66" s="14"/>
      <c r="M66" s="14"/>
      <c r="N66" s="14"/>
      <c r="O66" s="14"/>
      <c r="P66" s="14"/>
      <c r="Q66" s="14"/>
      <c r="R66" s="14"/>
      <c r="S66" s="14"/>
      <c r="T66" s="14"/>
      <c r="U66" s="14"/>
      <c r="V66" s="14"/>
      <c r="W66" s="14"/>
      <c r="X66" s="14"/>
      <c r="Y66" s="14"/>
    </row>
    <row r="67" spans="1:25" ht="15">
      <c r="A67" s="14"/>
      <c r="B67" s="14" t="s">
        <v>342</v>
      </c>
      <c r="C67" s="14" t="s">
        <v>341</v>
      </c>
      <c r="D67" s="18">
        <f>D60/D63</f>
        <v>6.7555135394138807E-2</v>
      </c>
      <c r="E67" s="14" t="s">
        <v>338</v>
      </c>
      <c r="F67" s="15"/>
      <c r="G67" s="14"/>
      <c r="H67" s="14"/>
      <c r="I67" s="14"/>
      <c r="J67" s="14"/>
      <c r="K67" s="14"/>
      <c r="L67" s="14"/>
      <c r="M67" s="14"/>
      <c r="N67" s="14"/>
      <c r="O67" s="14"/>
      <c r="P67" s="14"/>
      <c r="Q67" s="14"/>
      <c r="R67" s="14"/>
      <c r="S67" s="14"/>
      <c r="T67" s="14"/>
      <c r="U67" s="14"/>
      <c r="V67" s="14"/>
      <c r="W67" s="14"/>
      <c r="X67" s="14"/>
      <c r="Y67" s="14"/>
    </row>
    <row r="68" spans="1:25" ht="15">
      <c r="A68" s="14"/>
      <c r="B68" s="14" t="s">
        <v>340</v>
      </c>
      <c r="C68" s="14" t="s">
        <v>339</v>
      </c>
      <c r="D68" s="18">
        <f>D61/D63</f>
        <v>1.9999999999999997E-2</v>
      </c>
      <c r="E68" s="14" t="s">
        <v>338</v>
      </c>
      <c r="F68" s="15"/>
      <c r="G68" s="14"/>
      <c r="H68" s="14"/>
      <c r="I68" s="14"/>
      <c r="J68" s="14"/>
      <c r="K68" s="14"/>
      <c r="L68" s="14"/>
      <c r="M68" s="14"/>
      <c r="N68" s="14"/>
      <c r="O68" s="14"/>
      <c r="P68" s="14"/>
      <c r="Q68" s="14"/>
      <c r="R68" s="14"/>
      <c r="S68" s="14"/>
      <c r="T68" s="14"/>
      <c r="U68" s="14"/>
      <c r="V68" s="14"/>
      <c r="W68" s="14"/>
      <c r="X68" s="14"/>
      <c r="Y68" s="14"/>
    </row>
    <row r="69" spans="1:25" ht="15">
      <c r="A69" s="14"/>
      <c r="B69" s="14"/>
      <c r="C69" s="14"/>
      <c r="D69" s="16"/>
      <c r="E69" s="14"/>
      <c r="F69" s="15"/>
      <c r="G69" s="14"/>
      <c r="H69" s="14"/>
      <c r="I69" s="14"/>
      <c r="J69" s="14"/>
      <c r="K69" s="14"/>
      <c r="L69" s="14"/>
      <c r="M69" s="14"/>
      <c r="N69" s="14"/>
      <c r="O69" s="14"/>
      <c r="P69" s="14"/>
      <c r="Q69" s="14"/>
      <c r="R69" s="14"/>
      <c r="S69" s="14"/>
      <c r="T69" s="14"/>
      <c r="U69" s="14"/>
      <c r="V69" s="14"/>
      <c r="W69" s="14"/>
      <c r="X69" s="14"/>
      <c r="Y69" s="14"/>
    </row>
    <row r="70" spans="1:25" ht="15">
      <c r="A70" s="29" t="s">
        <v>337</v>
      </c>
      <c r="B70" s="29" t="s">
        <v>336</v>
      </c>
      <c r="C70" s="29" t="s">
        <v>335</v>
      </c>
      <c r="D70" s="30">
        <f>D43/D63*1000</f>
        <v>1351.1027078827751</v>
      </c>
      <c r="E70" s="29" t="s">
        <v>334</v>
      </c>
      <c r="F70" s="15"/>
      <c r="G70" s="14"/>
      <c r="H70" s="14"/>
      <c r="I70" s="14"/>
      <c r="J70" s="14"/>
      <c r="K70" s="14"/>
      <c r="L70" s="14"/>
      <c r="M70" s="14"/>
      <c r="N70" s="14"/>
      <c r="O70" s="14"/>
      <c r="P70" s="14"/>
      <c r="Q70" s="14"/>
      <c r="R70" s="14"/>
      <c r="S70" s="14"/>
      <c r="T70" s="14"/>
      <c r="U70" s="14"/>
      <c r="V70" s="14"/>
      <c r="W70" s="14"/>
      <c r="X70" s="14"/>
      <c r="Y70" s="14"/>
    </row>
    <row r="71" spans="1:25" ht="15">
      <c r="A71" s="14"/>
      <c r="B71" s="14"/>
      <c r="C71" s="14"/>
      <c r="D71" s="16"/>
      <c r="E71" s="14"/>
      <c r="G71" s="14"/>
      <c r="H71" s="14"/>
      <c r="I71" s="14"/>
      <c r="J71" s="14"/>
      <c r="K71" s="14"/>
      <c r="L71" s="14"/>
      <c r="M71" s="14"/>
      <c r="N71" s="14"/>
      <c r="O71" s="14"/>
      <c r="P71" s="14"/>
      <c r="Q71" s="14"/>
      <c r="R71" s="14"/>
      <c r="S71" s="14"/>
      <c r="T71" s="14"/>
      <c r="U71" s="14"/>
      <c r="V71" s="14"/>
      <c r="W71" s="14"/>
      <c r="X71" s="14"/>
      <c r="Y71" s="14"/>
    </row>
    <row r="72" spans="1:25" ht="15">
      <c r="A72" s="35" t="s">
        <v>333</v>
      </c>
      <c r="F72" s="26"/>
      <c r="G72" s="14"/>
      <c r="H72" s="14"/>
      <c r="I72" s="14"/>
      <c r="J72" s="14"/>
      <c r="K72" s="14"/>
      <c r="L72" s="14"/>
      <c r="M72" s="14"/>
      <c r="N72" s="14"/>
      <c r="O72" s="14"/>
      <c r="P72" s="14"/>
      <c r="Q72" s="14"/>
      <c r="R72" s="14"/>
      <c r="S72" s="14"/>
      <c r="T72" s="14"/>
      <c r="U72" s="14"/>
      <c r="V72" s="14"/>
      <c r="W72" s="14"/>
      <c r="X72" s="14"/>
      <c r="Y72" s="14"/>
    </row>
    <row r="73" spans="1:25" ht="15">
      <c r="A73" s="14" t="s">
        <v>332</v>
      </c>
      <c r="B73" s="14" t="s">
        <v>331</v>
      </c>
      <c r="C73" s="14" t="s">
        <v>330</v>
      </c>
      <c r="D73" s="17">
        <v>1.5</v>
      </c>
      <c r="E73" s="14" t="s">
        <v>329</v>
      </c>
      <c r="F73" s="26">
        <f>D80/D108</f>
        <v>0.58790366792283422</v>
      </c>
      <c r="G73" s="14"/>
      <c r="H73" s="14"/>
      <c r="I73" s="14"/>
      <c r="J73" s="14"/>
      <c r="K73" s="14"/>
      <c r="L73" s="14"/>
      <c r="M73" s="14"/>
      <c r="N73" s="14"/>
      <c r="O73" s="14"/>
      <c r="P73" s="14"/>
      <c r="Q73" s="14"/>
      <c r="R73" s="14"/>
      <c r="S73" s="14"/>
      <c r="T73" s="14"/>
      <c r="U73" s="14"/>
      <c r="V73" s="14"/>
      <c r="W73" s="14"/>
      <c r="X73" s="14"/>
      <c r="Y73" s="14"/>
    </row>
    <row r="74" spans="1:25" ht="15">
      <c r="A74" s="14" t="s">
        <v>328</v>
      </c>
      <c r="B74" s="14" t="s">
        <v>327</v>
      </c>
      <c r="C74" s="14" t="s">
        <v>326</v>
      </c>
      <c r="D74" s="17">
        <v>0.5</v>
      </c>
      <c r="E74" s="14" t="s">
        <v>325</v>
      </c>
      <c r="F74" s="26"/>
      <c r="G74" s="14"/>
      <c r="H74" s="14"/>
      <c r="I74" s="14"/>
      <c r="J74" s="14"/>
      <c r="K74" s="14"/>
      <c r="L74" s="14"/>
      <c r="M74" s="14"/>
      <c r="N74" s="14"/>
      <c r="O74" s="14"/>
      <c r="P74" s="14"/>
      <c r="Q74" s="14"/>
      <c r="R74" s="14"/>
      <c r="S74" s="14"/>
      <c r="T74" s="14"/>
      <c r="U74" s="14"/>
      <c r="V74" s="14"/>
      <c r="W74" s="14"/>
      <c r="X74" s="14"/>
      <c r="Y74" s="14"/>
    </row>
    <row r="75" spans="1:25" ht="15">
      <c r="A75" s="14"/>
      <c r="B75" s="14"/>
      <c r="C75" s="14"/>
      <c r="D75" s="17"/>
      <c r="E75" s="14"/>
      <c r="F75" s="26"/>
      <c r="G75" s="14"/>
      <c r="H75" s="14"/>
      <c r="I75" s="14"/>
      <c r="J75" s="14"/>
      <c r="K75" s="14"/>
      <c r="L75" s="14"/>
      <c r="M75" s="14"/>
      <c r="N75" s="14"/>
      <c r="O75" s="14"/>
      <c r="P75" s="14"/>
      <c r="Q75" s="14"/>
      <c r="R75" s="14"/>
      <c r="S75" s="14"/>
      <c r="T75" s="14"/>
      <c r="U75" s="14"/>
      <c r="V75" s="14"/>
      <c r="W75" s="14"/>
      <c r="X75" s="14"/>
      <c r="Y75" s="14"/>
    </row>
    <row r="76" spans="1:25" ht="15">
      <c r="A76" s="14" t="s">
        <v>289</v>
      </c>
      <c r="B76" s="14" t="s">
        <v>288</v>
      </c>
      <c r="C76" s="14" t="s">
        <v>287</v>
      </c>
      <c r="D76" s="17">
        <f>D65*D44/D26</f>
        <v>15.110961464579097</v>
      </c>
      <c r="E76" s="14" t="s">
        <v>286</v>
      </c>
      <c r="F76" s="26"/>
      <c r="G76" s="14"/>
      <c r="H76" s="14"/>
      <c r="I76" s="14"/>
      <c r="J76" s="14"/>
      <c r="K76" s="14"/>
      <c r="L76" s="14"/>
      <c r="M76" s="14"/>
      <c r="N76" s="14"/>
      <c r="O76" s="14"/>
      <c r="P76" s="14"/>
      <c r="Q76" s="14"/>
      <c r="R76" s="14"/>
      <c r="S76" s="14"/>
      <c r="T76" s="14"/>
      <c r="U76" s="14"/>
      <c r="V76" s="14"/>
      <c r="W76" s="14"/>
      <c r="X76" s="14"/>
      <c r="Y76" s="14"/>
    </row>
    <row r="77" spans="1:25" ht="15">
      <c r="A77" s="14" t="s">
        <v>285</v>
      </c>
      <c r="B77" s="14" t="s">
        <v>284</v>
      </c>
      <c r="C77" s="14" t="s">
        <v>283</v>
      </c>
      <c r="D77" s="17">
        <f>D66*D44/D27</f>
        <v>0.96452945518590083</v>
      </c>
      <c r="E77" s="14" t="s">
        <v>282</v>
      </c>
      <c r="F77" s="26"/>
      <c r="G77" s="14"/>
      <c r="H77" s="14"/>
      <c r="I77" s="14"/>
      <c r="J77" s="14"/>
      <c r="K77" s="14"/>
      <c r="L77" s="14"/>
      <c r="M77" s="14"/>
      <c r="N77" s="14"/>
      <c r="O77" s="14"/>
      <c r="P77" s="14"/>
      <c r="Q77" s="14"/>
      <c r="R77" s="14"/>
      <c r="S77" s="14"/>
      <c r="T77" s="14"/>
      <c r="U77" s="14"/>
      <c r="V77" s="14"/>
      <c r="W77" s="14"/>
      <c r="X77" s="14"/>
      <c r="Y77" s="14"/>
    </row>
    <row r="78" spans="1:25" ht="15">
      <c r="A78" s="14"/>
      <c r="B78" s="14"/>
      <c r="C78" s="14"/>
      <c r="D78" s="17"/>
      <c r="E78" s="14"/>
      <c r="F78" s="26"/>
      <c r="G78" s="14"/>
      <c r="H78" s="14"/>
      <c r="I78" s="14"/>
      <c r="J78" s="14"/>
      <c r="K78" s="14"/>
      <c r="L78" s="14"/>
      <c r="M78" s="14"/>
      <c r="N78" s="14"/>
      <c r="O78" s="14"/>
      <c r="P78" s="14"/>
      <c r="Q78" s="14"/>
      <c r="R78" s="14"/>
      <c r="S78" s="14"/>
      <c r="T78" s="14"/>
      <c r="U78" s="14"/>
      <c r="V78" s="14"/>
      <c r="W78" s="14"/>
      <c r="X78" s="14"/>
      <c r="Y78" s="14"/>
    </row>
    <row r="79" spans="1:25" ht="15">
      <c r="A79" s="14" t="s">
        <v>324</v>
      </c>
      <c r="B79" s="14" t="s">
        <v>323</v>
      </c>
      <c r="C79" s="14" t="s">
        <v>322</v>
      </c>
      <c r="D79" s="17">
        <f>D76*D73+D77*D74</f>
        <v>23.148706924461596</v>
      </c>
      <c r="E79" s="14" t="s">
        <v>321</v>
      </c>
      <c r="F79" s="26"/>
      <c r="G79" s="14"/>
      <c r="H79" s="14"/>
      <c r="I79" s="14"/>
      <c r="J79" s="14"/>
      <c r="K79" s="14"/>
      <c r="L79" s="14"/>
      <c r="M79" s="14"/>
      <c r="N79" s="14"/>
      <c r="O79" s="14"/>
      <c r="P79" s="14"/>
      <c r="Q79" s="14"/>
      <c r="R79" s="14"/>
      <c r="S79" s="14"/>
      <c r="T79" s="14"/>
      <c r="U79" s="14"/>
      <c r="V79" s="14"/>
      <c r="W79" s="14"/>
      <c r="X79" s="14"/>
      <c r="Y79" s="14"/>
    </row>
    <row r="80" spans="1:25" ht="15">
      <c r="A80" s="14"/>
      <c r="B80" s="14" t="s">
        <v>320</v>
      </c>
      <c r="C80" s="14" t="s">
        <v>319</v>
      </c>
      <c r="D80" s="17">
        <f>D79*D32</f>
        <v>46.297413848923192</v>
      </c>
      <c r="E80" s="14" t="s">
        <v>275</v>
      </c>
      <c r="F80" s="27"/>
      <c r="G80" s="14"/>
      <c r="H80" s="14"/>
      <c r="I80" s="14"/>
      <c r="J80" s="14"/>
      <c r="K80" s="14"/>
      <c r="L80" s="14"/>
      <c r="M80" s="14"/>
      <c r="N80" s="14"/>
      <c r="O80" s="14"/>
      <c r="P80" s="14"/>
      <c r="Q80" s="14"/>
      <c r="R80" s="14"/>
      <c r="S80" s="14"/>
      <c r="T80" s="14"/>
      <c r="U80" s="14"/>
      <c r="V80" s="14"/>
      <c r="W80" s="14"/>
      <c r="X80" s="14"/>
      <c r="Y80" s="14"/>
    </row>
    <row r="81" spans="1:25" ht="15">
      <c r="A81" s="14"/>
      <c r="B81" s="14"/>
      <c r="C81" s="14"/>
      <c r="D81" s="17"/>
      <c r="E81" s="14"/>
      <c r="F81" s="28"/>
      <c r="G81" s="14"/>
      <c r="H81" s="14"/>
      <c r="I81" s="14"/>
      <c r="J81" s="14"/>
      <c r="K81" s="14"/>
      <c r="L81" s="14"/>
      <c r="M81" s="14"/>
      <c r="N81" s="14"/>
      <c r="O81" s="14"/>
      <c r="P81" s="14"/>
      <c r="Q81" s="14"/>
      <c r="R81" s="14"/>
      <c r="S81" s="14"/>
      <c r="T81" s="14"/>
      <c r="U81" s="14"/>
      <c r="V81" s="14"/>
      <c r="W81" s="14"/>
      <c r="X81" s="14"/>
      <c r="Y81" s="14"/>
    </row>
    <row r="82" spans="1:25" ht="15">
      <c r="A82" s="14" t="s">
        <v>318</v>
      </c>
      <c r="B82" s="14" t="s">
        <v>317</v>
      </c>
      <c r="C82" s="14" t="s">
        <v>316</v>
      </c>
      <c r="D82" s="17">
        <f>D68*D43</f>
        <v>19.999999999999996</v>
      </c>
      <c r="E82" s="14" t="s">
        <v>315</v>
      </c>
      <c r="F82" s="15" t="s">
        <v>311</v>
      </c>
      <c r="G82" s="14"/>
      <c r="H82" s="14"/>
      <c r="I82" s="14"/>
      <c r="J82" s="14"/>
      <c r="K82" s="14"/>
      <c r="L82" s="14"/>
      <c r="M82" s="14"/>
      <c r="N82" s="14"/>
      <c r="O82" s="14"/>
      <c r="P82" s="14"/>
      <c r="Q82" s="14"/>
      <c r="R82" s="14"/>
      <c r="S82" s="14"/>
      <c r="T82" s="14"/>
      <c r="U82" s="14"/>
      <c r="V82" s="14"/>
      <c r="W82" s="14"/>
      <c r="X82" s="14"/>
      <c r="Y82" s="14"/>
    </row>
    <row r="83" spans="1:25" ht="15">
      <c r="A83" s="14"/>
      <c r="B83" s="14" t="s">
        <v>314</v>
      </c>
      <c r="C83" s="14" t="s">
        <v>313</v>
      </c>
      <c r="D83" s="17">
        <f>D82/D28</f>
        <v>1.6666666666666663</v>
      </c>
      <c r="E83" s="14" t="s">
        <v>312</v>
      </c>
      <c r="F83" s="15" t="s">
        <v>309</v>
      </c>
      <c r="G83" s="14"/>
      <c r="H83" s="14"/>
      <c r="I83" s="14"/>
      <c r="J83" s="14"/>
      <c r="K83" s="14"/>
      <c r="L83" s="14"/>
      <c r="M83" s="14"/>
      <c r="N83" s="14"/>
      <c r="O83" s="14"/>
      <c r="P83" s="14"/>
      <c r="Q83" s="14"/>
      <c r="R83" s="14"/>
      <c r="S83" s="14"/>
      <c r="T83" s="14"/>
      <c r="U83" s="14"/>
      <c r="V83" s="14"/>
      <c r="W83" s="14"/>
      <c r="X83" s="14"/>
      <c r="Y83" s="14"/>
    </row>
    <row r="84" spans="1:25" ht="15.75" customHeight="1">
      <c r="A84" s="14"/>
      <c r="B84" s="14" t="s">
        <v>271</v>
      </c>
      <c r="C84" s="14" t="s">
        <v>310</v>
      </c>
      <c r="D84" s="17">
        <f>D83*D31</f>
        <v>26.666666666666661</v>
      </c>
      <c r="E84" s="14" t="s">
        <v>228</v>
      </c>
    </row>
    <row r="85" spans="1:25" ht="15">
      <c r="F85" s="15"/>
      <c r="G85" s="14"/>
      <c r="H85" s="14"/>
      <c r="I85" s="14"/>
      <c r="J85" s="14"/>
      <c r="K85" s="14"/>
      <c r="L85" s="14"/>
      <c r="M85" s="14"/>
      <c r="N85" s="14"/>
      <c r="O85" s="14"/>
      <c r="P85" s="14"/>
      <c r="Q85" s="14"/>
      <c r="R85" s="14"/>
      <c r="S85" s="14"/>
      <c r="T85" s="14"/>
      <c r="U85" s="14"/>
      <c r="V85" s="14"/>
      <c r="W85" s="14"/>
      <c r="X85" s="14"/>
      <c r="Y85" s="14"/>
    </row>
    <row r="86" spans="1:25" ht="15">
      <c r="A86" s="14" t="s">
        <v>475</v>
      </c>
      <c r="B86" s="14" t="s">
        <v>481</v>
      </c>
      <c r="C86" s="14" t="s">
        <v>330</v>
      </c>
      <c r="D86" s="17">
        <v>1.5</v>
      </c>
      <c r="E86" s="14" t="s">
        <v>329</v>
      </c>
      <c r="F86" s="15"/>
      <c r="G86" s="14"/>
      <c r="H86" s="14"/>
      <c r="I86" s="14"/>
      <c r="J86" s="14"/>
      <c r="K86" s="14"/>
      <c r="L86" s="14"/>
      <c r="M86" s="14"/>
      <c r="N86" s="14"/>
      <c r="O86" s="14"/>
      <c r="P86" s="14"/>
      <c r="Q86" s="14"/>
      <c r="R86" s="14"/>
      <c r="S86" s="14"/>
      <c r="T86" s="14"/>
      <c r="U86" s="14"/>
      <c r="V86" s="14"/>
      <c r="W86" s="14"/>
      <c r="X86" s="14"/>
      <c r="Y86" s="14"/>
    </row>
    <row r="87" spans="1:25" ht="15">
      <c r="B87" s="14" t="s">
        <v>482</v>
      </c>
      <c r="C87" s="14" t="s">
        <v>326</v>
      </c>
      <c r="D87" s="17">
        <v>0.5</v>
      </c>
      <c r="E87" s="14" t="s">
        <v>325</v>
      </c>
      <c r="F87" s="15"/>
      <c r="G87" s="14"/>
      <c r="H87" s="14"/>
      <c r="I87" s="14"/>
      <c r="J87" s="14"/>
      <c r="K87" s="14"/>
      <c r="L87" s="14"/>
      <c r="M87" s="14"/>
      <c r="N87" s="14"/>
      <c r="O87" s="14"/>
      <c r="P87" s="14"/>
      <c r="Q87" s="14"/>
      <c r="R87" s="14"/>
      <c r="S87" s="14"/>
      <c r="T87" s="14"/>
      <c r="U87" s="14"/>
      <c r="V87" s="14"/>
      <c r="W87" s="14"/>
      <c r="X87" s="14"/>
      <c r="Y87" s="14"/>
    </row>
    <row r="88" spans="1:25" ht="15">
      <c r="A88" s="14" t="s">
        <v>475</v>
      </c>
      <c r="B88" s="14" t="s">
        <v>480</v>
      </c>
      <c r="C88" s="14" t="s">
        <v>483</v>
      </c>
      <c r="D88" s="17">
        <f>D76*D86*D33+D77*D87*D33</f>
        <v>416.67672464030869</v>
      </c>
      <c r="E88" s="14"/>
      <c r="F88" s="25"/>
      <c r="G88" s="14"/>
      <c r="H88" s="14"/>
      <c r="I88" s="14"/>
      <c r="J88" s="14"/>
      <c r="K88" s="14"/>
      <c r="L88" s="14"/>
      <c r="M88" s="14"/>
      <c r="N88" s="14"/>
      <c r="O88" s="14"/>
      <c r="P88" s="14"/>
      <c r="Q88" s="14"/>
      <c r="R88" s="14"/>
      <c r="S88" s="14"/>
      <c r="T88" s="14"/>
      <c r="U88" s="14"/>
      <c r="V88" s="14"/>
      <c r="W88" s="14"/>
      <c r="X88" s="14"/>
      <c r="Y88" s="14"/>
    </row>
    <row r="89" spans="1:25" ht="15">
      <c r="A89" s="14"/>
      <c r="B89" s="14"/>
      <c r="C89" s="14"/>
      <c r="D89" s="17"/>
      <c r="E89" s="14"/>
      <c r="G89" s="14"/>
      <c r="H89" s="14"/>
      <c r="I89" s="14"/>
      <c r="J89" s="14"/>
      <c r="K89" s="14"/>
      <c r="L89" s="14"/>
      <c r="M89" s="14"/>
      <c r="N89" s="14"/>
      <c r="O89" s="14"/>
      <c r="P89" s="14"/>
      <c r="Q89" s="14"/>
      <c r="R89" s="14"/>
      <c r="S89" s="14"/>
      <c r="T89" s="14"/>
      <c r="U89" s="14"/>
      <c r="V89" s="14"/>
      <c r="W89" s="14"/>
      <c r="X89" s="14"/>
      <c r="Y89" s="14"/>
    </row>
    <row r="90" spans="1:25" ht="15">
      <c r="A90" s="35" t="s">
        <v>308</v>
      </c>
      <c r="F90" s="26">
        <f>D7</f>
        <v>0</v>
      </c>
      <c r="G90" s="14"/>
      <c r="H90" s="14"/>
      <c r="I90" s="14"/>
      <c r="J90" s="14"/>
      <c r="K90" s="14"/>
      <c r="L90" s="14"/>
      <c r="M90" s="14"/>
      <c r="N90" s="14"/>
      <c r="O90" s="14"/>
      <c r="P90" s="14"/>
      <c r="Q90" s="14"/>
      <c r="R90" s="14"/>
      <c r="S90" s="14"/>
      <c r="T90" s="14"/>
      <c r="U90" s="14"/>
      <c r="V90" s="14"/>
      <c r="W90" s="14"/>
      <c r="X90" s="14"/>
      <c r="Y90" s="14"/>
    </row>
    <row r="91" spans="1:25" ht="15">
      <c r="A91" s="14" t="s">
        <v>289</v>
      </c>
      <c r="B91" s="14" t="s">
        <v>288</v>
      </c>
      <c r="C91" s="14" t="s">
        <v>287</v>
      </c>
      <c r="D91" s="17">
        <f>D65*D43/D26</f>
        <v>15.110961464579097</v>
      </c>
      <c r="E91" s="14" t="s">
        <v>286</v>
      </c>
      <c r="F91" s="26"/>
      <c r="G91" s="14"/>
      <c r="H91" s="14"/>
      <c r="I91" s="14"/>
      <c r="J91" s="14"/>
      <c r="K91" s="14"/>
      <c r="L91" s="14"/>
      <c r="M91" s="14"/>
      <c r="N91" s="14"/>
      <c r="O91" s="14"/>
      <c r="P91" s="14"/>
      <c r="Q91" s="14"/>
      <c r="R91" s="14"/>
      <c r="S91" s="14"/>
      <c r="T91" s="14"/>
      <c r="U91" s="14"/>
      <c r="V91" s="14"/>
      <c r="W91" s="14"/>
      <c r="X91" s="14"/>
      <c r="Y91" s="14"/>
    </row>
    <row r="92" spans="1:25" ht="15">
      <c r="A92" s="14" t="s">
        <v>285</v>
      </c>
      <c r="B92" s="14" t="s">
        <v>284</v>
      </c>
      <c r="C92" s="14" t="s">
        <v>283</v>
      </c>
      <c r="D92" s="17">
        <f>D66*D43/D27</f>
        <v>0.96452945518590083</v>
      </c>
      <c r="E92" s="14" t="s">
        <v>282</v>
      </c>
      <c r="F92" s="26"/>
      <c r="G92" s="14"/>
      <c r="H92" s="14"/>
      <c r="I92" s="14"/>
      <c r="J92" s="14"/>
      <c r="K92" s="14"/>
      <c r="L92" s="14"/>
      <c r="M92" s="14"/>
      <c r="N92" s="14"/>
      <c r="O92" s="14"/>
      <c r="P92" s="14"/>
      <c r="Q92" s="14"/>
      <c r="R92" s="14"/>
      <c r="S92" s="14"/>
      <c r="T92" s="14"/>
      <c r="U92" s="14"/>
      <c r="V92" s="14"/>
      <c r="W92" s="14"/>
      <c r="X92" s="14"/>
      <c r="Y92" s="14"/>
    </row>
    <row r="93" spans="1:25" ht="15">
      <c r="A93" s="14"/>
      <c r="B93" s="14"/>
      <c r="C93" s="14"/>
      <c r="D93" s="17"/>
      <c r="E93" s="14"/>
      <c r="F93" s="26" t="s">
        <v>278</v>
      </c>
      <c r="G93" s="14"/>
      <c r="H93" s="14"/>
      <c r="I93" s="14"/>
      <c r="J93" s="14"/>
      <c r="K93" s="14"/>
      <c r="L93" s="14"/>
      <c r="M93" s="14"/>
      <c r="N93" s="14"/>
      <c r="O93" s="14"/>
      <c r="P93" s="14"/>
      <c r="Q93" s="14"/>
      <c r="R93" s="14"/>
      <c r="S93" s="14"/>
      <c r="T93" s="14"/>
      <c r="U93" s="14"/>
      <c r="V93" s="14"/>
      <c r="W93" s="14"/>
      <c r="X93" s="14"/>
      <c r="Y93" s="14"/>
    </row>
    <row r="94" spans="1:25" ht="15">
      <c r="A94" s="14" t="s">
        <v>307</v>
      </c>
      <c r="B94" s="14" t="s">
        <v>306</v>
      </c>
      <c r="C94" s="14" t="s">
        <v>305</v>
      </c>
      <c r="D94" s="17">
        <v>287.5</v>
      </c>
      <c r="E94" s="14" t="s">
        <v>304</v>
      </c>
      <c r="F94" s="26" t="s">
        <v>302</v>
      </c>
      <c r="G94" s="14"/>
      <c r="H94" s="14"/>
      <c r="I94" s="14"/>
      <c r="J94" s="14"/>
      <c r="K94" s="14"/>
      <c r="L94" s="14"/>
      <c r="M94" s="14"/>
      <c r="N94" s="14"/>
      <c r="O94" s="14"/>
      <c r="P94" s="14"/>
      <c r="Q94" s="14"/>
      <c r="R94" s="14"/>
      <c r="S94" s="14"/>
      <c r="T94" s="14"/>
      <c r="U94" s="14"/>
      <c r="V94" s="14"/>
      <c r="W94" s="14"/>
      <c r="X94" s="14"/>
      <c r="Y94" s="14"/>
    </row>
    <row r="95" spans="1:25" ht="15">
      <c r="A95" s="14"/>
      <c r="B95" s="14" t="s">
        <v>262</v>
      </c>
      <c r="C95" s="14" t="s">
        <v>303</v>
      </c>
      <c r="D95" s="17">
        <f>D94*D35</f>
        <v>205.85</v>
      </c>
      <c r="E95" s="14" t="s">
        <v>228</v>
      </c>
      <c r="F95" s="26"/>
      <c r="G95" s="14"/>
      <c r="H95" s="14"/>
      <c r="I95" s="14"/>
      <c r="J95" s="14"/>
      <c r="K95" s="14"/>
      <c r="L95" s="14"/>
      <c r="M95" s="14"/>
      <c r="N95" s="14"/>
      <c r="O95" s="14"/>
      <c r="P95" s="14"/>
      <c r="Q95" s="14"/>
      <c r="R95" s="14"/>
      <c r="S95" s="14"/>
      <c r="T95" s="14"/>
      <c r="U95" s="14"/>
      <c r="V95" s="14"/>
      <c r="W95" s="14"/>
      <c r="X95" s="14"/>
      <c r="Y95" s="14"/>
    </row>
    <row r="96" spans="1:25" ht="15">
      <c r="A96" s="14"/>
      <c r="B96" s="14" t="s">
        <v>301</v>
      </c>
      <c r="C96" s="14" t="s">
        <v>300</v>
      </c>
      <c r="D96" s="17">
        <f>D95*D28/D31</f>
        <v>154.38749999999999</v>
      </c>
      <c r="E96" s="14" t="s">
        <v>299</v>
      </c>
      <c r="F96" s="26"/>
      <c r="G96" s="14"/>
      <c r="H96" s="14"/>
      <c r="I96" s="14"/>
      <c r="J96" s="14"/>
      <c r="K96" s="14"/>
      <c r="L96" s="14"/>
      <c r="M96" s="14"/>
      <c r="N96" s="14"/>
      <c r="O96" s="14"/>
      <c r="P96" s="14"/>
      <c r="Q96" s="14"/>
      <c r="R96" s="14"/>
      <c r="S96" s="14"/>
      <c r="T96" s="14"/>
      <c r="U96" s="14"/>
      <c r="V96" s="14"/>
      <c r="W96" s="14"/>
      <c r="X96" s="14"/>
      <c r="Y96" s="14"/>
    </row>
    <row r="97" spans="1:25" ht="15">
      <c r="A97" s="14"/>
      <c r="B97" s="14" t="s">
        <v>298</v>
      </c>
      <c r="C97" s="14" t="s">
        <v>297</v>
      </c>
      <c r="D97" s="17">
        <f>D96-D82</f>
        <v>134.38749999999999</v>
      </c>
      <c r="E97" s="14" t="s">
        <v>296</v>
      </c>
      <c r="F97" s="26" t="s">
        <v>292</v>
      </c>
      <c r="G97" s="14"/>
      <c r="H97" s="14"/>
      <c r="I97" s="14"/>
      <c r="J97" s="14"/>
      <c r="K97" s="14"/>
      <c r="L97" s="14"/>
      <c r="M97" s="14"/>
      <c r="N97" s="14"/>
      <c r="O97" s="14"/>
      <c r="P97" s="14"/>
      <c r="Q97" s="14"/>
      <c r="R97" s="14"/>
      <c r="S97" s="14"/>
      <c r="T97" s="14"/>
      <c r="U97" s="14"/>
      <c r="V97" s="14"/>
      <c r="W97" s="14"/>
      <c r="X97" s="14"/>
      <c r="Y97" s="14"/>
    </row>
    <row r="98" spans="1:25" ht="15">
      <c r="A98" s="14"/>
      <c r="B98" s="14" t="s">
        <v>295</v>
      </c>
      <c r="C98" s="14" t="s">
        <v>294</v>
      </c>
      <c r="D98" s="17">
        <f>D97*D30/D28</f>
        <v>492.75416666666661</v>
      </c>
      <c r="E98" s="14" t="s">
        <v>293</v>
      </c>
      <c r="F98" s="27"/>
      <c r="G98" s="14"/>
      <c r="H98" s="14"/>
      <c r="I98" s="14"/>
      <c r="J98" s="14"/>
      <c r="K98" s="14"/>
      <c r="L98" s="14"/>
      <c r="M98" s="14"/>
      <c r="N98" s="14"/>
      <c r="O98" s="14"/>
      <c r="P98" s="14"/>
      <c r="Q98" s="14"/>
      <c r="R98" s="14"/>
      <c r="S98" s="14"/>
      <c r="T98" s="14"/>
      <c r="U98" s="14"/>
      <c r="V98" s="14"/>
      <c r="W98" s="14"/>
      <c r="X98" s="14"/>
      <c r="Y98" s="14"/>
    </row>
    <row r="99" spans="1:25" ht="15">
      <c r="A99" s="14"/>
      <c r="B99" s="14"/>
      <c r="C99" s="14"/>
      <c r="D99" s="17"/>
      <c r="E99" s="14"/>
      <c r="F99" s="27"/>
      <c r="G99" s="14"/>
      <c r="H99" s="14"/>
      <c r="I99" s="14"/>
      <c r="J99" s="14"/>
      <c r="K99" s="14"/>
      <c r="L99" s="14"/>
      <c r="M99" s="14"/>
      <c r="N99" s="14"/>
      <c r="O99" s="14"/>
      <c r="P99" s="14"/>
      <c r="Q99" s="14"/>
      <c r="R99" s="14"/>
      <c r="S99" s="14"/>
      <c r="T99" s="14"/>
      <c r="U99" s="14"/>
      <c r="V99" s="14"/>
      <c r="W99" s="14"/>
      <c r="X99" s="14"/>
      <c r="Y99" s="14"/>
    </row>
    <row r="100" spans="1:25" ht="15">
      <c r="A100" s="14"/>
      <c r="B100" s="14" t="s">
        <v>291</v>
      </c>
      <c r="C100" s="14" t="s">
        <v>259</v>
      </c>
      <c r="D100" s="14">
        <f>D95*D38/10^3</f>
        <v>10.2925</v>
      </c>
      <c r="E100" s="14" t="s">
        <v>272</v>
      </c>
      <c r="F100" s="27"/>
      <c r="G100" s="14"/>
      <c r="H100" s="14"/>
      <c r="I100" s="14"/>
      <c r="J100" s="14"/>
      <c r="K100" s="14"/>
      <c r="L100" s="14"/>
      <c r="M100" s="14"/>
      <c r="N100" s="14"/>
      <c r="O100" s="14"/>
      <c r="P100" s="14"/>
      <c r="Q100" s="14"/>
      <c r="R100" s="14"/>
      <c r="S100" s="14"/>
      <c r="T100" s="14"/>
      <c r="U100" s="14"/>
      <c r="V100" s="14"/>
      <c r="W100" s="14"/>
      <c r="X100" s="14"/>
      <c r="Y100" s="14"/>
    </row>
    <row r="101" spans="1:25" ht="15">
      <c r="A101" s="14"/>
      <c r="B101" s="14"/>
      <c r="C101" s="14"/>
      <c r="D101" s="14"/>
      <c r="E101" s="14"/>
      <c r="F101" s="27"/>
      <c r="G101" s="14"/>
      <c r="H101" s="14"/>
      <c r="I101" s="14"/>
      <c r="J101" s="14"/>
      <c r="K101" s="14"/>
      <c r="L101" s="14"/>
      <c r="M101" s="14"/>
      <c r="N101" s="14"/>
      <c r="O101" s="14"/>
      <c r="P101" s="14"/>
      <c r="Q101" s="14"/>
      <c r="R101" s="14"/>
      <c r="S101" s="14"/>
      <c r="T101" s="14"/>
      <c r="U101" s="14"/>
      <c r="V101" s="14"/>
      <c r="W101" s="14"/>
      <c r="X101" s="14"/>
      <c r="Y101" s="14"/>
    </row>
    <row r="102" spans="1:25" ht="15">
      <c r="A102" s="14"/>
      <c r="B102" s="14"/>
      <c r="C102" s="14"/>
      <c r="D102" s="17"/>
      <c r="E102" s="14"/>
      <c r="G102" s="14"/>
      <c r="H102" s="14"/>
      <c r="I102" s="14"/>
      <c r="J102" s="14"/>
      <c r="K102" s="14"/>
      <c r="L102" s="14"/>
      <c r="M102" s="14"/>
      <c r="N102" s="14"/>
      <c r="O102" s="14"/>
      <c r="P102" s="14"/>
      <c r="Q102" s="14"/>
      <c r="R102" s="14"/>
      <c r="S102" s="14"/>
      <c r="T102" s="14"/>
      <c r="U102" s="14"/>
      <c r="V102" s="14"/>
      <c r="W102" s="14"/>
      <c r="X102" s="14"/>
      <c r="Y102" s="14"/>
    </row>
    <row r="103" spans="1:25" ht="15">
      <c r="A103" s="35" t="s">
        <v>290</v>
      </c>
      <c r="F103" s="15"/>
      <c r="G103" s="14"/>
      <c r="H103" s="14"/>
      <c r="I103" s="14"/>
      <c r="J103" s="14"/>
      <c r="K103" s="14"/>
      <c r="L103" s="14"/>
      <c r="M103" s="14"/>
      <c r="N103" s="14"/>
      <c r="O103" s="14"/>
      <c r="P103" s="14"/>
      <c r="Q103" s="14"/>
      <c r="R103" s="14"/>
      <c r="S103" s="14"/>
      <c r="T103" s="14"/>
      <c r="U103" s="14"/>
      <c r="V103" s="14"/>
      <c r="W103" s="14"/>
      <c r="X103" s="14"/>
      <c r="Y103" s="14"/>
    </row>
    <row r="104" spans="1:25" ht="15">
      <c r="A104" s="14" t="s">
        <v>289</v>
      </c>
      <c r="B104" s="14" t="s">
        <v>288</v>
      </c>
      <c r="C104" s="14" t="s">
        <v>287</v>
      </c>
      <c r="D104" s="17">
        <f>D65*D43/D26</f>
        <v>15.110961464579097</v>
      </c>
      <c r="E104" s="14" t="s">
        <v>286</v>
      </c>
      <c r="F104" s="15"/>
      <c r="G104" s="14"/>
      <c r="H104" s="14"/>
      <c r="I104" s="14"/>
      <c r="J104" s="14"/>
      <c r="K104" s="14"/>
      <c r="L104" s="14"/>
      <c r="M104" s="14"/>
      <c r="N104" s="14"/>
      <c r="O104" s="14"/>
      <c r="P104" s="14"/>
      <c r="Q104" s="14"/>
      <c r="R104" s="14"/>
      <c r="S104" s="14"/>
      <c r="T104" s="14"/>
      <c r="U104" s="14"/>
      <c r="V104" s="14"/>
      <c r="W104" s="14"/>
      <c r="X104" s="14"/>
      <c r="Y104" s="14"/>
    </row>
    <row r="105" spans="1:25" ht="15">
      <c r="A105" s="14" t="s">
        <v>285</v>
      </c>
      <c r="B105" s="14" t="s">
        <v>284</v>
      </c>
      <c r="C105" s="14" t="s">
        <v>283</v>
      </c>
      <c r="D105" s="17">
        <f>D66*D43/D27</f>
        <v>0.96452945518590083</v>
      </c>
      <c r="E105" s="14" t="s">
        <v>282</v>
      </c>
      <c r="F105" s="25"/>
      <c r="G105" s="14"/>
      <c r="H105" s="14"/>
      <c r="I105" s="14"/>
      <c r="J105" s="14"/>
      <c r="K105" s="14"/>
      <c r="L105" s="14"/>
      <c r="M105" s="14"/>
      <c r="N105" s="14"/>
      <c r="O105" s="14"/>
      <c r="P105" s="14"/>
      <c r="Q105" s="14"/>
      <c r="R105" s="14"/>
      <c r="S105" s="14"/>
      <c r="T105" s="14"/>
      <c r="U105" s="14"/>
      <c r="V105" s="14"/>
      <c r="W105" s="14"/>
      <c r="X105" s="14"/>
      <c r="Y105" s="14"/>
    </row>
    <row r="106" spans="1:25" ht="15">
      <c r="A106" s="14"/>
      <c r="B106" s="14"/>
      <c r="C106" s="14"/>
      <c r="D106" s="17"/>
      <c r="E106" s="14"/>
      <c r="F106" s="26" t="s">
        <v>278</v>
      </c>
      <c r="G106" s="14"/>
      <c r="H106" s="14"/>
      <c r="I106" s="14"/>
      <c r="J106" s="14"/>
      <c r="K106" s="14"/>
      <c r="L106" s="14"/>
      <c r="M106" s="14"/>
      <c r="N106" s="14"/>
      <c r="O106" s="14"/>
      <c r="P106" s="14"/>
      <c r="Q106" s="14"/>
      <c r="R106" s="14"/>
      <c r="S106" s="14"/>
      <c r="T106" s="14"/>
      <c r="U106" s="14"/>
      <c r="V106" s="14"/>
      <c r="W106" s="14"/>
      <c r="X106" s="14"/>
      <c r="Y106" s="14"/>
    </row>
    <row r="107" spans="1:25" ht="15">
      <c r="A107" s="14" t="s">
        <v>281</v>
      </c>
      <c r="B107" s="14" t="s">
        <v>280</v>
      </c>
      <c r="C107" s="14" t="s">
        <v>279</v>
      </c>
      <c r="D107" s="17">
        <v>875</v>
      </c>
      <c r="E107" s="14" t="s">
        <v>245</v>
      </c>
      <c r="F107" s="25"/>
      <c r="G107" s="14"/>
      <c r="H107" s="14"/>
      <c r="I107" s="14"/>
      <c r="J107" s="14"/>
      <c r="K107" s="14"/>
      <c r="L107" s="14"/>
      <c r="M107" s="14"/>
      <c r="N107" s="14"/>
      <c r="O107" s="14"/>
      <c r="P107" s="14"/>
      <c r="Q107" s="14"/>
      <c r="R107" s="14"/>
      <c r="S107" s="14"/>
      <c r="T107" s="14"/>
      <c r="U107" s="14"/>
      <c r="V107" s="14"/>
      <c r="W107" s="14"/>
      <c r="X107" s="14"/>
      <c r="Y107" s="14"/>
    </row>
    <row r="108" spans="1:25" ht="15">
      <c r="A108" s="14"/>
      <c r="B108" s="14" t="s">
        <v>277</v>
      </c>
      <c r="C108" s="14" t="s">
        <v>276</v>
      </c>
      <c r="D108" s="17">
        <f>D107*D36</f>
        <v>78.75</v>
      </c>
      <c r="E108" s="14" t="s">
        <v>275</v>
      </c>
      <c r="F108" s="25"/>
      <c r="G108" s="14"/>
      <c r="H108" s="14"/>
      <c r="I108" s="14"/>
      <c r="J108" s="14"/>
      <c r="K108" s="14"/>
      <c r="L108" s="14"/>
      <c r="M108" s="14"/>
      <c r="N108" s="14"/>
      <c r="O108" s="14"/>
      <c r="P108" s="14"/>
      <c r="Q108" s="14"/>
      <c r="R108" s="14"/>
      <c r="S108" s="14"/>
      <c r="T108" s="14"/>
      <c r="U108" s="14"/>
      <c r="V108" s="14"/>
      <c r="W108" s="14"/>
      <c r="X108" s="14"/>
      <c r="Y108" s="14"/>
    </row>
    <row r="109" spans="1:25" ht="15">
      <c r="A109" s="14"/>
      <c r="B109" s="14" t="s">
        <v>274</v>
      </c>
      <c r="C109" s="14" t="s">
        <v>273</v>
      </c>
      <c r="D109" s="17">
        <f>D108*D39/10^3</f>
        <v>9.4499999999999993</v>
      </c>
      <c r="E109" s="14" t="s">
        <v>272</v>
      </c>
      <c r="F109" s="25"/>
      <c r="G109" s="14"/>
      <c r="H109" s="14"/>
      <c r="I109" s="14"/>
      <c r="J109" s="14"/>
      <c r="K109" s="14"/>
      <c r="L109" s="14"/>
      <c r="M109" s="14"/>
      <c r="N109" s="14"/>
      <c r="O109" s="14"/>
      <c r="P109" s="14"/>
      <c r="Q109" s="14"/>
      <c r="R109" s="14"/>
      <c r="S109" s="14"/>
      <c r="T109" s="14"/>
      <c r="U109" s="14"/>
      <c r="V109" s="14"/>
      <c r="W109" s="14"/>
      <c r="X109" s="14"/>
      <c r="Y109" s="14"/>
    </row>
    <row r="110" spans="1:25" ht="15">
      <c r="A110" s="14"/>
      <c r="B110" s="14"/>
      <c r="C110" s="14"/>
      <c r="D110" s="17"/>
      <c r="E110" s="14"/>
      <c r="F110" s="25" t="s">
        <v>267</v>
      </c>
      <c r="G110" s="14"/>
      <c r="H110" s="14"/>
      <c r="I110" s="14"/>
      <c r="J110" s="14"/>
      <c r="K110" s="14"/>
      <c r="L110" s="14"/>
      <c r="M110" s="14"/>
      <c r="N110" s="14"/>
      <c r="O110" s="14"/>
      <c r="P110" s="14"/>
      <c r="Q110" s="14"/>
      <c r="R110" s="14"/>
      <c r="S110" s="14"/>
      <c r="T110" s="14"/>
      <c r="U110" s="14"/>
      <c r="V110" s="14"/>
      <c r="W110" s="14"/>
      <c r="X110" s="14"/>
      <c r="Y110" s="14"/>
    </row>
    <row r="111" spans="1:25" ht="15">
      <c r="A111" s="14"/>
      <c r="B111" s="14" t="s">
        <v>271</v>
      </c>
      <c r="C111" s="14" t="s">
        <v>261</v>
      </c>
      <c r="D111" s="17">
        <f>D84</f>
        <v>26.666666666666661</v>
      </c>
      <c r="E111" s="14" t="s">
        <v>270</v>
      </c>
      <c r="F111" s="25" t="s">
        <v>267</v>
      </c>
      <c r="G111" s="14"/>
      <c r="H111" s="14"/>
      <c r="I111" s="14"/>
      <c r="J111" s="14"/>
      <c r="K111" s="14"/>
      <c r="L111" s="14"/>
      <c r="M111" s="14"/>
      <c r="N111" s="14"/>
      <c r="O111" s="14"/>
      <c r="P111" s="14"/>
      <c r="Q111" s="14"/>
      <c r="R111" s="14"/>
      <c r="S111" s="14"/>
      <c r="T111" s="14"/>
      <c r="U111" s="14"/>
      <c r="V111" s="14"/>
      <c r="W111" s="14"/>
      <c r="X111" s="14"/>
      <c r="Y111" s="14"/>
    </row>
    <row r="112" spans="1:25" ht="15">
      <c r="A112" s="14"/>
      <c r="B112" s="14" t="s">
        <v>269</v>
      </c>
      <c r="C112" s="14" t="s">
        <v>268</v>
      </c>
      <c r="D112" s="17">
        <f>D111*D38/10^3</f>
        <v>1.333333333333333</v>
      </c>
      <c r="E112" s="14" t="s">
        <v>264</v>
      </c>
      <c r="F112" s="25"/>
      <c r="G112" s="14"/>
      <c r="H112" s="14"/>
      <c r="I112" s="14"/>
      <c r="J112" s="14"/>
      <c r="K112" s="14"/>
      <c r="L112" s="14"/>
      <c r="M112" s="14"/>
      <c r="N112" s="14"/>
      <c r="O112" s="14"/>
      <c r="P112" s="14"/>
      <c r="Q112" s="14"/>
      <c r="R112" s="14"/>
      <c r="S112" s="14"/>
      <c r="T112" s="14"/>
      <c r="U112" s="14"/>
      <c r="V112" s="14"/>
      <c r="W112" s="14"/>
      <c r="X112" s="14"/>
      <c r="Y112" s="14"/>
    </row>
    <row r="113" spans="1:25" ht="15">
      <c r="A113" s="14"/>
      <c r="B113" s="14"/>
      <c r="C113" s="14"/>
      <c r="D113" s="17"/>
      <c r="E113" s="14"/>
      <c r="F113" s="25"/>
      <c r="G113" s="14"/>
      <c r="H113" s="14"/>
      <c r="I113" s="14"/>
      <c r="J113" s="14"/>
      <c r="K113" s="14"/>
      <c r="L113" s="14"/>
      <c r="M113" s="14"/>
      <c r="N113" s="14"/>
      <c r="O113" s="14"/>
      <c r="P113" s="14"/>
      <c r="Q113" s="14"/>
      <c r="R113" s="14"/>
      <c r="S113" s="14"/>
      <c r="T113" s="14"/>
      <c r="U113" s="14"/>
      <c r="V113" s="14"/>
      <c r="W113" s="14"/>
      <c r="X113" s="14"/>
      <c r="Y113" s="14"/>
    </row>
    <row r="114" spans="1:25" ht="15">
      <c r="A114" s="14"/>
      <c r="B114" s="14" t="s">
        <v>266</v>
      </c>
      <c r="C114" s="14" t="s">
        <v>265</v>
      </c>
      <c r="D114" s="17">
        <f>D109+D112</f>
        <v>10.783333333333331</v>
      </c>
      <c r="E114" s="14" t="s">
        <v>264</v>
      </c>
      <c r="F114" s="25"/>
      <c r="G114" s="14"/>
      <c r="H114" s="14"/>
      <c r="I114" s="14"/>
      <c r="J114" s="14"/>
      <c r="K114" s="14"/>
      <c r="L114" s="14"/>
      <c r="M114" s="14"/>
      <c r="N114" s="14"/>
      <c r="O114" s="14"/>
      <c r="P114" s="14"/>
      <c r="Q114" s="14"/>
      <c r="R114" s="14"/>
      <c r="S114" s="14"/>
      <c r="T114" s="14"/>
      <c r="U114" s="14"/>
      <c r="V114" s="14"/>
      <c r="W114" s="14"/>
      <c r="X114" s="14"/>
      <c r="Y114" s="14"/>
    </row>
    <row r="115" spans="1:25" ht="15">
      <c r="A115" s="14"/>
      <c r="B115" s="14"/>
      <c r="C115" s="14"/>
      <c r="D115" s="17"/>
      <c r="E115" s="14"/>
      <c r="F115" s="25"/>
      <c r="G115" s="14"/>
      <c r="H115" s="14"/>
      <c r="I115" s="14"/>
      <c r="J115" s="14"/>
      <c r="K115" s="14"/>
      <c r="L115" s="14"/>
      <c r="M115" s="14"/>
      <c r="N115" s="14"/>
      <c r="O115" s="14"/>
      <c r="P115" s="14"/>
      <c r="Q115" s="14"/>
      <c r="R115" s="14"/>
      <c r="S115" s="14"/>
      <c r="T115" s="14"/>
      <c r="U115" s="14"/>
      <c r="V115" s="14"/>
      <c r="W115" s="14"/>
      <c r="X115" s="14"/>
      <c r="Y115" s="14"/>
    </row>
    <row r="116" spans="1:25" ht="15">
      <c r="A116" s="14" t="s">
        <v>263</v>
      </c>
      <c r="B116" s="14" t="s">
        <v>262</v>
      </c>
      <c r="C116" s="14" t="s">
        <v>261</v>
      </c>
      <c r="D116" s="17">
        <f>D95</f>
        <v>205.85</v>
      </c>
      <c r="E116" s="14" t="s">
        <v>228</v>
      </c>
      <c r="F116" s="25"/>
      <c r="G116" s="14"/>
      <c r="H116" s="14"/>
      <c r="I116" s="14"/>
      <c r="J116" s="14"/>
      <c r="K116" s="14"/>
      <c r="L116" s="14"/>
      <c r="M116" s="14"/>
      <c r="N116" s="14"/>
      <c r="O116" s="14"/>
      <c r="P116" s="14"/>
      <c r="Q116" s="14"/>
      <c r="R116" s="14"/>
      <c r="S116" s="14"/>
      <c r="T116" s="14"/>
      <c r="U116" s="14"/>
      <c r="V116" s="14"/>
      <c r="W116" s="14"/>
      <c r="X116" s="14"/>
      <c r="Y116" s="14"/>
    </row>
    <row r="117" spans="1:25" ht="15">
      <c r="A117" s="14"/>
      <c r="B117" s="14" t="s">
        <v>260</v>
      </c>
      <c r="C117" s="14" t="s">
        <v>259</v>
      </c>
      <c r="D117" s="17">
        <f>D116*D38/10^3</f>
        <v>10.2925</v>
      </c>
      <c r="E117" s="14" t="s">
        <v>258</v>
      </c>
      <c r="F117" s="25"/>
      <c r="G117" s="14"/>
      <c r="H117" s="14"/>
      <c r="I117" s="14"/>
      <c r="J117" s="14"/>
      <c r="K117" s="14"/>
      <c r="L117" s="14"/>
      <c r="M117" s="14"/>
      <c r="N117" s="14"/>
      <c r="O117" s="14"/>
      <c r="P117" s="14"/>
      <c r="Q117" s="14"/>
      <c r="R117" s="14"/>
      <c r="S117" s="14"/>
      <c r="T117" s="14"/>
      <c r="U117" s="14"/>
      <c r="V117" s="14"/>
      <c r="W117" s="14"/>
      <c r="X117" s="14"/>
      <c r="Y117" s="14"/>
    </row>
    <row r="118" spans="1:25" ht="15">
      <c r="A118" s="14"/>
      <c r="B118" s="14"/>
      <c r="C118" s="14"/>
      <c r="D118" s="17"/>
      <c r="E118" s="14"/>
      <c r="F118" s="23" t="s">
        <v>206</v>
      </c>
      <c r="G118" s="14"/>
      <c r="H118" s="14"/>
      <c r="I118" s="14"/>
      <c r="J118" s="14"/>
      <c r="K118" s="14"/>
      <c r="L118" s="14"/>
      <c r="M118" s="14"/>
      <c r="N118" s="14"/>
      <c r="O118" s="14"/>
      <c r="P118" s="14"/>
      <c r="Q118" s="14"/>
      <c r="R118" s="14"/>
      <c r="S118" s="14"/>
      <c r="T118" s="14"/>
      <c r="U118" s="14"/>
      <c r="V118" s="14"/>
      <c r="W118" s="14"/>
      <c r="X118" s="14"/>
      <c r="Y118" s="14"/>
    </row>
    <row r="119" spans="1:25" ht="15">
      <c r="A119" s="21" t="s">
        <v>257</v>
      </c>
      <c r="B119" s="21" t="s">
        <v>256</v>
      </c>
      <c r="C119" s="21" t="s">
        <v>206</v>
      </c>
      <c r="D119" s="24">
        <v>1</v>
      </c>
      <c r="E119" s="21" t="s">
        <v>255</v>
      </c>
      <c r="F119" s="20"/>
      <c r="G119" s="14"/>
      <c r="H119" s="14"/>
      <c r="I119" s="14"/>
      <c r="J119" s="14"/>
      <c r="K119" s="14"/>
      <c r="L119" s="14"/>
      <c r="M119" s="14"/>
      <c r="N119" s="14"/>
      <c r="O119" s="14"/>
      <c r="P119" s="14"/>
      <c r="Q119" s="14"/>
      <c r="R119" s="14"/>
      <c r="S119" s="14"/>
      <c r="T119" s="14"/>
      <c r="U119" s="14"/>
      <c r="V119" s="14"/>
      <c r="W119" s="14"/>
      <c r="X119" s="14"/>
      <c r="Y119" s="14"/>
    </row>
    <row r="120" spans="1:25" ht="15">
      <c r="A120" s="21"/>
      <c r="B120" s="21"/>
      <c r="C120" s="21"/>
      <c r="D120" s="22"/>
      <c r="E120" s="21"/>
      <c r="F120" s="20" t="s">
        <v>251</v>
      </c>
      <c r="G120" s="14"/>
      <c r="H120" s="14"/>
      <c r="I120" s="14"/>
      <c r="J120" s="14"/>
      <c r="K120" s="14"/>
      <c r="L120" s="14"/>
      <c r="M120" s="14"/>
      <c r="N120" s="14"/>
      <c r="O120" s="14"/>
      <c r="P120" s="14"/>
      <c r="Q120" s="14"/>
      <c r="R120" s="14"/>
      <c r="S120" s="14"/>
      <c r="T120" s="14"/>
      <c r="U120" s="14"/>
      <c r="V120" s="14"/>
      <c r="W120" s="14"/>
      <c r="X120" s="14"/>
      <c r="Y120" s="14"/>
    </row>
    <row r="121" spans="1:25" ht="15">
      <c r="A121" s="21"/>
      <c r="B121" s="21" t="s">
        <v>254</v>
      </c>
      <c r="C121" s="21" t="s">
        <v>253</v>
      </c>
      <c r="D121" s="22">
        <f>D119*D109</f>
        <v>9.4499999999999993</v>
      </c>
      <c r="E121" s="21" t="s">
        <v>252</v>
      </c>
      <c r="F121" s="20"/>
      <c r="G121" s="14"/>
      <c r="H121" s="14"/>
      <c r="I121" s="14"/>
      <c r="J121" s="14"/>
      <c r="K121" s="14"/>
      <c r="L121" s="14"/>
      <c r="M121" s="14"/>
      <c r="N121" s="14"/>
      <c r="O121" s="14"/>
      <c r="P121" s="14"/>
      <c r="Q121" s="14"/>
      <c r="R121" s="14"/>
      <c r="S121" s="14"/>
      <c r="T121" s="14"/>
      <c r="U121" s="14"/>
      <c r="V121" s="14"/>
      <c r="W121" s="14"/>
      <c r="X121" s="14"/>
      <c r="Y121" s="14"/>
    </row>
    <row r="122" spans="1:25" ht="15">
      <c r="A122" s="21"/>
      <c r="B122" s="21" t="s">
        <v>250</v>
      </c>
      <c r="C122" s="21" t="s">
        <v>249</v>
      </c>
      <c r="D122" s="22">
        <f>D121/D39*1000</f>
        <v>78.75</v>
      </c>
      <c r="E122" s="21" t="s">
        <v>248</v>
      </c>
      <c r="F122" s="20" t="s">
        <v>244</v>
      </c>
      <c r="G122" s="14"/>
      <c r="H122" s="14"/>
      <c r="I122" s="14"/>
      <c r="J122" s="14"/>
      <c r="K122" s="14"/>
      <c r="L122" s="14"/>
      <c r="M122" s="14"/>
      <c r="N122" s="14"/>
      <c r="O122" s="14"/>
      <c r="P122" s="14"/>
      <c r="Q122" s="14"/>
      <c r="R122" s="14"/>
      <c r="S122" s="14"/>
      <c r="T122" s="14"/>
      <c r="U122" s="14"/>
      <c r="V122" s="14"/>
      <c r="W122" s="14"/>
      <c r="X122" s="14"/>
      <c r="Y122" s="14"/>
    </row>
    <row r="123" spans="1:25" ht="15">
      <c r="A123" s="21"/>
      <c r="B123" s="21" t="s">
        <v>247</v>
      </c>
      <c r="C123" s="21" t="s">
        <v>246</v>
      </c>
      <c r="D123" s="22">
        <f>D122/D36</f>
        <v>875</v>
      </c>
      <c r="E123" s="21" t="s">
        <v>245</v>
      </c>
      <c r="F123" s="20"/>
      <c r="G123" s="14"/>
      <c r="H123" s="14"/>
      <c r="I123" s="14"/>
      <c r="J123" s="14"/>
      <c r="K123" s="14"/>
      <c r="L123" s="14"/>
      <c r="M123" s="14"/>
      <c r="N123" s="14"/>
      <c r="O123" s="14"/>
      <c r="P123" s="14"/>
      <c r="Q123" s="14"/>
      <c r="R123" s="14"/>
      <c r="S123" s="14"/>
      <c r="T123" s="14"/>
      <c r="U123" s="14"/>
      <c r="V123" s="14"/>
      <c r="W123" s="14"/>
      <c r="X123" s="14"/>
      <c r="Y123" s="14"/>
    </row>
    <row r="124" spans="1:25" ht="15">
      <c r="A124" s="21"/>
      <c r="B124" s="21"/>
      <c r="C124" s="21"/>
      <c r="D124" s="22"/>
      <c r="E124" s="21"/>
      <c r="F124" s="20" t="s">
        <v>240</v>
      </c>
      <c r="G124" s="14"/>
      <c r="H124" s="14"/>
      <c r="I124" s="14"/>
      <c r="J124" s="14"/>
      <c r="K124" s="14"/>
      <c r="L124" s="14"/>
      <c r="M124" s="14"/>
      <c r="N124" s="14"/>
      <c r="O124" s="14"/>
      <c r="P124" s="14"/>
      <c r="Q124" s="14"/>
      <c r="R124" s="14"/>
      <c r="S124" s="14"/>
      <c r="T124" s="14"/>
      <c r="U124" s="14"/>
      <c r="V124" s="14"/>
      <c r="W124" s="14"/>
      <c r="X124" s="14"/>
      <c r="Y124" s="14"/>
    </row>
    <row r="125" spans="1:25" ht="15">
      <c r="A125" s="21"/>
      <c r="B125" s="21" t="s">
        <v>243</v>
      </c>
      <c r="C125" s="21" t="s">
        <v>242</v>
      </c>
      <c r="D125" s="22">
        <f>(1-D119)*D117</f>
        <v>0</v>
      </c>
      <c r="E125" s="21" t="s">
        <v>241</v>
      </c>
      <c r="F125" s="20"/>
      <c r="G125" s="14"/>
      <c r="H125" s="14"/>
      <c r="I125" s="14"/>
      <c r="J125" s="14"/>
      <c r="K125" s="14"/>
      <c r="L125" s="14"/>
      <c r="M125" s="14"/>
      <c r="N125" s="14"/>
      <c r="O125" s="14"/>
      <c r="P125" s="14"/>
      <c r="Q125" s="14"/>
      <c r="R125" s="14"/>
      <c r="S125" s="14"/>
      <c r="T125" s="14"/>
      <c r="U125" s="14"/>
      <c r="V125" s="14"/>
      <c r="W125" s="14"/>
      <c r="X125" s="14"/>
      <c r="Y125" s="14"/>
    </row>
    <row r="126" spans="1:25" ht="15">
      <c r="A126" s="21"/>
      <c r="B126" s="21" t="s">
        <v>239</v>
      </c>
      <c r="C126" s="21" t="s">
        <v>238</v>
      </c>
      <c r="D126" s="22">
        <f>D125/D38*1000</f>
        <v>0</v>
      </c>
      <c r="E126" s="21" t="s">
        <v>228</v>
      </c>
      <c r="F126" s="20"/>
      <c r="G126" s="14"/>
      <c r="H126" s="14"/>
      <c r="I126" s="14"/>
      <c r="J126" s="14"/>
      <c r="K126" s="14"/>
      <c r="L126" s="14"/>
      <c r="M126" s="14"/>
      <c r="N126" s="14"/>
      <c r="O126" s="14"/>
      <c r="P126" s="14"/>
      <c r="Q126" s="14"/>
      <c r="R126" s="14"/>
      <c r="S126" s="14"/>
      <c r="T126" s="14"/>
      <c r="U126" s="14"/>
      <c r="V126" s="14"/>
      <c r="W126" s="14"/>
      <c r="X126" s="14"/>
      <c r="Y126" s="14"/>
    </row>
    <row r="127" spans="1:25" ht="15">
      <c r="A127" s="21"/>
      <c r="B127" s="21" t="s">
        <v>237</v>
      </c>
      <c r="C127" s="21" t="s">
        <v>236</v>
      </c>
      <c r="D127" s="22">
        <f>D126/D35</f>
        <v>0</v>
      </c>
      <c r="E127" s="21" t="s">
        <v>235</v>
      </c>
      <c r="F127" s="20"/>
      <c r="G127" s="14"/>
      <c r="H127" s="14"/>
      <c r="I127" s="14"/>
      <c r="J127" s="14"/>
      <c r="K127" s="14"/>
      <c r="L127" s="14"/>
      <c r="M127" s="14"/>
      <c r="N127" s="14"/>
      <c r="O127" s="14"/>
      <c r="P127" s="14"/>
      <c r="Q127" s="14"/>
      <c r="R127" s="14"/>
      <c r="S127" s="14"/>
      <c r="T127" s="14"/>
      <c r="U127" s="14"/>
      <c r="V127" s="14"/>
      <c r="W127" s="14"/>
      <c r="X127" s="14"/>
      <c r="Y127" s="14"/>
    </row>
    <row r="128" spans="1:25" ht="15">
      <c r="A128" s="21"/>
      <c r="B128" s="21"/>
      <c r="C128" s="21"/>
      <c r="D128" s="22"/>
      <c r="E128" s="21"/>
      <c r="F128" s="20" t="s">
        <v>231</v>
      </c>
      <c r="G128" s="14"/>
      <c r="H128" s="14"/>
      <c r="I128" s="14"/>
      <c r="J128" s="14"/>
      <c r="K128" s="14"/>
      <c r="L128" s="14"/>
      <c r="M128" s="14"/>
      <c r="N128" s="14"/>
      <c r="O128" s="14"/>
      <c r="P128" s="14"/>
      <c r="Q128" s="14"/>
      <c r="R128" s="14"/>
      <c r="S128" s="14"/>
      <c r="T128" s="14"/>
      <c r="U128" s="14"/>
      <c r="V128" s="14"/>
      <c r="W128" s="14"/>
      <c r="X128" s="14"/>
      <c r="Y128" s="14"/>
    </row>
    <row r="129" spans="1:25" ht="15">
      <c r="A129" s="21"/>
      <c r="B129" s="21" t="s">
        <v>234</v>
      </c>
      <c r="C129" s="21" t="s">
        <v>233</v>
      </c>
      <c r="D129" s="22">
        <f>D98*(1-D119)</f>
        <v>0</v>
      </c>
      <c r="E129" s="21" t="s">
        <v>232</v>
      </c>
      <c r="F129" s="20" t="s">
        <v>227</v>
      </c>
      <c r="G129" s="14"/>
      <c r="H129" s="14"/>
      <c r="I129" s="14"/>
      <c r="J129" s="14"/>
      <c r="K129" s="14"/>
      <c r="L129" s="14"/>
      <c r="M129" s="14"/>
      <c r="N129" s="14"/>
      <c r="O129" s="14"/>
      <c r="P129" s="14"/>
      <c r="Q129" s="14"/>
      <c r="R129" s="14"/>
      <c r="S129" s="14"/>
      <c r="T129" s="14"/>
      <c r="U129" s="14"/>
      <c r="V129" s="14"/>
      <c r="W129" s="14"/>
      <c r="X129" s="14"/>
      <c r="Y129" s="14"/>
    </row>
    <row r="130" spans="1:25" ht="15" customHeight="1">
      <c r="A130" s="21"/>
      <c r="B130" s="21" t="s">
        <v>230</v>
      </c>
      <c r="C130" s="21" t="s">
        <v>229</v>
      </c>
      <c r="D130" s="22">
        <f>D111*D119</f>
        <v>26.666666666666661</v>
      </c>
      <c r="E130" s="21" t="s">
        <v>228</v>
      </c>
      <c r="F130" s="15"/>
      <c r="G130" s="14"/>
      <c r="H130" s="14"/>
      <c r="I130" s="14"/>
      <c r="J130" s="14"/>
      <c r="K130" s="14"/>
      <c r="L130" s="14"/>
      <c r="M130" s="14"/>
      <c r="N130" s="14"/>
      <c r="O130" s="14"/>
      <c r="P130" s="14"/>
      <c r="Q130" s="14"/>
      <c r="R130" s="14"/>
      <c r="S130" s="14"/>
      <c r="T130" s="14"/>
      <c r="U130" s="14"/>
      <c r="V130" s="14"/>
      <c r="W130" s="14"/>
      <c r="X130" s="14"/>
      <c r="Y130" s="14"/>
    </row>
    <row r="131" spans="1:25" ht="15" customHeight="1">
      <c r="A131" s="14"/>
      <c r="B131" s="14"/>
      <c r="C131" s="14"/>
      <c r="D131" s="16"/>
      <c r="E131" s="14"/>
      <c r="F131" s="15"/>
      <c r="G131" s="14"/>
      <c r="H131" s="14"/>
      <c r="I131" s="14"/>
      <c r="J131" s="14"/>
      <c r="K131" s="14"/>
      <c r="L131" s="14"/>
      <c r="M131" s="14"/>
      <c r="N131" s="14"/>
      <c r="O131" s="14"/>
      <c r="P131" s="14"/>
      <c r="Q131" s="14"/>
      <c r="R131" s="14"/>
      <c r="S131" s="14"/>
      <c r="T131" s="14"/>
      <c r="U131" s="14"/>
      <c r="V131" s="14"/>
      <c r="W131" s="14"/>
      <c r="X131" s="14"/>
      <c r="Y131" s="14"/>
    </row>
    <row r="132" spans="1:25" ht="15">
      <c r="A132" s="14"/>
      <c r="B132" s="14"/>
      <c r="C132" s="14"/>
      <c r="D132" s="16"/>
      <c r="E132" s="14"/>
      <c r="G132" s="14"/>
      <c r="H132" s="14"/>
      <c r="I132" s="14"/>
      <c r="J132" s="14"/>
      <c r="K132" s="14"/>
      <c r="L132" s="14"/>
      <c r="M132" s="14"/>
      <c r="N132" s="14"/>
      <c r="O132" s="14"/>
      <c r="P132" s="14"/>
      <c r="Q132" s="14"/>
      <c r="R132" s="14"/>
      <c r="S132" s="14"/>
      <c r="T132" s="14"/>
      <c r="U132" s="14"/>
      <c r="V132" s="14"/>
      <c r="W132" s="14"/>
      <c r="X132" s="14"/>
      <c r="Y132" s="14"/>
    </row>
    <row r="133" spans="1:25" ht="15">
      <c r="A133" s="35" t="s">
        <v>226</v>
      </c>
      <c r="F133" s="15"/>
      <c r="G133" s="14"/>
      <c r="H133" s="14"/>
      <c r="I133" s="14"/>
      <c r="J133" s="14"/>
      <c r="K133" s="14"/>
      <c r="L133" s="14"/>
      <c r="M133" s="14"/>
      <c r="N133" s="14"/>
      <c r="O133" s="14"/>
      <c r="P133" s="14"/>
      <c r="Q133" s="14"/>
      <c r="R133" s="14"/>
      <c r="S133" s="14"/>
      <c r="T133" s="14"/>
      <c r="U133" s="14"/>
      <c r="V133" s="14"/>
      <c r="W133" s="14"/>
      <c r="X133" s="14"/>
      <c r="Y133" s="14"/>
    </row>
    <row r="134" spans="1:25" ht="15">
      <c r="A134" s="14" t="s">
        <v>225</v>
      </c>
      <c r="B134" s="14" t="s">
        <v>224</v>
      </c>
      <c r="C134" s="14" t="s">
        <v>33</v>
      </c>
      <c r="D134" s="17">
        <v>1000</v>
      </c>
      <c r="E134" s="16" t="s">
        <v>223</v>
      </c>
      <c r="F134" s="15" t="s">
        <v>208</v>
      </c>
      <c r="G134" s="14"/>
      <c r="H134" s="14"/>
      <c r="I134" s="14"/>
      <c r="J134" s="14"/>
      <c r="K134" s="14"/>
      <c r="L134" s="14"/>
      <c r="M134" s="14"/>
      <c r="N134" s="14"/>
      <c r="O134" s="14"/>
      <c r="P134" s="14"/>
      <c r="Q134" s="14"/>
      <c r="R134" s="14"/>
      <c r="S134" s="14"/>
      <c r="T134" s="14"/>
      <c r="U134" s="14"/>
      <c r="V134" s="14"/>
      <c r="W134" s="14"/>
      <c r="X134" s="14"/>
      <c r="Y134" s="14"/>
    </row>
    <row r="135" spans="1:25" ht="15">
      <c r="A135" s="14" t="s">
        <v>222</v>
      </c>
      <c r="B135" s="14" t="s">
        <v>221</v>
      </c>
      <c r="C135" s="14" t="s">
        <v>33</v>
      </c>
      <c r="D135" s="19">
        <f>'1. Model Parameters'!C9</f>
        <v>1E-3</v>
      </c>
      <c r="E135" s="14" t="s">
        <v>22</v>
      </c>
      <c r="F135" s="15"/>
      <c r="G135" s="14"/>
      <c r="H135" s="14"/>
      <c r="I135" s="14"/>
      <c r="J135" s="14"/>
      <c r="K135" s="14"/>
      <c r="L135" s="14"/>
      <c r="M135" s="14"/>
      <c r="N135" s="14"/>
      <c r="O135" s="14"/>
      <c r="P135" s="14"/>
      <c r="Q135" s="14"/>
      <c r="R135" s="14"/>
      <c r="S135" s="14"/>
      <c r="T135" s="14"/>
      <c r="U135" s="14"/>
      <c r="V135" s="14"/>
      <c r="W135" s="14"/>
      <c r="X135" s="14"/>
      <c r="Y135" s="14"/>
    </row>
    <row r="136" spans="1:25" ht="15">
      <c r="A136" s="14"/>
      <c r="B136" s="14"/>
      <c r="C136" s="14"/>
      <c r="D136" s="17"/>
      <c r="E136" s="14"/>
      <c r="F136" s="15"/>
      <c r="G136" s="14"/>
      <c r="H136" s="14"/>
      <c r="I136" s="14"/>
      <c r="J136" s="14"/>
      <c r="K136" s="14"/>
      <c r="L136" s="14"/>
      <c r="M136" s="14"/>
      <c r="N136" s="14"/>
      <c r="O136" s="14"/>
      <c r="P136" s="14"/>
      <c r="Q136" s="14"/>
      <c r="R136" s="14"/>
      <c r="S136" s="14"/>
      <c r="T136" s="14"/>
      <c r="U136" s="14"/>
      <c r="V136" s="14"/>
      <c r="W136" s="14"/>
      <c r="X136" s="14"/>
      <c r="Y136" s="14"/>
    </row>
    <row r="137" spans="1:25" ht="15">
      <c r="A137" s="14" t="s">
        <v>220</v>
      </c>
      <c r="B137" s="14" t="s">
        <v>219</v>
      </c>
      <c r="C137" s="14" t="s">
        <v>218</v>
      </c>
      <c r="D137" s="17">
        <f>D134*(1-D135)</f>
        <v>999</v>
      </c>
      <c r="E137" s="14" t="s">
        <v>217</v>
      </c>
      <c r="F137" s="15"/>
      <c r="G137" s="14"/>
      <c r="H137" s="14"/>
      <c r="I137" s="14"/>
      <c r="J137" s="14"/>
      <c r="K137" s="14"/>
      <c r="L137" s="14"/>
      <c r="M137" s="14"/>
      <c r="N137" s="14"/>
      <c r="O137" s="14"/>
      <c r="P137" s="14"/>
      <c r="Q137" s="14"/>
      <c r="R137" s="14"/>
      <c r="S137" s="14"/>
      <c r="T137" s="14"/>
      <c r="U137" s="14"/>
      <c r="V137" s="14"/>
      <c r="W137" s="14"/>
      <c r="X137" s="14"/>
      <c r="Y137" s="14"/>
    </row>
    <row r="138" spans="1:25" ht="15">
      <c r="A138" s="14" t="s">
        <v>216</v>
      </c>
      <c r="B138" s="14" t="s">
        <v>215</v>
      </c>
      <c r="C138" s="14" t="s">
        <v>214</v>
      </c>
      <c r="D138" s="17">
        <f>D134*D135</f>
        <v>1</v>
      </c>
      <c r="E138" s="14" t="s">
        <v>213</v>
      </c>
      <c r="F138" s="15"/>
      <c r="G138" s="14"/>
      <c r="H138" s="14"/>
      <c r="I138" s="14"/>
      <c r="J138" s="14"/>
      <c r="K138" s="14"/>
      <c r="L138" s="14"/>
      <c r="M138" s="14"/>
      <c r="N138" s="14"/>
      <c r="O138" s="14"/>
      <c r="P138" s="14"/>
      <c r="Q138" s="14"/>
      <c r="R138" s="14"/>
      <c r="S138" s="14"/>
      <c r="T138" s="14"/>
      <c r="U138" s="14"/>
      <c r="V138" s="14"/>
      <c r="W138" s="14"/>
      <c r="X138" s="14"/>
      <c r="Y138" s="14"/>
    </row>
    <row r="139" spans="1:25" ht="15">
      <c r="A139" s="14"/>
      <c r="B139" s="14"/>
      <c r="C139" s="14"/>
      <c r="D139" s="16"/>
      <c r="E139" s="14"/>
      <c r="F139" s="15"/>
      <c r="G139" s="14"/>
      <c r="H139" s="14"/>
      <c r="I139" s="14"/>
      <c r="J139" s="14"/>
      <c r="K139" s="14"/>
      <c r="L139" s="14"/>
      <c r="M139" s="14"/>
      <c r="N139" s="14"/>
      <c r="O139" s="14"/>
      <c r="P139" s="14"/>
      <c r="Q139" s="14"/>
      <c r="R139" s="14"/>
      <c r="S139" s="14"/>
      <c r="T139" s="14"/>
      <c r="U139" s="14"/>
      <c r="V139" s="14"/>
      <c r="W139" s="14"/>
      <c r="X139" s="14"/>
      <c r="Y139" s="14"/>
    </row>
    <row r="140" spans="1:25" ht="15">
      <c r="A140" s="14" t="s">
        <v>212</v>
      </c>
      <c r="B140" s="14" t="s">
        <v>211</v>
      </c>
      <c r="C140" s="14" t="s">
        <v>206</v>
      </c>
      <c r="D140" s="17">
        <f>'1. Model Parameters'!C10</f>
        <v>0.05</v>
      </c>
      <c r="E140" s="14" t="s">
        <v>209</v>
      </c>
      <c r="F140" s="15" t="s">
        <v>208</v>
      </c>
      <c r="G140" s="14"/>
      <c r="H140" s="14"/>
      <c r="I140" s="14"/>
      <c r="J140" s="14"/>
      <c r="K140" s="14"/>
      <c r="L140" s="14"/>
      <c r="M140" s="14"/>
      <c r="N140" s="14"/>
      <c r="O140" s="14"/>
      <c r="P140" s="14"/>
      <c r="Q140" s="14"/>
      <c r="R140" s="14"/>
      <c r="S140" s="14"/>
      <c r="T140" s="14"/>
      <c r="U140" s="14"/>
      <c r="V140" s="14"/>
      <c r="W140" s="14"/>
      <c r="X140" s="14"/>
      <c r="Y140" s="14"/>
    </row>
    <row r="141" spans="1:25" ht="15">
      <c r="A141" s="14"/>
      <c r="B141" s="14" t="s">
        <v>210</v>
      </c>
      <c r="C141" s="14"/>
      <c r="D141" s="17">
        <f>B6</f>
        <v>0.84319164972351357</v>
      </c>
      <c r="E141" s="14" t="s">
        <v>209</v>
      </c>
      <c r="F141" s="15"/>
      <c r="G141" s="14"/>
      <c r="H141" s="14"/>
      <c r="I141" s="14"/>
      <c r="J141" s="14"/>
      <c r="K141" s="14"/>
      <c r="L141" s="14"/>
      <c r="M141" s="14"/>
      <c r="N141" s="14"/>
      <c r="O141" s="14"/>
      <c r="P141" s="14"/>
      <c r="Q141" s="14"/>
      <c r="R141" s="14"/>
      <c r="S141" s="14"/>
      <c r="T141" s="14"/>
      <c r="U141" s="14"/>
      <c r="V141" s="14"/>
      <c r="W141" s="14"/>
      <c r="X141" s="14"/>
      <c r="Y141" s="14"/>
    </row>
    <row r="142" spans="1:25" ht="15">
      <c r="A142" s="14"/>
      <c r="B142" s="14"/>
      <c r="C142" s="14"/>
      <c r="D142" s="17"/>
      <c r="E142" s="14"/>
      <c r="F142" s="15"/>
      <c r="G142" s="14"/>
      <c r="H142" s="14"/>
      <c r="I142" s="14"/>
      <c r="J142" s="14"/>
      <c r="K142" s="14"/>
      <c r="L142" s="14"/>
      <c r="M142" s="14"/>
      <c r="N142" s="14"/>
      <c r="O142" s="14"/>
      <c r="P142" s="14"/>
      <c r="Q142" s="14"/>
      <c r="R142" s="14"/>
      <c r="S142" s="14"/>
      <c r="T142" s="14"/>
      <c r="U142" s="14"/>
      <c r="V142" s="14"/>
      <c r="W142" s="14"/>
      <c r="X142" s="14"/>
      <c r="Y142" s="14"/>
    </row>
    <row r="143" spans="1:25" ht="15">
      <c r="A143" s="14"/>
      <c r="B143" s="14" t="s">
        <v>207</v>
      </c>
      <c r="C143" s="14" t="s">
        <v>206</v>
      </c>
      <c r="D143" s="17">
        <f>1-'1. Model Parameters'!C11</f>
        <v>1</v>
      </c>
      <c r="E143" s="14" t="s">
        <v>205</v>
      </c>
      <c r="F143" s="15"/>
      <c r="G143" s="14"/>
      <c r="H143" s="14"/>
      <c r="I143" s="14"/>
      <c r="J143" s="14"/>
      <c r="K143" s="14"/>
      <c r="L143" s="14"/>
      <c r="M143" s="14"/>
      <c r="N143" s="14"/>
      <c r="O143" s="14"/>
      <c r="P143" s="14"/>
      <c r="Q143" s="14"/>
      <c r="R143" s="14"/>
      <c r="S143" s="14"/>
      <c r="T143" s="14"/>
      <c r="U143" s="14"/>
      <c r="V143" s="14"/>
      <c r="W143" s="14"/>
      <c r="X143" s="14"/>
      <c r="Y143" s="14"/>
    </row>
    <row r="144" spans="1:25" ht="15">
      <c r="A144" s="14"/>
      <c r="B144" s="14" t="s">
        <v>204</v>
      </c>
      <c r="C144" s="14"/>
      <c r="D144" s="17">
        <f>D137/(D141*D143+D140*(1-D143))</f>
        <v>1184.7840290254021</v>
      </c>
      <c r="E144" s="14" t="s">
        <v>203</v>
      </c>
      <c r="F144" s="15"/>
      <c r="G144" s="14"/>
      <c r="H144" s="14"/>
      <c r="I144" s="14"/>
      <c r="J144" s="14"/>
      <c r="K144" s="14"/>
      <c r="L144" s="14"/>
      <c r="M144" s="14"/>
      <c r="N144" s="14"/>
      <c r="O144" s="14"/>
      <c r="P144" s="14"/>
      <c r="Q144" s="14"/>
      <c r="R144" s="14"/>
      <c r="S144" s="14"/>
      <c r="T144" s="14"/>
      <c r="U144" s="14"/>
      <c r="V144" s="14"/>
      <c r="W144" s="14"/>
      <c r="X144" s="14"/>
      <c r="Y144" s="14"/>
    </row>
    <row r="145" spans="1:25" ht="15">
      <c r="A145" s="14"/>
      <c r="B145" s="14" t="s">
        <v>202</v>
      </c>
      <c r="C145" s="14"/>
      <c r="D145" s="17">
        <f>D144*D143</f>
        <v>1184.7840290254021</v>
      </c>
      <c r="E145" s="16" t="s">
        <v>201</v>
      </c>
      <c r="F145" s="15"/>
      <c r="G145" s="14"/>
      <c r="H145" s="14"/>
      <c r="I145" s="14"/>
      <c r="J145" s="14"/>
      <c r="K145" s="14"/>
      <c r="L145" s="14"/>
      <c r="M145" s="14"/>
      <c r="N145" s="14"/>
      <c r="O145" s="14"/>
      <c r="P145" s="14"/>
      <c r="Q145" s="14"/>
      <c r="R145" s="14"/>
      <c r="S145" s="14"/>
      <c r="T145" s="14"/>
      <c r="U145" s="14"/>
      <c r="V145" s="14"/>
      <c r="W145" s="14"/>
      <c r="X145" s="14"/>
      <c r="Y145" s="14"/>
    </row>
    <row r="146" spans="1:25" ht="15">
      <c r="A146" s="14"/>
      <c r="B146" s="14" t="s">
        <v>200</v>
      </c>
      <c r="C146" s="14"/>
      <c r="D146" s="17">
        <f>D144*(1-D143)</f>
        <v>0</v>
      </c>
      <c r="E146" s="14" t="s">
        <v>199</v>
      </c>
      <c r="F146" s="15"/>
      <c r="G146" s="14"/>
      <c r="H146" s="14"/>
      <c r="I146" s="14"/>
      <c r="J146" s="14"/>
      <c r="K146" s="14"/>
      <c r="L146" s="14"/>
      <c r="M146" s="14"/>
      <c r="N146" s="14"/>
      <c r="O146" s="14"/>
      <c r="P146" s="14"/>
      <c r="Q146" s="14"/>
      <c r="R146" s="14"/>
      <c r="S146" s="14"/>
      <c r="T146" s="14"/>
      <c r="U146" s="14"/>
      <c r="V146" s="14"/>
      <c r="W146" s="14"/>
      <c r="X146" s="14"/>
      <c r="Y146" s="14"/>
    </row>
    <row r="147" spans="1:25" ht="15">
      <c r="A147" s="14"/>
      <c r="B147" s="14"/>
      <c r="C147" s="14"/>
      <c r="D147" s="16"/>
      <c r="E147" s="14"/>
      <c r="F147" s="15"/>
      <c r="G147" s="14"/>
      <c r="H147" s="14"/>
      <c r="I147" s="14"/>
      <c r="J147" s="14"/>
      <c r="K147" s="14"/>
      <c r="L147" s="14"/>
      <c r="M147" s="14"/>
      <c r="N147" s="14"/>
      <c r="O147" s="14"/>
      <c r="P147" s="14"/>
      <c r="Q147" s="14"/>
      <c r="R147" s="14"/>
      <c r="S147" s="14"/>
      <c r="T147" s="14"/>
      <c r="U147" s="14"/>
      <c r="V147" s="14"/>
      <c r="W147" s="14"/>
      <c r="X147" s="14"/>
      <c r="Y147" s="14"/>
    </row>
    <row r="148" spans="1:25" ht="15">
      <c r="A148" s="14"/>
      <c r="B148" s="14"/>
      <c r="C148" s="14"/>
      <c r="D148" s="17"/>
      <c r="E148" s="14"/>
      <c r="F148" s="15"/>
      <c r="G148" s="14"/>
      <c r="H148" s="14"/>
      <c r="I148" s="14"/>
      <c r="J148" s="14"/>
      <c r="K148" s="14"/>
      <c r="L148" s="14"/>
      <c r="M148" s="14"/>
      <c r="N148" s="14"/>
      <c r="O148" s="14"/>
      <c r="P148" s="14"/>
      <c r="Q148" s="14"/>
      <c r="R148" s="14"/>
      <c r="S148" s="14"/>
      <c r="T148" s="14"/>
      <c r="U148" s="14"/>
      <c r="V148" s="14"/>
      <c r="W148" s="14"/>
      <c r="X148" s="14"/>
      <c r="Y148" s="14"/>
    </row>
    <row r="149" spans="1:25" ht="15">
      <c r="A149" s="14"/>
      <c r="B149" s="14"/>
      <c r="C149" s="14"/>
      <c r="D149" s="17"/>
      <c r="E149" s="14"/>
      <c r="F149" s="15"/>
      <c r="G149" s="14"/>
      <c r="H149" s="14"/>
      <c r="I149" s="14"/>
      <c r="J149" s="14"/>
      <c r="K149" s="14"/>
      <c r="L149" s="14"/>
      <c r="M149" s="14"/>
      <c r="N149" s="14"/>
      <c r="O149" s="14"/>
      <c r="P149" s="14"/>
      <c r="Q149" s="14"/>
      <c r="R149" s="14"/>
      <c r="S149" s="14"/>
      <c r="T149" s="14"/>
      <c r="U149" s="14"/>
      <c r="V149" s="14"/>
      <c r="W149" s="14"/>
      <c r="X149" s="14"/>
      <c r="Y149" s="14"/>
    </row>
    <row r="150" spans="1:25" ht="15">
      <c r="A150" s="14"/>
      <c r="B150" s="14"/>
      <c r="C150" s="14"/>
      <c r="D150" s="17"/>
      <c r="E150" s="14"/>
      <c r="F150" s="15"/>
      <c r="G150" s="14"/>
      <c r="H150" s="14"/>
      <c r="I150" s="14"/>
      <c r="J150" s="14"/>
      <c r="K150" s="14"/>
      <c r="L150" s="14"/>
      <c r="M150" s="14"/>
      <c r="N150" s="14"/>
      <c r="O150" s="14"/>
      <c r="P150" s="14"/>
      <c r="Q150" s="14"/>
      <c r="R150" s="14"/>
      <c r="S150" s="14"/>
      <c r="T150" s="14"/>
      <c r="U150" s="14"/>
      <c r="V150" s="14"/>
      <c r="W150" s="14"/>
      <c r="X150" s="14"/>
      <c r="Y150" s="14"/>
    </row>
    <row r="151" spans="1:25" ht="15">
      <c r="A151" s="14"/>
      <c r="B151" s="14"/>
      <c r="C151" s="14"/>
      <c r="D151" s="17"/>
      <c r="E151" s="14"/>
      <c r="F151" s="15"/>
      <c r="G151" s="14"/>
      <c r="H151" s="14"/>
      <c r="I151" s="14"/>
      <c r="J151" s="14"/>
      <c r="K151" s="14"/>
      <c r="L151" s="14"/>
      <c r="M151" s="14"/>
      <c r="N151" s="14"/>
      <c r="O151" s="14"/>
      <c r="P151" s="14"/>
      <c r="Q151" s="14"/>
      <c r="R151" s="14"/>
      <c r="S151" s="14"/>
      <c r="T151" s="14"/>
      <c r="U151" s="14"/>
      <c r="V151" s="14"/>
      <c r="W151" s="14"/>
      <c r="X151" s="14"/>
      <c r="Y151" s="14"/>
    </row>
    <row r="152" spans="1:25" ht="15">
      <c r="A152" s="14"/>
      <c r="B152" s="14"/>
      <c r="C152" s="14"/>
      <c r="D152" s="17"/>
      <c r="E152" s="14"/>
      <c r="F152" s="15"/>
      <c r="G152" s="14"/>
      <c r="H152" s="14"/>
      <c r="I152" s="14"/>
      <c r="J152" s="14"/>
      <c r="K152" s="14"/>
      <c r="L152" s="14"/>
      <c r="M152" s="14"/>
      <c r="N152" s="14"/>
      <c r="O152" s="14"/>
      <c r="P152" s="14"/>
      <c r="Q152" s="14"/>
      <c r="R152" s="14"/>
      <c r="S152" s="14"/>
      <c r="T152" s="14"/>
      <c r="U152" s="14"/>
      <c r="V152" s="14"/>
      <c r="W152" s="14"/>
      <c r="X152" s="14"/>
      <c r="Y152" s="14"/>
    </row>
    <row r="153" spans="1:25" ht="15">
      <c r="A153" s="14"/>
      <c r="B153" s="14"/>
      <c r="C153" s="14"/>
      <c r="D153" s="16"/>
      <c r="E153" s="14"/>
      <c r="F153" s="15"/>
      <c r="G153" s="14"/>
      <c r="H153" s="14"/>
      <c r="I153" s="14"/>
      <c r="J153" s="14"/>
      <c r="K153" s="14"/>
      <c r="L153" s="14"/>
      <c r="M153" s="14"/>
      <c r="N153" s="14"/>
      <c r="O153" s="14"/>
      <c r="P153" s="14"/>
      <c r="Q153" s="14"/>
      <c r="R153" s="14"/>
      <c r="S153" s="14"/>
      <c r="T153" s="14"/>
      <c r="U153" s="14"/>
      <c r="V153" s="14"/>
      <c r="W153" s="14"/>
      <c r="X153" s="14"/>
      <c r="Y153" s="14"/>
    </row>
    <row r="154" spans="1:25" ht="15">
      <c r="A154" s="14"/>
      <c r="B154" s="14"/>
      <c r="C154" s="14"/>
      <c r="D154" s="18"/>
      <c r="E154" s="14"/>
      <c r="F154" s="15"/>
      <c r="G154" s="14"/>
      <c r="H154" s="14"/>
      <c r="I154" s="14"/>
      <c r="J154" s="14"/>
      <c r="K154" s="14"/>
      <c r="L154" s="14"/>
      <c r="M154" s="14"/>
      <c r="N154" s="14"/>
      <c r="O154" s="14"/>
      <c r="P154" s="14"/>
      <c r="Q154" s="14"/>
      <c r="R154" s="14"/>
      <c r="S154" s="14"/>
      <c r="T154" s="14"/>
      <c r="U154" s="14"/>
      <c r="V154" s="14"/>
      <c r="W154" s="14"/>
      <c r="X154" s="14"/>
      <c r="Y154" s="14"/>
    </row>
    <row r="155" spans="1:25" ht="15">
      <c r="A155" s="14"/>
      <c r="B155" s="14"/>
      <c r="C155" s="14"/>
      <c r="D155" s="17"/>
      <c r="E155" s="14"/>
      <c r="F155" s="15"/>
      <c r="G155" s="14"/>
      <c r="H155" s="14"/>
      <c r="I155" s="14"/>
      <c r="J155" s="14"/>
      <c r="K155" s="14"/>
      <c r="L155" s="14"/>
      <c r="M155" s="14"/>
      <c r="N155" s="14"/>
      <c r="O155" s="14"/>
      <c r="P155" s="14"/>
      <c r="Q155" s="14"/>
      <c r="R155" s="14"/>
      <c r="S155" s="14"/>
      <c r="T155" s="14"/>
      <c r="U155" s="14"/>
      <c r="V155" s="14"/>
      <c r="W155" s="14"/>
      <c r="X155" s="14"/>
      <c r="Y155" s="14"/>
    </row>
    <row r="156" spans="1:25" ht="15">
      <c r="A156" s="14"/>
      <c r="B156" s="14"/>
      <c r="C156" s="14"/>
      <c r="D156" s="17"/>
      <c r="E156" s="14"/>
      <c r="F156" s="15"/>
      <c r="G156" s="14"/>
      <c r="H156" s="14"/>
      <c r="I156" s="14"/>
      <c r="J156" s="14"/>
      <c r="K156" s="14"/>
      <c r="L156" s="14"/>
      <c r="M156" s="14"/>
      <c r="N156" s="14"/>
      <c r="O156" s="14"/>
      <c r="P156" s="14"/>
      <c r="Q156" s="14"/>
      <c r="R156" s="14"/>
      <c r="S156" s="14"/>
      <c r="T156" s="14"/>
      <c r="U156" s="14"/>
      <c r="V156" s="14"/>
      <c r="W156" s="14"/>
      <c r="X156" s="14"/>
      <c r="Y156" s="14"/>
    </row>
    <row r="157" spans="1:25" ht="15">
      <c r="A157" s="14"/>
      <c r="B157" s="14"/>
      <c r="C157" s="14"/>
      <c r="D157" s="17"/>
      <c r="E157" s="14"/>
      <c r="F157" s="15"/>
      <c r="G157" s="14"/>
      <c r="H157" s="14"/>
      <c r="I157" s="14"/>
      <c r="J157" s="14"/>
      <c r="K157" s="14"/>
      <c r="L157" s="14"/>
      <c r="M157" s="14"/>
      <c r="N157" s="14"/>
      <c r="O157" s="14"/>
      <c r="P157" s="14"/>
      <c r="Q157" s="14"/>
      <c r="R157" s="14"/>
      <c r="S157" s="14"/>
      <c r="T157" s="14"/>
      <c r="U157" s="14"/>
      <c r="V157" s="14"/>
      <c r="W157" s="14"/>
      <c r="X157" s="14"/>
      <c r="Y157" s="14"/>
    </row>
    <row r="158" spans="1:25" ht="15">
      <c r="A158" s="14"/>
      <c r="B158" s="14"/>
      <c r="C158" s="14"/>
      <c r="D158" s="17"/>
      <c r="E158" s="14"/>
      <c r="F158" s="15"/>
      <c r="G158" s="14"/>
      <c r="H158" s="14"/>
      <c r="I158" s="14"/>
      <c r="J158" s="14"/>
      <c r="K158" s="14"/>
      <c r="L158" s="14"/>
      <c r="M158" s="14"/>
      <c r="N158" s="14"/>
      <c r="O158" s="14"/>
      <c r="P158" s="14"/>
      <c r="Q158" s="14"/>
      <c r="R158" s="14"/>
      <c r="S158" s="14"/>
      <c r="T158" s="14"/>
      <c r="U158" s="14"/>
      <c r="V158" s="14"/>
      <c r="W158" s="14"/>
      <c r="X158" s="14"/>
      <c r="Y158" s="14"/>
    </row>
    <row r="159" spans="1:25" ht="15">
      <c r="A159" s="14"/>
      <c r="B159" s="14"/>
      <c r="C159" s="14"/>
      <c r="D159" s="16"/>
      <c r="E159" s="14"/>
      <c r="F159" s="15"/>
      <c r="G159" s="14"/>
      <c r="H159" s="14"/>
      <c r="I159" s="14"/>
      <c r="J159" s="14"/>
      <c r="K159" s="14"/>
      <c r="L159" s="14"/>
      <c r="M159" s="14"/>
      <c r="N159" s="14"/>
      <c r="O159" s="14"/>
      <c r="P159" s="14"/>
      <c r="Q159" s="14"/>
      <c r="R159" s="14"/>
      <c r="S159" s="14"/>
      <c r="T159" s="14"/>
      <c r="U159" s="14"/>
      <c r="V159" s="14"/>
      <c r="W159" s="14"/>
      <c r="X159" s="14"/>
      <c r="Y159" s="14"/>
    </row>
    <row r="160" spans="1:25" ht="15">
      <c r="A160" s="14"/>
      <c r="B160" s="14"/>
      <c r="C160" s="14"/>
      <c r="D160" s="17"/>
      <c r="E160" s="14"/>
      <c r="F160" s="15"/>
      <c r="G160" s="14"/>
      <c r="H160" s="14"/>
      <c r="I160" s="14"/>
      <c r="J160" s="14"/>
      <c r="K160" s="14"/>
      <c r="L160" s="14"/>
      <c r="M160" s="14"/>
      <c r="N160" s="14"/>
      <c r="O160" s="14"/>
      <c r="P160" s="14"/>
      <c r="Q160" s="14"/>
      <c r="R160" s="14"/>
      <c r="S160" s="14"/>
      <c r="T160" s="14"/>
      <c r="U160" s="14"/>
      <c r="V160" s="14"/>
      <c r="W160" s="14"/>
      <c r="X160" s="14"/>
      <c r="Y160" s="14"/>
    </row>
    <row r="161" spans="1:25" ht="15">
      <c r="A161" s="14"/>
      <c r="B161" s="14"/>
      <c r="C161" s="14"/>
      <c r="D161" s="16"/>
      <c r="E161" s="14"/>
      <c r="F161" s="15" t="s">
        <v>194</v>
      </c>
      <c r="G161" s="14"/>
      <c r="H161" s="14"/>
      <c r="I161" s="14"/>
      <c r="J161" s="14"/>
      <c r="K161" s="14"/>
      <c r="L161" s="14"/>
      <c r="M161" s="14"/>
      <c r="N161" s="14"/>
      <c r="O161" s="14"/>
      <c r="P161" s="14"/>
      <c r="Q161" s="14"/>
      <c r="R161" s="14"/>
      <c r="S161" s="14"/>
      <c r="T161" s="14"/>
      <c r="U161" s="14"/>
      <c r="V161" s="14"/>
      <c r="W161" s="14"/>
      <c r="X161" s="14"/>
      <c r="Y161" s="14"/>
    </row>
    <row r="162" spans="1:25" ht="15">
      <c r="A162" s="14" t="s">
        <v>198</v>
      </c>
      <c r="B162" s="14" t="s">
        <v>197</v>
      </c>
      <c r="C162" s="14" t="s">
        <v>196</v>
      </c>
      <c r="D162" s="17">
        <f>D150*0.5</f>
        <v>0</v>
      </c>
      <c r="E162" s="14" t="s">
        <v>195</v>
      </c>
      <c r="F162" s="15"/>
      <c r="G162" s="14"/>
      <c r="H162" s="14"/>
      <c r="I162" s="14"/>
      <c r="J162" s="14"/>
      <c r="K162" s="14"/>
      <c r="L162" s="14"/>
      <c r="M162" s="14"/>
      <c r="N162" s="14"/>
      <c r="O162" s="14"/>
      <c r="P162" s="14"/>
      <c r="Q162" s="14"/>
      <c r="R162" s="14"/>
      <c r="S162" s="14"/>
      <c r="T162" s="14"/>
      <c r="U162" s="14"/>
      <c r="V162" s="14"/>
      <c r="W162" s="14"/>
      <c r="X162" s="14"/>
      <c r="Y162" s="14"/>
    </row>
    <row r="163" spans="1:25" ht="15">
      <c r="A163" s="14"/>
      <c r="B163" s="14" t="s">
        <v>193</v>
      </c>
      <c r="C163" s="14" t="s">
        <v>192</v>
      </c>
      <c r="D163" s="17" t="e">
        <f>D162*2*'[1]Model Inputs'!C94</f>
        <v>#REF!</v>
      </c>
      <c r="E163" s="14" t="s">
        <v>191</v>
      </c>
      <c r="F163" s="15"/>
      <c r="G163" s="14"/>
      <c r="H163" s="14"/>
      <c r="I163" s="14"/>
      <c r="J163" s="14"/>
      <c r="K163" s="14"/>
      <c r="L163" s="14"/>
      <c r="M163" s="14"/>
      <c r="N163" s="14"/>
      <c r="O163" s="14"/>
      <c r="P163" s="14"/>
      <c r="Q163" s="14"/>
      <c r="R163" s="14"/>
      <c r="S163" s="14"/>
      <c r="T163" s="14"/>
      <c r="U163" s="14"/>
      <c r="V163" s="14"/>
      <c r="W163" s="14"/>
      <c r="X163" s="14"/>
      <c r="Y163" s="14"/>
    </row>
    <row r="164" spans="1:25" ht="15">
      <c r="A164" s="14"/>
      <c r="B164" s="14"/>
      <c r="C164" s="14"/>
      <c r="D164" s="16"/>
      <c r="E164" s="14"/>
      <c r="F164" s="15"/>
      <c r="G164" s="14"/>
      <c r="H164" s="14"/>
      <c r="I164" s="14"/>
      <c r="J164" s="14"/>
      <c r="K164" s="14"/>
      <c r="L164" s="14"/>
      <c r="M164" s="14"/>
      <c r="N164" s="14"/>
      <c r="O164" s="14"/>
      <c r="P164" s="14"/>
      <c r="Q164" s="14"/>
      <c r="R164" s="14"/>
      <c r="S164" s="14"/>
      <c r="T164" s="14"/>
      <c r="U164" s="14"/>
      <c r="V164" s="14"/>
      <c r="W164" s="14"/>
      <c r="X164" s="14"/>
      <c r="Y164" s="14"/>
    </row>
    <row r="165" spans="1:25" ht="15">
      <c r="A165" s="14"/>
      <c r="B165" s="14"/>
      <c r="C165" s="14"/>
      <c r="D165" s="16"/>
      <c r="E165" s="14"/>
      <c r="F165" s="15"/>
      <c r="G165" s="14"/>
      <c r="H165" s="14"/>
      <c r="I165" s="14"/>
      <c r="J165" s="14"/>
      <c r="K165" s="14"/>
      <c r="L165" s="14"/>
      <c r="M165" s="14"/>
      <c r="N165" s="14"/>
      <c r="O165" s="14"/>
      <c r="P165" s="14"/>
      <c r="Q165" s="14"/>
      <c r="R165" s="14"/>
      <c r="S165" s="14"/>
      <c r="T165" s="14"/>
      <c r="U165" s="14"/>
      <c r="V165" s="14"/>
      <c r="W165" s="14"/>
      <c r="X165" s="14"/>
      <c r="Y165" s="14"/>
    </row>
    <row r="166" spans="1:25" ht="15">
      <c r="A166" s="14"/>
      <c r="B166" s="14"/>
      <c r="C166" s="14"/>
      <c r="D166" s="16"/>
      <c r="E166" s="14"/>
      <c r="F166" s="15"/>
      <c r="G166" s="14"/>
      <c r="H166" s="14"/>
      <c r="I166" s="14"/>
      <c r="J166" s="14"/>
      <c r="K166" s="14"/>
      <c r="L166" s="14"/>
      <c r="M166" s="14"/>
      <c r="N166" s="14"/>
      <c r="O166" s="14"/>
      <c r="P166" s="14"/>
      <c r="Q166" s="14"/>
      <c r="R166" s="14"/>
      <c r="S166" s="14"/>
      <c r="T166" s="14"/>
      <c r="U166" s="14"/>
      <c r="V166" s="14"/>
      <c r="W166" s="14"/>
      <c r="X166" s="14"/>
      <c r="Y166" s="14"/>
    </row>
    <row r="167" spans="1:25" ht="15">
      <c r="A167" s="14"/>
      <c r="B167" s="14"/>
      <c r="C167" s="14"/>
      <c r="D167" s="16"/>
      <c r="E167" s="14"/>
      <c r="F167" s="15"/>
      <c r="G167" s="14"/>
      <c r="H167" s="14"/>
      <c r="I167" s="14"/>
      <c r="J167" s="14"/>
      <c r="K167" s="14"/>
      <c r="L167" s="14"/>
      <c r="M167" s="14"/>
      <c r="N167" s="14"/>
      <c r="O167" s="14"/>
      <c r="P167" s="14"/>
      <c r="Q167" s="14"/>
      <c r="R167" s="14"/>
      <c r="S167" s="14"/>
      <c r="T167" s="14"/>
      <c r="U167" s="14"/>
      <c r="V167" s="14"/>
      <c r="W167" s="14"/>
      <c r="X167" s="14"/>
      <c r="Y167" s="14"/>
    </row>
    <row r="168" spans="1:25" ht="15">
      <c r="A168" s="14"/>
      <c r="B168" s="14"/>
      <c r="C168" s="14"/>
      <c r="D168" s="16"/>
      <c r="E168" s="14"/>
      <c r="F168" s="15"/>
      <c r="G168" s="14"/>
      <c r="H168" s="14"/>
      <c r="I168" s="14"/>
      <c r="J168" s="14"/>
      <c r="K168" s="14"/>
      <c r="L168" s="14"/>
      <c r="M168" s="14"/>
      <c r="N168" s="14"/>
      <c r="O168" s="14"/>
      <c r="P168" s="14"/>
      <c r="Q168" s="14"/>
      <c r="R168" s="14"/>
      <c r="S168" s="14"/>
      <c r="T168" s="14"/>
      <c r="U168" s="14"/>
      <c r="V168" s="14"/>
      <c r="W168" s="14"/>
      <c r="X168" s="14"/>
      <c r="Y168" s="14"/>
    </row>
    <row r="169" spans="1:25" ht="15">
      <c r="A169" s="14"/>
      <c r="B169" s="14"/>
      <c r="C169" s="14"/>
      <c r="D169" s="16"/>
      <c r="E169" s="14"/>
      <c r="F169" s="15"/>
      <c r="G169" s="14"/>
      <c r="H169" s="14"/>
      <c r="I169" s="14"/>
      <c r="J169" s="14"/>
      <c r="K169" s="14"/>
      <c r="L169" s="14"/>
      <c r="M169" s="14"/>
      <c r="N169" s="14"/>
      <c r="O169" s="14"/>
      <c r="P169" s="14"/>
      <c r="Q169" s="14"/>
      <c r="R169" s="14"/>
      <c r="S169" s="14"/>
      <c r="T169" s="14"/>
      <c r="U169" s="14"/>
      <c r="V169" s="14"/>
      <c r="W169" s="14"/>
      <c r="X169" s="14"/>
      <c r="Y169" s="14"/>
    </row>
    <row r="170" spans="1:25" ht="15">
      <c r="A170" s="14"/>
      <c r="B170" s="14"/>
      <c r="C170" s="14"/>
      <c r="D170" s="16"/>
      <c r="E170" s="14"/>
      <c r="F170" s="15"/>
      <c r="G170" s="14"/>
      <c r="H170" s="14"/>
      <c r="I170" s="14"/>
      <c r="J170" s="14"/>
      <c r="K170" s="14"/>
      <c r="L170" s="14"/>
      <c r="M170" s="14"/>
      <c r="N170" s="14"/>
      <c r="O170" s="14"/>
      <c r="P170" s="14"/>
      <c r="Q170" s="14"/>
      <c r="R170" s="14"/>
      <c r="S170" s="14"/>
      <c r="T170" s="14"/>
      <c r="U170" s="14"/>
      <c r="V170" s="14"/>
      <c r="W170" s="14"/>
      <c r="X170" s="14"/>
      <c r="Y170" s="14"/>
    </row>
    <row r="171" spans="1:25" ht="15">
      <c r="A171" s="14"/>
      <c r="B171" s="14"/>
      <c r="C171" s="14"/>
      <c r="D171" s="16"/>
      <c r="E171" s="14"/>
      <c r="F171" s="15"/>
      <c r="G171" s="14"/>
      <c r="H171" s="14"/>
      <c r="I171" s="14"/>
      <c r="J171" s="14"/>
      <c r="K171" s="14"/>
      <c r="L171" s="14"/>
      <c r="M171" s="14"/>
      <c r="N171" s="14"/>
      <c r="O171" s="14"/>
      <c r="P171" s="14"/>
      <c r="Q171" s="14"/>
      <c r="R171" s="14"/>
      <c r="S171" s="14"/>
      <c r="T171" s="14"/>
      <c r="U171" s="14"/>
      <c r="V171" s="14"/>
      <c r="W171" s="14"/>
      <c r="X171" s="14"/>
      <c r="Y171" s="14"/>
    </row>
    <row r="172" spans="1:25" ht="15">
      <c r="A172" s="14"/>
      <c r="B172" s="14"/>
      <c r="C172" s="14"/>
      <c r="D172" s="16"/>
      <c r="E172" s="14"/>
      <c r="F172" s="15"/>
      <c r="G172" s="14"/>
      <c r="H172" s="14"/>
      <c r="I172" s="14"/>
      <c r="J172" s="14"/>
      <c r="K172" s="14"/>
      <c r="L172" s="14"/>
      <c r="M172" s="14"/>
      <c r="N172" s="14"/>
      <c r="O172" s="14"/>
      <c r="P172" s="14"/>
      <c r="Q172" s="14"/>
      <c r="R172" s="14"/>
      <c r="S172" s="14"/>
      <c r="T172" s="14"/>
      <c r="U172" s="14"/>
      <c r="V172" s="14"/>
      <c r="W172" s="14"/>
      <c r="X172" s="14"/>
      <c r="Y172" s="14"/>
    </row>
    <row r="173" spans="1:25" ht="15">
      <c r="A173" s="14"/>
      <c r="B173" s="14"/>
      <c r="C173" s="14"/>
      <c r="D173" s="16"/>
      <c r="E173" s="14"/>
      <c r="F173" s="15"/>
      <c r="G173" s="14"/>
      <c r="H173" s="14"/>
      <c r="I173" s="14"/>
      <c r="J173" s="14"/>
      <c r="K173" s="14"/>
      <c r="L173" s="14"/>
      <c r="M173" s="14"/>
      <c r="N173" s="14"/>
      <c r="O173" s="14"/>
      <c r="P173" s="14"/>
      <c r="Q173" s="14"/>
      <c r="R173" s="14"/>
      <c r="S173" s="14"/>
      <c r="T173" s="14"/>
      <c r="U173" s="14"/>
      <c r="V173" s="14"/>
      <c r="W173" s="14"/>
      <c r="X173" s="14"/>
      <c r="Y173" s="14"/>
    </row>
    <row r="174" spans="1:25" ht="15">
      <c r="A174" s="14"/>
      <c r="B174" s="14"/>
      <c r="C174" s="14"/>
      <c r="D174" s="16"/>
      <c r="E174" s="14"/>
      <c r="F174" s="15"/>
      <c r="G174" s="14"/>
      <c r="H174" s="14"/>
      <c r="I174" s="14"/>
      <c r="J174" s="14"/>
      <c r="K174" s="14"/>
      <c r="L174" s="14"/>
      <c r="M174" s="14"/>
      <c r="N174" s="14"/>
      <c r="O174" s="14"/>
      <c r="P174" s="14"/>
      <c r="Q174" s="14"/>
      <c r="R174" s="14"/>
      <c r="S174" s="14"/>
      <c r="T174" s="14"/>
      <c r="U174" s="14"/>
      <c r="V174" s="14"/>
      <c r="W174" s="14"/>
      <c r="X174" s="14"/>
      <c r="Y174" s="14"/>
    </row>
    <row r="175" spans="1:25" ht="15">
      <c r="A175" s="14"/>
      <c r="B175" s="14"/>
      <c r="C175" s="14"/>
      <c r="D175" s="16"/>
      <c r="E175" s="14"/>
      <c r="F175" s="15"/>
      <c r="G175" s="14"/>
      <c r="H175" s="14"/>
      <c r="I175" s="14"/>
      <c r="J175" s="14"/>
      <c r="K175" s="14"/>
      <c r="L175" s="14"/>
      <c r="M175" s="14"/>
      <c r="N175" s="14"/>
      <c r="O175" s="14"/>
      <c r="P175" s="14"/>
      <c r="Q175" s="14"/>
      <c r="R175" s="14"/>
      <c r="S175" s="14"/>
      <c r="T175" s="14"/>
      <c r="U175" s="14"/>
      <c r="V175" s="14"/>
      <c r="W175" s="14"/>
      <c r="X175" s="14"/>
      <c r="Y175" s="14"/>
    </row>
    <row r="176" spans="1:25" ht="15">
      <c r="A176" s="14"/>
      <c r="B176" s="14"/>
      <c r="C176" s="14"/>
      <c r="D176" s="16"/>
      <c r="E176" s="14"/>
      <c r="F176" s="15"/>
      <c r="G176" s="14"/>
      <c r="H176" s="14"/>
      <c r="I176" s="14"/>
      <c r="J176" s="14"/>
      <c r="K176" s="14"/>
      <c r="L176" s="14"/>
      <c r="M176" s="14"/>
      <c r="N176" s="14"/>
      <c r="O176" s="14"/>
      <c r="P176" s="14"/>
      <c r="Q176" s="14"/>
      <c r="R176" s="14"/>
      <c r="S176" s="14"/>
      <c r="T176" s="14"/>
      <c r="U176" s="14"/>
      <c r="V176" s="14"/>
      <c r="W176" s="14"/>
      <c r="X176" s="14"/>
      <c r="Y176" s="14"/>
    </row>
    <row r="177" spans="1:25" ht="15">
      <c r="A177" s="14"/>
      <c r="B177" s="14"/>
      <c r="C177" s="14"/>
      <c r="D177" s="16"/>
      <c r="E177" s="14"/>
      <c r="F177" s="15"/>
      <c r="G177" s="14"/>
      <c r="H177" s="14"/>
      <c r="I177" s="14"/>
      <c r="J177" s="14"/>
      <c r="K177" s="14"/>
      <c r="L177" s="14"/>
      <c r="M177" s="14"/>
      <c r="N177" s="14"/>
      <c r="O177" s="14"/>
      <c r="P177" s="14"/>
      <c r="Q177" s="14"/>
      <c r="R177" s="14"/>
      <c r="S177" s="14"/>
      <c r="T177" s="14"/>
      <c r="U177" s="14"/>
      <c r="V177" s="14"/>
      <c r="W177" s="14"/>
      <c r="X177" s="14"/>
      <c r="Y177" s="14"/>
    </row>
    <row r="178" spans="1:25" ht="15">
      <c r="A178" s="14"/>
      <c r="B178" s="14"/>
      <c r="C178" s="14"/>
      <c r="D178" s="16"/>
      <c r="E178" s="14"/>
      <c r="F178" s="15"/>
      <c r="G178" s="14"/>
      <c r="H178" s="14"/>
      <c r="I178" s="14"/>
      <c r="J178" s="14"/>
      <c r="K178" s="14"/>
      <c r="L178" s="14"/>
      <c r="M178" s="14"/>
      <c r="N178" s="14"/>
      <c r="O178" s="14"/>
      <c r="P178" s="14"/>
      <c r="Q178" s="14"/>
      <c r="R178" s="14"/>
      <c r="S178" s="14"/>
      <c r="T178" s="14"/>
      <c r="U178" s="14"/>
      <c r="V178" s="14"/>
      <c r="W178" s="14"/>
      <c r="X178" s="14"/>
      <c r="Y178" s="14"/>
    </row>
    <row r="179" spans="1:25" ht="15">
      <c r="A179" s="14"/>
      <c r="B179" s="14"/>
      <c r="C179" s="14"/>
      <c r="D179" s="16"/>
      <c r="E179" s="14"/>
      <c r="F179" s="15"/>
      <c r="G179" s="14"/>
      <c r="H179" s="14"/>
      <c r="I179" s="14"/>
      <c r="J179" s="14"/>
      <c r="K179" s="14"/>
      <c r="L179" s="14"/>
      <c r="M179" s="14"/>
      <c r="N179" s="14"/>
      <c r="O179" s="14"/>
      <c r="P179" s="14"/>
      <c r="Q179" s="14"/>
      <c r="R179" s="14"/>
      <c r="S179" s="14"/>
      <c r="T179" s="14"/>
      <c r="U179" s="14"/>
      <c r="V179" s="14"/>
      <c r="W179" s="14"/>
      <c r="X179" s="14"/>
      <c r="Y179" s="14"/>
    </row>
    <row r="180" spans="1:25" ht="15">
      <c r="A180" s="14"/>
      <c r="B180" s="14"/>
      <c r="C180" s="14"/>
      <c r="D180" s="16"/>
      <c r="E180" s="14"/>
      <c r="F180" s="15"/>
      <c r="G180" s="14"/>
      <c r="H180" s="14"/>
      <c r="I180" s="14"/>
      <c r="J180" s="14"/>
      <c r="K180" s="14"/>
      <c r="L180" s="14"/>
      <c r="M180" s="14"/>
      <c r="N180" s="14"/>
      <c r="O180" s="14"/>
      <c r="P180" s="14"/>
      <c r="Q180" s="14"/>
      <c r="R180" s="14"/>
      <c r="S180" s="14"/>
      <c r="T180" s="14"/>
      <c r="U180" s="14"/>
      <c r="V180" s="14"/>
      <c r="W180" s="14"/>
      <c r="X180" s="14"/>
      <c r="Y180" s="14"/>
    </row>
    <row r="181" spans="1:25" ht="15">
      <c r="A181" s="14"/>
      <c r="B181" s="14"/>
      <c r="C181" s="14"/>
      <c r="D181" s="16"/>
      <c r="E181" s="14"/>
      <c r="F181" s="15"/>
      <c r="G181" s="14"/>
      <c r="H181" s="14"/>
      <c r="I181" s="14"/>
      <c r="J181" s="14"/>
      <c r="K181" s="14"/>
      <c r="L181" s="14"/>
      <c r="M181" s="14"/>
      <c r="N181" s="14"/>
      <c r="O181" s="14"/>
      <c r="P181" s="14"/>
      <c r="Q181" s="14"/>
      <c r="R181" s="14"/>
      <c r="S181" s="14"/>
      <c r="T181" s="14"/>
      <c r="U181" s="14"/>
      <c r="V181" s="14"/>
      <c r="W181" s="14"/>
      <c r="X181" s="14"/>
      <c r="Y181" s="14"/>
    </row>
    <row r="182" spans="1:25" ht="15">
      <c r="A182" s="14"/>
      <c r="B182" s="14"/>
      <c r="C182" s="14"/>
      <c r="D182" s="16"/>
      <c r="E182" s="14"/>
      <c r="F182" s="15"/>
      <c r="G182" s="14"/>
      <c r="H182" s="14"/>
      <c r="I182" s="14"/>
      <c r="J182" s="14"/>
      <c r="K182" s="14"/>
      <c r="L182" s="14"/>
      <c r="M182" s="14"/>
      <c r="N182" s="14"/>
      <c r="O182" s="14"/>
      <c r="P182" s="14"/>
      <c r="Q182" s="14"/>
      <c r="R182" s="14"/>
      <c r="S182" s="14"/>
      <c r="T182" s="14"/>
      <c r="U182" s="14"/>
      <c r="V182" s="14"/>
      <c r="W182" s="14"/>
      <c r="X182" s="14"/>
      <c r="Y182" s="14"/>
    </row>
    <row r="183" spans="1:25" ht="15">
      <c r="A183" s="14"/>
      <c r="B183" s="14"/>
      <c r="C183" s="14"/>
      <c r="D183" s="16"/>
      <c r="E183" s="14"/>
      <c r="F183" s="15"/>
      <c r="G183" s="14"/>
      <c r="H183" s="14"/>
      <c r="I183" s="14"/>
      <c r="J183" s="14"/>
      <c r="K183" s="14"/>
      <c r="L183" s="14"/>
      <c r="M183" s="14"/>
      <c r="N183" s="14"/>
      <c r="O183" s="14"/>
      <c r="P183" s="14"/>
      <c r="Q183" s="14"/>
      <c r="R183" s="14"/>
      <c r="S183" s="14"/>
      <c r="T183" s="14"/>
      <c r="U183" s="14"/>
      <c r="V183" s="14"/>
      <c r="W183" s="14"/>
      <c r="X183" s="14"/>
      <c r="Y183" s="14"/>
    </row>
    <row r="184" spans="1:25" ht="15">
      <c r="A184" s="14"/>
      <c r="B184" s="14"/>
      <c r="C184" s="14"/>
      <c r="D184" s="16"/>
      <c r="E184" s="14"/>
      <c r="F184" s="15"/>
      <c r="G184" s="14"/>
      <c r="H184" s="14"/>
      <c r="I184" s="14"/>
      <c r="J184" s="14"/>
      <c r="K184" s="14"/>
      <c r="L184" s="14"/>
      <c r="M184" s="14"/>
      <c r="N184" s="14"/>
      <c r="O184" s="14"/>
      <c r="P184" s="14"/>
      <c r="Q184" s="14"/>
      <c r="R184" s="14"/>
      <c r="S184" s="14"/>
      <c r="T184" s="14"/>
      <c r="U184" s="14"/>
      <c r="V184" s="14"/>
      <c r="W184" s="14"/>
      <c r="X184" s="14"/>
      <c r="Y184" s="14"/>
    </row>
    <row r="185" spans="1:25" ht="15">
      <c r="A185" s="14"/>
      <c r="B185" s="14"/>
      <c r="C185" s="14"/>
      <c r="D185" s="16"/>
      <c r="E185" s="14"/>
      <c r="F185" s="15"/>
      <c r="G185" s="14"/>
      <c r="H185" s="14"/>
      <c r="I185" s="14"/>
      <c r="J185" s="14"/>
      <c r="K185" s="14"/>
      <c r="L185" s="14"/>
      <c r="M185" s="14"/>
      <c r="N185" s="14"/>
      <c r="O185" s="14"/>
      <c r="P185" s="14"/>
      <c r="Q185" s="14"/>
      <c r="R185" s="14"/>
      <c r="S185" s="14"/>
      <c r="T185" s="14"/>
      <c r="U185" s="14"/>
      <c r="V185" s="14"/>
      <c r="W185" s="14"/>
      <c r="X185" s="14"/>
      <c r="Y185" s="14"/>
    </row>
    <row r="186" spans="1:25" ht="15">
      <c r="A186" s="14"/>
      <c r="B186" s="14"/>
      <c r="C186" s="14"/>
      <c r="D186" s="16"/>
      <c r="E186" s="14"/>
      <c r="F186" s="15"/>
      <c r="G186" s="14"/>
      <c r="H186" s="14"/>
      <c r="I186" s="14"/>
      <c r="J186" s="14"/>
      <c r="K186" s="14"/>
      <c r="L186" s="14"/>
      <c r="M186" s="14"/>
      <c r="N186" s="14"/>
      <c r="O186" s="14"/>
      <c r="P186" s="14"/>
      <c r="Q186" s="14"/>
      <c r="R186" s="14"/>
      <c r="S186" s="14"/>
      <c r="T186" s="14"/>
      <c r="U186" s="14"/>
      <c r="V186" s="14"/>
      <c r="W186" s="14"/>
      <c r="X186" s="14"/>
      <c r="Y186" s="14"/>
    </row>
    <row r="187" spans="1:25" ht="15">
      <c r="A187" s="14"/>
      <c r="B187" s="14"/>
      <c r="C187" s="14"/>
      <c r="D187" s="16"/>
      <c r="E187" s="14"/>
      <c r="F187" s="15"/>
      <c r="G187" s="14"/>
      <c r="H187" s="14"/>
      <c r="I187" s="14"/>
      <c r="J187" s="14"/>
      <c r="K187" s="14"/>
      <c r="L187" s="14"/>
      <c r="M187" s="14"/>
      <c r="N187" s="14"/>
      <c r="O187" s="14"/>
      <c r="P187" s="14"/>
      <c r="Q187" s="14"/>
      <c r="R187" s="14"/>
      <c r="S187" s="14"/>
      <c r="T187" s="14"/>
      <c r="U187" s="14"/>
      <c r="V187" s="14"/>
      <c r="W187" s="14"/>
      <c r="X187" s="14"/>
      <c r="Y187" s="14"/>
    </row>
    <row r="188" spans="1:25" ht="15">
      <c r="A188" s="14"/>
      <c r="B188" s="14"/>
      <c r="C188" s="14"/>
      <c r="D188" s="16"/>
      <c r="E188" s="14"/>
      <c r="F188" s="15"/>
      <c r="G188" s="14"/>
      <c r="H188" s="14"/>
      <c r="I188" s="14"/>
      <c r="J188" s="14"/>
      <c r="K188" s="14"/>
      <c r="L188" s="14"/>
      <c r="M188" s="14"/>
      <c r="N188" s="14"/>
      <c r="O188" s="14"/>
      <c r="P188" s="14"/>
      <c r="Q188" s="14"/>
      <c r="R188" s="14"/>
      <c r="S188" s="14"/>
      <c r="T188" s="14"/>
      <c r="U188" s="14"/>
      <c r="V188" s="14"/>
      <c r="W188" s="14"/>
      <c r="X188" s="14"/>
      <c r="Y188" s="14"/>
    </row>
    <row r="189" spans="1:25" ht="15">
      <c r="A189" s="14"/>
      <c r="B189" s="14"/>
      <c r="C189" s="14"/>
      <c r="D189" s="16"/>
      <c r="E189" s="14"/>
      <c r="F189" s="15"/>
      <c r="G189" s="14"/>
      <c r="H189" s="14"/>
      <c r="I189" s="14"/>
      <c r="J189" s="14"/>
      <c r="K189" s="14"/>
      <c r="L189" s="14"/>
      <c r="M189" s="14"/>
      <c r="N189" s="14"/>
      <c r="O189" s="14"/>
      <c r="P189" s="14"/>
      <c r="Q189" s="14"/>
      <c r="R189" s="14"/>
      <c r="S189" s="14"/>
      <c r="T189" s="14"/>
      <c r="U189" s="14"/>
      <c r="V189" s="14"/>
      <c r="W189" s="14"/>
      <c r="X189" s="14"/>
      <c r="Y189" s="14"/>
    </row>
    <row r="190" spans="1:25" ht="15">
      <c r="A190" s="14"/>
      <c r="B190" s="14"/>
      <c r="C190" s="14"/>
      <c r="D190" s="16"/>
      <c r="E190" s="14"/>
      <c r="F190" s="15"/>
      <c r="G190" s="14"/>
      <c r="H190" s="14"/>
      <c r="I190" s="14"/>
      <c r="J190" s="14"/>
      <c r="K190" s="14"/>
      <c r="L190" s="14"/>
      <c r="M190" s="14"/>
      <c r="N190" s="14"/>
      <c r="O190" s="14"/>
      <c r="P190" s="14"/>
      <c r="Q190" s="14"/>
      <c r="R190" s="14"/>
      <c r="S190" s="14"/>
      <c r="T190" s="14"/>
      <c r="U190" s="14"/>
      <c r="V190" s="14"/>
      <c r="W190" s="14"/>
      <c r="X190" s="14"/>
      <c r="Y190" s="14"/>
    </row>
    <row r="191" spans="1:25" ht="15">
      <c r="A191" s="14"/>
      <c r="B191" s="14"/>
      <c r="C191" s="14"/>
      <c r="D191" s="16"/>
      <c r="E191" s="14"/>
      <c r="F191" s="15"/>
      <c r="G191" s="14"/>
      <c r="H191" s="14"/>
      <c r="I191" s="14"/>
      <c r="J191" s="14"/>
      <c r="K191" s="14"/>
      <c r="L191" s="14"/>
      <c r="M191" s="14"/>
      <c r="N191" s="14"/>
      <c r="O191" s="14"/>
      <c r="P191" s="14"/>
      <c r="Q191" s="14"/>
      <c r="R191" s="14"/>
      <c r="S191" s="14"/>
      <c r="T191" s="14"/>
      <c r="U191" s="14"/>
      <c r="V191" s="14"/>
      <c r="W191" s="14"/>
      <c r="X191" s="14"/>
      <c r="Y191" s="14"/>
    </row>
    <row r="192" spans="1:25" ht="15">
      <c r="A192" s="14"/>
      <c r="B192" s="14"/>
      <c r="C192" s="14"/>
      <c r="D192" s="16"/>
      <c r="E192" s="14"/>
      <c r="F192" s="15"/>
      <c r="G192" s="14"/>
      <c r="H192" s="14"/>
      <c r="I192" s="14"/>
      <c r="J192" s="14"/>
      <c r="K192" s="14"/>
      <c r="L192" s="14"/>
      <c r="M192" s="14"/>
      <c r="N192" s="14"/>
      <c r="O192" s="14"/>
      <c r="P192" s="14"/>
      <c r="Q192" s="14"/>
      <c r="R192" s="14"/>
      <c r="S192" s="14"/>
      <c r="T192" s="14"/>
      <c r="U192" s="14"/>
      <c r="V192" s="14"/>
      <c r="W192" s="14"/>
      <c r="X192" s="14"/>
      <c r="Y192" s="14"/>
    </row>
    <row r="193" spans="1:25" ht="15">
      <c r="A193" s="14"/>
      <c r="B193" s="14"/>
      <c r="C193" s="14"/>
      <c r="D193" s="16"/>
      <c r="E193" s="14"/>
      <c r="F193" s="15"/>
      <c r="G193" s="14"/>
      <c r="H193" s="14"/>
      <c r="I193" s="14"/>
      <c r="J193" s="14"/>
      <c r="K193" s="14"/>
      <c r="L193" s="14"/>
      <c r="M193" s="14"/>
      <c r="N193" s="14"/>
      <c r="O193" s="14"/>
      <c r="P193" s="14"/>
      <c r="Q193" s="14"/>
      <c r="R193" s="14"/>
      <c r="S193" s="14"/>
      <c r="T193" s="14"/>
      <c r="U193" s="14"/>
      <c r="V193" s="14"/>
      <c r="W193" s="14"/>
      <c r="X193" s="14"/>
      <c r="Y193" s="14"/>
    </row>
    <row r="194" spans="1:25" ht="15">
      <c r="A194" s="14"/>
      <c r="B194" s="14"/>
      <c r="C194" s="14"/>
      <c r="D194" s="16"/>
      <c r="E194" s="14"/>
      <c r="F194" s="15"/>
      <c r="G194" s="14"/>
      <c r="H194" s="14"/>
      <c r="I194" s="14"/>
      <c r="J194" s="14"/>
      <c r="K194" s="14"/>
      <c r="L194" s="14"/>
      <c r="M194" s="14"/>
      <c r="N194" s="14"/>
      <c r="O194" s="14"/>
      <c r="P194" s="14"/>
      <c r="Q194" s="14"/>
      <c r="R194" s="14"/>
      <c r="S194" s="14"/>
      <c r="T194" s="14"/>
      <c r="U194" s="14"/>
      <c r="V194" s="14"/>
      <c r="W194" s="14"/>
      <c r="X194" s="14"/>
      <c r="Y194" s="14"/>
    </row>
    <row r="195" spans="1:25" ht="15">
      <c r="A195" s="14"/>
      <c r="B195" s="14"/>
      <c r="C195" s="14"/>
      <c r="D195" s="16"/>
      <c r="E195" s="14"/>
      <c r="F195" s="15"/>
      <c r="G195" s="14"/>
      <c r="H195" s="14"/>
      <c r="I195" s="14"/>
      <c r="J195" s="14"/>
      <c r="K195" s="14"/>
      <c r="L195" s="14"/>
      <c r="M195" s="14"/>
      <c r="N195" s="14"/>
      <c r="O195" s="14"/>
      <c r="P195" s="14"/>
      <c r="Q195" s="14"/>
      <c r="R195" s="14"/>
      <c r="S195" s="14"/>
      <c r="T195" s="14"/>
      <c r="U195" s="14"/>
      <c r="V195" s="14"/>
      <c r="W195" s="14"/>
      <c r="X195" s="14"/>
      <c r="Y195" s="14"/>
    </row>
    <row r="196" spans="1:25" ht="15">
      <c r="A196" s="14"/>
      <c r="B196" s="14"/>
      <c r="C196" s="14"/>
      <c r="D196" s="16"/>
      <c r="E196" s="14"/>
      <c r="F196" s="15"/>
      <c r="G196" s="14"/>
      <c r="H196" s="14"/>
      <c r="I196" s="14"/>
      <c r="J196" s="14"/>
      <c r="K196" s="14"/>
      <c r="L196" s="14"/>
      <c r="M196" s="14"/>
      <c r="N196" s="14"/>
      <c r="O196" s="14"/>
      <c r="P196" s="14"/>
      <c r="Q196" s="14"/>
      <c r="R196" s="14"/>
      <c r="S196" s="14"/>
      <c r="T196" s="14"/>
      <c r="U196" s="14"/>
      <c r="V196" s="14"/>
      <c r="W196" s="14"/>
      <c r="X196" s="14"/>
      <c r="Y196" s="14"/>
    </row>
    <row r="197" spans="1:25" ht="15">
      <c r="A197" s="14"/>
      <c r="B197" s="14"/>
      <c r="C197" s="14"/>
      <c r="D197" s="16"/>
      <c r="E197" s="14"/>
      <c r="F197" s="15"/>
      <c r="G197" s="14"/>
      <c r="H197" s="14"/>
      <c r="I197" s="14"/>
      <c r="J197" s="14"/>
      <c r="K197" s="14"/>
      <c r="L197" s="14"/>
      <c r="M197" s="14"/>
      <c r="N197" s="14"/>
      <c r="O197" s="14"/>
      <c r="P197" s="14"/>
      <c r="Q197" s="14"/>
      <c r="R197" s="14"/>
      <c r="S197" s="14"/>
      <c r="T197" s="14"/>
      <c r="U197" s="14"/>
      <c r="V197" s="14"/>
      <c r="W197" s="14"/>
      <c r="X197" s="14"/>
      <c r="Y197" s="14"/>
    </row>
    <row r="198" spans="1:25" ht="15">
      <c r="A198" s="14"/>
      <c r="B198" s="14"/>
      <c r="C198" s="14"/>
      <c r="D198" s="16"/>
      <c r="E198" s="14"/>
      <c r="F198" s="15"/>
      <c r="G198" s="14"/>
      <c r="H198" s="14"/>
      <c r="I198" s="14"/>
      <c r="J198" s="14"/>
      <c r="K198" s="14"/>
      <c r="L198" s="14"/>
      <c r="M198" s="14"/>
      <c r="N198" s="14"/>
      <c r="O198" s="14"/>
      <c r="P198" s="14"/>
      <c r="Q198" s="14"/>
      <c r="R198" s="14"/>
      <c r="S198" s="14"/>
      <c r="T198" s="14"/>
      <c r="U198" s="14"/>
      <c r="V198" s="14"/>
      <c r="W198" s="14"/>
      <c r="X198" s="14"/>
      <c r="Y198" s="14"/>
    </row>
    <row r="199" spans="1:25" ht="15">
      <c r="A199" s="14"/>
      <c r="B199" s="14"/>
      <c r="C199" s="14"/>
      <c r="D199" s="16"/>
      <c r="E199" s="14"/>
      <c r="F199" s="15"/>
      <c r="G199" s="14"/>
      <c r="H199" s="14"/>
      <c r="I199" s="14"/>
      <c r="J199" s="14"/>
      <c r="K199" s="14"/>
      <c r="L199" s="14"/>
      <c r="M199" s="14"/>
      <c r="N199" s="14"/>
      <c r="O199" s="14"/>
      <c r="P199" s="14"/>
      <c r="Q199" s="14"/>
      <c r="R199" s="14"/>
      <c r="S199" s="14"/>
      <c r="T199" s="14"/>
      <c r="U199" s="14"/>
      <c r="V199" s="14"/>
      <c r="W199" s="14"/>
      <c r="X199" s="14"/>
      <c r="Y199" s="14"/>
    </row>
    <row r="200" spans="1:25" ht="15">
      <c r="A200" s="14"/>
      <c r="B200" s="14"/>
      <c r="C200" s="14"/>
      <c r="D200" s="16"/>
      <c r="E200" s="14"/>
      <c r="F200" s="15"/>
      <c r="G200" s="14"/>
      <c r="H200" s="14"/>
      <c r="I200" s="14"/>
      <c r="J200" s="14"/>
      <c r="K200" s="14"/>
      <c r="L200" s="14"/>
      <c r="M200" s="14"/>
      <c r="N200" s="14"/>
      <c r="O200" s="14"/>
      <c r="P200" s="14"/>
      <c r="Q200" s="14"/>
      <c r="R200" s="14"/>
      <c r="S200" s="14"/>
      <c r="T200" s="14"/>
      <c r="U200" s="14"/>
      <c r="V200" s="14"/>
      <c r="W200" s="14"/>
      <c r="X200" s="14"/>
      <c r="Y200" s="14"/>
    </row>
    <row r="201" spans="1:25" ht="15">
      <c r="A201" s="14"/>
      <c r="B201" s="14"/>
      <c r="C201" s="14"/>
      <c r="D201" s="16"/>
      <c r="E201" s="14"/>
      <c r="F201" s="15"/>
      <c r="G201" s="14"/>
      <c r="H201" s="14"/>
      <c r="I201" s="14"/>
      <c r="J201" s="14"/>
      <c r="K201" s="14"/>
      <c r="L201" s="14"/>
      <c r="M201" s="14"/>
      <c r="N201" s="14"/>
      <c r="O201" s="14"/>
      <c r="P201" s="14"/>
      <c r="Q201" s="14"/>
      <c r="R201" s="14"/>
      <c r="S201" s="14"/>
      <c r="T201" s="14"/>
      <c r="U201" s="14"/>
      <c r="V201" s="14"/>
      <c r="W201" s="14"/>
      <c r="X201" s="14"/>
      <c r="Y201" s="14"/>
    </row>
    <row r="202" spans="1:25" ht="15">
      <c r="A202" s="14"/>
      <c r="B202" s="14"/>
      <c r="C202" s="14"/>
      <c r="D202" s="16"/>
      <c r="E202" s="14"/>
      <c r="F202" s="15"/>
      <c r="G202" s="14"/>
      <c r="H202" s="14"/>
      <c r="I202" s="14"/>
      <c r="J202" s="14"/>
      <c r="K202" s="14"/>
      <c r="L202" s="14"/>
      <c r="M202" s="14"/>
      <c r="N202" s="14"/>
      <c r="O202" s="14"/>
      <c r="P202" s="14"/>
      <c r="Q202" s="14"/>
      <c r="R202" s="14"/>
      <c r="S202" s="14"/>
      <c r="T202" s="14"/>
      <c r="U202" s="14"/>
      <c r="V202" s="14"/>
      <c r="W202" s="14"/>
      <c r="X202" s="14"/>
      <c r="Y202" s="14"/>
    </row>
    <row r="203" spans="1:25" ht="15">
      <c r="A203" s="14"/>
      <c r="B203" s="14"/>
      <c r="C203" s="14"/>
      <c r="D203" s="16"/>
      <c r="E203" s="14"/>
      <c r="F203" s="15"/>
      <c r="G203" s="14"/>
      <c r="H203" s="14"/>
      <c r="I203" s="14"/>
      <c r="J203" s="14"/>
      <c r="K203" s="14"/>
      <c r="L203" s="14"/>
      <c r="M203" s="14"/>
      <c r="N203" s="14"/>
      <c r="O203" s="14"/>
      <c r="P203" s="14"/>
      <c r="Q203" s="14"/>
      <c r="R203" s="14"/>
      <c r="S203" s="14"/>
      <c r="T203" s="14"/>
      <c r="U203" s="14"/>
      <c r="V203" s="14"/>
      <c r="W203" s="14"/>
      <c r="X203" s="14"/>
      <c r="Y203" s="14"/>
    </row>
    <row r="204" spans="1:25" ht="15">
      <c r="A204" s="14"/>
      <c r="B204" s="14"/>
      <c r="C204" s="14"/>
      <c r="D204" s="16"/>
      <c r="E204" s="14"/>
      <c r="F204" s="15"/>
      <c r="G204" s="14"/>
      <c r="H204" s="14"/>
      <c r="I204" s="14"/>
      <c r="J204" s="14"/>
      <c r="K204" s="14"/>
      <c r="L204" s="14"/>
      <c r="M204" s="14"/>
      <c r="N204" s="14"/>
      <c r="O204" s="14"/>
      <c r="P204" s="14"/>
      <c r="Q204" s="14"/>
      <c r="R204" s="14"/>
      <c r="S204" s="14"/>
      <c r="T204" s="14"/>
      <c r="U204" s="14"/>
      <c r="V204" s="14"/>
      <c r="W204" s="14"/>
      <c r="X204" s="14"/>
      <c r="Y204" s="14"/>
    </row>
    <row r="205" spans="1:25" ht="15">
      <c r="A205" s="14"/>
      <c r="B205" s="14"/>
      <c r="C205" s="14"/>
      <c r="D205" s="16"/>
      <c r="E205" s="14"/>
      <c r="F205" s="15"/>
      <c r="G205" s="14"/>
      <c r="H205" s="14"/>
      <c r="I205" s="14"/>
      <c r="J205" s="14"/>
      <c r="K205" s="14"/>
      <c r="L205" s="14"/>
      <c r="M205" s="14"/>
      <c r="N205" s="14"/>
      <c r="O205" s="14"/>
      <c r="P205" s="14"/>
      <c r="Q205" s="14"/>
      <c r="R205" s="14"/>
      <c r="S205" s="14"/>
      <c r="T205" s="14"/>
      <c r="U205" s="14"/>
      <c r="V205" s="14"/>
      <c r="W205" s="14"/>
      <c r="X205" s="14"/>
      <c r="Y205" s="14"/>
    </row>
    <row r="206" spans="1:25" ht="15">
      <c r="A206" s="14"/>
      <c r="B206" s="14"/>
      <c r="C206" s="14"/>
      <c r="D206" s="16"/>
      <c r="E206" s="14"/>
      <c r="F206" s="15"/>
      <c r="G206" s="14"/>
      <c r="H206" s="14"/>
      <c r="I206" s="14"/>
      <c r="J206" s="14"/>
      <c r="K206" s="14"/>
      <c r="L206" s="14"/>
      <c r="M206" s="14"/>
      <c r="N206" s="14"/>
      <c r="O206" s="14"/>
      <c r="P206" s="14"/>
      <c r="Q206" s="14"/>
      <c r="R206" s="14"/>
      <c r="S206" s="14"/>
      <c r="T206" s="14"/>
      <c r="U206" s="14"/>
      <c r="V206" s="14"/>
      <c r="W206" s="14"/>
      <c r="X206" s="14"/>
      <c r="Y206" s="14"/>
    </row>
    <row r="207" spans="1:25" ht="15">
      <c r="A207" s="14"/>
      <c r="B207" s="14"/>
      <c r="C207" s="14"/>
      <c r="D207" s="16"/>
      <c r="E207" s="14"/>
      <c r="F207" s="15"/>
      <c r="G207" s="14"/>
      <c r="H207" s="14"/>
      <c r="I207" s="14"/>
      <c r="J207" s="14"/>
      <c r="K207" s="14"/>
      <c r="L207" s="14"/>
      <c r="M207" s="14"/>
      <c r="N207" s="14"/>
      <c r="O207" s="14"/>
      <c r="P207" s="14"/>
      <c r="Q207" s="14"/>
      <c r="R207" s="14"/>
      <c r="S207" s="14"/>
      <c r="T207" s="14"/>
      <c r="U207" s="14"/>
      <c r="V207" s="14"/>
      <c r="W207" s="14"/>
      <c r="X207" s="14"/>
      <c r="Y207" s="14"/>
    </row>
    <row r="208" spans="1:25" ht="15">
      <c r="A208" s="14"/>
      <c r="B208" s="14"/>
      <c r="C208" s="14"/>
      <c r="D208" s="16"/>
      <c r="E208" s="14"/>
      <c r="F208" s="15"/>
      <c r="G208" s="14"/>
      <c r="H208" s="14"/>
      <c r="I208" s="14"/>
      <c r="J208" s="14"/>
      <c r="K208" s="14"/>
      <c r="L208" s="14"/>
      <c r="M208" s="14"/>
      <c r="N208" s="14"/>
      <c r="O208" s="14"/>
      <c r="P208" s="14"/>
      <c r="Q208" s="14"/>
      <c r="R208" s="14"/>
      <c r="S208" s="14"/>
      <c r="T208" s="14"/>
      <c r="U208" s="14"/>
      <c r="V208" s="14"/>
      <c r="W208" s="14"/>
      <c r="X208" s="14"/>
      <c r="Y208" s="14"/>
    </row>
    <row r="209" spans="1:25" ht="15">
      <c r="A209" s="14"/>
      <c r="B209" s="14"/>
      <c r="C209" s="14"/>
      <c r="D209" s="16"/>
      <c r="E209" s="14"/>
      <c r="F209" s="15"/>
      <c r="G209" s="14"/>
      <c r="H209" s="14"/>
      <c r="I209" s="14"/>
      <c r="J209" s="14"/>
      <c r="K209" s="14"/>
      <c r="L209" s="14"/>
      <c r="M209" s="14"/>
      <c r="N209" s="14"/>
      <c r="O209" s="14"/>
      <c r="P209" s="14"/>
      <c r="Q209" s="14"/>
      <c r="R209" s="14"/>
      <c r="S209" s="14"/>
      <c r="T209" s="14"/>
      <c r="U209" s="14"/>
      <c r="V209" s="14"/>
      <c r="W209" s="14"/>
      <c r="X209" s="14"/>
      <c r="Y209" s="14"/>
    </row>
    <row r="210" spans="1:25" ht="15">
      <c r="A210" s="14"/>
      <c r="B210" s="14"/>
      <c r="C210" s="14"/>
      <c r="D210" s="16"/>
      <c r="E210" s="14"/>
      <c r="F210" s="15"/>
      <c r="G210" s="14"/>
      <c r="H210" s="14"/>
      <c r="I210" s="14"/>
      <c r="J210" s="14"/>
      <c r="K210" s="14"/>
      <c r="L210" s="14"/>
      <c r="M210" s="14"/>
      <c r="N210" s="14"/>
      <c r="O210" s="14"/>
      <c r="P210" s="14"/>
      <c r="Q210" s="14"/>
      <c r="R210" s="14"/>
      <c r="S210" s="14"/>
      <c r="T210" s="14"/>
      <c r="U210" s="14"/>
      <c r="V210" s="14"/>
      <c r="W210" s="14"/>
      <c r="X210" s="14"/>
      <c r="Y210" s="14"/>
    </row>
    <row r="211" spans="1:25" ht="15">
      <c r="A211" s="14"/>
      <c r="B211" s="14"/>
      <c r="C211" s="14"/>
      <c r="D211" s="16"/>
      <c r="E211" s="14"/>
      <c r="F211" s="15"/>
      <c r="G211" s="14"/>
      <c r="H211" s="14"/>
      <c r="I211" s="14"/>
      <c r="J211" s="14"/>
      <c r="K211" s="14"/>
      <c r="L211" s="14"/>
      <c r="M211" s="14"/>
      <c r="N211" s="14"/>
      <c r="O211" s="14"/>
      <c r="P211" s="14"/>
      <c r="Q211" s="14"/>
      <c r="R211" s="14"/>
      <c r="S211" s="14"/>
      <c r="T211" s="14"/>
      <c r="U211" s="14"/>
      <c r="V211" s="14"/>
      <c r="W211" s="14"/>
      <c r="X211" s="14"/>
      <c r="Y211" s="14"/>
    </row>
    <row r="212" spans="1:25" ht="15">
      <c r="A212" s="14"/>
      <c r="B212" s="14"/>
      <c r="C212" s="14"/>
      <c r="D212" s="16"/>
      <c r="E212" s="14"/>
      <c r="F212" s="15"/>
      <c r="G212" s="14"/>
      <c r="H212" s="14"/>
      <c r="I212" s="14"/>
      <c r="J212" s="14"/>
      <c r="K212" s="14"/>
      <c r="L212" s="14"/>
      <c r="M212" s="14"/>
      <c r="N212" s="14"/>
      <c r="O212" s="14"/>
      <c r="P212" s="14"/>
      <c r="Q212" s="14"/>
      <c r="R212" s="14"/>
      <c r="S212" s="14"/>
      <c r="T212" s="14"/>
      <c r="U212" s="14"/>
      <c r="V212" s="14"/>
      <c r="W212" s="14"/>
      <c r="X212" s="14"/>
      <c r="Y212" s="14"/>
    </row>
    <row r="213" spans="1:25" ht="15">
      <c r="A213" s="14"/>
      <c r="B213" s="14"/>
      <c r="C213" s="14"/>
      <c r="D213" s="16"/>
      <c r="E213" s="14"/>
      <c r="F213" s="15"/>
      <c r="G213" s="14"/>
      <c r="H213" s="14"/>
      <c r="I213" s="14"/>
      <c r="J213" s="14"/>
      <c r="K213" s="14"/>
      <c r="L213" s="14"/>
      <c r="M213" s="14"/>
      <c r="N213" s="14"/>
      <c r="O213" s="14"/>
      <c r="P213" s="14"/>
      <c r="Q213" s="14"/>
      <c r="R213" s="14"/>
      <c r="S213" s="14"/>
      <c r="T213" s="14"/>
      <c r="U213" s="14"/>
      <c r="V213" s="14"/>
      <c r="W213" s="14"/>
      <c r="X213" s="14"/>
      <c r="Y213" s="14"/>
    </row>
    <row r="214" spans="1:25" ht="15">
      <c r="A214" s="14"/>
      <c r="B214" s="14"/>
      <c r="C214" s="14"/>
      <c r="D214" s="16"/>
      <c r="E214" s="14"/>
      <c r="F214" s="15"/>
      <c r="G214" s="14"/>
      <c r="H214" s="14"/>
      <c r="I214" s="14"/>
      <c r="J214" s="14"/>
      <c r="K214" s="14"/>
      <c r="L214" s="14"/>
      <c r="M214" s="14"/>
      <c r="N214" s="14"/>
      <c r="O214" s="14"/>
      <c r="P214" s="14"/>
      <c r="Q214" s="14"/>
      <c r="R214" s="14"/>
      <c r="S214" s="14"/>
      <c r="T214" s="14"/>
      <c r="U214" s="14"/>
      <c r="V214" s="14"/>
      <c r="W214" s="14"/>
      <c r="X214" s="14"/>
      <c r="Y214" s="14"/>
    </row>
    <row r="215" spans="1:25" ht="15">
      <c r="A215" s="14"/>
      <c r="B215" s="14"/>
      <c r="C215" s="14"/>
      <c r="D215" s="16"/>
      <c r="E215" s="14"/>
      <c r="F215" s="15"/>
      <c r="G215" s="14"/>
      <c r="H215" s="14"/>
      <c r="I215" s="14"/>
      <c r="J215" s="14"/>
      <c r="K215" s="14"/>
      <c r="L215" s="14"/>
      <c r="M215" s="14"/>
      <c r="N215" s="14"/>
      <c r="O215" s="14"/>
      <c r="P215" s="14"/>
      <c r="Q215" s="14"/>
      <c r="R215" s="14"/>
      <c r="S215" s="14"/>
      <c r="T215" s="14"/>
      <c r="U215" s="14"/>
      <c r="V215" s="14"/>
      <c r="W215" s="14"/>
      <c r="X215" s="14"/>
      <c r="Y215" s="14"/>
    </row>
    <row r="216" spans="1:25" ht="15">
      <c r="A216" s="14"/>
      <c r="B216" s="14"/>
      <c r="C216" s="14"/>
      <c r="D216" s="16"/>
      <c r="E216" s="14"/>
      <c r="F216" s="15"/>
      <c r="G216" s="14"/>
      <c r="H216" s="14"/>
      <c r="I216" s="14"/>
      <c r="J216" s="14"/>
      <c r="K216" s="14"/>
      <c r="L216" s="14"/>
      <c r="M216" s="14"/>
      <c r="N216" s="14"/>
      <c r="O216" s="14"/>
      <c r="P216" s="14"/>
      <c r="Q216" s="14"/>
      <c r="R216" s="14"/>
      <c r="S216" s="14"/>
      <c r="T216" s="14"/>
      <c r="U216" s="14"/>
      <c r="V216" s="14"/>
      <c r="W216" s="14"/>
      <c r="X216" s="14"/>
      <c r="Y216" s="14"/>
    </row>
    <row r="217" spans="1:25" ht="15">
      <c r="A217" s="14"/>
      <c r="B217" s="14"/>
      <c r="C217" s="14"/>
      <c r="D217" s="16"/>
      <c r="E217" s="14"/>
      <c r="F217" s="15"/>
      <c r="G217" s="14"/>
      <c r="H217" s="14"/>
      <c r="I217" s="14"/>
      <c r="J217" s="14"/>
      <c r="K217" s="14"/>
      <c r="L217" s="14"/>
      <c r="M217" s="14"/>
      <c r="N217" s="14"/>
      <c r="O217" s="14"/>
      <c r="P217" s="14"/>
      <c r="Q217" s="14"/>
      <c r="R217" s="14"/>
      <c r="S217" s="14"/>
      <c r="T217" s="14"/>
      <c r="U217" s="14"/>
      <c r="V217" s="14"/>
      <c r="W217" s="14"/>
      <c r="X217" s="14"/>
      <c r="Y217" s="14"/>
    </row>
    <row r="218" spans="1:25" ht="15">
      <c r="A218" s="14"/>
      <c r="B218" s="14"/>
      <c r="C218" s="14"/>
      <c r="D218" s="16"/>
      <c r="E218" s="14"/>
      <c r="F218" s="15"/>
      <c r="G218" s="14"/>
      <c r="H218" s="14"/>
      <c r="I218" s="14"/>
      <c r="J218" s="14"/>
      <c r="K218" s="14"/>
      <c r="L218" s="14"/>
      <c r="M218" s="14"/>
      <c r="N218" s="14"/>
      <c r="O218" s="14"/>
      <c r="P218" s="14"/>
      <c r="Q218" s="14"/>
      <c r="R218" s="14"/>
      <c r="S218" s="14"/>
      <c r="T218" s="14"/>
      <c r="U218" s="14"/>
      <c r="V218" s="14"/>
      <c r="W218" s="14"/>
      <c r="X218" s="14"/>
      <c r="Y218" s="14"/>
    </row>
    <row r="219" spans="1:25" ht="15">
      <c r="A219" s="14"/>
      <c r="B219" s="14"/>
      <c r="C219" s="14"/>
      <c r="D219" s="16"/>
      <c r="E219" s="14"/>
      <c r="F219" s="15"/>
      <c r="G219" s="14"/>
      <c r="H219" s="14"/>
      <c r="I219" s="14"/>
      <c r="J219" s="14"/>
      <c r="K219" s="14"/>
      <c r="L219" s="14"/>
      <c r="M219" s="14"/>
      <c r="N219" s="14"/>
      <c r="O219" s="14"/>
      <c r="P219" s="14"/>
      <c r="Q219" s="14"/>
      <c r="R219" s="14"/>
      <c r="S219" s="14"/>
      <c r="T219" s="14"/>
      <c r="U219" s="14"/>
      <c r="V219" s="14"/>
      <c r="W219" s="14"/>
      <c r="X219" s="14"/>
      <c r="Y219" s="14"/>
    </row>
    <row r="220" spans="1:25" ht="15">
      <c r="A220" s="14"/>
      <c r="B220" s="14"/>
      <c r="C220" s="14"/>
      <c r="D220" s="16"/>
      <c r="E220" s="14"/>
      <c r="F220" s="15"/>
      <c r="G220" s="14"/>
      <c r="H220" s="14"/>
      <c r="I220" s="14"/>
      <c r="J220" s="14"/>
      <c r="K220" s="14"/>
      <c r="L220" s="14"/>
      <c r="M220" s="14"/>
      <c r="N220" s="14"/>
      <c r="O220" s="14"/>
      <c r="P220" s="14"/>
      <c r="Q220" s="14"/>
      <c r="R220" s="14"/>
      <c r="S220" s="14"/>
      <c r="T220" s="14"/>
      <c r="U220" s="14"/>
      <c r="V220" s="14"/>
      <c r="W220" s="14"/>
      <c r="X220" s="14"/>
      <c r="Y220" s="14"/>
    </row>
    <row r="221" spans="1:25" ht="15">
      <c r="A221" s="14"/>
      <c r="B221" s="14"/>
      <c r="C221" s="14"/>
      <c r="D221" s="16"/>
      <c r="E221" s="14"/>
      <c r="F221" s="15"/>
      <c r="G221" s="14"/>
      <c r="H221" s="14"/>
      <c r="I221" s="14"/>
      <c r="J221" s="14"/>
      <c r="K221" s="14"/>
      <c r="L221" s="14"/>
      <c r="M221" s="14"/>
      <c r="N221" s="14"/>
      <c r="O221" s="14"/>
      <c r="P221" s="14"/>
      <c r="Q221" s="14"/>
      <c r="R221" s="14"/>
      <c r="S221" s="14"/>
      <c r="T221" s="14"/>
      <c r="U221" s="14"/>
      <c r="V221" s="14"/>
      <c r="W221" s="14"/>
      <c r="X221" s="14"/>
      <c r="Y221" s="14"/>
    </row>
    <row r="222" spans="1:25" ht="15">
      <c r="A222" s="14"/>
      <c r="B222" s="14"/>
      <c r="C222" s="14"/>
      <c r="D222" s="16"/>
      <c r="E222" s="14"/>
      <c r="F222" s="15"/>
      <c r="G222" s="14"/>
      <c r="H222" s="14"/>
      <c r="I222" s="14"/>
      <c r="J222" s="14"/>
      <c r="K222" s="14"/>
      <c r="L222" s="14"/>
      <c r="M222" s="14"/>
      <c r="N222" s="14"/>
      <c r="O222" s="14"/>
      <c r="P222" s="14"/>
      <c r="Q222" s="14"/>
      <c r="R222" s="14"/>
      <c r="S222" s="14"/>
      <c r="T222" s="14"/>
      <c r="U222" s="14"/>
      <c r="V222" s="14"/>
      <c r="W222" s="14"/>
      <c r="X222" s="14"/>
      <c r="Y222" s="14"/>
    </row>
    <row r="223" spans="1:25" ht="15">
      <c r="A223" s="14"/>
      <c r="B223" s="14"/>
      <c r="C223" s="14"/>
      <c r="D223" s="16"/>
      <c r="E223" s="14"/>
      <c r="F223" s="15"/>
      <c r="G223" s="14"/>
      <c r="H223" s="14"/>
      <c r="I223" s="14"/>
      <c r="J223" s="14"/>
      <c r="K223" s="14"/>
      <c r="L223" s="14"/>
      <c r="M223" s="14"/>
      <c r="N223" s="14"/>
      <c r="O223" s="14"/>
      <c r="P223" s="14"/>
      <c r="Q223" s="14"/>
      <c r="R223" s="14"/>
      <c r="S223" s="14"/>
      <c r="T223" s="14"/>
      <c r="U223" s="14"/>
      <c r="V223" s="14"/>
      <c r="W223" s="14"/>
      <c r="X223" s="14"/>
      <c r="Y223" s="14"/>
    </row>
    <row r="224" spans="1:25" ht="15">
      <c r="A224" s="14"/>
      <c r="B224" s="14"/>
      <c r="C224" s="14"/>
      <c r="D224" s="16"/>
      <c r="E224" s="14"/>
      <c r="F224" s="15"/>
      <c r="G224" s="14"/>
      <c r="H224" s="14"/>
      <c r="I224" s="14"/>
      <c r="J224" s="14"/>
      <c r="K224" s="14"/>
      <c r="L224" s="14"/>
      <c r="M224" s="14"/>
      <c r="N224" s="14"/>
      <c r="O224" s="14"/>
      <c r="P224" s="14"/>
      <c r="Q224" s="14"/>
      <c r="R224" s="14"/>
      <c r="S224" s="14"/>
      <c r="T224" s="14"/>
      <c r="U224" s="14"/>
      <c r="V224" s="14"/>
      <c r="W224" s="14"/>
      <c r="X224" s="14"/>
      <c r="Y224" s="14"/>
    </row>
    <row r="225" spans="1:25" ht="15">
      <c r="A225" s="14"/>
      <c r="B225" s="14"/>
      <c r="C225" s="14"/>
      <c r="D225" s="16"/>
      <c r="E225" s="14"/>
      <c r="F225" s="15"/>
      <c r="G225" s="14"/>
      <c r="H225" s="14"/>
      <c r="I225" s="14"/>
      <c r="J225" s="14"/>
      <c r="K225" s="14"/>
      <c r="L225" s="14"/>
      <c r="M225" s="14"/>
      <c r="N225" s="14"/>
      <c r="O225" s="14"/>
      <c r="P225" s="14"/>
      <c r="Q225" s="14"/>
      <c r="R225" s="14"/>
      <c r="S225" s="14"/>
      <c r="T225" s="14"/>
      <c r="U225" s="14"/>
      <c r="V225" s="14"/>
      <c r="W225" s="14"/>
      <c r="X225" s="14"/>
      <c r="Y225" s="14"/>
    </row>
    <row r="226" spans="1:25" ht="15">
      <c r="A226" s="14"/>
      <c r="B226" s="14"/>
      <c r="C226" s="14"/>
      <c r="D226" s="16"/>
      <c r="E226" s="14"/>
      <c r="F226" s="15"/>
      <c r="G226" s="14"/>
      <c r="H226" s="14"/>
      <c r="I226" s="14"/>
      <c r="J226" s="14"/>
      <c r="K226" s="14"/>
      <c r="L226" s="14"/>
      <c r="M226" s="14"/>
      <c r="N226" s="14"/>
      <c r="O226" s="14"/>
      <c r="P226" s="14"/>
      <c r="Q226" s="14"/>
      <c r="R226" s="14"/>
      <c r="S226" s="14"/>
      <c r="T226" s="14"/>
      <c r="U226" s="14"/>
      <c r="V226" s="14"/>
      <c r="W226" s="14"/>
      <c r="X226" s="14"/>
      <c r="Y226" s="14"/>
    </row>
    <row r="227" spans="1:25" ht="15">
      <c r="A227" s="14"/>
      <c r="B227" s="14"/>
      <c r="C227" s="14"/>
      <c r="D227" s="16"/>
      <c r="E227" s="14"/>
      <c r="F227" s="15"/>
      <c r="G227" s="14"/>
      <c r="H227" s="14"/>
      <c r="I227" s="14"/>
      <c r="J227" s="14"/>
      <c r="K227" s="14"/>
      <c r="L227" s="14"/>
      <c r="M227" s="14"/>
      <c r="N227" s="14"/>
      <c r="O227" s="14"/>
      <c r="P227" s="14"/>
      <c r="Q227" s="14"/>
      <c r="R227" s="14"/>
      <c r="S227" s="14"/>
      <c r="T227" s="14"/>
      <c r="U227" s="14"/>
      <c r="V227" s="14"/>
      <c r="W227" s="14"/>
      <c r="X227" s="14"/>
      <c r="Y227" s="14"/>
    </row>
    <row r="228" spans="1:25" ht="15">
      <c r="A228" s="14"/>
      <c r="B228" s="14"/>
      <c r="C228" s="14"/>
      <c r="D228" s="16"/>
      <c r="E228" s="14"/>
      <c r="F228" s="15"/>
      <c r="G228" s="14"/>
      <c r="H228" s="14"/>
      <c r="I228" s="14"/>
      <c r="J228" s="14"/>
      <c r="K228" s="14"/>
      <c r="L228" s="14"/>
      <c r="M228" s="14"/>
      <c r="N228" s="14"/>
      <c r="O228" s="14"/>
      <c r="P228" s="14"/>
      <c r="Q228" s="14"/>
      <c r="R228" s="14"/>
      <c r="S228" s="14"/>
      <c r="T228" s="14"/>
      <c r="U228" s="14"/>
      <c r="V228" s="14"/>
      <c r="W228" s="14"/>
      <c r="X228" s="14"/>
      <c r="Y228" s="14"/>
    </row>
    <row r="229" spans="1:25" ht="15">
      <c r="A229" s="14"/>
      <c r="B229" s="14"/>
      <c r="C229" s="14"/>
      <c r="D229" s="16"/>
      <c r="E229" s="14"/>
      <c r="F229" s="15"/>
      <c r="G229" s="14"/>
      <c r="H229" s="14"/>
      <c r="I229" s="14"/>
      <c r="J229" s="14"/>
      <c r="K229" s="14"/>
      <c r="L229" s="14"/>
      <c r="M229" s="14"/>
      <c r="N229" s="14"/>
      <c r="O229" s="14"/>
      <c r="P229" s="14"/>
      <c r="Q229" s="14"/>
      <c r="R229" s="14"/>
      <c r="S229" s="14"/>
      <c r="T229" s="14"/>
      <c r="U229" s="14"/>
      <c r="V229" s="14"/>
      <c r="W229" s="14"/>
      <c r="X229" s="14"/>
      <c r="Y229" s="14"/>
    </row>
    <row r="230" spans="1:25" ht="15">
      <c r="A230" s="14"/>
      <c r="B230" s="14"/>
      <c r="C230" s="14"/>
      <c r="D230" s="16"/>
      <c r="E230" s="14"/>
      <c r="F230" s="15"/>
      <c r="G230" s="14"/>
      <c r="H230" s="14"/>
      <c r="I230" s="14"/>
      <c r="J230" s="14"/>
      <c r="K230" s="14"/>
      <c r="L230" s="14"/>
      <c r="M230" s="14"/>
      <c r="N230" s="14"/>
      <c r="O230" s="14"/>
      <c r="P230" s="14"/>
      <c r="Q230" s="14"/>
      <c r="R230" s="14"/>
      <c r="S230" s="14"/>
      <c r="T230" s="14"/>
      <c r="U230" s="14"/>
      <c r="V230" s="14"/>
      <c r="W230" s="14"/>
      <c r="X230" s="14"/>
      <c r="Y230" s="14"/>
    </row>
    <row r="231" spans="1:25" ht="15">
      <c r="A231" s="14"/>
      <c r="B231" s="14"/>
      <c r="C231" s="14"/>
      <c r="D231" s="16"/>
      <c r="E231" s="14"/>
      <c r="F231" s="15"/>
      <c r="G231" s="14"/>
      <c r="H231" s="14"/>
      <c r="I231" s="14"/>
      <c r="J231" s="14"/>
      <c r="K231" s="14"/>
      <c r="L231" s="14"/>
      <c r="M231" s="14"/>
      <c r="N231" s="14"/>
      <c r="O231" s="14"/>
      <c r="P231" s="14"/>
      <c r="Q231" s="14"/>
      <c r="R231" s="14"/>
      <c r="S231" s="14"/>
      <c r="T231" s="14"/>
      <c r="U231" s="14"/>
      <c r="V231" s="14"/>
      <c r="W231" s="14"/>
      <c r="X231" s="14"/>
      <c r="Y231" s="14"/>
    </row>
    <row r="232" spans="1:25" ht="15">
      <c r="A232" s="14"/>
      <c r="B232" s="14"/>
      <c r="C232" s="14"/>
      <c r="D232" s="16"/>
      <c r="E232" s="14"/>
      <c r="F232" s="15"/>
      <c r="G232" s="14"/>
      <c r="H232" s="14"/>
      <c r="I232" s="14"/>
      <c r="J232" s="14"/>
      <c r="K232" s="14"/>
      <c r="L232" s="14"/>
      <c r="M232" s="14"/>
      <c r="N232" s="14"/>
      <c r="O232" s="14"/>
      <c r="P232" s="14"/>
      <c r="Q232" s="14"/>
      <c r="R232" s="14"/>
      <c r="S232" s="14"/>
      <c r="T232" s="14"/>
      <c r="U232" s="14"/>
      <c r="V232" s="14"/>
      <c r="W232" s="14"/>
      <c r="X232" s="14"/>
      <c r="Y232" s="14"/>
    </row>
    <row r="233" spans="1:25" ht="15">
      <c r="A233" s="14"/>
      <c r="B233" s="14"/>
      <c r="C233" s="14"/>
      <c r="D233" s="16"/>
      <c r="E233" s="14"/>
      <c r="F233" s="15"/>
      <c r="G233" s="14"/>
      <c r="H233" s="14"/>
      <c r="I233" s="14"/>
      <c r="J233" s="14"/>
      <c r="K233" s="14"/>
      <c r="L233" s="14"/>
      <c r="M233" s="14"/>
      <c r="N233" s="14"/>
      <c r="O233" s="14"/>
      <c r="P233" s="14"/>
      <c r="Q233" s="14"/>
      <c r="R233" s="14"/>
      <c r="S233" s="14"/>
      <c r="T233" s="14"/>
      <c r="U233" s="14"/>
      <c r="V233" s="14"/>
      <c r="W233" s="14"/>
      <c r="X233" s="14"/>
      <c r="Y233" s="14"/>
    </row>
    <row r="234" spans="1:25" ht="15">
      <c r="A234" s="14"/>
      <c r="B234" s="14"/>
      <c r="C234" s="14"/>
      <c r="D234" s="16"/>
      <c r="E234" s="14"/>
      <c r="F234" s="15"/>
      <c r="G234" s="14"/>
      <c r="H234" s="14"/>
      <c r="I234" s="14"/>
      <c r="J234" s="14"/>
      <c r="K234" s="14"/>
      <c r="L234" s="14"/>
      <c r="M234" s="14"/>
      <c r="N234" s="14"/>
      <c r="O234" s="14"/>
      <c r="P234" s="14"/>
      <c r="Q234" s="14"/>
      <c r="R234" s="14"/>
      <c r="S234" s="14"/>
      <c r="T234" s="14"/>
      <c r="U234" s="14"/>
      <c r="V234" s="14"/>
      <c r="W234" s="14"/>
      <c r="X234" s="14"/>
      <c r="Y234" s="14"/>
    </row>
    <row r="235" spans="1:25" ht="15">
      <c r="A235" s="14"/>
      <c r="B235" s="14"/>
      <c r="C235" s="14"/>
      <c r="D235" s="16"/>
      <c r="E235" s="14"/>
      <c r="F235" s="15"/>
      <c r="G235" s="14"/>
      <c r="H235" s="14"/>
      <c r="I235" s="14"/>
      <c r="J235" s="14"/>
      <c r="K235" s="14"/>
      <c r="L235" s="14"/>
      <c r="M235" s="14"/>
      <c r="N235" s="14"/>
      <c r="O235" s="14"/>
      <c r="P235" s="14"/>
      <c r="Q235" s="14"/>
      <c r="R235" s="14"/>
      <c r="S235" s="14"/>
      <c r="T235" s="14"/>
      <c r="U235" s="14"/>
      <c r="V235" s="14"/>
      <c r="W235" s="14"/>
      <c r="X235" s="14"/>
      <c r="Y235" s="14"/>
    </row>
    <row r="236" spans="1:25" ht="15">
      <c r="A236" s="14"/>
      <c r="B236" s="14"/>
      <c r="C236" s="14"/>
      <c r="D236" s="16"/>
      <c r="E236" s="14"/>
      <c r="F236" s="15"/>
      <c r="G236" s="14"/>
      <c r="H236" s="14"/>
      <c r="I236" s="14"/>
      <c r="J236" s="14"/>
      <c r="K236" s="14"/>
      <c r="L236" s="14"/>
      <c r="M236" s="14"/>
      <c r="N236" s="14"/>
      <c r="O236" s="14"/>
      <c r="P236" s="14"/>
      <c r="Q236" s="14"/>
      <c r="R236" s="14"/>
      <c r="S236" s="14"/>
      <c r="T236" s="14"/>
      <c r="U236" s="14"/>
      <c r="V236" s="14"/>
      <c r="W236" s="14"/>
      <c r="X236" s="14"/>
      <c r="Y236" s="14"/>
    </row>
    <row r="237" spans="1:25" ht="15">
      <c r="A237" s="14"/>
      <c r="B237" s="14"/>
      <c r="C237" s="14"/>
      <c r="D237" s="16"/>
      <c r="E237" s="14"/>
      <c r="F237" s="15"/>
      <c r="G237" s="14"/>
      <c r="H237" s="14"/>
      <c r="I237" s="14"/>
      <c r="J237" s="14"/>
      <c r="K237" s="14"/>
      <c r="L237" s="14"/>
      <c r="M237" s="14"/>
      <c r="N237" s="14"/>
      <c r="O237" s="14"/>
      <c r="P237" s="14"/>
      <c r="Q237" s="14"/>
      <c r="R237" s="14"/>
      <c r="S237" s="14"/>
      <c r="T237" s="14"/>
      <c r="U237" s="14"/>
      <c r="V237" s="14"/>
      <c r="W237" s="14"/>
      <c r="X237" s="14"/>
      <c r="Y237" s="14"/>
    </row>
    <row r="238" spans="1:25" ht="15">
      <c r="A238" s="14"/>
      <c r="B238" s="14"/>
      <c r="C238" s="14"/>
      <c r="D238" s="16"/>
      <c r="E238" s="14"/>
      <c r="F238" s="15"/>
      <c r="G238" s="14"/>
      <c r="H238" s="14"/>
      <c r="I238" s="14"/>
      <c r="J238" s="14"/>
      <c r="K238" s="14"/>
      <c r="L238" s="14"/>
      <c r="M238" s="14"/>
      <c r="N238" s="14"/>
      <c r="O238" s="14"/>
      <c r="P238" s="14"/>
      <c r="Q238" s="14"/>
      <c r="R238" s="14"/>
      <c r="S238" s="14"/>
      <c r="T238" s="14"/>
      <c r="U238" s="14"/>
      <c r="V238" s="14"/>
      <c r="W238" s="14"/>
      <c r="X238" s="14"/>
      <c r="Y238" s="14"/>
    </row>
    <row r="239" spans="1:25" ht="15">
      <c r="A239" s="14"/>
      <c r="B239" s="14"/>
      <c r="C239" s="14"/>
      <c r="D239" s="16"/>
      <c r="E239" s="14"/>
      <c r="F239" s="15"/>
      <c r="G239" s="14"/>
      <c r="H239" s="14"/>
      <c r="I239" s="14"/>
      <c r="J239" s="14"/>
      <c r="K239" s="14"/>
      <c r="L239" s="14"/>
      <c r="M239" s="14"/>
      <c r="N239" s="14"/>
      <c r="O239" s="14"/>
      <c r="P239" s="14"/>
      <c r="Q239" s="14"/>
      <c r="R239" s="14"/>
      <c r="S239" s="14"/>
      <c r="T239" s="14"/>
      <c r="U239" s="14"/>
      <c r="V239" s="14"/>
      <c r="W239" s="14"/>
      <c r="X239" s="14"/>
      <c r="Y239" s="14"/>
    </row>
    <row r="240" spans="1:25" ht="15">
      <c r="A240" s="14"/>
      <c r="B240" s="14"/>
      <c r="C240" s="14"/>
      <c r="D240" s="16"/>
      <c r="E240" s="14"/>
      <c r="F240" s="15"/>
      <c r="G240" s="14"/>
      <c r="H240" s="14"/>
      <c r="I240" s="14"/>
      <c r="J240" s="14"/>
      <c r="K240" s="14"/>
      <c r="L240" s="14"/>
      <c r="M240" s="14"/>
      <c r="N240" s="14"/>
      <c r="O240" s="14"/>
      <c r="P240" s="14"/>
      <c r="Q240" s="14"/>
      <c r="R240" s="14"/>
      <c r="S240" s="14"/>
      <c r="T240" s="14"/>
      <c r="U240" s="14"/>
      <c r="V240" s="14"/>
      <c r="W240" s="14"/>
      <c r="X240" s="14"/>
      <c r="Y240" s="14"/>
    </row>
    <row r="241" spans="1:25" ht="15">
      <c r="A241" s="14"/>
      <c r="B241" s="14"/>
      <c r="C241" s="14"/>
      <c r="D241" s="16"/>
      <c r="E241" s="14"/>
      <c r="F241" s="15"/>
      <c r="G241" s="14"/>
      <c r="H241" s="14"/>
      <c r="I241" s="14"/>
      <c r="J241" s="14"/>
      <c r="K241" s="14"/>
      <c r="L241" s="14"/>
      <c r="M241" s="14"/>
      <c r="N241" s="14"/>
      <c r="O241" s="14"/>
      <c r="P241" s="14"/>
      <c r="Q241" s="14"/>
      <c r="R241" s="14"/>
      <c r="S241" s="14"/>
      <c r="T241" s="14"/>
      <c r="U241" s="14"/>
      <c r="V241" s="14"/>
      <c r="W241" s="14"/>
      <c r="X241" s="14"/>
      <c r="Y241" s="14"/>
    </row>
    <row r="242" spans="1:25" ht="15">
      <c r="A242" s="14"/>
      <c r="B242" s="14"/>
      <c r="C242" s="14"/>
      <c r="D242" s="16"/>
      <c r="E242" s="14"/>
      <c r="F242" s="15"/>
      <c r="G242" s="14"/>
      <c r="H242" s="14"/>
      <c r="I242" s="14"/>
      <c r="J242" s="14"/>
      <c r="K242" s="14"/>
      <c r="L242" s="14"/>
      <c r="M242" s="14"/>
      <c r="N242" s="14"/>
      <c r="O242" s="14"/>
      <c r="P242" s="14"/>
      <c r="Q242" s="14"/>
      <c r="R242" s="14"/>
      <c r="S242" s="14"/>
      <c r="T242" s="14"/>
      <c r="U242" s="14"/>
      <c r="V242" s="14"/>
      <c r="W242" s="14"/>
      <c r="X242" s="14"/>
      <c r="Y242" s="14"/>
    </row>
    <row r="243" spans="1:25" ht="15">
      <c r="A243" s="14"/>
      <c r="B243" s="14"/>
      <c r="C243" s="14"/>
      <c r="D243" s="16"/>
      <c r="E243" s="14"/>
      <c r="F243" s="15"/>
      <c r="G243" s="14"/>
      <c r="H243" s="14"/>
      <c r="I243" s="14"/>
      <c r="J243" s="14"/>
      <c r="K243" s="14"/>
      <c r="L243" s="14"/>
      <c r="M243" s="14"/>
      <c r="N243" s="14"/>
      <c r="O243" s="14"/>
      <c r="P243" s="14"/>
      <c r="Q243" s="14"/>
      <c r="R243" s="14"/>
      <c r="S243" s="14"/>
      <c r="T243" s="14"/>
      <c r="U243" s="14"/>
      <c r="V243" s="14"/>
      <c r="W243" s="14"/>
      <c r="X243" s="14"/>
      <c r="Y243" s="14"/>
    </row>
    <row r="244" spans="1:25" ht="15">
      <c r="A244" s="14"/>
      <c r="B244" s="14"/>
      <c r="C244" s="14"/>
      <c r="D244" s="16"/>
      <c r="E244" s="14"/>
      <c r="F244" s="15"/>
      <c r="G244" s="14"/>
      <c r="H244" s="14"/>
      <c r="I244" s="14"/>
      <c r="J244" s="14"/>
      <c r="K244" s="14"/>
      <c r="L244" s="14"/>
      <c r="M244" s="14"/>
      <c r="N244" s="14"/>
      <c r="O244" s="14"/>
      <c r="P244" s="14"/>
      <c r="Q244" s="14"/>
      <c r="R244" s="14"/>
      <c r="S244" s="14"/>
      <c r="T244" s="14"/>
      <c r="U244" s="14"/>
      <c r="V244" s="14"/>
      <c r="W244" s="14"/>
      <c r="X244" s="14"/>
      <c r="Y244" s="14"/>
    </row>
    <row r="245" spans="1:25" ht="15">
      <c r="A245" s="14"/>
      <c r="B245" s="14"/>
      <c r="C245" s="14"/>
      <c r="D245" s="16"/>
      <c r="E245" s="14"/>
      <c r="F245" s="15"/>
      <c r="G245" s="14"/>
      <c r="H245" s="14"/>
      <c r="I245" s="14"/>
      <c r="J245" s="14"/>
      <c r="K245" s="14"/>
      <c r="L245" s="14"/>
      <c r="M245" s="14"/>
      <c r="N245" s="14"/>
      <c r="O245" s="14"/>
      <c r="P245" s="14"/>
      <c r="Q245" s="14"/>
      <c r="R245" s="14"/>
      <c r="S245" s="14"/>
      <c r="T245" s="14"/>
      <c r="U245" s="14"/>
      <c r="V245" s="14"/>
      <c r="W245" s="14"/>
      <c r="X245" s="14"/>
      <c r="Y245" s="14"/>
    </row>
    <row r="246" spans="1:25" ht="15">
      <c r="A246" s="14"/>
      <c r="B246" s="14"/>
      <c r="C246" s="14"/>
      <c r="D246" s="16"/>
      <c r="E246" s="14"/>
      <c r="F246" s="15"/>
      <c r="G246" s="14"/>
      <c r="H246" s="14"/>
      <c r="I246" s="14"/>
      <c r="J246" s="14"/>
      <c r="K246" s="14"/>
      <c r="L246" s="14"/>
      <c r="M246" s="14"/>
      <c r="N246" s="14"/>
      <c r="O246" s="14"/>
      <c r="P246" s="14"/>
      <c r="Q246" s="14"/>
      <c r="R246" s="14"/>
      <c r="S246" s="14"/>
      <c r="T246" s="14"/>
      <c r="U246" s="14"/>
      <c r="V246" s="14"/>
      <c r="W246" s="14"/>
      <c r="X246" s="14"/>
      <c r="Y246" s="14"/>
    </row>
    <row r="247" spans="1:25" ht="15">
      <c r="A247" s="14"/>
      <c r="B247" s="14"/>
      <c r="C247" s="14"/>
      <c r="D247" s="16"/>
      <c r="E247" s="14"/>
      <c r="F247" s="15"/>
      <c r="G247" s="14"/>
      <c r="H247" s="14"/>
      <c r="I247" s="14"/>
      <c r="J247" s="14"/>
      <c r="K247" s="14"/>
      <c r="L247" s="14"/>
      <c r="M247" s="14"/>
      <c r="N247" s="14"/>
      <c r="O247" s="14"/>
      <c r="P247" s="14"/>
      <c r="Q247" s="14"/>
      <c r="R247" s="14"/>
      <c r="S247" s="14"/>
      <c r="T247" s="14"/>
      <c r="U247" s="14"/>
      <c r="V247" s="14"/>
      <c r="W247" s="14"/>
      <c r="X247" s="14"/>
      <c r="Y247" s="14"/>
    </row>
    <row r="248" spans="1:25" ht="15">
      <c r="A248" s="14"/>
      <c r="B248" s="14"/>
      <c r="C248" s="14"/>
      <c r="D248" s="16"/>
      <c r="E248" s="14"/>
      <c r="F248" s="15"/>
      <c r="G248" s="14"/>
      <c r="H248" s="14"/>
      <c r="I248" s="14"/>
      <c r="J248" s="14"/>
      <c r="K248" s="14"/>
      <c r="L248" s="14"/>
      <c r="M248" s="14"/>
      <c r="N248" s="14"/>
      <c r="O248" s="14"/>
      <c r="P248" s="14"/>
      <c r="Q248" s="14"/>
      <c r="R248" s="14"/>
      <c r="S248" s="14"/>
      <c r="T248" s="14"/>
      <c r="U248" s="14"/>
      <c r="V248" s="14"/>
      <c r="W248" s="14"/>
      <c r="X248" s="14"/>
      <c r="Y248" s="14"/>
    </row>
    <row r="249" spans="1:25" ht="15">
      <c r="A249" s="14"/>
      <c r="B249" s="14"/>
      <c r="C249" s="14"/>
      <c r="D249" s="16"/>
      <c r="E249" s="14"/>
      <c r="F249" s="15"/>
      <c r="G249" s="14"/>
      <c r="H249" s="14"/>
      <c r="I249" s="14"/>
      <c r="J249" s="14"/>
      <c r="K249" s="14"/>
      <c r="L249" s="14"/>
      <c r="M249" s="14"/>
      <c r="N249" s="14"/>
      <c r="O249" s="14"/>
      <c r="P249" s="14"/>
      <c r="Q249" s="14"/>
      <c r="R249" s="14"/>
      <c r="S249" s="14"/>
      <c r="T249" s="14"/>
      <c r="U249" s="14"/>
      <c r="V249" s="14"/>
      <c r="W249" s="14"/>
      <c r="X249" s="14"/>
      <c r="Y249" s="14"/>
    </row>
    <row r="250" spans="1:25" ht="15">
      <c r="A250" s="14"/>
      <c r="B250" s="14"/>
      <c r="C250" s="14"/>
      <c r="D250" s="16"/>
      <c r="E250" s="14"/>
      <c r="F250" s="15"/>
      <c r="G250" s="14"/>
      <c r="H250" s="14"/>
      <c r="I250" s="14"/>
      <c r="J250" s="14"/>
      <c r="K250" s="14"/>
      <c r="L250" s="14"/>
      <c r="M250" s="14"/>
      <c r="N250" s="14"/>
      <c r="O250" s="14"/>
      <c r="P250" s="14"/>
      <c r="Q250" s="14"/>
      <c r="R250" s="14"/>
      <c r="S250" s="14"/>
      <c r="T250" s="14"/>
      <c r="U250" s="14"/>
      <c r="V250" s="14"/>
      <c r="W250" s="14"/>
      <c r="X250" s="14"/>
      <c r="Y250" s="14"/>
    </row>
    <row r="251" spans="1:25" ht="15">
      <c r="A251" s="14"/>
      <c r="B251" s="14"/>
      <c r="C251" s="14"/>
      <c r="D251" s="16"/>
      <c r="E251" s="14"/>
      <c r="F251" s="15"/>
      <c r="G251" s="14"/>
      <c r="H251" s="14"/>
      <c r="I251" s="14"/>
      <c r="J251" s="14"/>
      <c r="K251" s="14"/>
      <c r="L251" s="14"/>
      <c r="M251" s="14"/>
      <c r="N251" s="14"/>
      <c r="O251" s="14"/>
      <c r="P251" s="14"/>
      <c r="Q251" s="14"/>
      <c r="R251" s="14"/>
      <c r="S251" s="14"/>
      <c r="T251" s="14"/>
      <c r="U251" s="14"/>
      <c r="V251" s="14"/>
      <c r="W251" s="14"/>
      <c r="X251" s="14"/>
      <c r="Y251" s="14"/>
    </row>
    <row r="252" spans="1:25" ht="15">
      <c r="A252" s="14"/>
      <c r="B252" s="14"/>
      <c r="C252" s="14"/>
      <c r="D252" s="16"/>
      <c r="E252" s="14"/>
      <c r="F252" s="15"/>
      <c r="G252" s="14"/>
      <c r="H252" s="14"/>
      <c r="I252" s="14"/>
      <c r="J252" s="14"/>
      <c r="K252" s="14"/>
      <c r="L252" s="14"/>
      <c r="M252" s="14"/>
      <c r="N252" s="14"/>
      <c r="O252" s="14"/>
      <c r="P252" s="14"/>
      <c r="Q252" s="14"/>
      <c r="R252" s="14"/>
      <c r="S252" s="14"/>
      <c r="T252" s="14"/>
      <c r="U252" s="14"/>
      <c r="V252" s="14"/>
      <c r="W252" s="14"/>
      <c r="X252" s="14"/>
      <c r="Y252" s="14"/>
    </row>
    <row r="253" spans="1:25" ht="15">
      <c r="A253" s="14"/>
      <c r="B253" s="14"/>
      <c r="C253" s="14"/>
      <c r="D253" s="16"/>
      <c r="E253" s="14"/>
      <c r="F253" s="15"/>
      <c r="G253" s="14"/>
      <c r="H253" s="14"/>
      <c r="I253" s="14"/>
      <c r="J253" s="14"/>
      <c r="K253" s="14"/>
      <c r="L253" s="14"/>
      <c r="M253" s="14"/>
      <c r="N253" s="14"/>
      <c r="O253" s="14"/>
      <c r="P253" s="14"/>
      <c r="Q253" s="14"/>
      <c r="R253" s="14"/>
      <c r="S253" s="14"/>
      <c r="T253" s="14"/>
      <c r="U253" s="14"/>
      <c r="V253" s="14"/>
      <c r="W253" s="14"/>
      <c r="X253" s="14"/>
      <c r="Y253" s="14"/>
    </row>
    <row r="254" spans="1:25" ht="15">
      <c r="A254" s="14"/>
      <c r="B254" s="14"/>
      <c r="C254" s="14"/>
      <c r="D254" s="16"/>
      <c r="E254" s="14"/>
      <c r="F254" s="15"/>
      <c r="G254" s="14"/>
      <c r="H254" s="14"/>
      <c r="I254" s="14"/>
      <c r="J254" s="14"/>
      <c r="K254" s="14"/>
      <c r="L254" s="14"/>
      <c r="M254" s="14"/>
      <c r="N254" s="14"/>
      <c r="O254" s="14"/>
      <c r="P254" s="14"/>
      <c r="Q254" s="14"/>
      <c r="R254" s="14"/>
      <c r="S254" s="14"/>
      <c r="T254" s="14"/>
      <c r="U254" s="14"/>
      <c r="V254" s="14"/>
      <c r="W254" s="14"/>
      <c r="X254" s="14"/>
      <c r="Y254" s="14"/>
    </row>
    <row r="255" spans="1:25" ht="15">
      <c r="A255" s="14"/>
      <c r="B255" s="14"/>
      <c r="C255" s="14"/>
      <c r="D255" s="16"/>
      <c r="E255" s="14"/>
      <c r="F255" s="15"/>
      <c r="G255" s="14"/>
      <c r="H255" s="14"/>
      <c r="I255" s="14"/>
      <c r="J255" s="14"/>
      <c r="K255" s="14"/>
      <c r="L255" s="14"/>
      <c r="M255" s="14"/>
      <c r="N255" s="14"/>
      <c r="O255" s="14"/>
      <c r="P255" s="14"/>
      <c r="Q255" s="14"/>
      <c r="R255" s="14"/>
      <c r="S255" s="14"/>
      <c r="T255" s="14"/>
      <c r="U255" s="14"/>
      <c r="V255" s="14"/>
      <c r="W255" s="14"/>
      <c r="X255" s="14"/>
      <c r="Y255" s="14"/>
    </row>
    <row r="256" spans="1:25" ht="15">
      <c r="A256" s="14"/>
      <c r="B256" s="14"/>
      <c r="C256" s="14"/>
      <c r="D256" s="16"/>
      <c r="E256" s="14"/>
      <c r="F256" s="15"/>
      <c r="G256" s="14"/>
      <c r="H256" s="14"/>
      <c r="I256" s="14"/>
      <c r="J256" s="14"/>
      <c r="K256" s="14"/>
      <c r="L256" s="14"/>
      <c r="M256" s="14"/>
      <c r="N256" s="14"/>
      <c r="O256" s="14"/>
      <c r="P256" s="14"/>
      <c r="Q256" s="14"/>
      <c r="R256" s="14"/>
      <c r="S256" s="14"/>
      <c r="T256" s="14"/>
      <c r="U256" s="14"/>
      <c r="V256" s="14"/>
      <c r="W256" s="14"/>
      <c r="X256" s="14"/>
      <c r="Y256" s="14"/>
    </row>
    <row r="257" spans="1:25" ht="15">
      <c r="A257" s="14"/>
      <c r="B257" s="14"/>
      <c r="C257" s="14"/>
      <c r="D257" s="16"/>
      <c r="E257" s="14"/>
      <c r="F257" s="15"/>
      <c r="G257" s="14"/>
      <c r="H257" s="14"/>
      <c r="I257" s="14"/>
      <c r="J257" s="14"/>
      <c r="K257" s="14"/>
      <c r="L257" s="14"/>
      <c r="M257" s="14"/>
      <c r="N257" s="14"/>
      <c r="O257" s="14"/>
      <c r="P257" s="14"/>
      <c r="Q257" s="14"/>
      <c r="R257" s="14"/>
      <c r="S257" s="14"/>
      <c r="T257" s="14"/>
      <c r="U257" s="14"/>
      <c r="V257" s="14"/>
      <c r="W257" s="14"/>
      <c r="X257" s="14"/>
      <c r="Y257" s="14"/>
    </row>
    <row r="258" spans="1:25" ht="15">
      <c r="A258" s="14"/>
      <c r="B258" s="14"/>
      <c r="C258" s="14"/>
      <c r="D258" s="16"/>
      <c r="E258" s="14"/>
      <c r="F258" s="15"/>
      <c r="G258" s="14"/>
      <c r="H258" s="14"/>
      <c r="I258" s="14"/>
      <c r="J258" s="14"/>
      <c r="K258" s="14"/>
      <c r="L258" s="14"/>
      <c r="M258" s="14"/>
      <c r="N258" s="14"/>
      <c r="O258" s="14"/>
      <c r="P258" s="14"/>
      <c r="Q258" s="14"/>
      <c r="R258" s="14"/>
      <c r="S258" s="14"/>
      <c r="T258" s="14"/>
      <c r="U258" s="14"/>
      <c r="V258" s="14"/>
      <c r="W258" s="14"/>
      <c r="X258" s="14"/>
      <c r="Y258" s="14"/>
    </row>
    <row r="259" spans="1:25" ht="15">
      <c r="A259" s="14"/>
      <c r="B259" s="14"/>
      <c r="C259" s="14"/>
      <c r="D259" s="16"/>
      <c r="E259" s="14"/>
      <c r="F259" s="15"/>
      <c r="G259" s="14"/>
      <c r="H259" s="14"/>
      <c r="I259" s="14"/>
      <c r="J259" s="14"/>
      <c r="K259" s="14"/>
      <c r="L259" s="14"/>
      <c r="M259" s="14"/>
      <c r="N259" s="14"/>
      <c r="O259" s="14"/>
      <c r="P259" s="14"/>
      <c r="Q259" s="14"/>
      <c r="R259" s="14"/>
      <c r="S259" s="14"/>
      <c r="T259" s="14"/>
      <c r="U259" s="14"/>
      <c r="V259" s="14"/>
      <c r="W259" s="14"/>
      <c r="X259" s="14"/>
      <c r="Y259" s="14"/>
    </row>
    <row r="260" spans="1:25" ht="15">
      <c r="A260" s="14"/>
      <c r="B260" s="14"/>
      <c r="C260" s="14"/>
      <c r="D260" s="16"/>
      <c r="E260" s="14"/>
      <c r="F260" s="15"/>
      <c r="G260" s="14"/>
      <c r="H260" s="14"/>
      <c r="I260" s="14"/>
      <c r="J260" s="14"/>
      <c r="K260" s="14"/>
      <c r="L260" s="14"/>
      <c r="M260" s="14"/>
      <c r="N260" s="14"/>
      <c r="O260" s="14"/>
      <c r="P260" s="14"/>
      <c r="Q260" s="14"/>
      <c r="R260" s="14"/>
      <c r="S260" s="14"/>
      <c r="T260" s="14"/>
      <c r="U260" s="14"/>
      <c r="V260" s="14"/>
      <c r="W260" s="14"/>
      <c r="X260" s="14"/>
      <c r="Y260" s="14"/>
    </row>
    <row r="261" spans="1:25" ht="15">
      <c r="A261" s="14"/>
      <c r="B261" s="14"/>
      <c r="C261" s="14"/>
      <c r="D261" s="16"/>
      <c r="E261" s="14"/>
      <c r="F261" s="15"/>
      <c r="G261" s="14"/>
      <c r="H261" s="14"/>
      <c r="I261" s="14"/>
      <c r="J261" s="14"/>
      <c r="K261" s="14"/>
      <c r="L261" s="14"/>
      <c r="M261" s="14"/>
      <c r="N261" s="14"/>
      <c r="O261" s="14"/>
      <c r="P261" s="14"/>
      <c r="Q261" s="14"/>
      <c r="R261" s="14"/>
      <c r="S261" s="14"/>
      <c r="T261" s="14"/>
      <c r="U261" s="14"/>
      <c r="V261" s="14"/>
      <c r="W261" s="14"/>
      <c r="X261" s="14"/>
      <c r="Y261" s="14"/>
    </row>
    <row r="262" spans="1:25" ht="15">
      <c r="A262" s="14"/>
      <c r="B262" s="14"/>
      <c r="C262" s="14"/>
      <c r="D262" s="16"/>
      <c r="E262" s="14"/>
      <c r="F262" s="15"/>
      <c r="G262" s="14"/>
      <c r="H262" s="14"/>
      <c r="I262" s="14"/>
      <c r="J262" s="14"/>
      <c r="K262" s="14"/>
      <c r="L262" s="14"/>
      <c r="M262" s="14"/>
      <c r="N262" s="14"/>
      <c r="O262" s="14"/>
      <c r="P262" s="14"/>
      <c r="Q262" s="14"/>
      <c r="R262" s="14"/>
      <c r="S262" s="14"/>
      <c r="T262" s="14"/>
      <c r="U262" s="14"/>
      <c r="V262" s="14"/>
      <c r="W262" s="14"/>
      <c r="X262" s="14"/>
      <c r="Y262" s="14"/>
    </row>
    <row r="263" spans="1:25" ht="15">
      <c r="A263" s="14"/>
      <c r="B263" s="14"/>
      <c r="C263" s="14"/>
      <c r="D263" s="16"/>
      <c r="E263" s="14"/>
      <c r="F263" s="15"/>
      <c r="G263" s="14"/>
      <c r="H263" s="14"/>
      <c r="I263" s="14"/>
      <c r="J263" s="14"/>
      <c r="K263" s="14"/>
      <c r="L263" s="14"/>
      <c r="M263" s="14"/>
      <c r="N263" s="14"/>
      <c r="O263" s="14"/>
      <c r="P263" s="14"/>
      <c r="Q263" s="14"/>
      <c r="R263" s="14"/>
      <c r="S263" s="14"/>
      <c r="T263" s="14"/>
      <c r="U263" s="14"/>
      <c r="V263" s="14"/>
      <c r="W263" s="14"/>
      <c r="X263" s="14"/>
      <c r="Y263" s="14"/>
    </row>
    <row r="264" spans="1:25" ht="15">
      <c r="A264" s="14"/>
      <c r="B264" s="14"/>
      <c r="C264" s="14"/>
      <c r="D264" s="16"/>
      <c r="E264" s="14"/>
      <c r="F264" s="15"/>
      <c r="G264" s="14"/>
      <c r="H264" s="14"/>
      <c r="I264" s="14"/>
      <c r="J264" s="14"/>
      <c r="K264" s="14"/>
      <c r="L264" s="14"/>
      <c r="M264" s="14"/>
      <c r="N264" s="14"/>
      <c r="O264" s="14"/>
      <c r="P264" s="14"/>
      <c r="Q264" s="14"/>
      <c r="R264" s="14"/>
      <c r="S264" s="14"/>
      <c r="T264" s="14"/>
      <c r="U264" s="14"/>
      <c r="V264" s="14"/>
      <c r="W264" s="14"/>
      <c r="X264" s="14"/>
      <c r="Y264" s="14"/>
    </row>
    <row r="265" spans="1:25" ht="15">
      <c r="A265" s="14"/>
      <c r="B265" s="14"/>
      <c r="C265" s="14"/>
      <c r="D265" s="16"/>
      <c r="E265" s="14"/>
      <c r="F265" s="15"/>
      <c r="G265" s="14"/>
      <c r="H265" s="14"/>
      <c r="I265" s="14"/>
      <c r="J265" s="14"/>
      <c r="K265" s="14"/>
      <c r="L265" s="14"/>
      <c r="M265" s="14"/>
      <c r="N265" s="14"/>
      <c r="O265" s="14"/>
      <c r="P265" s="14"/>
      <c r="Q265" s="14"/>
      <c r="R265" s="14"/>
      <c r="S265" s="14"/>
      <c r="T265" s="14"/>
      <c r="U265" s="14"/>
      <c r="V265" s="14"/>
      <c r="W265" s="14"/>
      <c r="X265" s="14"/>
      <c r="Y265" s="14"/>
    </row>
    <row r="266" spans="1:25" ht="15">
      <c r="A266" s="14"/>
      <c r="B266" s="14"/>
      <c r="C266" s="14"/>
      <c r="D266" s="16"/>
      <c r="E266" s="14"/>
      <c r="F266" s="15"/>
      <c r="G266" s="14"/>
      <c r="H266" s="14"/>
      <c r="I266" s="14"/>
      <c r="J266" s="14"/>
      <c r="K266" s="14"/>
      <c r="L266" s="14"/>
      <c r="M266" s="14"/>
      <c r="N266" s="14"/>
      <c r="O266" s="14"/>
      <c r="P266" s="14"/>
      <c r="Q266" s="14"/>
      <c r="R266" s="14"/>
      <c r="S266" s="14"/>
      <c r="T266" s="14"/>
      <c r="U266" s="14"/>
      <c r="V266" s="14"/>
      <c r="W266" s="14"/>
      <c r="X266" s="14"/>
      <c r="Y266" s="14"/>
    </row>
    <row r="267" spans="1:25" ht="15">
      <c r="A267" s="14"/>
      <c r="B267" s="14"/>
      <c r="C267" s="14"/>
      <c r="D267" s="16"/>
      <c r="E267" s="14"/>
      <c r="F267" s="15"/>
      <c r="G267" s="14"/>
      <c r="H267" s="14"/>
      <c r="I267" s="14"/>
      <c r="J267" s="14"/>
      <c r="K267" s="14"/>
      <c r="L267" s="14"/>
      <c r="M267" s="14"/>
      <c r="N267" s="14"/>
      <c r="O267" s="14"/>
      <c r="P267" s="14"/>
      <c r="Q267" s="14"/>
      <c r="R267" s="14"/>
      <c r="S267" s="14"/>
      <c r="T267" s="14"/>
      <c r="U267" s="14"/>
      <c r="V267" s="14"/>
      <c r="W267" s="14"/>
      <c r="X267" s="14"/>
      <c r="Y267" s="14"/>
    </row>
    <row r="268" spans="1:25" ht="15">
      <c r="A268" s="14"/>
      <c r="B268" s="14"/>
      <c r="C268" s="14"/>
      <c r="D268" s="16"/>
      <c r="E268" s="14"/>
      <c r="F268" s="15"/>
      <c r="G268" s="14"/>
      <c r="H268" s="14"/>
      <c r="I268" s="14"/>
      <c r="J268" s="14"/>
      <c r="K268" s="14"/>
      <c r="L268" s="14"/>
      <c r="M268" s="14"/>
      <c r="N268" s="14"/>
      <c r="O268" s="14"/>
      <c r="P268" s="14"/>
      <c r="Q268" s="14"/>
      <c r="R268" s="14"/>
      <c r="S268" s="14"/>
      <c r="T268" s="14"/>
      <c r="U268" s="14"/>
      <c r="V268" s="14"/>
      <c r="W268" s="14"/>
      <c r="X268" s="14"/>
      <c r="Y268" s="14"/>
    </row>
    <row r="269" spans="1:25" ht="15">
      <c r="A269" s="14"/>
      <c r="B269" s="14"/>
      <c r="C269" s="14"/>
      <c r="D269" s="16"/>
      <c r="E269" s="14"/>
      <c r="F269" s="15"/>
      <c r="G269" s="14"/>
      <c r="H269" s="14"/>
      <c r="I269" s="14"/>
      <c r="J269" s="14"/>
      <c r="K269" s="14"/>
      <c r="L269" s="14"/>
      <c r="M269" s="14"/>
      <c r="N269" s="14"/>
      <c r="O269" s="14"/>
      <c r="P269" s="14"/>
      <c r="Q269" s="14"/>
      <c r="R269" s="14"/>
      <c r="S269" s="14"/>
      <c r="T269" s="14"/>
      <c r="U269" s="14"/>
      <c r="V269" s="14"/>
      <c r="W269" s="14"/>
      <c r="X269" s="14"/>
      <c r="Y269" s="14"/>
    </row>
    <row r="270" spans="1:25" ht="15">
      <c r="A270" s="14"/>
      <c r="B270" s="14"/>
      <c r="C270" s="14"/>
      <c r="D270" s="16"/>
      <c r="E270" s="14"/>
      <c r="F270" s="15"/>
      <c r="G270" s="14"/>
      <c r="H270" s="14"/>
      <c r="I270" s="14"/>
      <c r="J270" s="14"/>
      <c r="K270" s="14"/>
      <c r="L270" s="14"/>
      <c r="M270" s="14"/>
      <c r="N270" s="14"/>
      <c r="O270" s="14"/>
      <c r="P270" s="14"/>
      <c r="Q270" s="14"/>
      <c r="R270" s="14"/>
      <c r="S270" s="14"/>
      <c r="T270" s="14"/>
      <c r="U270" s="14"/>
      <c r="V270" s="14"/>
      <c r="W270" s="14"/>
      <c r="X270" s="14"/>
      <c r="Y270" s="14"/>
    </row>
    <row r="271" spans="1:25" ht="15">
      <c r="A271" s="14"/>
      <c r="B271" s="14"/>
      <c r="C271" s="14"/>
      <c r="D271" s="16"/>
      <c r="E271" s="14"/>
      <c r="F271" s="15"/>
      <c r="G271" s="14"/>
      <c r="H271" s="14"/>
      <c r="I271" s="14"/>
      <c r="J271" s="14"/>
      <c r="K271" s="14"/>
      <c r="L271" s="14"/>
      <c r="M271" s="14"/>
      <c r="N271" s="14"/>
      <c r="O271" s="14"/>
      <c r="P271" s="14"/>
      <c r="Q271" s="14"/>
      <c r="R271" s="14"/>
      <c r="S271" s="14"/>
      <c r="T271" s="14"/>
      <c r="U271" s="14"/>
      <c r="V271" s="14"/>
      <c r="W271" s="14"/>
      <c r="X271" s="14"/>
      <c r="Y271" s="14"/>
    </row>
    <row r="272" spans="1:25" ht="15">
      <c r="A272" s="14"/>
      <c r="B272" s="14"/>
      <c r="C272" s="14"/>
      <c r="D272" s="16"/>
      <c r="E272" s="14"/>
      <c r="F272" s="15"/>
      <c r="G272" s="14"/>
      <c r="H272" s="14"/>
      <c r="I272" s="14"/>
      <c r="J272" s="14"/>
      <c r="K272" s="14"/>
      <c r="L272" s="14"/>
      <c r="M272" s="14"/>
      <c r="N272" s="14"/>
      <c r="O272" s="14"/>
      <c r="P272" s="14"/>
      <c r="Q272" s="14"/>
      <c r="R272" s="14"/>
      <c r="S272" s="14"/>
      <c r="T272" s="14"/>
      <c r="U272" s="14"/>
      <c r="V272" s="14"/>
      <c r="W272" s="14"/>
      <c r="X272" s="14"/>
      <c r="Y272" s="14"/>
    </row>
    <row r="273" spans="1:25" ht="15">
      <c r="A273" s="14"/>
      <c r="B273" s="14"/>
      <c r="C273" s="14"/>
      <c r="D273" s="16"/>
      <c r="E273" s="14"/>
      <c r="F273" s="15"/>
      <c r="G273" s="14"/>
      <c r="H273" s="14"/>
      <c r="I273" s="14"/>
      <c r="J273" s="14"/>
      <c r="K273" s="14"/>
      <c r="L273" s="14"/>
      <c r="M273" s="14"/>
      <c r="N273" s="14"/>
      <c r="O273" s="14"/>
      <c r="P273" s="14"/>
      <c r="Q273" s="14"/>
      <c r="R273" s="14"/>
      <c r="S273" s="14"/>
      <c r="T273" s="14"/>
      <c r="U273" s="14"/>
      <c r="V273" s="14"/>
      <c r="W273" s="14"/>
      <c r="X273" s="14"/>
      <c r="Y273" s="14"/>
    </row>
    <row r="274" spans="1:25" ht="15">
      <c r="A274" s="14"/>
      <c r="B274" s="14"/>
      <c r="C274" s="14"/>
      <c r="D274" s="16"/>
      <c r="E274" s="14"/>
      <c r="F274" s="15"/>
      <c r="G274" s="14"/>
      <c r="H274" s="14"/>
      <c r="I274" s="14"/>
      <c r="J274" s="14"/>
      <c r="K274" s="14"/>
      <c r="L274" s="14"/>
      <c r="M274" s="14"/>
      <c r="N274" s="14"/>
      <c r="O274" s="14"/>
      <c r="P274" s="14"/>
      <c r="Q274" s="14"/>
      <c r="R274" s="14"/>
      <c r="S274" s="14"/>
      <c r="T274" s="14"/>
      <c r="U274" s="14"/>
      <c r="V274" s="14"/>
      <c r="W274" s="14"/>
      <c r="X274" s="14"/>
      <c r="Y274" s="14"/>
    </row>
    <row r="275" spans="1:25" ht="15">
      <c r="A275" s="14"/>
      <c r="B275" s="14"/>
      <c r="C275" s="14"/>
      <c r="D275" s="16"/>
      <c r="E275" s="14"/>
      <c r="F275" s="15"/>
      <c r="G275" s="14"/>
      <c r="H275" s="14"/>
      <c r="I275" s="14"/>
      <c r="J275" s="14"/>
      <c r="K275" s="14"/>
      <c r="L275" s="14"/>
      <c r="M275" s="14"/>
      <c r="N275" s="14"/>
      <c r="O275" s="14"/>
      <c r="P275" s="14"/>
      <c r="Q275" s="14"/>
      <c r="R275" s="14"/>
      <c r="S275" s="14"/>
      <c r="T275" s="14"/>
      <c r="U275" s="14"/>
      <c r="V275" s="14"/>
      <c r="W275" s="14"/>
      <c r="X275" s="14"/>
      <c r="Y275" s="14"/>
    </row>
    <row r="276" spans="1:25" ht="15">
      <c r="A276" s="14"/>
      <c r="B276" s="14"/>
      <c r="C276" s="14"/>
      <c r="D276" s="16"/>
      <c r="E276" s="14"/>
      <c r="F276" s="15"/>
      <c r="G276" s="14"/>
      <c r="H276" s="14"/>
      <c r="I276" s="14"/>
      <c r="J276" s="14"/>
      <c r="K276" s="14"/>
      <c r="L276" s="14"/>
      <c r="M276" s="14"/>
      <c r="N276" s="14"/>
      <c r="O276" s="14"/>
      <c r="P276" s="14"/>
      <c r="Q276" s="14"/>
      <c r="R276" s="14"/>
      <c r="S276" s="14"/>
      <c r="T276" s="14"/>
      <c r="U276" s="14"/>
      <c r="V276" s="14"/>
      <c r="W276" s="14"/>
      <c r="X276" s="14"/>
      <c r="Y276" s="14"/>
    </row>
    <row r="277" spans="1:25" ht="15">
      <c r="A277" s="14"/>
      <c r="B277" s="14"/>
      <c r="C277" s="14"/>
      <c r="D277" s="16"/>
      <c r="E277" s="14"/>
      <c r="F277" s="15"/>
      <c r="G277" s="14"/>
      <c r="H277" s="14"/>
      <c r="I277" s="14"/>
      <c r="J277" s="14"/>
      <c r="K277" s="14"/>
      <c r="L277" s="14"/>
      <c r="M277" s="14"/>
      <c r="N277" s="14"/>
      <c r="O277" s="14"/>
      <c r="P277" s="14"/>
      <c r="Q277" s="14"/>
      <c r="R277" s="14"/>
      <c r="S277" s="14"/>
      <c r="T277" s="14"/>
      <c r="U277" s="14"/>
      <c r="V277" s="14"/>
      <c r="W277" s="14"/>
      <c r="X277" s="14"/>
      <c r="Y277" s="14"/>
    </row>
    <row r="278" spans="1:25" ht="15">
      <c r="A278" s="14"/>
      <c r="B278" s="14"/>
      <c r="C278" s="14"/>
      <c r="D278" s="16"/>
      <c r="E278" s="14"/>
      <c r="F278" s="15"/>
      <c r="G278" s="14"/>
      <c r="H278" s="14"/>
      <c r="I278" s="14"/>
      <c r="J278" s="14"/>
      <c r="K278" s="14"/>
      <c r="L278" s="14"/>
      <c r="M278" s="14"/>
      <c r="N278" s="14"/>
      <c r="O278" s="14"/>
      <c r="P278" s="14"/>
      <c r="Q278" s="14"/>
      <c r="R278" s="14"/>
      <c r="S278" s="14"/>
      <c r="T278" s="14"/>
      <c r="U278" s="14"/>
      <c r="V278" s="14"/>
      <c r="W278" s="14"/>
      <c r="X278" s="14"/>
      <c r="Y278" s="14"/>
    </row>
    <row r="279" spans="1:25" ht="15">
      <c r="A279" s="14"/>
      <c r="B279" s="14"/>
      <c r="C279" s="14"/>
      <c r="D279" s="16"/>
      <c r="E279" s="14"/>
      <c r="F279" s="15"/>
      <c r="G279" s="14"/>
      <c r="H279" s="14"/>
      <c r="I279" s="14"/>
      <c r="J279" s="14"/>
      <c r="K279" s="14"/>
      <c r="L279" s="14"/>
      <c r="M279" s="14"/>
      <c r="N279" s="14"/>
      <c r="O279" s="14"/>
      <c r="P279" s="14"/>
      <c r="Q279" s="14"/>
      <c r="R279" s="14"/>
      <c r="S279" s="14"/>
      <c r="T279" s="14"/>
      <c r="U279" s="14"/>
      <c r="V279" s="14"/>
      <c r="W279" s="14"/>
      <c r="X279" s="14"/>
      <c r="Y279" s="14"/>
    </row>
    <row r="280" spans="1:25" ht="15">
      <c r="A280" s="14"/>
      <c r="B280" s="14"/>
      <c r="C280" s="14"/>
      <c r="D280" s="16"/>
      <c r="E280" s="14"/>
      <c r="F280" s="15"/>
      <c r="G280" s="14"/>
      <c r="H280" s="14"/>
      <c r="I280" s="14"/>
      <c r="J280" s="14"/>
      <c r="K280" s="14"/>
      <c r="L280" s="14"/>
      <c r="M280" s="14"/>
      <c r="N280" s="14"/>
      <c r="O280" s="14"/>
      <c r="P280" s="14"/>
      <c r="Q280" s="14"/>
      <c r="R280" s="14"/>
      <c r="S280" s="14"/>
      <c r="T280" s="14"/>
      <c r="U280" s="14"/>
      <c r="V280" s="14"/>
      <c r="W280" s="14"/>
      <c r="X280" s="14"/>
      <c r="Y280" s="14"/>
    </row>
    <row r="281" spans="1:25" ht="15">
      <c r="A281" s="14"/>
      <c r="B281" s="14"/>
      <c r="C281" s="14"/>
      <c r="D281" s="16"/>
      <c r="E281" s="14"/>
      <c r="F281" s="15"/>
      <c r="G281" s="14"/>
      <c r="H281" s="14"/>
      <c r="I281" s="14"/>
      <c r="J281" s="14"/>
      <c r="K281" s="14"/>
      <c r="L281" s="14"/>
      <c r="M281" s="14"/>
      <c r="N281" s="14"/>
      <c r="O281" s="14"/>
      <c r="P281" s="14"/>
      <c r="Q281" s="14"/>
      <c r="R281" s="14"/>
      <c r="S281" s="14"/>
      <c r="T281" s="14"/>
      <c r="U281" s="14"/>
      <c r="V281" s="14"/>
      <c r="W281" s="14"/>
      <c r="X281" s="14"/>
      <c r="Y281" s="14"/>
    </row>
    <row r="282" spans="1:25" ht="15">
      <c r="A282" s="14"/>
      <c r="B282" s="14"/>
      <c r="C282" s="14"/>
      <c r="D282" s="16"/>
      <c r="E282" s="14"/>
      <c r="F282" s="15"/>
      <c r="G282" s="14"/>
      <c r="H282" s="14"/>
      <c r="I282" s="14"/>
      <c r="J282" s="14"/>
      <c r="K282" s="14"/>
      <c r="L282" s="14"/>
      <c r="M282" s="14"/>
      <c r="N282" s="14"/>
      <c r="O282" s="14"/>
      <c r="P282" s="14"/>
      <c r="Q282" s="14"/>
      <c r="R282" s="14"/>
      <c r="S282" s="14"/>
      <c r="T282" s="14"/>
      <c r="U282" s="14"/>
      <c r="V282" s="14"/>
      <c r="W282" s="14"/>
      <c r="X282" s="14"/>
      <c r="Y282" s="14"/>
    </row>
    <row r="283" spans="1:25" ht="15">
      <c r="A283" s="14"/>
      <c r="B283" s="14"/>
      <c r="C283" s="14"/>
      <c r="D283" s="16"/>
      <c r="E283" s="14"/>
      <c r="F283" s="15"/>
      <c r="G283" s="14"/>
      <c r="H283" s="14"/>
      <c r="I283" s="14"/>
      <c r="J283" s="14"/>
      <c r="K283" s="14"/>
      <c r="L283" s="14"/>
      <c r="M283" s="14"/>
      <c r="N283" s="14"/>
      <c r="O283" s="14"/>
      <c r="P283" s="14"/>
      <c r="Q283" s="14"/>
      <c r="R283" s="14"/>
      <c r="S283" s="14"/>
      <c r="T283" s="14"/>
      <c r="U283" s="14"/>
      <c r="V283" s="14"/>
      <c r="W283" s="14"/>
      <c r="X283" s="14"/>
      <c r="Y283" s="14"/>
    </row>
    <row r="284" spans="1:25" ht="15">
      <c r="A284" s="14"/>
      <c r="B284" s="14"/>
      <c r="C284" s="14"/>
      <c r="D284" s="16"/>
      <c r="E284" s="14"/>
      <c r="F284" s="15"/>
      <c r="G284" s="14"/>
      <c r="H284" s="14"/>
      <c r="I284" s="14"/>
      <c r="J284" s="14"/>
      <c r="K284" s="14"/>
      <c r="L284" s="14"/>
      <c r="M284" s="14"/>
      <c r="N284" s="14"/>
      <c r="O284" s="14"/>
      <c r="P284" s="14"/>
      <c r="Q284" s="14"/>
      <c r="R284" s="14"/>
      <c r="S284" s="14"/>
      <c r="T284" s="14"/>
      <c r="U284" s="14"/>
      <c r="V284" s="14"/>
      <c r="W284" s="14"/>
      <c r="X284" s="14"/>
      <c r="Y284" s="14"/>
    </row>
    <row r="285" spans="1:25" ht="15">
      <c r="A285" s="14"/>
      <c r="B285" s="14"/>
      <c r="C285" s="14"/>
      <c r="D285" s="16"/>
      <c r="E285" s="14"/>
      <c r="F285" s="15"/>
      <c r="G285" s="14"/>
      <c r="H285" s="14"/>
      <c r="I285" s="14"/>
      <c r="J285" s="14"/>
      <c r="K285" s="14"/>
      <c r="L285" s="14"/>
      <c r="M285" s="14"/>
      <c r="N285" s="14"/>
      <c r="O285" s="14"/>
      <c r="P285" s="14"/>
      <c r="Q285" s="14"/>
      <c r="R285" s="14"/>
      <c r="S285" s="14"/>
      <c r="T285" s="14"/>
      <c r="U285" s="14"/>
      <c r="V285" s="14"/>
      <c r="W285" s="14"/>
      <c r="X285" s="14"/>
      <c r="Y285" s="14"/>
    </row>
    <row r="286" spans="1:25" ht="15">
      <c r="A286" s="14"/>
      <c r="B286" s="14"/>
      <c r="C286" s="14"/>
      <c r="D286" s="16"/>
      <c r="E286" s="14"/>
      <c r="F286" s="15"/>
      <c r="G286" s="14"/>
      <c r="H286" s="14"/>
      <c r="I286" s="14"/>
      <c r="J286" s="14"/>
      <c r="K286" s="14"/>
      <c r="L286" s="14"/>
      <c r="M286" s="14"/>
      <c r="N286" s="14"/>
      <c r="O286" s="14"/>
      <c r="P286" s="14"/>
      <c r="Q286" s="14"/>
      <c r="R286" s="14"/>
      <c r="S286" s="14"/>
      <c r="T286" s="14"/>
      <c r="U286" s="14"/>
      <c r="V286" s="14"/>
      <c r="W286" s="14"/>
      <c r="X286" s="14"/>
      <c r="Y286" s="14"/>
    </row>
    <row r="287" spans="1:25" ht="15">
      <c r="A287" s="14"/>
      <c r="B287" s="14"/>
      <c r="C287" s="14"/>
      <c r="D287" s="16"/>
      <c r="E287" s="14"/>
      <c r="F287" s="15"/>
      <c r="G287" s="14"/>
      <c r="H287" s="14"/>
      <c r="I287" s="14"/>
      <c r="J287" s="14"/>
      <c r="K287" s="14"/>
      <c r="L287" s="14"/>
      <c r="M287" s="14"/>
      <c r="N287" s="14"/>
      <c r="O287" s="14"/>
      <c r="P287" s="14"/>
      <c r="Q287" s="14"/>
      <c r="R287" s="14"/>
      <c r="S287" s="14"/>
      <c r="T287" s="14"/>
      <c r="U287" s="14"/>
      <c r="V287" s="14"/>
      <c r="W287" s="14"/>
      <c r="X287" s="14"/>
      <c r="Y287" s="14"/>
    </row>
    <row r="288" spans="1:25" ht="15">
      <c r="A288" s="14"/>
      <c r="B288" s="14"/>
      <c r="C288" s="14"/>
      <c r="D288" s="16"/>
      <c r="E288" s="14"/>
      <c r="F288" s="15"/>
      <c r="G288" s="14"/>
      <c r="H288" s="14"/>
      <c r="I288" s="14"/>
      <c r="J288" s="14"/>
      <c r="K288" s="14"/>
      <c r="L288" s="14"/>
      <c r="M288" s="14"/>
      <c r="N288" s="14"/>
      <c r="O288" s="14"/>
      <c r="P288" s="14"/>
      <c r="Q288" s="14"/>
      <c r="R288" s="14"/>
      <c r="S288" s="14"/>
      <c r="T288" s="14"/>
      <c r="U288" s="14"/>
      <c r="V288" s="14"/>
      <c r="W288" s="14"/>
      <c r="X288" s="14"/>
      <c r="Y288" s="14"/>
    </row>
    <row r="289" spans="1:25" ht="15">
      <c r="A289" s="14"/>
      <c r="B289" s="14"/>
      <c r="C289" s="14"/>
      <c r="D289" s="16"/>
      <c r="E289" s="14"/>
      <c r="F289" s="15"/>
      <c r="G289" s="14"/>
      <c r="H289" s="14"/>
      <c r="I289" s="14"/>
      <c r="J289" s="14"/>
      <c r="K289" s="14"/>
      <c r="L289" s="14"/>
      <c r="M289" s="14"/>
      <c r="N289" s="14"/>
      <c r="O289" s="14"/>
      <c r="P289" s="14"/>
      <c r="Q289" s="14"/>
      <c r="R289" s="14"/>
      <c r="S289" s="14"/>
      <c r="T289" s="14"/>
      <c r="U289" s="14"/>
      <c r="V289" s="14"/>
      <c r="W289" s="14"/>
      <c r="X289" s="14"/>
      <c r="Y289" s="14"/>
    </row>
    <row r="290" spans="1:25" ht="15">
      <c r="A290" s="14"/>
      <c r="B290" s="14"/>
      <c r="C290" s="14"/>
      <c r="D290" s="16"/>
      <c r="E290" s="14"/>
      <c r="F290" s="15"/>
      <c r="G290" s="14"/>
      <c r="H290" s="14"/>
      <c r="I290" s="14"/>
      <c r="J290" s="14"/>
      <c r="K290" s="14"/>
      <c r="L290" s="14"/>
      <c r="M290" s="14"/>
      <c r="N290" s="14"/>
      <c r="O290" s="14"/>
      <c r="P290" s="14"/>
      <c r="Q290" s="14"/>
      <c r="R290" s="14"/>
      <c r="S290" s="14"/>
      <c r="T290" s="14"/>
      <c r="U290" s="14"/>
      <c r="V290" s="14"/>
      <c r="W290" s="14"/>
      <c r="X290" s="14"/>
      <c r="Y290" s="14"/>
    </row>
    <row r="291" spans="1:25" ht="15">
      <c r="A291" s="14"/>
      <c r="B291" s="14"/>
      <c r="C291" s="14"/>
      <c r="D291" s="16"/>
      <c r="E291" s="14"/>
      <c r="F291" s="15"/>
      <c r="G291" s="14"/>
      <c r="H291" s="14"/>
      <c r="I291" s="14"/>
      <c r="J291" s="14"/>
      <c r="K291" s="14"/>
      <c r="L291" s="14"/>
      <c r="M291" s="14"/>
      <c r="N291" s="14"/>
      <c r="O291" s="14"/>
      <c r="P291" s="14"/>
      <c r="Q291" s="14"/>
      <c r="R291" s="14"/>
      <c r="S291" s="14"/>
      <c r="T291" s="14"/>
      <c r="U291" s="14"/>
      <c r="V291" s="14"/>
      <c r="W291" s="14"/>
      <c r="X291" s="14"/>
      <c r="Y291" s="14"/>
    </row>
    <row r="292" spans="1:25" ht="15">
      <c r="A292" s="14"/>
      <c r="B292" s="14"/>
      <c r="C292" s="14"/>
      <c r="D292" s="16"/>
      <c r="E292" s="14"/>
      <c r="F292" s="15"/>
      <c r="G292" s="14"/>
      <c r="H292" s="14"/>
      <c r="I292" s="14"/>
      <c r="J292" s="14"/>
      <c r="K292" s="14"/>
      <c r="L292" s="14"/>
      <c r="M292" s="14"/>
      <c r="N292" s="14"/>
      <c r="O292" s="14"/>
      <c r="P292" s="14"/>
      <c r="Q292" s="14"/>
      <c r="R292" s="14"/>
      <c r="S292" s="14"/>
      <c r="T292" s="14"/>
      <c r="U292" s="14"/>
      <c r="V292" s="14"/>
      <c r="W292" s="14"/>
      <c r="X292" s="14"/>
      <c r="Y292" s="14"/>
    </row>
    <row r="293" spans="1:25" ht="15">
      <c r="A293" s="14"/>
      <c r="B293" s="14"/>
      <c r="C293" s="14"/>
      <c r="D293" s="16"/>
      <c r="E293" s="14"/>
      <c r="F293" s="15"/>
      <c r="G293" s="14"/>
      <c r="H293" s="14"/>
      <c r="I293" s="14"/>
      <c r="J293" s="14"/>
      <c r="K293" s="14"/>
      <c r="L293" s="14"/>
      <c r="M293" s="14"/>
      <c r="N293" s="14"/>
      <c r="O293" s="14"/>
      <c r="P293" s="14"/>
      <c r="Q293" s="14"/>
      <c r="R293" s="14"/>
      <c r="S293" s="14"/>
      <c r="T293" s="14"/>
      <c r="U293" s="14"/>
      <c r="V293" s="14"/>
      <c r="W293" s="14"/>
      <c r="X293" s="14"/>
      <c r="Y293" s="14"/>
    </row>
    <row r="294" spans="1:25" ht="15">
      <c r="A294" s="14"/>
      <c r="B294" s="14"/>
      <c r="C294" s="14"/>
      <c r="D294" s="16"/>
      <c r="E294" s="14"/>
      <c r="F294" s="15"/>
      <c r="G294" s="14"/>
      <c r="H294" s="14"/>
      <c r="I294" s="14"/>
      <c r="J294" s="14"/>
      <c r="K294" s="14"/>
      <c r="L294" s="14"/>
      <c r="M294" s="14"/>
      <c r="N294" s="14"/>
      <c r="O294" s="14"/>
      <c r="P294" s="14"/>
      <c r="Q294" s="14"/>
      <c r="R294" s="14"/>
      <c r="S294" s="14"/>
      <c r="T294" s="14"/>
      <c r="U294" s="14"/>
      <c r="V294" s="14"/>
      <c r="W294" s="14"/>
      <c r="X294" s="14"/>
      <c r="Y294" s="14"/>
    </row>
    <row r="295" spans="1:25" ht="15">
      <c r="A295" s="14"/>
      <c r="B295" s="14"/>
      <c r="C295" s="14"/>
      <c r="D295" s="16"/>
      <c r="E295" s="14"/>
      <c r="F295" s="15"/>
      <c r="G295" s="14"/>
      <c r="H295" s="14"/>
      <c r="I295" s="14"/>
      <c r="J295" s="14"/>
      <c r="K295" s="14"/>
      <c r="L295" s="14"/>
      <c r="M295" s="14"/>
      <c r="N295" s="14"/>
      <c r="O295" s="14"/>
      <c r="P295" s="14"/>
      <c r="Q295" s="14"/>
      <c r="R295" s="14"/>
      <c r="S295" s="14"/>
      <c r="T295" s="14"/>
      <c r="U295" s="14"/>
      <c r="V295" s="14"/>
      <c r="W295" s="14"/>
      <c r="X295" s="14"/>
      <c r="Y295" s="14"/>
    </row>
    <row r="296" spans="1:25" ht="15">
      <c r="A296" s="14"/>
      <c r="B296" s="14"/>
      <c r="C296" s="14"/>
      <c r="D296" s="16"/>
      <c r="E296" s="14"/>
      <c r="F296" s="15"/>
      <c r="G296" s="14"/>
      <c r="H296" s="14"/>
      <c r="I296" s="14"/>
      <c r="J296" s="14"/>
      <c r="K296" s="14"/>
      <c r="L296" s="14"/>
      <c r="M296" s="14"/>
      <c r="N296" s="14"/>
      <c r="O296" s="14"/>
      <c r="P296" s="14"/>
      <c r="Q296" s="14"/>
      <c r="R296" s="14"/>
      <c r="S296" s="14"/>
      <c r="T296" s="14"/>
      <c r="U296" s="14"/>
      <c r="V296" s="14"/>
      <c r="W296" s="14"/>
      <c r="X296" s="14"/>
      <c r="Y296" s="14"/>
    </row>
    <row r="297" spans="1:25" ht="15">
      <c r="A297" s="14"/>
      <c r="B297" s="14"/>
      <c r="C297" s="14"/>
      <c r="D297" s="16"/>
      <c r="E297" s="14"/>
      <c r="F297" s="15"/>
      <c r="G297" s="14"/>
      <c r="H297" s="14"/>
      <c r="I297" s="14"/>
      <c r="J297" s="14"/>
      <c r="K297" s="14"/>
      <c r="L297" s="14"/>
      <c r="M297" s="14"/>
      <c r="N297" s="14"/>
      <c r="O297" s="14"/>
      <c r="P297" s="14"/>
      <c r="Q297" s="14"/>
      <c r="R297" s="14"/>
      <c r="S297" s="14"/>
      <c r="T297" s="14"/>
      <c r="U297" s="14"/>
      <c r="V297" s="14"/>
      <c r="W297" s="14"/>
      <c r="X297" s="14"/>
      <c r="Y297" s="14"/>
    </row>
    <row r="298" spans="1:25" ht="15">
      <c r="A298" s="14"/>
      <c r="B298" s="14"/>
      <c r="C298" s="14"/>
      <c r="D298" s="16"/>
      <c r="E298" s="14"/>
      <c r="F298" s="15"/>
      <c r="G298" s="14"/>
      <c r="H298" s="14"/>
      <c r="I298" s="14"/>
      <c r="J298" s="14"/>
      <c r="K298" s="14"/>
      <c r="L298" s="14"/>
      <c r="M298" s="14"/>
      <c r="N298" s="14"/>
      <c r="O298" s="14"/>
      <c r="P298" s="14"/>
      <c r="Q298" s="14"/>
      <c r="R298" s="14"/>
      <c r="S298" s="14"/>
      <c r="T298" s="14"/>
      <c r="U298" s="14"/>
      <c r="V298" s="14"/>
      <c r="W298" s="14"/>
      <c r="X298" s="14"/>
      <c r="Y298" s="14"/>
    </row>
    <row r="299" spans="1:25" ht="15">
      <c r="A299" s="14"/>
      <c r="B299" s="14"/>
      <c r="C299" s="14"/>
      <c r="D299" s="16"/>
      <c r="E299" s="14"/>
      <c r="F299" s="15"/>
      <c r="G299" s="14"/>
      <c r="H299" s="14"/>
      <c r="I299" s="14"/>
      <c r="J299" s="14"/>
      <c r="K299" s="14"/>
      <c r="L299" s="14"/>
      <c r="M299" s="14"/>
      <c r="N299" s="14"/>
      <c r="O299" s="14"/>
      <c r="P299" s="14"/>
      <c r="Q299" s="14"/>
      <c r="R299" s="14"/>
      <c r="S299" s="14"/>
      <c r="T299" s="14"/>
      <c r="U299" s="14"/>
      <c r="V299" s="14"/>
      <c r="W299" s="14"/>
      <c r="X299" s="14"/>
      <c r="Y299" s="14"/>
    </row>
    <row r="300" spans="1:25" ht="15">
      <c r="A300" s="14"/>
      <c r="B300" s="14"/>
      <c r="C300" s="14"/>
      <c r="D300" s="16"/>
      <c r="E300" s="14"/>
      <c r="F300" s="15"/>
      <c r="G300" s="14"/>
      <c r="H300" s="14"/>
      <c r="I300" s="14"/>
      <c r="J300" s="14"/>
      <c r="K300" s="14"/>
      <c r="L300" s="14"/>
      <c r="M300" s="14"/>
      <c r="N300" s="14"/>
      <c r="O300" s="14"/>
      <c r="P300" s="14"/>
      <c r="Q300" s="14"/>
      <c r="R300" s="14"/>
      <c r="S300" s="14"/>
      <c r="T300" s="14"/>
      <c r="U300" s="14"/>
      <c r="V300" s="14"/>
      <c r="W300" s="14"/>
      <c r="X300" s="14"/>
      <c r="Y300" s="14"/>
    </row>
    <row r="301" spans="1:25" ht="15">
      <c r="A301" s="14"/>
      <c r="B301" s="14"/>
      <c r="C301" s="14"/>
      <c r="D301" s="16"/>
      <c r="E301" s="14"/>
      <c r="F301" s="15"/>
      <c r="G301" s="14"/>
      <c r="H301" s="14"/>
      <c r="I301" s="14"/>
      <c r="J301" s="14"/>
      <c r="K301" s="14"/>
      <c r="L301" s="14"/>
      <c r="M301" s="14"/>
      <c r="N301" s="14"/>
      <c r="O301" s="14"/>
      <c r="P301" s="14"/>
      <c r="Q301" s="14"/>
      <c r="R301" s="14"/>
      <c r="S301" s="14"/>
      <c r="T301" s="14"/>
      <c r="U301" s="14"/>
      <c r="V301" s="14"/>
      <c r="W301" s="14"/>
      <c r="X301" s="14"/>
      <c r="Y301" s="14"/>
    </row>
    <row r="302" spans="1:25" ht="15">
      <c r="A302" s="14"/>
      <c r="B302" s="14"/>
      <c r="C302" s="14"/>
      <c r="D302" s="16"/>
      <c r="E302" s="14"/>
      <c r="F302" s="15"/>
      <c r="G302" s="14"/>
      <c r="H302" s="14"/>
      <c r="I302" s="14"/>
      <c r="J302" s="14"/>
      <c r="K302" s="14"/>
      <c r="L302" s="14"/>
      <c r="M302" s="14"/>
      <c r="N302" s="14"/>
      <c r="O302" s="14"/>
      <c r="P302" s="14"/>
      <c r="Q302" s="14"/>
      <c r="R302" s="14"/>
      <c r="S302" s="14"/>
      <c r="T302" s="14"/>
      <c r="U302" s="14"/>
      <c r="V302" s="14"/>
      <c r="W302" s="14"/>
      <c r="X302" s="14"/>
      <c r="Y302" s="14"/>
    </row>
    <row r="303" spans="1:25" ht="15">
      <c r="A303" s="14"/>
      <c r="B303" s="14"/>
      <c r="C303" s="14"/>
      <c r="D303" s="16"/>
      <c r="E303" s="14"/>
      <c r="F303" s="15"/>
      <c r="G303" s="14"/>
      <c r="H303" s="14"/>
      <c r="I303" s="14"/>
      <c r="J303" s="14"/>
      <c r="K303" s="14"/>
      <c r="L303" s="14"/>
      <c r="M303" s="14"/>
      <c r="N303" s="14"/>
      <c r="O303" s="14"/>
      <c r="P303" s="14"/>
      <c r="Q303" s="14"/>
      <c r="R303" s="14"/>
      <c r="S303" s="14"/>
      <c r="T303" s="14"/>
      <c r="U303" s="14"/>
      <c r="V303" s="14"/>
      <c r="W303" s="14"/>
      <c r="X303" s="14"/>
      <c r="Y303" s="14"/>
    </row>
    <row r="304" spans="1:25" ht="15">
      <c r="A304" s="14"/>
      <c r="B304" s="14"/>
      <c r="C304" s="14"/>
      <c r="D304" s="16"/>
      <c r="E304" s="14"/>
      <c r="F304" s="15"/>
      <c r="G304" s="14"/>
      <c r="H304" s="14"/>
      <c r="I304" s="14"/>
      <c r="J304" s="14"/>
      <c r="K304" s="14"/>
      <c r="L304" s="14"/>
      <c r="M304" s="14"/>
      <c r="N304" s="14"/>
      <c r="O304" s="14"/>
      <c r="P304" s="14"/>
      <c r="Q304" s="14"/>
      <c r="R304" s="14"/>
      <c r="S304" s="14"/>
      <c r="T304" s="14"/>
      <c r="U304" s="14"/>
      <c r="V304" s="14"/>
      <c r="W304" s="14"/>
      <c r="X304" s="14"/>
      <c r="Y304" s="14"/>
    </row>
    <row r="305" spans="1:25" ht="15">
      <c r="A305" s="14"/>
      <c r="B305" s="14"/>
      <c r="C305" s="14"/>
      <c r="D305" s="16"/>
      <c r="E305" s="14"/>
      <c r="F305" s="15"/>
      <c r="G305" s="14"/>
      <c r="H305" s="14"/>
      <c r="I305" s="14"/>
      <c r="J305" s="14"/>
      <c r="K305" s="14"/>
      <c r="L305" s="14"/>
      <c r="M305" s="14"/>
      <c r="N305" s="14"/>
      <c r="O305" s="14"/>
      <c r="P305" s="14"/>
      <c r="Q305" s="14"/>
      <c r="R305" s="14"/>
      <c r="S305" s="14"/>
      <c r="T305" s="14"/>
      <c r="U305" s="14"/>
      <c r="V305" s="14"/>
      <c r="W305" s="14"/>
      <c r="X305" s="14"/>
      <c r="Y305" s="14"/>
    </row>
    <row r="306" spans="1:25" ht="15">
      <c r="A306" s="14"/>
      <c r="B306" s="14"/>
      <c r="C306" s="14"/>
      <c r="D306" s="16"/>
      <c r="E306" s="14"/>
      <c r="F306" s="15"/>
      <c r="G306" s="14"/>
      <c r="H306" s="14"/>
      <c r="I306" s="14"/>
      <c r="J306" s="14"/>
      <c r="K306" s="14"/>
      <c r="L306" s="14"/>
      <c r="M306" s="14"/>
      <c r="N306" s="14"/>
      <c r="O306" s="14"/>
      <c r="P306" s="14"/>
      <c r="Q306" s="14"/>
      <c r="R306" s="14"/>
      <c r="S306" s="14"/>
      <c r="T306" s="14"/>
      <c r="U306" s="14"/>
      <c r="V306" s="14"/>
      <c r="W306" s="14"/>
      <c r="X306" s="14"/>
      <c r="Y306" s="14"/>
    </row>
    <row r="307" spans="1:25" ht="15">
      <c r="A307" s="14"/>
      <c r="B307" s="14"/>
      <c r="C307" s="14"/>
      <c r="D307" s="16"/>
      <c r="E307" s="14"/>
      <c r="F307" s="15"/>
      <c r="G307" s="14"/>
      <c r="H307" s="14"/>
      <c r="I307" s="14"/>
      <c r="J307" s="14"/>
      <c r="K307" s="14"/>
      <c r="L307" s="14"/>
      <c r="M307" s="14"/>
      <c r="N307" s="14"/>
      <c r="O307" s="14"/>
      <c r="P307" s="14"/>
      <c r="Q307" s="14"/>
      <c r="R307" s="14"/>
      <c r="S307" s="14"/>
      <c r="T307" s="14"/>
      <c r="U307" s="14"/>
      <c r="V307" s="14"/>
      <c r="W307" s="14"/>
      <c r="X307" s="14"/>
      <c r="Y307" s="14"/>
    </row>
    <row r="308" spans="1:25" ht="15">
      <c r="A308" s="14"/>
      <c r="B308" s="14"/>
      <c r="C308" s="14"/>
      <c r="D308" s="16"/>
      <c r="E308" s="14"/>
      <c r="F308" s="15"/>
      <c r="G308" s="14"/>
      <c r="H308" s="14"/>
      <c r="I308" s="14"/>
      <c r="J308" s="14"/>
      <c r="K308" s="14"/>
      <c r="L308" s="14"/>
      <c r="M308" s="14"/>
      <c r="N308" s="14"/>
      <c r="O308" s="14"/>
      <c r="P308" s="14"/>
      <c r="Q308" s="14"/>
      <c r="R308" s="14"/>
      <c r="S308" s="14"/>
      <c r="T308" s="14"/>
      <c r="U308" s="14"/>
      <c r="V308" s="14"/>
      <c r="W308" s="14"/>
      <c r="X308" s="14"/>
      <c r="Y308" s="14"/>
    </row>
    <row r="309" spans="1:25" ht="15">
      <c r="A309" s="14"/>
      <c r="B309" s="14"/>
      <c r="C309" s="14"/>
      <c r="D309" s="16"/>
      <c r="E309" s="14"/>
      <c r="F309" s="15"/>
      <c r="G309" s="14"/>
      <c r="H309" s="14"/>
      <c r="I309" s="14"/>
      <c r="J309" s="14"/>
      <c r="K309" s="14"/>
      <c r="L309" s="14"/>
      <c r="M309" s="14"/>
      <c r="N309" s="14"/>
      <c r="O309" s="14"/>
      <c r="P309" s="14"/>
      <c r="Q309" s="14"/>
      <c r="R309" s="14"/>
      <c r="S309" s="14"/>
      <c r="T309" s="14"/>
      <c r="U309" s="14"/>
      <c r="V309" s="14"/>
      <c r="W309" s="14"/>
      <c r="X309" s="14"/>
      <c r="Y309" s="14"/>
    </row>
    <row r="310" spans="1:25" ht="15">
      <c r="A310" s="14"/>
      <c r="B310" s="14"/>
      <c r="C310" s="14"/>
      <c r="D310" s="16"/>
      <c r="E310" s="14"/>
      <c r="F310" s="15"/>
      <c r="G310" s="14"/>
      <c r="H310" s="14"/>
      <c r="I310" s="14"/>
      <c r="J310" s="14"/>
      <c r="K310" s="14"/>
      <c r="L310" s="14"/>
      <c r="M310" s="14"/>
      <c r="N310" s="14"/>
      <c r="O310" s="14"/>
      <c r="P310" s="14"/>
      <c r="Q310" s="14"/>
      <c r="R310" s="14"/>
      <c r="S310" s="14"/>
      <c r="T310" s="14"/>
      <c r="U310" s="14"/>
      <c r="V310" s="14"/>
      <c r="W310" s="14"/>
      <c r="X310" s="14"/>
      <c r="Y310" s="14"/>
    </row>
    <row r="311" spans="1:25" ht="15">
      <c r="A311" s="14"/>
      <c r="B311" s="14"/>
      <c r="C311" s="14"/>
      <c r="D311" s="16"/>
      <c r="E311" s="14"/>
      <c r="F311" s="15"/>
      <c r="G311" s="14"/>
      <c r="H311" s="14"/>
      <c r="I311" s="14"/>
      <c r="J311" s="14"/>
      <c r="K311" s="14"/>
      <c r="L311" s="14"/>
      <c r="M311" s="14"/>
      <c r="N311" s="14"/>
      <c r="O311" s="14"/>
      <c r="P311" s="14"/>
      <c r="Q311" s="14"/>
      <c r="R311" s="14"/>
      <c r="S311" s="14"/>
      <c r="T311" s="14"/>
      <c r="U311" s="14"/>
      <c r="V311" s="14"/>
      <c r="W311" s="14"/>
      <c r="X311" s="14"/>
      <c r="Y311" s="14"/>
    </row>
    <row r="312" spans="1:25" ht="15">
      <c r="A312" s="14"/>
      <c r="B312" s="14"/>
      <c r="C312" s="14"/>
      <c r="D312" s="16"/>
      <c r="E312" s="14"/>
      <c r="F312" s="15"/>
      <c r="G312" s="14"/>
      <c r="H312" s="14"/>
      <c r="I312" s="14"/>
      <c r="J312" s="14"/>
      <c r="K312" s="14"/>
      <c r="L312" s="14"/>
      <c r="M312" s="14"/>
      <c r="N312" s="14"/>
      <c r="O312" s="14"/>
      <c r="P312" s="14"/>
      <c r="Q312" s="14"/>
      <c r="R312" s="14"/>
      <c r="S312" s="14"/>
      <c r="T312" s="14"/>
      <c r="U312" s="14"/>
      <c r="V312" s="14"/>
      <c r="W312" s="14"/>
      <c r="X312" s="14"/>
      <c r="Y312" s="14"/>
    </row>
    <row r="313" spans="1:25" ht="15">
      <c r="A313" s="14"/>
      <c r="B313" s="14"/>
      <c r="C313" s="14"/>
      <c r="D313" s="16"/>
      <c r="E313" s="14"/>
      <c r="F313" s="15"/>
      <c r="G313" s="14"/>
      <c r="H313" s="14"/>
      <c r="I313" s="14"/>
      <c r="J313" s="14"/>
      <c r="K313" s="14"/>
      <c r="L313" s="14"/>
      <c r="M313" s="14"/>
      <c r="N313" s="14"/>
      <c r="O313" s="14"/>
      <c r="P313" s="14"/>
      <c r="Q313" s="14"/>
      <c r="R313" s="14"/>
      <c r="S313" s="14"/>
      <c r="T313" s="14"/>
      <c r="U313" s="14"/>
      <c r="V313" s="14"/>
      <c r="W313" s="14"/>
      <c r="X313" s="14"/>
      <c r="Y313" s="14"/>
    </row>
    <row r="314" spans="1:25" ht="15">
      <c r="A314" s="14"/>
      <c r="B314" s="14"/>
      <c r="C314" s="14"/>
      <c r="D314" s="16"/>
      <c r="E314" s="14"/>
      <c r="F314" s="15"/>
      <c r="G314" s="14"/>
      <c r="H314" s="14"/>
      <c r="I314" s="14"/>
      <c r="J314" s="14"/>
      <c r="K314" s="14"/>
      <c r="L314" s="14"/>
      <c r="M314" s="14"/>
      <c r="N314" s="14"/>
      <c r="O314" s="14"/>
      <c r="P314" s="14"/>
      <c r="Q314" s="14"/>
      <c r="R314" s="14"/>
      <c r="S314" s="14"/>
      <c r="T314" s="14"/>
      <c r="U314" s="14"/>
      <c r="V314" s="14"/>
      <c r="W314" s="14"/>
      <c r="X314" s="14"/>
      <c r="Y314" s="14"/>
    </row>
    <row r="315" spans="1:25" ht="15">
      <c r="A315" s="14"/>
      <c r="B315" s="14"/>
      <c r="C315" s="14"/>
      <c r="D315" s="16"/>
      <c r="E315" s="14"/>
      <c r="F315" s="15"/>
      <c r="G315" s="14"/>
      <c r="H315" s="14"/>
      <c r="I315" s="14"/>
      <c r="J315" s="14"/>
      <c r="K315" s="14"/>
      <c r="L315" s="14"/>
      <c r="M315" s="14"/>
      <c r="N315" s="14"/>
      <c r="O315" s="14"/>
      <c r="P315" s="14"/>
      <c r="Q315" s="14"/>
      <c r="R315" s="14"/>
      <c r="S315" s="14"/>
      <c r="T315" s="14"/>
      <c r="U315" s="14"/>
      <c r="V315" s="14"/>
      <c r="W315" s="14"/>
      <c r="X315" s="14"/>
      <c r="Y315" s="14"/>
    </row>
    <row r="316" spans="1:25" ht="15">
      <c r="A316" s="14"/>
      <c r="B316" s="14"/>
      <c r="C316" s="14"/>
      <c r="D316" s="16"/>
      <c r="E316" s="14"/>
      <c r="F316" s="15"/>
      <c r="G316" s="14"/>
      <c r="H316" s="14"/>
      <c r="I316" s="14"/>
      <c r="J316" s="14"/>
      <c r="K316" s="14"/>
      <c r="L316" s="14"/>
      <c r="M316" s="14"/>
      <c r="N316" s="14"/>
      <c r="O316" s="14"/>
      <c r="P316" s="14"/>
      <c r="Q316" s="14"/>
      <c r="R316" s="14"/>
      <c r="S316" s="14"/>
      <c r="T316" s="14"/>
      <c r="U316" s="14"/>
      <c r="V316" s="14"/>
      <c r="W316" s="14"/>
      <c r="X316" s="14"/>
      <c r="Y316" s="14"/>
    </row>
    <row r="317" spans="1:25" ht="15">
      <c r="A317" s="14"/>
      <c r="B317" s="14"/>
      <c r="C317" s="14"/>
      <c r="D317" s="16"/>
      <c r="E317" s="14"/>
      <c r="F317" s="15"/>
      <c r="G317" s="14"/>
      <c r="H317" s="14"/>
      <c r="I317" s="14"/>
      <c r="J317" s="14"/>
      <c r="K317" s="14"/>
      <c r="L317" s="14"/>
      <c r="M317" s="14"/>
      <c r="N317" s="14"/>
      <c r="O317" s="14"/>
      <c r="P317" s="14"/>
      <c r="Q317" s="14"/>
      <c r="R317" s="14"/>
      <c r="S317" s="14"/>
      <c r="T317" s="14"/>
      <c r="U317" s="14"/>
      <c r="V317" s="14"/>
      <c r="W317" s="14"/>
      <c r="X317" s="14"/>
      <c r="Y317" s="14"/>
    </row>
    <row r="318" spans="1:25" ht="15">
      <c r="A318" s="14"/>
      <c r="B318" s="14"/>
      <c r="C318" s="14"/>
      <c r="D318" s="16"/>
      <c r="E318" s="14"/>
      <c r="F318" s="15"/>
      <c r="G318" s="14"/>
      <c r="H318" s="14"/>
      <c r="I318" s="14"/>
      <c r="J318" s="14"/>
      <c r="K318" s="14"/>
      <c r="L318" s="14"/>
      <c r="M318" s="14"/>
      <c r="N318" s="14"/>
      <c r="O318" s="14"/>
      <c r="P318" s="14"/>
      <c r="Q318" s="14"/>
      <c r="R318" s="14"/>
      <c r="S318" s="14"/>
      <c r="T318" s="14"/>
      <c r="U318" s="14"/>
      <c r="V318" s="14"/>
      <c r="W318" s="14"/>
      <c r="X318" s="14"/>
      <c r="Y318" s="14"/>
    </row>
    <row r="319" spans="1:25" ht="15">
      <c r="A319" s="14"/>
      <c r="B319" s="14"/>
      <c r="C319" s="14"/>
      <c r="D319" s="16"/>
      <c r="E319" s="14"/>
      <c r="F319" s="15"/>
      <c r="G319" s="14"/>
      <c r="H319" s="14"/>
      <c r="I319" s="14"/>
      <c r="J319" s="14"/>
      <c r="K319" s="14"/>
      <c r="L319" s="14"/>
      <c r="M319" s="14"/>
      <c r="N319" s="14"/>
      <c r="O319" s="14"/>
      <c r="P319" s="14"/>
      <c r="Q319" s="14"/>
      <c r="R319" s="14"/>
      <c r="S319" s="14"/>
      <c r="T319" s="14"/>
      <c r="U319" s="14"/>
      <c r="V319" s="14"/>
      <c r="W319" s="14"/>
      <c r="X319" s="14"/>
      <c r="Y319" s="14"/>
    </row>
    <row r="320" spans="1:25" ht="15">
      <c r="A320" s="14"/>
      <c r="B320" s="14"/>
      <c r="C320" s="14"/>
      <c r="D320" s="16"/>
      <c r="E320" s="14"/>
      <c r="F320" s="15"/>
      <c r="G320" s="14"/>
      <c r="H320" s="14"/>
      <c r="I320" s="14"/>
      <c r="J320" s="14"/>
      <c r="K320" s="14"/>
      <c r="L320" s="14"/>
      <c r="M320" s="14"/>
      <c r="N320" s="14"/>
      <c r="O320" s="14"/>
      <c r="P320" s="14"/>
      <c r="Q320" s="14"/>
      <c r="R320" s="14"/>
      <c r="S320" s="14"/>
      <c r="T320" s="14"/>
      <c r="U320" s="14"/>
      <c r="V320" s="14"/>
      <c r="W320" s="14"/>
      <c r="X320" s="14"/>
      <c r="Y320" s="14"/>
    </row>
    <row r="321" spans="1:25" ht="15">
      <c r="A321" s="14"/>
      <c r="B321" s="14"/>
      <c r="C321" s="14"/>
      <c r="D321" s="16"/>
      <c r="E321" s="14"/>
      <c r="F321" s="15"/>
      <c r="G321" s="14"/>
      <c r="H321" s="14"/>
      <c r="I321" s="14"/>
      <c r="J321" s="14"/>
      <c r="K321" s="14"/>
      <c r="L321" s="14"/>
      <c r="M321" s="14"/>
      <c r="N321" s="14"/>
      <c r="O321" s="14"/>
      <c r="P321" s="14"/>
      <c r="Q321" s="14"/>
      <c r="R321" s="14"/>
      <c r="S321" s="14"/>
      <c r="T321" s="14"/>
      <c r="U321" s="14"/>
      <c r="V321" s="14"/>
      <c r="W321" s="14"/>
      <c r="X321" s="14"/>
      <c r="Y321" s="14"/>
    </row>
    <row r="322" spans="1:25" ht="15">
      <c r="A322" s="14"/>
      <c r="B322" s="14"/>
      <c r="C322" s="14"/>
      <c r="D322" s="16"/>
      <c r="E322" s="14"/>
      <c r="F322" s="15"/>
      <c r="G322" s="14"/>
      <c r="H322" s="14"/>
      <c r="I322" s="14"/>
      <c r="J322" s="14"/>
      <c r="K322" s="14"/>
      <c r="L322" s="14"/>
      <c r="M322" s="14"/>
      <c r="N322" s="14"/>
      <c r="O322" s="14"/>
      <c r="P322" s="14"/>
      <c r="Q322" s="14"/>
      <c r="R322" s="14"/>
      <c r="S322" s="14"/>
      <c r="T322" s="14"/>
      <c r="U322" s="14"/>
      <c r="V322" s="14"/>
      <c r="W322" s="14"/>
      <c r="X322" s="14"/>
      <c r="Y322" s="14"/>
    </row>
    <row r="323" spans="1:25" ht="15">
      <c r="A323" s="14"/>
      <c r="B323" s="14"/>
      <c r="C323" s="14"/>
      <c r="D323" s="16"/>
      <c r="E323" s="14"/>
      <c r="F323" s="15"/>
      <c r="G323" s="14"/>
      <c r="H323" s="14"/>
      <c r="I323" s="14"/>
      <c r="J323" s="14"/>
      <c r="K323" s="14"/>
      <c r="L323" s="14"/>
      <c r="M323" s="14"/>
      <c r="N323" s="14"/>
      <c r="O323" s="14"/>
      <c r="P323" s="14"/>
      <c r="Q323" s="14"/>
      <c r="R323" s="14"/>
      <c r="S323" s="14"/>
      <c r="T323" s="14"/>
      <c r="U323" s="14"/>
      <c r="V323" s="14"/>
      <c r="W323" s="14"/>
      <c r="X323" s="14"/>
      <c r="Y323" s="14"/>
    </row>
    <row r="324" spans="1:25" ht="15">
      <c r="A324" s="14"/>
      <c r="B324" s="14"/>
      <c r="C324" s="14"/>
      <c r="D324" s="16"/>
      <c r="E324" s="14"/>
      <c r="F324" s="15"/>
      <c r="G324" s="14"/>
      <c r="H324" s="14"/>
      <c r="I324" s="14"/>
      <c r="J324" s="14"/>
      <c r="K324" s="14"/>
      <c r="L324" s="14"/>
      <c r="M324" s="14"/>
      <c r="N324" s="14"/>
      <c r="O324" s="14"/>
      <c r="P324" s="14"/>
      <c r="Q324" s="14"/>
      <c r="R324" s="14"/>
      <c r="S324" s="14"/>
      <c r="T324" s="14"/>
      <c r="U324" s="14"/>
      <c r="V324" s="14"/>
      <c r="W324" s="14"/>
      <c r="X324" s="14"/>
      <c r="Y324" s="14"/>
    </row>
    <row r="325" spans="1:25" ht="15">
      <c r="A325" s="14"/>
      <c r="B325" s="14"/>
      <c r="C325" s="14"/>
      <c r="D325" s="16"/>
      <c r="E325" s="14"/>
      <c r="F325" s="15"/>
      <c r="G325" s="14"/>
      <c r="H325" s="14"/>
      <c r="I325" s="14"/>
      <c r="J325" s="14"/>
      <c r="K325" s="14"/>
      <c r="L325" s="14"/>
      <c r="M325" s="14"/>
      <c r="N325" s="14"/>
      <c r="O325" s="14"/>
      <c r="P325" s="14"/>
      <c r="Q325" s="14"/>
      <c r="R325" s="14"/>
      <c r="S325" s="14"/>
      <c r="T325" s="14"/>
      <c r="U325" s="14"/>
      <c r="V325" s="14"/>
      <c r="W325" s="14"/>
      <c r="X325" s="14"/>
      <c r="Y325" s="14"/>
    </row>
    <row r="326" spans="1:25" ht="15">
      <c r="A326" s="14"/>
      <c r="B326" s="14"/>
      <c r="C326" s="14"/>
      <c r="D326" s="16"/>
      <c r="E326" s="14"/>
      <c r="F326" s="15"/>
      <c r="G326" s="14"/>
      <c r="H326" s="14"/>
      <c r="I326" s="14"/>
      <c r="J326" s="14"/>
      <c r="K326" s="14"/>
      <c r="L326" s="14"/>
      <c r="M326" s="14"/>
      <c r="N326" s="14"/>
      <c r="O326" s="14"/>
      <c r="P326" s="14"/>
      <c r="Q326" s="14"/>
      <c r="R326" s="14"/>
      <c r="S326" s="14"/>
      <c r="T326" s="14"/>
      <c r="U326" s="14"/>
      <c r="V326" s="14"/>
      <c r="W326" s="14"/>
      <c r="X326" s="14"/>
      <c r="Y326" s="14"/>
    </row>
    <row r="327" spans="1:25" ht="15">
      <c r="A327" s="14"/>
      <c r="B327" s="14"/>
      <c r="C327" s="14"/>
      <c r="D327" s="16"/>
      <c r="E327" s="14"/>
      <c r="F327" s="15"/>
      <c r="G327" s="14"/>
      <c r="H327" s="14"/>
      <c r="I327" s="14"/>
      <c r="J327" s="14"/>
      <c r="K327" s="14"/>
      <c r="L327" s="14"/>
      <c r="M327" s="14"/>
      <c r="N327" s="14"/>
      <c r="O327" s="14"/>
      <c r="P327" s="14"/>
      <c r="Q327" s="14"/>
      <c r="R327" s="14"/>
      <c r="S327" s="14"/>
      <c r="T327" s="14"/>
      <c r="U327" s="14"/>
      <c r="V327" s="14"/>
      <c r="W327" s="14"/>
      <c r="X327" s="14"/>
      <c r="Y327" s="14"/>
    </row>
    <row r="328" spans="1:25" ht="15">
      <c r="A328" s="14"/>
      <c r="B328" s="14"/>
      <c r="C328" s="14"/>
      <c r="D328" s="16"/>
      <c r="E328" s="14"/>
      <c r="F328" s="15"/>
      <c r="G328" s="14"/>
      <c r="H328" s="14"/>
      <c r="I328" s="14"/>
      <c r="J328" s="14"/>
      <c r="K328" s="14"/>
      <c r="L328" s="14"/>
      <c r="M328" s="14"/>
      <c r="N328" s="14"/>
      <c r="O328" s="14"/>
      <c r="P328" s="14"/>
      <c r="Q328" s="14"/>
      <c r="R328" s="14"/>
      <c r="S328" s="14"/>
      <c r="T328" s="14"/>
      <c r="U328" s="14"/>
      <c r="V328" s="14"/>
      <c r="W328" s="14"/>
      <c r="X328" s="14"/>
      <c r="Y328" s="14"/>
    </row>
    <row r="329" spans="1:25" ht="15">
      <c r="A329" s="14"/>
      <c r="B329" s="14"/>
      <c r="C329" s="14"/>
      <c r="D329" s="16"/>
      <c r="E329" s="14"/>
      <c r="F329" s="15"/>
      <c r="G329" s="14"/>
      <c r="H329" s="14"/>
      <c r="I329" s="14"/>
      <c r="J329" s="14"/>
      <c r="K329" s="14"/>
      <c r="L329" s="14"/>
      <c r="M329" s="14"/>
      <c r="N329" s="14"/>
      <c r="O329" s="14"/>
      <c r="P329" s="14"/>
      <c r="Q329" s="14"/>
      <c r="R329" s="14"/>
      <c r="S329" s="14"/>
      <c r="T329" s="14"/>
      <c r="U329" s="14"/>
      <c r="V329" s="14"/>
      <c r="W329" s="14"/>
      <c r="X329" s="14"/>
      <c r="Y329" s="14"/>
    </row>
    <row r="330" spans="1:25" ht="15">
      <c r="A330" s="14"/>
      <c r="B330" s="14"/>
      <c r="C330" s="14"/>
      <c r="D330" s="16"/>
      <c r="E330" s="14"/>
      <c r="F330" s="15"/>
      <c r="G330" s="14"/>
      <c r="H330" s="14"/>
      <c r="I330" s="14"/>
      <c r="J330" s="14"/>
      <c r="K330" s="14"/>
      <c r="L330" s="14"/>
      <c r="M330" s="14"/>
      <c r="N330" s="14"/>
      <c r="O330" s="14"/>
      <c r="P330" s="14"/>
      <c r="Q330" s="14"/>
      <c r="R330" s="14"/>
      <c r="S330" s="14"/>
      <c r="T330" s="14"/>
      <c r="U330" s="14"/>
      <c r="V330" s="14"/>
      <c r="W330" s="14"/>
      <c r="X330" s="14"/>
      <c r="Y330" s="14"/>
    </row>
    <row r="331" spans="1:25" ht="15">
      <c r="A331" s="14"/>
      <c r="B331" s="14"/>
      <c r="C331" s="14"/>
      <c r="D331" s="16"/>
      <c r="E331" s="14"/>
      <c r="F331" s="15"/>
      <c r="G331" s="14"/>
      <c r="H331" s="14"/>
      <c r="I331" s="14"/>
      <c r="J331" s="14"/>
      <c r="K331" s="14"/>
      <c r="L331" s="14"/>
      <c r="M331" s="14"/>
      <c r="N331" s="14"/>
      <c r="O331" s="14"/>
      <c r="P331" s="14"/>
      <c r="Q331" s="14"/>
      <c r="R331" s="14"/>
      <c r="S331" s="14"/>
      <c r="T331" s="14"/>
      <c r="U331" s="14"/>
      <c r="V331" s="14"/>
      <c r="W331" s="14"/>
      <c r="X331" s="14"/>
      <c r="Y331" s="14"/>
    </row>
    <row r="332" spans="1:25" ht="15">
      <c r="A332" s="14"/>
      <c r="B332" s="14"/>
      <c r="C332" s="14"/>
      <c r="D332" s="16"/>
      <c r="E332" s="14"/>
      <c r="F332" s="15"/>
      <c r="G332" s="14"/>
      <c r="H332" s="14"/>
      <c r="I332" s="14"/>
      <c r="J332" s="14"/>
      <c r="K332" s="14"/>
      <c r="L332" s="14"/>
      <c r="M332" s="14"/>
      <c r="N332" s="14"/>
      <c r="O332" s="14"/>
      <c r="P332" s="14"/>
      <c r="Q332" s="14"/>
      <c r="R332" s="14"/>
      <c r="S332" s="14"/>
      <c r="T332" s="14"/>
      <c r="U332" s="14"/>
      <c r="V332" s="14"/>
      <c r="W332" s="14"/>
      <c r="X332" s="14"/>
      <c r="Y332" s="14"/>
    </row>
    <row r="333" spans="1:25" ht="15">
      <c r="A333" s="14"/>
      <c r="B333" s="14"/>
      <c r="C333" s="14"/>
      <c r="D333" s="16"/>
      <c r="E333" s="14"/>
      <c r="F333" s="15"/>
      <c r="G333" s="14"/>
      <c r="H333" s="14"/>
      <c r="I333" s="14"/>
      <c r="J333" s="14"/>
      <c r="K333" s="14"/>
      <c r="L333" s="14"/>
      <c r="M333" s="14"/>
      <c r="N333" s="14"/>
      <c r="O333" s="14"/>
      <c r="P333" s="14"/>
      <c r="Q333" s="14"/>
      <c r="R333" s="14"/>
      <c r="S333" s="14"/>
      <c r="T333" s="14"/>
      <c r="U333" s="14"/>
      <c r="V333" s="14"/>
      <c r="W333" s="14"/>
      <c r="X333" s="14"/>
      <c r="Y333" s="14"/>
    </row>
    <row r="334" spans="1:25" ht="15">
      <c r="A334" s="14"/>
      <c r="B334" s="14"/>
      <c r="C334" s="14"/>
      <c r="D334" s="16"/>
      <c r="E334" s="14"/>
      <c r="F334" s="15"/>
      <c r="G334" s="14"/>
      <c r="H334" s="14"/>
      <c r="I334" s="14"/>
      <c r="J334" s="14"/>
      <c r="K334" s="14"/>
      <c r="L334" s="14"/>
      <c r="M334" s="14"/>
      <c r="N334" s="14"/>
      <c r="O334" s="14"/>
      <c r="P334" s="14"/>
      <c r="Q334" s="14"/>
      <c r="R334" s="14"/>
      <c r="S334" s="14"/>
      <c r="T334" s="14"/>
      <c r="U334" s="14"/>
      <c r="V334" s="14"/>
      <c r="W334" s="14"/>
      <c r="X334" s="14"/>
      <c r="Y334" s="14"/>
    </row>
    <row r="335" spans="1:25" ht="15">
      <c r="A335" s="14"/>
      <c r="B335" s="14"/>
      <c r="C335" s="14"/>
      <c r="D335" s="16"/>
      <c r="E335" s="14"/>
      <c r="F335" s="15"/>
      <c r="G335" s="14"/>
      <c r="H335" s="14"/>
      <c r="I335" s="14"/>
      <c r="J335" s="14"/>
      <c r="K335" s="14"/>
      <c r="L335" s="14"/>
      <c r="M335" s="14"/>
      <c r="N335" s="14"/>
      <c r="O335" s="14"/>
      <c r="P335" s="14"/>
      <c r="Q335" s="14"/>
      <c r="R335" s="14"/>
      <c r="S335" s="14"/>
      <c r="T335" s="14"/>
      <c r="U335" s="14"/>
      <c r="V335" s="14"/>
      <c r="W335" s="14"/>
      <c r="X335" s="14"/>
      <c r="Y335" s="14"/>
    </row>
    <row r="336" spans="1:25" ht="15">
      <c r="A336" s="14"/>
      <c r="B336" s="14"/>
      <c r="C336" s="14"/>
      <c r="D336" s="16"/>
      <c r="E336" s="14"/>
      <c r="F336" s="15"/>
      <c r="G336" s="14"/>
      <c r="H336" s="14"/>
      <c r="I336" s="14"/>
      <c r="J336" s="14"/>
      <c r="K336" s="14"/>
      <c r="L336" s="14"/>
      <c r="M336" s="14"/>
      <c r="N336" s="14"/>
      <c r="O336" s="14"/>
      <c r="P336" s="14"/>
      <c r="Q336" s="14"/>
      <c r="R336" s="14"/>
      <c r="S336" s="14"/>
      <c r="T336" s="14"/>
      <c r="U336" s="14"/>
      <c r="V336" s="14"/>
      <c r="W336" s="14"/>
      <c r="X336" s="14"/>
      <c r="Y336" s="14"/>
    </row>
    <row r="337" spans="1:25" ht="15">
      <c r="A337" s="14"/>
      <c r="B337" s="14"/>
      <c r="C337" s="14"/>
      <c r="D337" s="16"/>
      <c r="E337" s="14"/>
      <c r="F337" s="15"/>
      <c r="G337" s="14"/>
      <c r="H337" s="14"/>
      <c r="I337" s="14"/>
      <c r="J337" s="14"/>
      <c r="K337" s="14"/>
      <c r="L337" s="14"/>
      <c r="M337" s="14"/>
      <c r="N337" s="14"/>
      <c r="O337" s="14"/>
      <c r="P337" s="14"/>
      <c r="Q337" s="14"/>
      <c r="R337" s="14"/>
      <c r="S337" s="14"/>
      <c r="T337" s="14"/>
      <c r="U337" s="14"/>
      <c r="V337" s="14"/>
      <c r="W337" s="14"/>
      <c r="X337" s="14"/>
      <c r="Y337" s="14"/>
    </row>
    <row r="338" spans="1:25" ht="15">
      <c r="A338" s="14"/>
      <c r="B338" s="14"/>
      <c r="C338" s="14"/>
      <c r="D338" s="16"/>
      <c r="E338" s="14"/>
      <c r="F338" s="15"/>
      <c r="G338" s="14"/>
      <c r="H338" s="14"/>
      <c r="I338" s="14"/>
      <c r="J338" s="14"/>
      <c r="K338" s="14"/>
      <c r="L338" s="14"/>
      <c r="M338" s="14"/>
      <c r="N338" s="14"/>
      <c r="O338" s="14"/>
      <c r="P338" s="14"/>
      <c r="Q338" s="14"/>
      <c r="R338" s="14"/>
      <c r="S338" s="14"/>
      <c r="T338" s="14"/>
      <c r="U338" s="14"/>
      <c r="V338" s="14"/>
      <c r="W338" s="14"/>
      <c r="X338" s="14"/>
      <c r="Y338" s="14"/>
    </row>
    <row r="339" spans="1:25" ht="15">
      <c r="A339" s="14"/>
      <c r="B339" s="14"/>
      <c r="C339" s="14"/>
      <c r="D339" s="16"/>
      <c r="E339" s="14"/>
      <c r="F339" s="15"/>
      <c r="G339" s="14"/>
      <c r="H339" s="14"/>
      <c r="I339" s="14"/>
      <c r="J339" s="14"/>
      <c r="K339" s="14"/>
      <c r="L339" s="14"/>
      <c r="M339" s="14"/>
      <c r="N339" s="14"/>
      <c r="O339" s="14"/>
      <c r="P339" s="14"/>
      <c r="Q339" s="14"/>
      <c r="R339" s="14"/>
      <c r="S339" s="14"/>
      <c r="T339" s="14"/>
      <c r="U339" s="14"/>
      <c r="V339" s="14"/>
      <c r="W339" s="14"/>
      <c r="X339" s="14"/>
      <c r="Y339" s="14"/>
    </row>
    <row r="340" spans="1:25" ht="15">
      <c r="A340" s="14"/>
      <c r="B340" s="14"/>
      <c r="C340" s="14"/>
      <c r="D340" s="16"/>
      <c r="E340" s="14"/>
      <c r="F340" s="15"/>
      <c r="G340" s="14"/>
      <c r="H340" s="14"/>
      <c r="I340" s="14"/>
      <c r="J340" s="14"/>
      <c r="K340" s="14"/>
      <c r="L340" s="14"/>
      <c r="M340" s="14"/>
      <c r="N340" s="14"/>
      <c r="O340" s="14"/>
      <c r="P340" s="14"/>
      <c r="Q340" s="14"/>
      <c r="R340" s="14"/>
      <c r="S340" s="14"/>
      <c r="T340" s="14"/>
      <c r="U340" s="14"/>
      <c r="V340" s="14"/>
      <c r="W340" s="14"/>
      <c r="X340" s="14"/>
      <c r="Y340" s="14"/>
    </row>
    <row r="341" spans="1:25" ht="15">
      <c r="A341" s="14"/>
      <c r="B341" s="14"/>
      <c r="C341" s="14"/>
      <c r="D341" s="16"/>
      <c r="E341" s="14"/>
      <c r="F341" s="15"/>
      <c r="G341" s="14"/>
      <c r="H341" s="14"/>
      <c r="I341" s="14"/>
      <c r="J341" s="14"/>
      <c r="K341" s="14"/>
      <c r="L341" s="14"/>
      <c r="M341" s="14"/>
      <c r="N341" s="14"/>
      <c r="O341" s="14"/>
      <c r="P341" s="14"/>
      <c r="Q341" s="14"/>
      <c r="R341" s="14"/>
      <c r="S341" s="14"/>
      <c r="T341" s="14"/>
      <c r="U341" s="14"/>
      <c r="V341" s="14"/>
      <c r="W341" s="14"/>
      <c r="X341" s="14"/>
      <c r="Y341" s="14"/>
    </row>
    <row r="342" spans="1:25" ht="15">
      <c r="A342" s="14"/>
      <c r="B342" s="14"/>
      <c r="C342" s="14"/>
      <c r="D342" s="16"/>
      <c r="E342" s="14"/>
      <c r="F342" s="15"/>
      <c r="G342" s="14"/>
      <c r="H342" s="14"/>
      <c r="I342" s="14"/>
      <c r="J342" s="14"/>
      <c r="K342" s="14"/>
      <c r="L342" s="14"/>
      <c r="M342" s="14"/>
      <c r="N342" s="14"/>
      <c r="O342" s="14"/>
      <c r="P342" s="14"/>
      <c r="Q342" s="14"/>
      <c r="R342" s="14"/>
      <c r="S342" s="14"/>
      <c r="T342" s="14"/>
      <c r="U342" s="14"/>
      <c r="V342" s="14"/>
      <c r="W342" s="14"/>
      <c r="X342" s="14"/>
      <c r="Y342" s="14"/>
    </row>
    <row r="343" spans="1:25" ht="15">
      <c r="A343" s="14"/>
      <c r="B343" s="14"/>
      <c r="C343" s="14"/>
      <c r="D343" s="16"/>
      <c r="E343" s="14"/>
      <c r="F343" s="15"/>
      <c r="G343" s="14"/>
      <c r="H343" s="14"/>
      <c r="I343" s="14"/>
      <c r="J343" s="14"/>
      <c r="K343" s="14"/>
      <c r="L343" s="14"/>
      <c r="M343" s="14"/>
      <c r="N343" s="14"/>
      <c r="O343" s="14"/>
      <c r="P343" s="14"/>
      <c r="Q343" s="14"/>
      <c r="R343" s="14"/>
      <c r="S343" s="14"/>
      <c r="T343" s="14"/>
      <c r="U343" s="14"/>
      <c r="V343" s="14"/>
      <c r="W343" s="14"/>
      <c r="X343" s="14"/>
      <c r="Y343" s="14"/>
    </row>
    <row r="344" spans="1:25" ht="15">
      <c r="A344" s="14"/>
      <c r="B344" s="14"/>
      <c r="C344" s="14"/>
      <c r="D344" s="16"/>
      <c r="E344" s="14"/>
      <c r="F344" s="15"/>
      <c r="G344" s="14"/>
      <c r="H344" s="14"/>
      <c r="I344" s="14"/>
      <c r="J344" s="14"/>
      <c r="K344" s="14"/>
      <c r="L344" s="14"/>
      <c r="M344" s="14"/>
      <c r="N344" s="14"/>
      <c r="O344" s="14"/>
      <c r="P344" s="14"/>
      <c r="Q344" s="14"/>
      <c r="R344" s="14"/>
      <c r="S344" s="14"/>
      <c r="T344" s="14"/>
      <c r="U344" s="14"/>
      <c r="V344" s="14"/>
      <c r="W344" s="14"/>
      <c r="X344" s="14"/>
      <c r="Y344" s="14"/>
    </row>
    <row r="345" spans="1:25" ht="15">
      <c r="A345" s="14"/>
      <c r="B345" s="14"/>
      <c r="C345" s="14"/>
      <c r="D345" s="16"/>
      <c r="E345" s="14"/>
      <c r="F345" s="15"/>
      <c r="G345" s="14"/>
      <c r="H345" s="14"/>
      <c r="I345" s="14"/>
      <c r="J345" s="14"/>
      <c r="K345" s="14"/>
      <c r="L345" s="14"/>
      <c r="M345" s="14"/>
      <c r="N345" s="14"/>
      <c r="O345" s="14"/>
      <c r="P345" s="14"/>
      <c r="Q345" s="14"/>
      <c r="R345" s="14"/>
      <c r="S345" s="14"/>
      <c r="T345" s="14"/>
      <c r="U345" s="14"/>
      <c r="V345" s="14"/>
      <c r="W345" s="14"/>
      <c r="X345" s="14"/>
      <c r="Y345" s="14"/>
    </row>
    <row r="346" spans="1:25" ht="15">
      <c r="A346" s="14"/>
      <c r="B346" s="14"/>
      <c r="C346" s="14"/>
      <c r="D346" s="16"/>
      <c r="E346" s="14"/>
      <c r="F346" s="15"/>
      <c r="G346" s="14"/>
      <c r="H346" s="14"/>
      <c r="I346" s="14"/>
      <c r="J346" s="14"/>
      <c r="K346" s="14"/>
      <c r="L346" s="14"/>
      <c r="M346" s="14"/>
      <c r="N346" s="14"/>
      <c r="O346" s="14"/>
      <c r="P346" s="14"/>
      <c r="Q346" s="14"/>
      <c r="R346" s="14"/>
      <c r="S346" s="14"/>
      <c r="T346" s="14"/>
      <c r="U346" s="14"/>
      <c r="V346" s="14"/>
      <c r="W346" s="14"/>
      <c r="X346" s="14"/>
      <c r="Y346" s="14"/>
    </row>
    <row r="347" spans="1:25" ht="15">
      <c r="A347" s="14"/>
      <c r="B347" s="14"/>
      <c r="C347" s="14"/>
      <c r="D347" s="16"/>
      <c r="E347" s="14"/>
      <c r="F347" s="15"/>
      <c r="G347" s="14"/>
      <c r="H347" s="14"/>
      <c r="I347" s="14"/>
      <c r="J347" s="14"/>
      <c r="K347" s="14"/>
      <c r="L347" s="14"/>
      <c r="M347" s="14"/>
      <c r="N347" s="14"/>
      <c r="O347" s="14"/>
      <c r="P347" s="14"/>
      <c r="Q347" s="14"/>
      <c r="R347" s="14"/>
      <c r="S347" s="14"/>
      <c r="T347" s="14"/>
      <c r="U347" s="14"/>
      <c r="V347" s="14"/>
      <c r="W347" s="14"/>
      <c r="X347" s="14"/>
      <c r="Y347" s="14"/>
    </row>
    <row r="348" spans="1:25" ht="15">
      <c r="A348" s="14"/>
      <c r="B348" s="14"/>
      <c r="C348" s="14"/>
      <c r="D348" s="16"/>
      <c r="E348" s="14"/>
      <c r="F348" s="15"/>
      <c r="G348" s="14"/>
      <c r="H348" s="14"/>
      <c r="I348" s="14"/>
      <c r="J348" s="14"/>
      <c r="K348" s="14"/>
      <c r="L348" s="14"/>
      <c r="M348" s="14"/>
      <c r="N348" s="14"/>
      <c r="O348" s="14"/>
      <c r="P348" s="14"/>
      <c r="Q348" s="14"/>
      <c r="R348" s="14"/>
      <c r="S348" s="14"/>
      <c r="T348" s="14"/>
      <c r="U348" s="14"/>
      <c r="V348" s="14"/>
      <c r="W348" s="14"/>
      <c r="X348" s="14"/>
      <c r="Y348" s="14"/>
    </row>
    <row r="349" spans="1:25" ht="15">
      <c r="A349" s="14"/>
      <c r="B349" s="14"/>
      <c r="C349" s="14"/>
      <c r="D349" s="16"/>
      <c r="E349" s="14"/>
      <c r="F349" s="15"/>
      <c r="G349" s="14"/>
      <c r="H349" s="14"/>
      <c r="I349" s="14"/>
      <c r="J349" s="14"/>
      <c r="K349" s="14"/>
      <c r="L349" s="14"/>
      <c r="M349" s="14"/>
      <c r="N349" s="14"/>
      <c r="O349" s="14"/>
      <c r="P349" s="14"/>
      <c r="Q349" s="14"/>
      <c r="R349" s="14"/>
      <c r="S349" s="14"/>
      <c r="T349" s="14"/>
      <c r="U349" s="14"/>
      <c r="V349" s="14"/>
      <c r="W349" s="14"/>
      <c r="X349" s="14"/>
      <c r="Y349" s="14"/>
    </row>
    <row r="350" spans="1:25" ht="15">
      <c r="A350" s="14"/>
      <c r="B350" s="14"/>
      <c r="C350" s="14"/>
      <c r="D350" s="16"/>
      <c r="E350" s="14"/>
      <c r="F350" s="15"/>
      <c r="G350" s="14"/>
      <c r="H350" s="14"/>
      <c r="I350" s="14"/>
      <c r="J350" s="14"/>
      <c r="K350" s="14"/>
      <c r="L350" s="14"/>
      <c r="M350" s="14"/>
      <c r="N350" s="14"/>
      <c r="O350" s="14"/>
      <c r="P350" s="14"/>
      <c r="Q350" s="14"/>
      <c r="R350" s="14"/>
      <c r="S350" s="14"/>
      <c r="T350" s="14"/>
      <c r="U350" s="14"/>
      <c r="V350" s="14"/>
      <c r="W350" s="14"/>
      <c r="X350" s="14"/>
      <c r="Y350" s="14"/>
    </row>
    <row r="351" spans="1:25" ht="15">
      <c r="A351" s="14"/>
      <c r="B351" s="14"/>
      <c r="C351" s="14"/>
      <c r="D351" s="16"/>
      <c r="E351" s="14"/>
      <c r="F351" s="15"/>
      <c r="G351" s="14"/>
      <c r="H351" s="14"/>
      <c r="I351" s="14"/>
      <c r="J351" s="14"/>
      <c r="K351" s="14"/>
      <c r="L351" s="14"/>
      <c r="M351" s="14"/>
      <c r="N351" s="14"/>
      <c r="O351" s="14"/>
      <c r="P351" s="14"/>
      <c r="Q351" s="14"/>
      <c r="R351" s="14"/>
      <c r="S351" s="14"/>
      <c r="T351" s="14"/>
      <c r="U351" s="14"/>
      <c r="V351" s="14"/>
      <c r="W351" s="14"/>
      <c r="X351" s="14"/>
      <c r="Y351" s="14"/>
    </row>
    <row r="352" spans="1:25" ht="15">
      <c r="A352" s="14"/>
      <c r="B352" s="14"/>
      <c r="C352" s="14"/>
      <c r="D352" s="16"/>
      <c r="E352" s="14"/>
      <c r="F352" s="15"/>
      <c r="G352" s="14"/>
      <c r="H352" s="14"/>
      <c r="I352" s="14"/>
      <c r="J352" s="14"/>
      <c r="K352" s="14"/>
      <c r="L352" s="14"/>
      <c r="M352" s="14"/>
      <c r="N352" s="14"/>
      <c r="O352" s="14"/>
      <c r="P352" s="14"/>
      <c r="Q352" s="14"/>
      <c r="R352" s="14"/>
      <c r="S352" s="14"/>
      <c r="T352" s="14"/>
      <c r="U352" s="14"/>
      <c r="V352" s="14"/>
      <c r="W352" s="14"/>
      <c r="X352" s="14"/>
      <c r="Y352" s="14"/>
    </row>
    <row r="353" spans="1:25" ht="15">
      <c r="A353" s="14"/>
      <c r="B353" s="14"/>
      <c r="C353" s="14"/>
      <c r="D353" s="16"/>
      <c r="E353" s="14"/>
      <c r="F353" s="15"/>
      <c r="G353" s="14"/>
      <c r="H353" s="14"/>
      <c r="I353" s="14"/>
      <c r="J353" s="14"/>
      <c r="K353" s="14"/>
      <c r="L353" s="14"/>
      <c r="M353" s="14"/>
      <c r="N353" s="14"/>
      <c r="O353" s="14"/>
      <c r="P353" s="14"/>
      <c r="Q353" s="14"/>
      <c r="R353" s="14"/>
      <c r="S353" s="14"/>
      <c r="T353" s="14"/>
      <c r="U353" s="14"/>
      <c r="V353" s="14"/>
      <c r="W353" s="14"/>
      <c r="X353" s="14"/>
      <c r="Y353" s="14"/>
    </row>
    <row r="354" spans="1:25" ht="15">
      <c r="A354" s="14"/>
      <c r="B354" s="14"/>
      <c r="C354" s="14"/>
      <c r="D354" s="16"/>
      <c r="E354" s="14"/>
      <c r="F354" s="15"/>
      <c r="G354" s="14"/>
      <c r="H354" s="14"/>
      <c r="I354" s="14"/>
      <c r="J354" s="14"/>
      <c r="K354" s="14"/>
      <c r="L354" s="14"/>
      <c r="M354" s="14"/>
      <c r="N354" s="14"/>
      <c r="O354" s="14"/>
      <c r="P354" s="14"/>
      <c r="Q354" s="14"/>
      <c r="R354" s="14"/>
      <c r="S354" s="14"/>
      <c r="T354" s="14"/>
      <c r="U354" s="14"/>
      <c r="V354" s="14"/>
      <c r="W354" s="14"/>
      <c r="X354" s="14"/>
      <c r="Y354" s="14"/>
    </row>
    <row r="355" spans="1:25" ht="15">
      <c r="A355" s="14"/>
      <c r="B355" s="14"/>
      <c r="C355" s="14"/>
      <c r="D355" s="16"/>
      <c r="E355" s="14"/>
      <c r="F355" s="15"/>
      <c r="G355" s="14"/>
      <c r="H355" s="14"/>
      <c r="I355" s="14"/>
      <c r="J355" s="14"/>
      <c r="K355" s="14"/>
      <c r="L355" s="14"/>
      <c r="M355" s="14"/>
      <c r="N355" s="14"/>
      <c r="O355" s="14"/>
      <c r="P355" s="14"/>
      <c r="Q355" s="14"/>
      <c r="R355" s="14"/>
      <c r="S355" s="14"/>
      <c r="T355" s="14"/>
      <c r="U355" s="14"/>
      <c r="V355" s="14"/>
      <c r="W355" s="14"/>
      <c r="X355" s="14"/>
      <c r="Y355" s="14"/>
    </row>
    <row r="356" spans="1:25" ht="15">
      <c r="A356" s="14"/>
      <c r="B356" s="14"/>
      <c r="C356" s="14"/>
      <c r="D356" s="16"/>
      <c r="E356" s="14"/>
      <c r="F356" s="15"/>
      <c r="G356" s="14"/>
      <c r="H356" s="14"/>
      <c r="I356" s="14"/>
      <c r="J356" s="14"/>
      <c r="K356" s="14"/>
      <c r="L356" s="14"/>
      <c r="M356" s="14"/>
      <c r="N356" s="14"/>
      <c r="O356" s="14"/>
      <c r="P356" s="14"/>
      <c r="Q356" s="14"/>
      <c r="R356" s="14"/>
      <c r="S356" s="14"/>
      <c r="T356" s="14"/>
      <c r="U356" s="14"/>
      <c r="V356" s="14"/>
      <c r="W356" s="14"/>
      <c r="X356" s="14"/>
      <c r="Y356" s="14"/>
    </row>
    <row r="357" spans="1:25" ht="15">
      <c r="A357" s="14"/>
      <c r="B357" s="14"/>
      <c r="C357" s="14"/>
      <c r="D357" s="16"/>
      <c r="E357" s="14"/>
      <c r="F357" s="15"/>
      <c r="G357" s="14"/>
      <c r="H357" s="14"/>
      <c r="I357" s="14"/>
      <c r="J357" s="14"/>
      <c r="K357" s="14"/>
      <c r="L357" s="14"/>
      <c r="M357" s="14"/>
      <c r="N357" s="14"/>
      <c r="O357" s="14"/>
      <c r="P357" s="14"/>
      <c r="Q357" s="14"/>
      <c r="R357" s="14"/>
      <c r="S357" s="14"/>
      <c r="T357" s="14"/>
      <c r="U357" s="14"/>
      <c r="V357" s="14"/>
      <c r="W357" s="14"/>
      <c r="X357" s="14"/>
      <c r="Y357" s="14"/>
    </row>
    <row r="358" spans="1:25" ht="15">
      <c r="A358" s="14"/>
      <c r="B358" s="14"/>
      <c r="C358" s="14"/>
      <c r="D358" s="16"/>
      <c r="E358" s="14"/>
      <c r="F358" s="15"/>
      <c r="G358" s="14"/>
      <c r="H358" s="14"/>
      <c r="I358" s="14"/>
      <c r="J358" s="14"/>
      <c r="K358" s="14"/>
      <c r="L358" s="14"/>
      <c r="M358" s="14"/>
      <c r="N358" s="14"/>
      <c r="O358" s="14"/>
      <c r="P358" s="14"/>
      <c r="Q358" s="14"/>
      <c r="R358" s="14"/>
      <c r="S358" s="14"/>
      <c r="T358" s="14"/>
      <c r="U358" s="14"/>
      <c r="V358" s="14"/>
      <c r="W358" s="14"/>
      <c r="X358" s="14"/>
      <c r="Y358" s="14"/>
    </row>
    <row r="359" spans="1:25" ht="15">
      <c r="A359" s="14"/>
      <c r="B359" s="14"/>
      <c r="C359" s="14"/>
      <c r="D359" s="16"/>
      <c r="E359" s="14"/>
      <c r="F359" s="15"/>
      <c r="G359" s="14"/>
      <c r="H359" s="14"/>
      <c r="I359" s="14"/>
      <c r="J359" s="14"/>
      <c r="K359" s="14"/>
      <c r="L359" s="14"/>
      <c r="M359" s="14"/>
      <c r="N359" s="14"/>
      <c r="O359" s="14"/>
      <c r="P359" s="14"/>
      <c r="Q359" s="14"/>
      <c r="R359" s="14"/>
      <c r="S359" s="14"/>
      <c r="T359" s="14"/>
      <c r="U359" s="14"/>
      <c r="V359" s="14"/>
      <c r="W359" s="14"/>
      <c r="X359" s="14"/>
      <c r="Y359" s="14"/>
    </row>
    <row r="360" spans="1:25" ht="15">
      <c r="A360" s="14"/>
      <c r="B360" s="14"/>
      <c r="C360" s="14"/>
      <c r="D360" s="16"/>
      <c r="E360" s="14"/>
      <c r="F360" s="15"/>
      <c r="G360" s="14"/>
      <c r="H360" s="14"/>
      <c r="I360" s="14"/>
      <c r="J360" s="14"/>
      <c r="K360" s="14"/>
      <c r="L360" s="14"/>
      <c r="M360" s="14"/>
      <c r="N360" s="14"/>
      <c r="O360" s="14"/>
      <c r="P360" s="14"/>
      <c r="Q360" s="14"/>
      <c r="R360" s="14"/>
      <c r="S360" s="14"/>
      <c r="T360" s="14"/>
      <c r="U360" s="14"/>
      <c r="V360" s="14"/>
      <c r="W360" s="14"/>
      <c r="X360" s="14"/>
      <c r="Y360" s="14"/>
    </row>
    <row r="361" spans="1:25" ht="15">
      <c r="A361" s="14"/>
      <c r="B361" s="14"/>
      <c r="C361" s="14"/>
      <c r="D361" s="16"/>
      <c r="E361" s="14"/>
      <c r="F361" s="15"/>
      <c r="G361" s="14"/>
      <c r="H361" s="14"/>
      <c r="I361" s="14"/>
      <c r="J361" s="14"/>
      <c r="K361" s="14"/>
      <c r="L361" s="14"/>
      <c r="M361" s="14"/>
      <c r="N361" s="14"/>
      <c r="O361" s="14"/>
      <c r="P361" s="14"/>
      <c r="Q361" s="14"/>
      <c r="R361" s="14"/>
      <c r="S361" s="14"/>
      <c r="T361" s="14"/>
      <c r="U361" s="14"/>
      <c r="V361" s="14"/>
      <c r="W361" s="14"/>
      <c r="X361" s="14"/>
      <c r="Y361" s="14"/>
    </row>
    <row r="362" spans="1:25" ht="15">
      <c r="A362" s="14"/>
      <c r="B362" s="14"/>
      <c r="C362" s="14"/>
      <c r="D362" s="16"/>
      <c r="E362" s="14"/>
      <c r="F362" s="15"/>
      <c r="G362" s="14"/>
      <c r="H362" s="14"/>
      <c r="I362" s="14"/>
      <c r="J362" s="14"/>
      <c r="K362" s="14"/>
      <c r="L362" s="14"/>
      <c r="M362" s="14"/>
      <c r="N362" s="14"/>
      <c r="O362" s="14"/>
      <c r="P362" s="14"/>
      <c r="Q362" s="14"/>
      <c r="R362" s="14"/>
      <c r="S362" s="14"/>
      <c r="T362" s="14"/>
      <c r="U362" s="14"/>
      <c r="V362" s="14"/>
      <c r="W362" s="14"/>
      <c r="X362" s="14"/>
      <c r="Y362" s="14"/>
    </row>
    <row r="363" spans="1:25" ht="15">
      <c r="A363" s="14"/>
      <c r="B363" s="14"/>
      <c r="C363" s="14"/>
      <c r="D363" s="16"/>
      <c r="E363" s="14"/>
      <c r="F363" s="15"/>
      <c r="G363" s="14"/>
      <c r="H363" s="14"/>
      <c r="I363" s="14"/>
      <c r="J363" s="14"/>
      <c r="K363" s="14"/>
      <c r="L363" s="14"/>
      <c r="M363" s="14"/>
      <c r="N363" s="14"/>
      <c r="O363" s="14"/>
      <c r="P363" s="14"/>
      <c r="Q363" s="14"/>
      <c r="R363" s="14"/>
      <c r="S363" s="14"/>
      <c r="T363" s="14"/>
      <c r="U363" s="14"/>
      <c r="V363" s="14"/>
      <c r="W363" s="14"/>
      <c r="X363" s="14"/>
      <c r="Y363" s="14"/>
    </row>
    <row r="364" spans="1:25" ht="15">
      <c r="A364" s="14"/>
      <c r="B364" s="14"/>
      <c r="C364" s="14"/>
      <c r="D364" s="16"/>
      <c r="E364" s="14"/>
      <c r="F364" s="15"/>
      <c r="G364" s="14"/>
      <c r="H364" s="14"/>
      <c r="I364" s="14"/>
      <c r="J364" s="14"/>
      <c r="K364" s="14"/>
      <c r="L364" s="14"/>
      <c r="M364" s="14"/>
      <c r="N364" s="14"/>
      <c r="O364" s="14"/>
      <c r="P364" s="14"/>
      <c r="Q364" s="14"/>
      <c r="R364" s="14"/>
      <c r="S364" s="14"/>
      <c r="T364" s="14"/>
      <c r="U364" s="14"/>
      <c r="V364" s="14"/>
      <c r="W364" s="14"/>
      <c r="X364" s="14"/>
      <c r="Y364" s="14"/>
    </row>
    <row r="365" spans="1:25" ht="15">
      <c r="A365" s="14"/>
      <c r="B365" s="14"/>
      <c r="C365" s="14"/>
      <c r="D365" s="16"/>
      <c r="E365" s="14"/>
      <c r="F365" s="15"/>
      <c r="G365" s="14"/>
      <c r="H365" s="14"/>
      <c r="I365" s="14"/>
      <c r="J365" s="14"/>
      <c r="K365" s="14"/>
      <c r="L365" s="14"/>
      <c r="M365" s="14"/>
      <c r="N365" s="14"/>
      <c r="O365" s="14"/>
      <c r="P365" s="14"/>
      <c r="Q365" s="14"/>
      <c r="R365" s="14"/>
      <c r="S365" s="14"/>
      <c r="T365" s="14"/>
      <c r="U365" s="14"/>
      <c r="V365" s="14"/>
      <c r="W365" s="14"/>
      <c r="X365" s="14"/>
      <c r="Y365" s="14"/>
    </row>
    <row r="366" spans="1:25" ht="15">
      <c r="A366" s="14"/>
      <c r="B366" s="14"/>
      <c r="C366" s="14"/>
      <c r="D366" s="16"/>
      <c r="E366" s="14"/>
      <c r="F366" s="15"/>
      <c r="G366" s="14"/>
      <c r="H366" s="14"/>
      <c r="I366" s="14"/>
      <c r="J366" s="14"/>
      <c r="K366" s="14"/>
      <c r="L366" s="14"/>
      <c r="M366" s="14"/>
      <c r="N366" s="14"/>
      <c r="O366" s="14"/>
      <c r="P366" s="14"/>
      <c r="Q366" s="14"/>
      <c r="R366" s="14"/>
      <c r="S366" s="14"/>
      <c r="T366" s="14"/>
      <c r="U366" s="14"/>
      <c r="V366" s="14"/>
      <c r="W366" s="14"/>
      <c r="X366" s="14"/>
      <c r="Y366" s="14"/>
    </row>
    <row r="367" spans="1:25" ht="15">
      <c r="A367" s="14"/>
      <c r="B367" s="14"/>
      <c r="C367" s="14"/>
      <c r="D367" s="16"/>
      <c r="E367" s="14"/>
      <c r="F367" s="15"/>
      <c r="G367" s="14"/>
      <c r="H367" s="14"/>
      <c r="I367" s="14"/>
      <c r="J367" s="14"/>
      <c r="K367" s="14"/>
      <c r="L367" s="14"/>
      <c r="M367" s="14"/>
      <c r="N367" s="14"/>
      <c r="O367" s="14"/>
      <c r="P367" s="14"/>
      <c r="Q367" s="14"/>
      <c r="R367" s="14"/>
      <c r="S367" s="14"/>
      <c r="T367" s="14"/>
      <c r="U367" s="14"/>
      <c r="V367" s="14"/>
      <c r="W367" s="14"/>
      <c r="X367" s="14"/>
      <c r="Y367" s="14"/>
    </row>
    <row r="368" spans="1:25" ht="15">
      <c r="A368" s="14"/>
      <c r="B368" s="14"/>
      <c r="C368" s="14"/>
      <c r="D368" s="16"/>
      <c r="E368" s="14"/>
      <c r="F368" s="15"/>
      <c r="G368" s="14"/>
      <c r="H368" s="14"/>
      <c r="I368" s="14"/>
      <c r="J368" s="14"/>
      <c r="K368" s="14"/>
      <c r="L368" s="14"/>
      <c r="M368" s="14"/>
      <c r="N368" s="14"/>
      <c r="O368" s="14"/>
      <c r="P368" s="14"/>
      <c r="Q368" s="14"/>
      <c r="R368" s="14"/>
      <c r="S368" s="14"/>
      <c r="T368" s="14"/>
      <c r="U368" s="14"/>
      <c r="V368" s="14"/>
      <c r="W368" s="14"/>
      <c r="X368" s="14"/>
      <c r="Y368" s="14"/>
    </row>
    <row r="369" spans="1:25" ht="15">
      <c r="A369" s="14"/>
      <c r="B369" s="14"/>
      <c r="C369" s="14"/>
      <c r="D369" s="16"/>
      <c r="E369" s="14"/>
      <c r="F369" s="15"/>
      <c r="G369" s="14"/>
      <c r="H369" s="14"/>
      <c r="I369" s="14"/>
      <c r="J369" s="14"/>
      <c r="K369" s="14"/>
      <c r="L369" s="14"/>
      <c r="M369" s="14"/>
      <c r="N369" s="14"/>
      <c r="O369" s="14"/>
      <c r="P369" s="14"/>
      <c r="Q369" s="14"/>
      <c r="R369" s="14"/>
      <c r="S369" s="14"/>
      <c r="T369" s="14"/>
      <c r="U369" s="14"/>
      <c r="V369" s="14"/>
      <c r="W369" s="14"/>
      <c r="X369" s="14"/>
      <c r="Y369" s="14"/>
    </row>
    <row r="370" spans="1:25" ht="15">
      <c r="A370" s="14"/>
      <c r="B370" s="14"/>
      <c r="C370" s="14"/>
      <c r="D370" s="16"/>
      <c r="E370" s="14"/>
      <c r="F370" s="15"/>
      <c r="G370" s="14"/>
      <c r="H370" s="14"/>
      <c r="I370" s="14"/>
      <c r="J370" s="14"/>
      <c r="K370" s="14"/>
      <c r="L370" s="14"/>
      <c r="M370" s="14"/>
      <c r="N370" s="14"/>
      <c r="O370" s="14"/>
      <c r="P370" s="14"/>
      <c r="Q370" s="14"/>
      <c r="R370" s="14"/>
      <c r="S370" s="14"/>
      <c r="T370" s="14"/>
      <c r="U370" s="14"/>
      <c r="V370" s="14"/>
      <c r="W370" s="14"/>
      <c r="X370" s="14"/>
      <c r="Y370" s="14"/>
    </row>
    <row r="371" spans="1:25" ht="15">
      <c r="A371" s="14"/>
      <c r="B371" s="14"/>
      <c r="C371" s="14"/>
      <c r="D371" s="16"/>
      <c r="E371" s="14"/>
      <c r="F371" s="15"/>
      <c r="G371" s="14"/>
      <c r="H371" s="14"/>
      <c r="I371" s="14"/>
      <c r="J371" s="14"/>
      <c r="K371" s="14"/>
      <c r="L371" s="14"/>
      <c r="M371" s="14"/>
      <c r="N371" s="14"/>
      <c r="O371" s="14"/>
      <c r="P371" s="14"/>
      <c r="Q371" s="14"/>
      <c r="R371" s="14"/>
      <c r="S371" s="14"/>
      <c r="T371" s="14"/>
      <c r="U371" s="14"/>
      <c r="V371" s="14"/>
      <c r="W371" s="14"/>
      <c r="X371" s="14"/>
      <c r="Y371" s="14"/>
    </row>
    <row r="372" spans="1:25" ht="15">
      <c r="A372" s="14"/>
      <c r="B372" s="14"/>
      <c r="C372" s="14"/>
      <c r="D372" s="16"/>
      <c r="E372" s="14"/>
      <c r="F372" s="15"/>
      <c r="G372" s="14"/>
      <c r="H372" s="14"/>
      <c r="I372" s="14"/>
      <c r="J372" s="14"/>
      <c r="K372" s="14"/>
      <c r="L372" s="14"/>
      <c r="M372" s="14"/>
      <c r="N372" s="14"/>
      <c r="O372" s="14"/>
      <c r="P372" s="14"/>
      <c r="Q372" s="14"/>
      <c r="R372" s="14"/>
      <c r="S372" s="14"/>
      <c r="T372" s="14"/>
      <c r="U372" s="14"/>
      <c r="V372" s="14"/>
      <c r="W372" s="14"/>
      <c r="X372" s="14"/>
      <c r="Y372" s="14"/>
    </row>
    <row r="373" spans="1:25" ht="15">
      <c r="A373" s="14"/>
      <c r="B373" s="14"/>
      <c r="C373" s="14"/>
      <c r="D373" s="16"/>
      <c r="E373" s="14"/>
      <c r="F373" s="15"/>
      <c r="G373" s="14"/>
      <c r="H373" s="14"/>
      <c r="I373" s="14"/>
      <c r="J373" s="14"/>
      <c r="K373" s="14"/>
      <c r="L373" s="14"/>
      <c r="M373" s="14"/>
      <c r="N373" s="14"/>
      <c r="O373" s="14"/>
      <c r="P373" s="14"/>
      <c r="Q373" s="14"/>
      <c r="R373" s="14"/>
      <c r="S373" s="14"/>
      <c r="T373" s="14"/>
      <c r="U373" s="14"/>
      <c r="V373" s="14"/>
      <c r="W373" s="14"/>
      <c r="X373" s="14"/>
      <c r="Y373" s="14"/>
    </row>
    <row r="374" spans="1:25" ht="15">
      <c r="A374" s="14"/>
      <c r="B374" s="14"/>
      <c r="C374" s="14"/>
      <c r="D374" s="16"/>
      <c r="E374" s="14"/>
      <c r="F374" s="15"/>
      <c r="G374" s="14"/>
      <c r="H374" s="14"/>
      <c r="I374" s="14"/>
      <c r="J374" s="14"/>
      <c r="K374" s="14"/>
      <c r="L374" s="14"/>
      <c r="M374" s="14"/>
      <c r="N374" s="14"/>
      <c r="O374" s="14"/>
      <c r="P374" s="14"/>
      <c r="Q374" s="14"/>
      <c r="R374" s="14"/>
      <c r="S374" s="14"/>
      <c r="T374" s="14"/>
      <c r="U374" s="14"/>
      <c r="V374" s="14"/>
      <c r="W374" s="14"/>
      <c r="X374" s="14"/>
      <c r="Y374" s="14"/>
    </row>
    <row r="375" spans="1:25" ht="15">
      <c r="A375" s="14"/>
      <c r="B375" s="14"/>
      <c r="C375" s="14"/>
      <c r="D375" s="16"/>
      <c r="E375" s="14"/>
      <c r="F375" s="15"/>
      <c r="G375" s="14"/>
      <c r="H375" s="14"/>
      <c r="I375" s="14"/>
      <c r="J375" s="14"/>
      <c r="K375" s="14"/>
      <c r="L375" s="14"/>
      <c r="M375" s="14"/>
      <c r="N375" s="14"/>
      <c r="O375" s="14"/>
      <c r="P375" s="14"/>
      <c r="Q375" s="14"/>
      <c r="R375" s="14"/>
      <c r="S375" s="14"/>
      <c r="T375" s="14"/>
      <c r="U375" s="14"/>
      <c r="V375" s="14"/>
      <c r="W375" s="14"/>
      <c r="X375" s="14"/>
      <c r="Y375" s="14"/>
    </row>
    <row r="376" spans="1:25" ht="15">
      <c r="A376" s="14"/>
      <c r="B376" s="14"/>
      <c r="C376" s="14"/>
      <c r="D376" s="16"/>
      <c r="E376" s="14"/>
      <c r="F376" s="15"/>
      <c r="G376" s="14"/>
      <c r="H376" s="14"/>
      <c r="I376" s="14"/>
      <c r="J376" s="14"/>
      <c r="K376" s="14"/>
      <c r="L376" s="14"/>
      <c r="M376" s="14"/>
      <c r="N376" s="14"/>
      <c r="O376" s="14"/>
      <c r="P376" s="14"/>
      <c r="Q376" s="14"/>
      <c r="R376" s="14"/>
      <c r="S376" s="14"/>
      <c r="T376" s="14"/>
      <c r="U376" s="14"/>
      <c r="V376" s="14"/>
      <c r="W376" s="14"/>
      <c r="X376" s="14"/>
      <c r="Y376" s="14"/>
    </row>
    <row r="377" spans="1:25" ht="15">
      <c r="A377" s="14"/>
      <c r="B377" s="14"/>
      <c r="C377" s="14"/>
      <c r="D377" s="16"/>
      <c r="E377" s="14"/>
      <c r="F377" s="15"/>
      <c r="G377" s="14"/>
      <c r="H377" s="14"/>
      <c r="I377" s="14"/>
      <c r="J377" s="14"/>
      <c r="K377" s="14"/>
      <c r="L377" s="14"/>
      <c r="M377" s="14"/>
      <c r="N377" s="14"/>
      <c r="O377" s="14"/>
      <c r="P377" s="14"/>
      <c r="Q377" s="14"/>
      <c r="R377" s="14"/>
      <c r="S377" s="14"/>
      <c r="T377" s="14"/>
      <c r="U377" s="14"/>
      <c r="V377" s="14"/>
      <c r="W377" s="14"/>
      <c r="X377" s="14"/>
      <c r="Y377" s="14"/>
    </row>
    <row r="378" spans="1:25" ht="15">
      <c r="A378" s="14"/>
      <c r="B378" s="14"/>
      <c r="C378" s="14"/>
      <c r="D378" s="16"/>
      <c r="E378" s="14"/>
      <c r="F378" s="15"/>
      <c r="G378" s="14"/>
      <c r="H378" s="14"/>
      <c r="I378" s="14"/>
      <c r="J378" s="14"/>
      <c r="K378" s="14"/>
      <c r="L378" s="14"/>
      <c r="M378" s="14"/>
      <c r="N378" s="14"/>
      <c r="O378" s="14"/>
      <c r="P378" s="14"/>
      <c r="Q378" s="14"/>
      <c r="R378" s="14"/>
      <c r="S378" s="14"/>
      <c r="T378" s="14"/>
      <c r="U378" s="14"/>
      <c r="V378" s="14"/>
      <c r="W378" s="14"/>
      <c r="X378" s="14"/>
      <c r="Y378" s="14"/>
    </row>
    <row r="379" spans="1:25" ht="15">
      <c r="A379" s="14"/>
      <c r="B379" s="14"/>
      <c r="C379" s="14"/>
      <c r="D379" s="16"/>
      <c r="E379" s="14"/>
      <c r="F379" s="15"/>
      <c r="G379" s="14"/>
      <c r="H379" s="14"/>
      <c r="I379" s="14"/>
      <c r="J379" s="14"/>
      <c r="K379" s="14"/>
      <c r="L379" s="14"/>
      <c r="M379" s="14"/>
      <c r="N379" s="14"/>
      <c r="O379" s="14"/>
      <c r="P379" s="14"/>
      <c r="Q379" s="14"/>
      <c r="R379" s="14"/>
      <c r="S379" s="14"/>
      <c r="T379" s="14"/>
      <c r="U379" s="14"/>
      <c r="V379" s="14"/>
      <c r="W379" s="14"/>
      <c r="X379" s="14"/>
      <c r="Y379" s="14"/>
    </row>
    <row r="380" spans="1:25" ht="15">
      <c r="A380" s="14"/>
      <c r="B380" s="14"/>
      <c r="C380" s="14"/>
      <c r="D380" s="16"/>
      <c r="E380" s="14"/>
      <c r="F380" s="15"/>
      <c r="G380" s="14"/>
      <c r="H380" s="14"/>
      <c r="I380" s="14"/>
      <c r="J380" s="14"/>
      <c r="K380" s="14"/>
      <c r="L380" s="14"/>
      <c r="M380" s="14"/>
      <c r="N380" s="14"/>
      <c r="O380" s="14"/>
      <c r="P380" s="14"/>
      <c r="Q380" s="14"/>
      <c r="R380" s="14"/>
      <c r="S380" s="14"/>
      <c r="T380" s="14"/>
      <c r="U380" s="14"/>
      <c r="V380" s="14"/>
      <c r="W380" s="14"/>
      <c r="X380" s="14"/>
      <c r="Y380" s="14"/>
    </row>
    <row r="381" spans="1:25" ht="15">
      <c r="A381" s="14"/>
      <c r="B381" s="14"/>
      <c r="C381" s="14"/>
      <c r="D381" s="16"/>
      <c r="E381" s="14"/>
      <c r="F381" s="15"/>
      <c r="G381" s="14"/>
      <c r="H381" s="14"/>
      <c r="I381" s="14"/>
      <c r="J381" s="14"/>
      <c r="K381" s="14"/>
      <c r="L381" s="14"/>
      <c r="M381" s="14"/>
      <c r="N381" s="14"/>
      <c r="O381" s="14"/>
      <c r="P381" s="14"/>
      <c r="Q381" s="14"/>
      <c r="R381" s="14"/>
      <c r="S381" s="14"/>
      <c r="T381" s="14"/>
      <c r="U381" s="14"/>
      <c r="V381" s="14"/>
      <c r="W381" s="14"/>
      <c r="X381" s="14"/>
      <c r="Y381" s="14"/>
    </row>
    <row r="382" spans="1:25" ht="15">
      <c r="A382" s="14"/>
      <c r="B382" s="14"/>
      <c r="C382" s="14"/>
      <c r="D382" s="16"/>
      <c r="E382" s="14"/>
      <c r="F382" s="15"/>
      <c r="G382" s="14"/>
      <c r="H382" s="14"/>
      <c r="I382" s="14"/>
      <c r="J382" s="14"/>
      <c r="K382" s="14"/>
      <c r="L382" s="14"/>
      <c r="M382" s="14"/>
      <c r="N382" s="14"/>
      <c r="O382" s="14"/>
      <c r="P382" s="14"/>
      <c r="Q382" s="14"/>
      <c r="R382" s="14"/>
      <c r="S382" s="14"/>
      <c r="T382" s="14"/>
      <c r="U382" s="14"/>
      <c r="V382" s="14"/>
      <c r="W382" s="14"/>
      <c r="X382" s="14"/>
      <c r="Y382" s="14"/>
    </row>
    <row r="383" spans="1:25" ht="15">
      <c r="A383" s="14"/>
      <c r="B383" s="14"/>
      <c r="C383" s="14"/>
      <c r="D383" s="16"/>
      <c r="E383" s="14"/>
      <c r="F383" s="15"/>
      <c r="G383" s="14"/>
      <c r="H383" s="14"/>
      <c r="I383" s="14"/>
      <c r="J383" s="14"/>
      <c r="K383" s="14"/>
      <c r="L383" s="14"/>
      <c r="M383" s="14"/>
      <c r="N383" s="14"/>
      <c r="O383" s="14"/>
      <c r="P383" s="14"/>
      <c r="Q383" s="14"/>
      <c r="R383" s="14"/>
      <c r="S383" s="14"/>
      <c r="T383" s="14"/>
      <c r="U383" s="14"/>
      <c r="V383" s="14"/>
      <c r="W383" s="14"/>
      <c r="X383" s="14"/>
      <c r="Y383" s="14"/>
    </row>
    <row r="384" spans="1:25" ht="15">
      <c r="A384" s="14"/>
      <c r="B384" s="14"/>
      <c r="C384" s="14"/>
      <c r="D384" s="16"/>
      <c r="E384" s="14"/>
      <c r="F384" s="15"/>
      <c r="G384" s="14"/>
      <c r="H384" s="14"/>
      <c r="I384" s="14"/>
      <c r="J384" s="14"/>
      <c r="K384" s="14"/>
      <c r="L384" s="14"/>
      <c r="M384" s="14"/>
      <c r="N384" s="14"/>
      <c r="O384" s="14"/>
      <c r="P384" s="14"/>
      <c r="Q384" s="14"/>
      <c r="R384" s="14"/>
      <c r="S384" s="14"/>
      <c r="T384" s="14"/>
      <c r="U384" s="14"/>
      <c r="V384" s="14"/>
      <c r="W384" s="14"/>
      <c r="X384" s="14"/>
      <c r="Y384" s="14"/>
    </row>
    <row r="385" spans="1:25" ht="15">
      <c r="A385" s="14"/>
      <c r="B385" s="14"/>
      <c r="C385" s="14"/>
      <c r="D385" s="16"/>
      <c r="E385" s="14"/>
      <c r="F385" s="15"/>
      <c r="G385" s="14"/>
      <c r="H385" s="14"/>
      <c r="I385" s="14"/>
      <c r="J385" s="14"/>
      <c r="K385" s="14"/>
      <c r="L385" s="14"/>
      <c r="M385" s="14"/>
      <c r="N385" s="14"/>
      <c r="O385" s="14"/>
      <c r="P385" s="14"/>
      <c r="Q385" s="14"/>
      <c r="R385" s="14"/>
      <c r="S385" s="14"/>
      <c r="T385" s="14"/>
      <c r="U385" s="14"/>
      <c r="V385" s="14"/>
      <c r="W385" s="14"/>
      <c r="X385" s="14"/>
      <c r="Y385" s="14"/>
    </row>
    <row r="386" spans="1:25" ht="15">
      <c r="A386" s="14"/>
      <c r="B386" s="14"/>
      <c r="C386" s="14"/>
      <c r="D386" s="16"/>
      <c r="E386" s="14"/>
      <c r="F386" s="15"/>
      <c r="G386" s="14"/>
      <c r="H386" s="14"/>
      <c r="I386" s="14"/>
      <c r="J386" s="14"/>
      <c r="K386" s="14"/>
      <c r="L386" s="14"/>
      <c r="M386" s="14"/>
      <c r="N386" s="14"/>
      <c r="O386" s="14"/>
      <c r="P386" s="14"/>
      <c r="Q386" s="14"/>
      <c r="R386" s="14"/>
      <c r="S386" s="14"/>
      <c r="T386" s="14"/>
      <c r="U386" s="14"/>
      <c r="V386" s="14"/>
      <c r="W386" s="14"/>
      <c r="X386" s="14"/>
      <c r="Y386" s="14"/>
    </row>
    <row r="387" spans="1:25" ht="15">
      <c r="A387" s="14"/>
      <c r="B387" s="14"/>
      <c r="C387" s="14"/>
      <c r="D387" s="16"/>
      <c r="E387" s="14"/>
      <c r="F387" s="15"/>
      <c r="G387" s="14"/>
      <c r="H387" s="14"/>
      <c r="I387" s="14"/>
      <c r="J387" s="14"/>
      <c r="K387" s="14"/>
      <c r="L387" s="14"/>
      <c r="M387" s="14"/>
      <c r="N387" s="14"/>
      <c r="O387" s="14"/>
      <c r="P387" s="14"/>
      <c r="Q387" s="14"/>
      <c r="R387" s="14"/>
      <c r="S387" s="14"/>
      <c r="T387" s="14"/>
      <c r="U387" s="14"/>
      <c r="V387" s="14"/>
      <c r="W387" s="14"/>
      <c r="X387" s="14"/>
      <c r="Y387" s="14"/>
    </row>
    <row r="388" spans="1:25" ht="15">
      <c r="A388" s="14"/>
      <c r="B388" s="14"/>
      <c r="C388" s="14"/>
      <c r="D388" s="16"/>
      <c r="E388" s="14"/>
      <c r="F388" s="15"/>
      <c r="G388" s="14"/>
      <c r="H388" s="14"/>
      <c r="I388" s="14"/>
      <c r="J388" s="14"/>
      <c r="K388" s="14"/>
      <c r="L388" s="14"/>
      <c r="M388" s="14"/>
      <c r="N388" s="14"/>
      <c r="O388" s="14"/>
      <c r="P388" s="14"/>
      <c r="Q388" s="14"/>
      <c r="R388" s="14"/>
      <c r="S388" s="14"/>
      <c r="T388" s="14"/>
      <c r="U388" s="14"/>
      <c r="V388" s="14"/>
      <c r="W388" s="14"/>
      <c r="X388" s="14"/>
      <c r="Y388" s="14"/>
    </row>
    <row r="389" spans="1:25" ht="15">
      <c r="A389" s="14"/>
      <c r="B389" s="14"/>
      <c r="C389" s="14"/>
      <c r="D389" s="16"/>
      <c r="E389" s="14"/>
      <c r="F389" s="15"/>
      <c r="G389" s="14"/>
      <c r="H389" s="14"/>
      <c r="I389" s="14"/>
      <c r="J389" s="14"/>
      <c r="K389" s="14"/>
      <c r="L389" s="14"/>
      <c r="M389" s="14"/>
      <c r="N389" s="14"/>
      <c r="O389" s="14"/>
      <c r="P389" s="14"/>
      <c r="Q389" s="14"/>
      <c r="R389" s="14"/>
      <c r="S389" s="14"/>
      <c r="T389" s="14"/>
      <c r="U389" s="14"/>
      <c r="V389" s="14"/>
      <c r="W389" s="14"/>
      <c r="X389" s="14"/>
      <c r="Y389" s="14"/>
    </row>
    <row r="390" spans="1:25" ht="15">
      <c r="A390" s="14"/>
      <c r="B390" s="14"/>
      <c r="C390" s="14"/>
      <c r="D390" s="16"/>
      <c r="E390" s="14"/>
      <c r="F390" s="15"/>
      <c r="G390" s="14"/>
      <c r="H390" s="14"/>
      <c r="I390" s="14"/>
      <c r="J390" s="14"/>
      <c r="K390" s="14"/>
      <c r="L390" s="14"/>
      <c r="M390" s="14"/>
      <c r="N390" s="14"/>
      <c r="O390" s="14"/>
      <c r="P390" s="14"/>
      <c r="Q390" s="14"/>
      <c r="R390" s="14"/>
      <c r="S390" s="14"/>
      <c r="T390" s="14"/>
      <c r="U390" s="14"/>
      <c r="V390" s="14"/>
      <c r="W390" s="14"/>
      <c r="X390" s="14"/>
      <c r="Y390" s="14"/>
    </row>
    <row r="391" spans="1:25" ht="15">
      <c r="A391" s="14"/>
      <c r="B391" s="14"/>
      <c r="C391" s="14"/>
      <c r="D391" s="16"/>
      <c r="E391" s="14"/>
      <c r="F391" s="15"/>
      <c r="G391" s="14"/>
      <c r="H391" s="14"/>
      <c r="I391" s="14"/>
      <c r="J391" s="14"/>
      <c r="K391" s="14"/>
      <c r="L391" s="14"/>
      <c r="M391" s="14"/>
      <c r="N391" s="14"/>
      <c r="O391" s="14"/>
      <c r="P391" s="14"/>
      <c r="Q391" s="14"/>
      <c r="R391" s="14"/>
      <c r="S391" s="14"/>
      <c r="T391" s="14"/>
      <c r="U391" s="14"/>
      <c r="V391" s="14"/>
      <c r="W391" s="14"/>
      <c r="X391" s="14"/>
      <c r="Y391" s="14"/>
    </row>
    <row r="392" spans="1:25" ht="15">
      <c r="A392" s="14"/>
      <c r="B392" s="14"/>
      <c r="C392" s="14"/>
      <c r="D392" s="16"/>
      <c r="E392" s="14"/>
      <c r="F392" s="15"/>
      <c r="G392" s="14"/>
      <c r="H392" s="14"/>
      <c r="I392" s="14"/>
      <c r="J392" s="14"/>
      <c r="K392" s="14"/>
      <c r="L392" s="14"/>
      <c r="M392" s="14"/>
      <c r="N392" s="14"/>
      <c r="O392" s="14"/>
      <c r="P392" s="14"/>
      <c r="Q392" s="14"/>
      <c r="R392" s="14"/>
      <c r="S392" s="14"/>
      <c r="T392" s="14"/>
      <c r="U392" s="14"/>
      <c r="V392" s="14"/>
      <c r="W392" s="14"/>
      <c r="X392" s="14"/>
      <c r="Y392" s="14"/>
    </row>
    <row r="393" spans="1:25" ht="15">
      <c r="A393" s="14"/>
      <c r="B393" s="14"/>
      <c r="C393" s="14"/>
      <c r="D393" s="16"/>
      <c r="E393" s="14"/>
      <c r="F393" s="15"/>
      <c r="G393" s="14"/>
      <c r="H393" s="14"/>
      <c r="I393" s="14"/>
      <c r="J393" s="14"/>
      <c r="K393" s="14"/>
      <c r="L393" s="14"/>
      <c r="M393" s="14"/>
      <c r="N393" s="14"/>
      <c r="O393" s="14"/>
      <c r="P393" s="14"/>
      <c r="Q393" s="14"/>
      <c r="R393" s="14"/>
      <c r="S393" s="14"/>
      <c r="T393" s="14"/>
      <c r="U393" s="14"/>
      <c r="V393" s="14"/>
      <c r="W393" s="14"/>
      <c r="X393" s="14"/>
      <c r="Y393" s="14"/>
    </row>
    <row r="394" spans="1:25" ht="15">
      <c r="A394" s="14"/>
      <c r="B394" s="14"/>
      <c r="C394" s="14"/>
      <c r="D394" s="16"/>
      <c r="E394" s="14"/>
      <c r="F394" s="15"/>
      <c r="G394" s="14"/>
      <c r="H394" s="14"/>
      <c r="I394" s="14"/>
      <c r="J394" s="14"/>
      <c r="K394" s="14"/>
      <c r="L394" s="14"/>
      <c r="M394" s="14"/>
      <c r="N394" s="14"/>
      <c r="O394" s="14"/>
      <c r="P394" s="14"/>
      <c r="Q394" s="14"/>
      <c r="R394" s="14"/>
      <c r="S394" s="14"/>
      <c r="T394" s="14"/>
      <c r="U394" s="14"/>
      <c r="V394" s="14"/>
      <c r="W394" s="14"/>
      <c r="X394" s="14"/>
      <c r="Y394" s="14"/>
    </row>
    <row r="395" spans="1:25" ht="15">
      <c r="A395" s="14"/>
      <c r="B395" s="14"/>
      <c r="C395" s="14"/>
      <c r="D395" s="16"/>
      <c r="E395" s="14"/>
      <c r="F395" s="15"/>
      <c r="G395" s="14"/>
      <c r="H395" s="14"/>
      <c r="I395" s="14"/>
      <c r="J395" s="14"/>
      <c r="K395" s="14"/>
      <c r="L395" s="14"/>
      <c r="M395" s="14"/>
      <c r="N395" s="14"/>
      <c r="O395" s="14"/>
      <c r="P395" s="14"/>
      <c r="Q395" s="14"/>
      <c r="R395" s="14"/>
      <c r="S395" s="14"/>
      <c r="T395" s="14"/>
      <c r="U395" s="14"/>
      <c r="V395" s="14"/>
      <c r="W395" s="14"/>
      <c r="X395" s="14"/>
      <c r="Y395" s="14"/>
    </row>
    <row r="396" spans="1:25" ht="15">
      <c r="A396" s="14"/>
      <c r="B396" s="14"/>
      <c r="C396" s="14"/>
      <c r="D396" s="16"/>
      <c r="E396" s="14"/>
      <c r="F396" s="15"/>
      <c r="G396" s="14"/>
      <c r="H396" s="14"/>
      <c r="I396" s="14"/>
      <c r="J396" s="14"/>
      <c r="K396" s="14"/>
      <c r="L396" s="14"/>
      <c r="M396" s="14"/>
      <c r="N396" s="14"/>
      <c r="O396" s="14"/>
      <c r="P396" s="14"/>
      <c r="Q396" s="14"/>
      <c r="R396" s="14"/>
      <c r="S396" s="14"/>
      <c r="T396" s="14"/>
      <c r="U396" s="14"/>
      <c r="V396" s="14"/>
      <c r="W396" s="14"/>
      <c r="X396" s="14"/>
      <c r="Y396" s="14"/>
    </row>
    <row r="397" spans="1:25" ht="15">
      <c r="A397" s="14"/>
      <c r="B397" s="14"/>
      <c r="C397" s="14"/>
      <c r="D397" s="16"/>
      <c r="E397" s="14"/>
      <c r="F397" s="15"/>
      <c r="G397" s="14"/>
      <c r="H397" s="14"/>
      <c r="I397" s="14"/>
      <c r="J397" s="14"/>
      <c r="K397" s="14"/>
      <c r="L397" s="14"/>
      <c r="M397" s="14"/>
      <c r="N397" s="14"/>
      <c r="O397" s="14"/>
      <c r="P397" s="14"/>
      <c r="Q397" s="14"/>
      <c r="R397" s="14"/>
      <c r="S397" s="14"/>
      <c r="T397" s="14"/>
      <c r="U397" s="14"/>
      <c r="V397" s="14"/>
      <c r="W397" s="14"/>
      <c r="X397" s="14"/>
      <c r="Y397" s="14"/>
    </row>
    <row r="398" spans="1:25" ht="15">
      <c r="A398" s="14"/>
      <c r="B398" s="14"/>
      <c r="C398" s="14"/>
      <c r="D398" s="16"/>
      <c r="E398" s="14"/>
      <c r="F398" s="15"/>
      <c r="G398" s="14"/>
      <c r="H398" s="14"/>
      <c r="I398" s="14"/>
      <c r="J398" s="14"/>
      <c r="K398" s="14"/>
      <c r="L398" s="14"/>
      <c r="M398" s="14"/>
      <c r="N398" s="14"/>
      <c r="O398" s="14"/>
      <c r="P398" s="14"/>
      <c r="Q398" s="14"/>
      <c r="R398" s="14"/>
      <c r="S398" s="14"/>
      <c r="T398" s="14"/>
      <c r="U398" s="14"/>
      <c r="V398" s="14"/>
      <c r="W398" s="14"/>
      <c r="X398" s="14"/>
      <c r="Y398" s="14"/>
    </row>
    <row r="399" spans="1:25" ht="15">
      <c r="A399" s="14"/>
      <c r="B399" s="14"/>
      <c r="C399" s="14"/>
      <c r="D399" s="16"/>
      <c r="E399" s="14"/>
      <c r="F399" s="15"/>
      <c r="G399" s="14"/>
      <c r="H399" s="14"/>
      <c r="I399" s="14"/>
      <c r="J399" s="14"/>
      <c r="K399" s="14"/>
      <c r="L399" s="14"/>
      <c r="M399" s="14"/>
      <c r="N399" s="14"/>
      <c r="O399" s="14"/>
      <c r="P399" s="14"/>
      <c r="Q399" s="14"/>
      <c r="R399" s="14"/>
      <c r="S399" s="14"/>
      <c r="T399" s="14"/>
      <c r="U399" s="14"/>
      <c r="V399" s="14"/>
      <c r="W399" s="14"/>
      <c r="X399" s="14"/>
      <c r="Y399" s="14"/>
    </row>
    <row r="400" spans="1:25" ht="15">
      <c r="A400" s="14"/>
      <c r="B400" s="14"/>
      <c r="C400" s="14"/>
      <c r="D400" s="16"/>
      <c r="E400" s="14"/>
      <c r="F400" s="15"/>
      <c r="G400" s="14"/>
      <c r="H400" s="14"/>
      <c r="I400" s="14"/>
      <c r="J400" s="14"/>
      <c r="K400" s="14"/>
      <c r="L400" s="14"/>
      <c r="M400" s="14"/>
      <c r="N400" s="14"/>
      <c r="O400" s="14"/>
      <c r="P400" s="14"/>
      <c r="Q400" s="14"/>
      <c r="R400" s="14"/>
      <c r="S400" s="14"/>
      <c r="T400" s="14"/>
      <c r="U400" s="14"/>
      <c r="V400" s="14"/>
      <c r="W400" s="14"/>
      <c r="X400" s="14"/>
      <c r="Y400" s="14"/>
    </row>
    <row r="401" spans="1:25" ht="15">
      <c r="A401" s="14"/>
      <c r="B401" s="14"/>
      <c r="C401" s="14"/>
      <c r="D401" s="16"/>
      <c r="E401" s="14"/>
      <c r="F401" s="15"/>
      <c r="G401" s="14"/>
      <c r="H401" s="14"/>
      <c r="I401" s="14"/>
      <c r="J401" s="14"/>
      <c r="K401" s="14"/>
      <c r="L401" s="14"/>
      <c r="M401" s="14"/>
      <c r="N401" s="14"/>
      <c r="O401" s="14"/>
      <c r="P401" s="14"/>
      <c r="Q401" s="14"/>
      <c r="R401" s="14"/>
      <c r="S401" s="14"/>
      <c r="T401" s="14"/>
      <c r="U401" s="14"/>
      <c r="V401" s="14"/>
      <c r="W401" s="14"/>
      <c r="X401" s="14"/>
      <c r="Y401" s="14"/>
    </row>
    <row r="402" spans="1:25" ht="15">
      <c r="A402" s="14"/>
      <c r="B402" s="14"/>
      <c r="C402" s="14"/>
      <c r="D402" s="16"/>
      <c r="E402" s="14"/>
      <c r="F402" s="15"/>
      <c r="G402" s="14"/>
      <c r="H402" s="14"/>
      <c r="I402" s="14"/>
      <c r="J402" s="14"/>
      <c r="K402" s="14"/>
      <c r="L402" s="14"/>
      <c r="M402" s="14"/>
      <c r="N402" s="14"/>
      <c r="O402" s="14"/>
      <c r="P402" s="14"/>
      <c r="Q402" s="14"/>
      <c r="R402" s="14"/>
      <c r="S402" s="14"/>
      <c r="T402" s="14"/>
      <c r="U402" s="14"/>
      <c r="V402" s="14"/>
      <c r="W402" s="14"/>
      <c r="X402" s="14"/>
      <c r="Y402" s="14"/>
    </row>
    <row r="403" spans="1:25" ht="15">
      <c r="A403" s="14"/>
      <c r="B403" s="14"/>
      <c r="C403" s="14"/>
      <c r="D403" s="16"/>
      <c r="E403" s="14"/>
      <c r="F403" s="15"/>
      <c r="G403" s="14"/>
      <c r="H403" s="14"/>
      <c r="I403" s="14"/>
      <c r="J403" s="14"/>
      <c r="K403" s="14"/>
      <c r="L403" s="14"/>
      <c r="M403" s="14"/>
      <c r="N403" s="14"/>
      <c r="O403" s="14"/>
      <c r="P403" s="14"/>
      <c r="Q403" s="14"/>
      <c r="R403" s="14"/>
      <c r="S403" s="14"/>
      <c r="T403" s="14"/>
      <c r="U403" s="14"/>
      <c r="V403" s="14"/>
      <c r="W403" s="14"/>
      <c r="X403" s="14"/>
      <c r="Y403" s="14"/>
    </row>
    <row r="404" spans="1:25" ht="15">
      <c r="A404" s="14"/>
      <c r="B404" s="14"/>
      <c r="C404" s="14"/>
      <c r="D404" s="16"/>
      <c r="E404" s="14"/>
      <c r="F404" s="15"/>
      <c r="G404" s="14"/>
      <c r="H404" s="14"/>
      <c r="I404" s="14"/>
      <c r="J404" s="14"/>
      <c r="K404" s="14"/>
      <c r="L404" s="14"/>
      <c r="M404" s="14"/>
      <c r="N404" s="14"/>
      <c r="O404" s="14"/>
      <c r="P404" s="14"/>
      <c r="Q404" s="14"/>
      <c r="R404" s="14"/>
      <c r="S404" s="14"/>
      <c r="T404" s="14"/>
      <c r="U404" s="14"/>
      <c r="V404" s="14"/>
      <c r="W404" s="14"/>
      <c r="X404" s="14"/>
      <c r="Y404" s="14"/>
    </row>
    <row r="405" spans="1:25" ht="15">
      <c r="A405" s="14"/>
      <c r="B405" s="14"/>
      <c r="C405" s="14"/>
      <c r="D405" s="16"/>
      <c r="E405" s="14"/>
      <c r="F405" s="15"/>
      <c r="G405" s="14"/>
      <c r="H405" s="14"/>
      <c r="I405" s="14"/>
      <c r="J405" s="14"/>
      <c r="K405" s="14"/>
      <c r="L405" s="14"/>
      <c r="M405" s="14"/>
      <c r="N405" s="14"/>
      <c r="O405" s="14"/>
      <c r="P405" s="14"/>
      <c r="Q405" s="14"/>
      <c r="R405" s="14"/>
      <c r="S405" s="14"/>
      <c r="T405" s="14"/>
      <c r="U405" s="14"/>
      <c r="V405" s="14"/>
      <c r="W405" s="14"/>
      <c r="X405" s="14"/>
      <c r="Y405" s="14"/>
    </row>
    <row r="406" spans="1:25" ht="15">
      <c r="A406" s="14"/>
      <c r="B406" s="14"/>
      <c r="C406" s="14"/>
      <c r="D406" s="16"/>
      <c r="E406" s="14"/>
      <c r="F406" s="15"/>
      <c r="G406" s="14"/>
      <c r="H406" s="14"/>
      <c r="I406" s="14"/>
      <c r="J406" s="14"/>
      <c r="K406" s="14"/>
      <c r="L406" s="14"/>
      <c r="M406" s="14"/>
      <c r="N406" s="14"/>
      <c r="O406" s="14"/>
      <c r="P406" s="14"/>
      <c r="Q406" s="14"/>
      <c r="R406" s="14"/>
      <c r="S406" s="14"/>
      <c r="T406" s="14"/>
      <c r="U406" s="14"/>
      <c r="V406" s="14"/>
      <c r="W406" s="14"/>
      <c r="X406" s="14"/>
      <c r="Y406" s="14"/>
    </row>
    <row r="407" spans="1:25" ht="15">
      <c r="A407" s="14"/>
      <c r="B407" s="14"/>
      <c r="C407" s="14"/>
      <c r="D407" s="16"/>
      <c r="E407" s="14"/>
      <c r="F407" s="15"/>
      <c r="G407" s="14"/>
      <c r="H407" s="14"/>
      <c r="I407" s="14"/>
      <c r="J407" s="14"/>
      <c r="K407" s="14"/>
      <c r="L407" s="14"/>
      <c r="M407" s="14"/>
      <c r="N407" s="14"/>
      <c r="O407" s="14"/>
      <c r="P407" s="14"/>
      <c r="Q407" s="14"/>
      <c r="R407" s="14"/>
      <c r="S407" s="14"/>
      <c r="T407" s="14"/>
      <c r="U407" s="14"/>
      <c r="V407" s="14"/>
      <c r="W407" s="14"/>
      <c r="X407" s="14"/>
      <c r="Y407" s="14"/>
    </row>
    <row r="408" spans="1:25" ht="15">
      <c r="A408" s="14"/>
      <c r="B408" s="14"/>
      <c r="C408" s="14"/>
      <c r="D408" s="16"/>
      <c r="E408" s="14"/>
      <c r="F408" s="15"/>
      <c r="G408" s="14"/>
      <c r="H408" s="14"/>
      <c r="I408" s="14"/>
      <c r="J408" s="14"/>
      <c r="K408" s="14"/>
      <c r="L408" s="14"/>
      <c r="M408" s="14"/>
      <c r="N408" s="14"/>
      <c r="O408" s="14"/>
      <c r="P408" s="14"/>
      <c r="Q408" s="14"/>
      <c r="R408" s="14"/>
      <c r="S408" s="14"/>
      <c r="T408" s="14"/>
      <c r="U408" s="14"/>
      <c r="V408" s="14"/>
      <c r="W408" s="14"/>
      <c r="X408" s="14"/>
      <c r="Y408" s="14"/>
    </row>
    <row r="409" spans="1:25" ht="15">
      <c r="A409" s="14"/>
      <c r="B409" s="14"/>
      <c r="C409" s="14"/>
      <c r="D409" s="16"/>
      <c r="E409" s="14"/>
      <c r="F409" s="15"/>
      <c r="G409" s="14"/>
      <c r="H409" s="14"/>
      <c r="I409" s="14"/>
      <c r="J409" s="14"/>
      <c r="K409" s="14"/>
      <c r="L409" s="14"/>
      <c r="M409" s="14"/>
      <c r="N409" s="14"/>
      <c r="O409" s="14"/>
      <c r="P409" s="14"/>
      <c r="Q409" s="14"/>
      <c r="R409" s="14"/>
      <c r="S409" s="14"/>
      <c r="T409" s="14"/>
      <c r="U409" s="14"/>
      <c r="V409" s="14"/>
      <c r="W409" s="14"/>
      <c r="X409" s="14"/>
      <c r="Y409" s="14"/>
    </row>
    <row r="410" spans="1:25" ht="15">
      <c r="A410" s="14"/>
      <c r="B410" s="14"/>
      <c r="C410" s="14"/>
      <c r="D410" s="16"/>
      <c r="E410" s="14"/>
      <c r="F410" s="15"/>
      <c r="G410" s="14"/>
      <c r="H410" s="14"/>
      <c r="I410" s="14"/>
      <c r="J410" s="14"/>
      <c r="K410" s="14"/>
      <c r="L410" s="14"/>
      <c r="M410" s="14"/>
      <c r="N410" s="14"/>
      <c r="O410" s="14"/>
      <c r="P410" s="14"/>
      <c r="Q410" s="14"/>
      <c r="R410" s="14"/>
      <c r="S410" s="14"/>
      <c r="T410" s="14"/>
      <c r="U410" s="14"/>
      <c r="V410" s="14"/>
      <c r="W410" s="14"/>
      <c r="X410" s="14"/>
      <c r="Y410" s="14"/>
    </row>
    <row r="411" spans="1:25" ht="15">
      <c r="A411" s="14"/>
      <c r="B411" s="14"/>
      <c r="C411" s="14"/>
      <c r="D411" s="16"/>
      <c r="E411" s="14"/>
      <c r="F411" s="15"/>
      <c r="G411" s="14"/>
      <c r="H411" s="14"/>
      <c r="I411" s="14"/>
      <c r="J411" s="14"/>
      <c r="K411" s="14"/>
      <c r="L411" s="14"/>
      <c r="M411" s="14"/>
      <c r="N411" s="14"/>
      <c r="O411" s="14"/>
      <c r="P411" s="14"/>
      <c r="Q411" s="14"/>
      <c r="R411" s="14"/>
      <c r="S411" s="14"/>
      <c r="T411" s="14"/>
      <c r="U411" s="14"/>
      <c r="V411" s="14"/>
      <c r="W411" s="14"/>
      <c r="X411" s="14"/>
      <c r="Y411" s="14"/>
    </row>
    <row r="412" spans="1:25" ht="15">
      <c r="A412" s="14"/>
      <c r="B412" s="14"/>
      <c r="C412" s="14"/>
      <c r="D412" s="16"/>
      <c r="E412" s="14"/>
      <c r="F412" s="15"/>
      <c r="G412" s="14"/>
      <c r="H412" s="14"/>
      <c r="I412" s="14"/>
      <c r="J412" s="14"/>
      <c r="K412" s="14"/>
      <c r="L412" s="14"/>
      <c r="M412" s="14"/>
      <c r="N412" s="14"/>
      <c r="O412" s="14"/>
      <c r="P412" s="14"/>
      <c r="Q412" s="14"/>
      <c r="R412" s="14"/>
      <c r="S412" s="14"/>
      <c r="T412" s="14"/>
      <c r="U412" s="14"/>
      <c r="V412" s="14"/>
      <c r="W412" s="14"/>
      <c r="X412" s="14"/>
      <c r="Y412" s="14"/>
    </row>
    <row r="413" spans="1:25" ht="15">
      <c r="A413" s="14"/>
      <c r="B413" s="14"/>
      <c r="C413" s="14"/>
      <c r="D413" s="16"/>
      <c r="E413" s="14"/>
      <c r="F413" s="15"/>
      <c r="G413" s="14"/>
      <c r="H413" s="14"/>
      <c r="I413" s="14"/>
      <c r="J413" s="14"/>
      <c r="K413" s="14"/>
      <c r="L413" s="14"/>
      <c r="M413" s="14"/>
      <c r="N413" s="14"/>
      <c r="O413" s="14"/>
      <c r="P413" s="14"/>
      <c r="Q413" s="14"/>
      <c r="R413" s="14"/>
      <c r="S413" s="14"/>
      <c r="T413" s="14"/>
      <c r="U413" s="14"/>
      <c r="V413" s="14"/>
      <c r="W413" s="14"/>
      <c r="X413" s="14"/>
      <c r="Y413" s="14"/>
    </row>
    <row r="414" spans="1:25" ht="15">
      <c r="A414" s="14"/>
      <c r="B414" s="14"/>
      <c r="C414" s="14"/>
      <c r="D414" s="16"/>
      <c r="E414" s="14"/>
      <c r="F414" s="15"/>
      <c r="G414" s="14"/>
      <c r="H414" s="14"/>
      <c r="I414" s="14"/>
      <c r="J414" s="14"/>
      <c r="K414" s="14"/>
      <c r="L414" s="14"/>
      <c r="M414" s="14"/>
      <c r="N414" s="14"/>
      <c r="O414" s="14"/>
      <c r="P414" s="14"/>
      <c r="Q414" s="14"/>
      <c r="R414" s="14"/>
      <c r="S414" s="14"/>
      <c r="T414" s="14"/>
      <c r="U414" s="14"/>
      <c r="V414" s="14"/>
      <c r="W414" s="14"/>
      <c r="X414" s="14"/>
      <c r="Y414" s="14"/>
    </row>
    <row r="415" spans="1:25" ht="15">
      <c r="A415" s="14"/>
      <c r="B415" s="14"/>
      <c r="C415" s="14"/>
      <c r="D415" s="16"/>
      <c r="E415" s="14"/>
      <c r="F415" s="15"/>
      <c r="G415" s="14"/>
      <c r="H415" s="14"/>
      <c r="I415" s="14"/>
      <c r="J415" s="14"/>
      <c r="K415" s="14"/>
      <c r="L415" s="14"/>
      <c r="M415" s="14"/>
      <c r="N415" s="14"/>
      <c r="O415" s="14"/>
      <c r="P415" s="14"/>
      <c r="Q415" s="14"/>
      <c r="R415" s="14"/>
      <c r="S415" s="14"/>
      <c r="T415" s="14"/>
      <c r="U415" s="14"/>
      <c r="V415" s="14"/>
      <c r="W415" s="14"/>
      <c r="X415" s="14"/>
      <c r="Y415" s="14"/>
    </row>
    <row r="416" spans="1:25" ht="15">
      <c r="A416" s="14"/>
      <c r="B416" s="14"/>
      <c r="C416" s="14"/>
      <c r="D416" s="16"/>
      <c r="E416" s="14"/>
      <c r="F416" s="15"/>
      <c r="G416" s="14"/>
      <c r="H416" s="14"/>
      <c r="I416" s="14"/>
      <c r="J416" s="14"/>
      <c r="K416" s="14"/>
      <c r="L416" s="14"/>
      <c r="M416" s="14"/>
      <c r="N416" s="14"/>
      <c r="O416" s="14"/>
      <c r="P416" s="14"/>
      <c r="Q416" s="14"/>
      <c r="R416" s="14"/>
      <c r="S416" s="14"/>
      <c r="T416" s="14"/>
      <c r="U416" s="14"/>
      <c r="V416" s="14"/>
      <c r="W416" s="14"/>
      <c r="X416" s="14"/>
      <c r="Y416" s="14"/>
    </row>
    <row r="417" spans="1:25" ht="15">
      <c r="A417" s="14"/>
      <c r="B417" s="14"/>
      <c r="C417" s="14"/>
      <c r="D417" s="16"/>
      <c r="E417" s="14"/>
      <c r="F417" s="15"/>
      <c r="G417" s="14"/>
      <c r="H417" s="14"/>
      <c r="I417" s="14"/>
      <c r="J417" s="14"/>
      <c r="K417" s="14"/>
      <c r="L417" s="14"/>
      <c r="M417" s="14"/>
      <c r="N417" s="14"/>
      <c r="O417" s="14"/>
      <c r="P417" s="14"/>
      <c r="Q417" s="14"/>
      <c r="R417" s="14"/>
      <c r="S417" s="14"/>
      <c r="T417" s="14"/>
      <c r="U417" s="14"/>
      <c r="V417" s="14"/>
      <c r="W417" s="14"/>
      <c r="X417" s="14"/>
      <c r="Y417" s="14"/>
    </row>
    <row r="418" spans="1:25" ht="15">
      <c r="A418" s="14"/>
      <c r="B418" s="14"/>
      <c r="C418" s="14"/>
      <c r="D418" s="16"/>
      <c r="E418" s="14"/>
      <c r="F418" s="15"/>
      <c r="G418" s="14"/>
      <c r="H418" s="14"/>
      <c r="I418" s="14"/>
      <c r="J418" s="14"/>
      <c r="K418" s="14"/>
      <c r="L418" s="14"/>
      <c r="M418" s="14"/>
      <c r="N418" s="14"/>
      <c r="O418" s="14"/>
      <c r="P418" s="14"/>
      <c r="Q418" s="14"/>
      <c r="R418" s="14"/>
      <c r="S418" s="14"/>
      <c r="T418" s="14"/>
      <c r="U418" s="14"/>
      <c r="V418" s="14"/>
      <c r="W418" s="14"/>
      <c r="X418" s="14"/>
      <c r="Y418" s="14"/>
    </row>
    <row r="419" spans="1:25" ht="15">
      <c r="A419" s="14"/>
      <c r="B419" s="14"/>
      <c r="C419" s="14"/>
      <c r="D419" s="16"/>
      <c r="E419" s="14"/>
      <c r="F419" s="15"/>
      <c r="G419" s="14"/>
      <c r="H419" s="14"/>
      <c r="I419" s="14"/>
      <c r="J419" s="14"/>
      <c r="K419" s="14"/>
      <c r="L419" s="14"/>
      <c r="M419" s="14"/>
      <c r="N419" s="14"/>
      <c r="O419" s="14"/>
      <c r="P419" s="14"/>
      <c r="Q419" s="14"/>
      <c r="R419" s="14"/>
      <c r="S419" s="14"/>
      <c r="T419" s="14"/>
      <c r="U419" s="14"/>
      <c r="V419" s="14"/>
      <c r="W419" s="14"/>
      <c r="X419" s="14"/>
      <c r="Y419" s="14"/>
    </row>
    <row r="420" spans="1:25" ht="15">
      <c r="A420" s="14"/>
      <c r="B420" s="14"/>
      <c r="C420" s="14"/>
      <c r="D420" s="16"/>
      <c r="E420" s="14"/>
      <c r="F420" s="15"/>
      <c r="G420" s="14"/>
      <c r="H420" s="14"/>
      <c r="I420" s="14"/>
      <c r="J420" s="14"/>
      <c r="K420" s="14"/>
      <c r="L420" s="14"/>
      <c r="M420" s="14"/>
      <c r="N420" s="14"/>
      <c r="O420" s="14"/>
      <c r="P420" s="14"/>
      <c r="Q420" s="14"/>
      <c r="R420" s="14"/>
      <c r="S420" s="14"/>
      <c r="T420" s="14"/>
      <c r="U420" s="14"/>
      <c r="V420" s="14"/>
      <c r="W420" s="14"/>
      <c r="X420" s="14"/>
      <c r="Y420" s="14"/>
    </row>
    <row r="421" spans="1:25" ht="15">
      <c r="A421" s="14"/>
      <c r="B421" s="14"/>
      <c r="C421" s="14"/>
      <c r="D421" s="16"/>
      <c r="E421" s="14"/>
      <c r="F421" s="15"/>
      <c r="G421" s="14"/>
      <c r="H421" s="14"/>
      <c r="I421" s="14"/>
      <c r="J421" s="14"/>
      <c r="K421" s="14"/>
      <c r="L421" s="14"/>
      <c r="M421" s="14"/>
      <c r="N421" s="14"/>
      <c r="O421" s="14"/>
      <c r="P421" s="14"/>
      <c r="Q421" s="14"/>
      <c r="R421" s="14"/>
      <c r="S421" s="14"/>
      <c r="T421" s="14"/>
      <c r="U421" s="14"/>
      <c r="V421" s="14"/>
      <c r="W421" s="14"/>
      <c r="X421" s="14"/>
      <c r="Y421" s="14"/>
    </row>
    <row r="422" spans="1:25" ht="15">
      <c r="A422" s="14"/>
      <c r="B422" s="14"/>
      <c r="C422" s="14"/>
      <c r="D422" s="16"/>
      <c r="E422" s="14"/>
      <c r="F422" s="15"/>
      <c r="G422" s="14"/>
      <c r="H422" s="14"/>
      <c r="I422" s="14"/>
      <c r="J422" s="14"/>
      <c r="K422" s="14"/>
      <c r="L422" s="14"/>
      <c r="M422" s="14"/>
      <c r="N422" s="14"/>
      <c r="O422" s="14"/>
      <c r="P422" s="14"/>
      <c r="Q422" s="14"/>
      <c r="R422" s="14"/>
      <c r="S422" s="14"/>
      <c r="T422" s="14"/>
      <c r="U422" s="14"/>
      <c r="V422" s="14"/>
      <c r="W422" s="14"/>
      <c r="X422" s="14"/>
      <c r="Y422" s="14"/>
    </row>
    <row r="423" spans="1:25" ht="15">
      <c r="A423" s="14"/>
      <c r="B423" s="14"/>
      <c r="C423" s="14"/>
      <c r="D423" s="16"/>
      <c r="E423" s="14"/>
      <c r="F423" s="15"/>
      <c r="G423" s="14"/>
      <c r="H423" s="14"/>
      <c r="I423" s="14"/>
      <c r="J423" s="14"/>
      <c r="K423" s="14"/>
      <c r="L423" s="14"/>
      <c r="M423" s="14"/>
      <c r="N423" s="14"/>
      <c r="O423" s="14"/>
      <c r="P423" s="14"/>
      <c r="Q423" s="14"/>
      <c r="R423" s="14"/>
      <c r="S423" s="14"/>
      <c r="T423" s="14"/>
      <c r="U423" s="14"/>
      <c r="V423" s="14"/>
      <c r="W423" s="14"/>
      <c r="X423" s="14"/>
      <c r="Y423" s="14"/>
    </row>
    <row r="424" spans="1:25" ht="15">
      <c r="A424" s="14"/>
      <c r="B424" s="14"/>
      <c r="C424" s="14"/>
      <c r="D424" s="16"/>
      <c r="E424" s="14"/>
      <c r="F424" s="15"/>
      <c r="G424" s="14"/>
      <c r="H424" s="14"/>
      <c r="I424" s="14"/>
      <c r="J424" s="14"/>
      <c r="K424" s="14"/>
      <c r="L424" s="14"/>
      <c r="M424" s="14"/>
      <c r="N424" s="14"/>
      <c r="O424" s="14"/>
      <c r="P424" s="14"/>
      <c r="Q424" s="14"/>
      <c r="R424" s="14"/>
      <c r="S424" s="14"/>
      <c r="T424" s="14"/>
      <c r="U424" s="14"/>
      <c r="V424" s="14"/>
      <c r="W424" s="14"/>
      <c r="X424" s="14"/>
      <c r="Y424" s="14"/>
    </row>
    <row r="425" spans="1:25" ht="15">
      <c r="A425" s="14"/>
      <c r="B425" s="14"/>
      <c r="C425" s="14"/>
      <c r="D425" s="16"/>
      <c r="E425" s="14"/>
      <c r="F425" s="15"/>
      <c r="G425" s="14"/>
      <c r="H425" s="14"/>
      <c r="I425" s="14"/>
      <c r="J425" s="14"/>
      <c r="K425" s="14"/>
      <c r="L425" s="14"/>
      <c r="M425" s="14"/>
      <c r="N425" s="14"/>
      <c r="O425" s="14"/>
      <c r="P425" s="14"/>
      <c r="Q425" s="14"/>
      <c r="R425" s="14"/>
      <c r="S425" s="14"/>
      <c r="T425" s="14"/>
      <c r="U425" s="14"/>
      <c r="V425" s="14"/>
      <c r="W425" s="14"/>
      <c r="X425" s="14"/>
      <c r="Y425" s="14"/>
    </row>
    <row r="426" spans="1:25" ht="15">
      <c r="A426" s="14"/>
      <c r="B426" s="14"/>
      <c r="C426" s="14"/>
      <c r="D426" s="16"/>
      <c r="E426" s="14"/>
      <c r="F426" s="15"/>
      <c r="G426" s="14"/>
      <c r="H426" s="14"/>
      <c r="I426" s="14"/>
      <c r="J426" s="14"/>
      <c r="K426" s="14"/>
      <c r="L426" s="14"/>
      <c r="M426" s="14"/>
      <c r="N426" s="14"/>
      <c r="O426" s="14"/>
      <c r="P426" s="14"/>
      <c r="Q426" s="14"/>
      <c r="R426" s="14"/>
      <c r="S426" s="14"/>
      <c r="T426" s="14"/>
      <c r="U426" s="14"/>
      <c r="V426" s="14"/>
      <c r="W426" s="14"/>
      <c r="X426" s="14"/>
      <c r="Y426" s="14"/>
    </row>
    <row r="427" spans="1:25" ht="15">
      <c r="A427" s="14"/>
      <c r="B427" s="14"/>
      <c r="C427" s="14"/>
      <c r="D427" s="16"/>
      <c r="E427" s="14"/>
      <c r="F427" s="15"/>
      <c r="G427" s="14"/>
      <c r="H427" s="14"/>
      <c r="I427" s="14"/>
      <c r="J427" s="14"/>
      <c r="K427" s="14"/>
      <c r="L427" s="14"/>
      <c r="M427" s="14"/>
      <c r="N427" s="14"/>
      <c r="O427" s="14"/>
      <c r="P427" s="14"/>
      <c r="Q427" s="14"/>
      <c r="R427" s="14"/>
      <c r="S427" s="14"/>
      <c r="T427" s="14"/>
      <c r="U427" s="14"/>
      <c r="V427" s="14"/>
      <c r="W427" s="14"/>
      <c r="X427" s="14"/>
      <c r="Y427" s="14"/>
    </row>
    <row r="428" spans="1:25" ht="15">
      <c r="A428" s="14"/>
      <c r="B428" s="14"/>
      <c r="C428" s="14"/>
      <c r="D428" s="16"/>
      <c r="E428" s="14"/>
      <c r="F428" s="15"/>
      <c r="G428" s="14"/>
      <c r="H428" s="14"/>
      <c r="I428" s="14"/>
      <c r="J428" s="14"/>
      <c r="K428" s="14"/>
      <c r="L428" s="14"/>
      <c r="M428" s="14"/>
      <c r="N428" s="14"/>
      <c r="O428" s="14"/>
      <c r="P428" s="14"/>
      <c r="Q428" s="14"/>
      <c r="R428" s="14"/>
      <c r="S428" s="14"/>
      <c r="T428" s="14"/>
      <c r="U428" s="14"/>
      <c r="V428" s="14"/>
      <c r="W428" s="14"/>
      <c r="X428" s="14"/>
      <c r="Y428" s="14"/>
    </row>
    <row r="429" spans="1:25" ht="15">
      <c r="A429" s="14"/>
      <c r="B429" s="14"/>
      <c r="C429" s="14"/>
      <c r="D429" s="16"/>
      <c r="E429" s="14"/>
      <c r="F429" s="15"/>
      <c r="G429" s="14"/>
      <c r="H429" s="14"/>
      <c r="I429" s="14"/>
      <c r="J429" s="14"/>
      <c r="K429" s="14"/>
      <c r="L429" s="14"/>
      <c r="M429" s="14"/>
      <c r="N429" s="14"/>
      <c r="O429" s="14"/>
      <c r="P429" s="14"/>
      <c r="Q429" s="14"/>
      <c r="R429" s="14"/>
      <c r="S429" s="14"/>
      <c r="T429" s="14"/>
      <c r="U429" s="14"/>
      <c r="V429" s="14"/>
      <c r="W429" s="14"/>
      <c r="X429" s="14"/>
      <c r="Y429" s="14"/>
    </row>
    <row r="430" spans="1:25" ht="15">
      <c r="A430" s="14"/>
      <c r="B430" s="14"/>
      <c r="C430" s="14"/>
      <c r="D430" s="16"/>
      <c r="E430" s="14"/>
      <c r="F430" s="15"/>
      <c r="G430" s="14"/>
      <c r="H430" s="14"/>
      <c r="I430" s="14"/>
      <c r="J430" s="14"/>
      <c r="K430" s="14"/>
      <c r="L430" s="14"/>
      <c r="M430" s="14"/>
      <c r="N430" s="14"/>
      <c r="O430" s="14"/>
      <c r="P430" s="14"/>
      <c r="Q430" s="14"/>
      <c r="R430" s="14"/>
      <c r="S430" s="14"/>
      <c r="T430" s="14"/>
      <c r="U430" s="14"/>
      <c r="V430" s="14"/>
      <c r="W430" s="14"/>
      <c r="X430" s="14"/>
      <c r="Y430" s="14"/>
    </row>
    <row r="431" spans="1:25" ht="15">
      <c r="A431" s="14"/>
      <c r="B431" s="14"/>
      <c r="C431" s="14"/>
      <c r="D431" s="16"/>
      <c r="E431" s="14"/>
      <c r="F431" s="15"/>
      <c r="G431" s="14"/>
      <c r="H431" s="14"/>
      <c r="I431" s="14"/>
      <c r="J431" s="14"/>
      <c r="K431" s="14"/>
      <c r="L431" s="14"/>
      <c r="M431" s="14"/>
      <c r="N431" s="14"/>
      <c r="O431" s="14"/>
      <c r="P431" s="14"/>
      <c r="Q431" s="14"/>
      <c r="R431" s="14"/>
      <c r="S431" s="14"/>
      <c r="T431" s="14"/>
      <c r="U431" s="14"/>
      <c r="V431" s="14"/>
      <c r="W431" s="14"/>
      <c r="X431" s="14"/>
      <c r="Y431" s="14"/>
    </row>
    <row r="432" spans="1:25" ht="15">
      <c r="A432" s="14"/>
      <c r="B432" s="14"/>
      <c r="C432" s="14"/>
      <c r="D432" s="16"/>
      <c r="E432" s="14"/>
      <c r="F432" s="15"/>
      <c r="G432" s="14"/>
      <c r="H432" s="14"/>
      <c r="I432" s="14"/>
      <c r="J432" s="14"/>
      <c r="K432" s="14"/>
      <c r="L432" s="14"/>
      <c r="M432" s="14"/>
      <c r="N432" s="14"/>
      <c r="O432" s="14"/>
      <c r="P432" s="14"/>
      <c r="Q432" s="14"/>
      <c r="R432" s="14"/>
      <c r="S432" s="14"/>
      <c r="T432" s="14"/>
      <c r="U432" s="14"/>
      <c r="V432" s="14"/>
      <c r="W432" s="14"/>
      <c r="X432" s="14"/>
      <c r="Y432" s="14"/>
    </row>
    <row r="433" spans="1:25" ht="15">
      <c r="A433" s="14"/>
      <c r="B433" s="14"/>
      <c r="C433" s="14"/>
      <c r="D433" s="16"/>
      <c r="E433" s="14"/>
      <c r="F433" s="15"/>
      <c r="G433" s="14"/>
      <c r="H433" s="14"/>
      <c r="I433" s="14"/>
      <c r="J433" s="14"/>
      <c r="K433" s="14"/>
      <c r="L433" s="14"/>
      <c r="M433" s="14"/>
      <c r="N433" s="14"/>
      <c r="O433" s="14"/>
      <c r="P433" s="14"/>
      <c r="Q433" s="14"/>
      <c r="R433" s="14"/>
      <c r="S433" s="14"/>
      <c r="T433" s="14"/>
      <c r="U433" s="14"/>
      <c r="V433" s="14"/>
      <c r="W433" s="14"/>
      <c r="X433" s="14"/>
      <c r="Y433" s="14"/>
    </row>
    <row r="434" spans="1:25" ht="15">
      <c r="A434" s="14"/>
      <c r="B434" s="14"/>
      <c r="C434" s="14"/>
      <c r="D434" s="16"/>
      <c r="E434" s="14"/>
      <c r="F434" s="15"/>
      <c r="G434" s="14"/>
      <c r="H434" s="14"/>
      <c r="I434" s="14"/>
      <c r="J434" s="14"/>
      <c r="K434" s="14"/>
      <c r="L434" s="14"/>
      <c r="M434" s="14"/>
      <c r="N434" s="14"/>
      <c r="O434" s="14"/>
      <c r="P434" s="14"/>
      <c r="Q434" s="14"/>
      <c r="R434" s="14"/>
      <c r="S434" s="14"/>
      <c r="T434" s="14"/>
      <c r="U434" s="14"/>
      <c r="V434" s="14"/>
      <c r="W434" s="14"/>
      <c r="X434" s="14"/>
      <c r="Y434" s="14"/>
    </row>
    <row r="435" spans="1:25" ht="15">
      <c r="A435" s="14"/>
      <c r="B435" s="14"/>
      <c r="C435" s="14"/>
      <c r="D435" s="16"/>
      <c r="E435" s="14"/>
      <c r="F435" s="15"/>
      <c r="G435" s="14"/>
      <c r="H435" s="14"/>
      <c r="I435" s="14"/>
      <c r="J435" s="14"/>
      <c r="K435" s="14"/>
      <c r="L435" s="14"/>
      <c r="M435" s="14"/>
      <c r="N435" s="14"/>
      <c r="O435" s="14"/>
      <c r="P435" s="14"/>
      <c r="Q435" s="14"/>
      <c r="R435" s="14"/>
      <c r="S435" s="14"/>
      <c r="T435" s="14"/>
      <c r="U435" s="14"/>
      <c r="V435" s="14"/>
      <c r="W435" s="14"/>
      <c r="X435" s="14"/>
      <c r="Y435" s="14"/>
    </row>
    <row r="436" spans="1:25" ht="15">
      <c r="A436" s="14"/>
      <c r="B436" s="14"/>
      <c r="C436" s="14"/>
      <c r="D436" s="16"/>
      <c r="E436" s="14"/>
      <c r="F436" s="15"/>
      <c r="G436" s="14"/>
      <c r="H436" s="14"/>
      <c r="I436" s="14"/>
      <c r="J436" s="14"/>
      <c r="K436" s="14"/>
      <c r="L436" s="14"/>
      <c r="M436" s="14"/>
      <c r="N436" s="14"/>
      <c r="O436" s="14"/>
      <c r="P436" s="14"/>
      <c r="Q436" s="14"/>
      <c r="R436" s="14"/>
      <c r="S436" s="14"/>
      <c r="T436" s="14"/>
      <c r="U436" s="14"/>
      <c r="V436" s="14"/>
      <c r="W436" s="14"/>
      <c r="X436" s="14"/>
      <c r="Y436" s="14"/>
    </row>
    <row r="437" spans="1:25" ht="15">
      <c r="A437" s="14"/>
      <c r="B437" s="14"/>
      <c r="C437" s="14"/>
      <c r="D437" s="16"/>
      <c r="E437" s="14"/>
      <c r="F437" s="15"/>
      <c r="G437" s="14"/>
      <c r="H437" s="14"/>
      <c r="I437" s="14"/>
      <c r="J437" s="14"/>
      <c r="K437" s="14"/>
      <c r="L437" s="14"/>
      <c r="M437" s="14"/>
      <c r="N437" s="14"/>
      <c r="O437" s="14"/>
      <c r="P437" s="14"/>
      <c r="Q437" s="14"/>
      <c r="R437" s="14"/>
      <c r="S437" s="14"/>
      <c r="T437" s="14"/>
      <c r="U437" s="14"/>
      <c r="V437" s="14"/>
      <c r="W437" s="14"/>
      <c r="X437" s="14"/>
      <c r="Y437" s="14"/>
    </row>
    <row r="438" spans="1:25" ht="15">
      <c r="A438" s="14"/>
      <c r="B438" s="14"/>
      <c r="C438" s="14"/>
      <c r="D438" s="16"/>
      <c r="E438" s="14"/>
      <c r="F438" s="15"/>
      <c r="G438" s="14"/>
      <c r="H438" s="14"/>
      <c r="I438" s="14"/>
      <c r="J438" s="14"/>
      <c r="K438" s="14"/>
      <c r="L438" s="14"/>
      <c r="M438" s="14"/>
      <c r="N438" s="14"/>
      <c r="O438" s="14"/>
      <c r="P438" s="14"/>
      <c r="Q438" s="14"/>
      <c r="R438" s="14"/>
      <c r="S438" s="14"/>
      <c r="T438" s="14"/>
      <c r="U438" s="14"/>
      <c r="V438" s="14"/>
      <c r="W438" s="14"/>
      <c r="X438" s="14"/>
      <c r="Y438" s="14"/>
    </row>
    <row r="439" spans="1:25" ht="15">
      <c r="A439" s="14"/>
      <c r="B439" s="14"/>
      <c r="C439" s="14"/>
      <c r="D439" s="16"/>
      <c r="E439" s="14"/>
      <c r="F439" s="15"/>
      <c r="G439" s="14"/>
      <c r="H439" s="14"/>
      <c r="I439" s="14"/>
      <c r="J439" s="14"/>
      <c r="K439" s="14"/>
      <c r="L439" s="14"/>
      <c r="M439" s="14"/>
      <c r="N439" s="14"/>
      <c r="O439" s="14"/>
      <c r="P439" s="14"/>
      <c r="Q439" s="14"/>
      <c r="R439" s="14"/>
      <c r="S439" s="14"/>
      <c r="T439" s="14"/>
      <c r="U439" s="14"/>
      <c r="V439" s="14"/>
      <c r="W439" s="14"/>
      <c r="X439" s="14"/>
      <c r="Y439" s="14"/>
    </row>
    <row r="440" spans="1:25" ht="15">
      <c r="A440" s="14"/>
      <c r="B440" s="14"/>
      <c r="C440" s="14"/>
      <c r="D440" s="16"/>
      <c r="E440" s="14"/>
      <c r="F440" s="15"/>
      <c r="G440" s="14"/>
      <c r="H440" s="14"/>
      <c r="I440" s="14"/>
      <c r="J440" s="14"/>
      <c r="K440" s="14"/>
      <c r="L440" s="14"/>
      <c r="M440" s="14"/>
      <c r="N440" s="14"/>
      <c r="O440" s="14"/>
      <c r="P440" s="14"/>
      <c r="Q440" s="14"/>
      <c r="R440" s="14"/>
      <c r="S440" s="14"/>
      <c r="T440" s="14"/>
      <c r="U440" s="14"/>
      <c r="V440" s="14"/>
      <c r="W440" s="14"/>
      <c r="X440" s="14"/>
      <c r="Y440" s="14"/>
    </row>
    <row r="441" spans="1:25" ht="15">
      <c r="A441" s="14"/>
      <c r="B441" s="14"/>
      <c r="C441" s="14"/>
      <c r="D441" s="16"/>
      <c r="E441" s="14"/>
      <c r="F441" s="15"/>
      <c r="G441" s="14"/>
      <c r="H441" s="14"/>
      <c r="I441" s="14"/>
      <c r="J441" s="14"/>
      <c r="K441" s="14"/>
      <c r="L441" s="14"/>
      <c r="M441" s="14"/>
      <c r="N441" s="14"/>
      <c r="O441" s="14"/>
      <c r="P441" s="14"/>
      <c r="Q441" s="14"/>
      <c r="R441" s="14"/>
      <c r="S441" s="14"/>
      <c r="T441" s="14"/>
      <c r="U441" s="14"/>
      <c r="V441" s="14"/>
      <c r="W441" s="14"/>
      <c r="X441" s="14"/>
      <c r="Y441" s="14"/>
    </row>
    <row r="442" spans="1:25" ht="15">
      <c r="A442" s="14"/>
      <c r="B442" s="14"/>
      <c r="C442" s="14"/>
      <c r="D442" s="16"/>
      <c r="E442" s="14"/>
      <c r="F442" s="15"/>
      <c r="G442" s="14"/>
      <c r="H442" s="14"/>
      <c r="I442" s="14"/>
      <c r="J442" s="14"/>
      <c r="K442" s="14"/>
      <c r="L442" s="14"/>
      <c r="M442" s="14"/>
      <c r="N442" s="14"/>
      <c r="O442" s="14"/>
      <c r="P442" s="14"/>
      <c r="Q442" s="14"/>
      <c r="R442" s="14"/>
      <c r="S442" s="14"/>
      <c r="T442" s="14"/>
      <c r="U442" s="14"/>
      <c r="V442" s="14"/>
      <c r="W442" s="14"/>
      <c r="X442" s="14"/>
      <c r="Y442" s="14"/>
    </row>
    <row r="443" spans="1:25" ht="15">
      <c r="A443" s="14"/>
      <c r="B443" s="14"/>
      <c r="C443" s="14"/>
      <c r="D443" s="16"/>
      <c r="E443" s="14"/>
      <c r="F443" s="15"/>
      <c r="G443" s="14"/>
      <c r="H443" s="14"/>
      <c r="I443" s="14"/>
      <c r="J443" s="14"/>
      <c r="K443" s="14"/>
      <c r="L443" s="14"/>
      <c r="M443" s="14"/>
      <c r="N443" s="14"/>
      <c r="O443" s="14"/>
      <c r="P443" s="14"/>
      <c r="Q443" s="14"/>
      <c r="R443" s="14"/>
      <c r="S443" s="14"/>
      <c r="T443" s="14"/>
      <c r="U443" s="14"/>
      <c r="V443" s="14"/>
      <c r="W443" s="14"/>
      <c r="X443" s="14"/>
      <c r="Y443" s="14"/>
    </row>
    <row r="444" spans="1:25" ht="15">
      <c r="A444" s="14"/>
      <c r="B444" s="14"/>
      <c r="C444" s="14"/>
      <c r="D444" s="16"/>
      <c r="E444" s="14"/>
      <c r="F444" s="15"/>
      <c r="G444" s="14"/>
      <c r="H444" s="14"/>
      <c r="I444" s="14"/>
      <c r="J444" s="14"/>
      <c r="K444" s="14"/>
      <c r="L444" s="14"/>
      <c r="M444" s="14"/>
      <c r="N444" s="14"/>
      <c r="O444" s="14"/>
      <c r="P444" s="14"/>
      <c r="Q444" s="14"/>
      <c r="R444" s="14"/>
      <c r="S444" s="14"/>
      <c r="T444" s="14"/>
      <c r="U444" s="14"/>
      <c r="V444" s="14"/>
      <c r="W444" s="14"/>
      <c r="X444" s="14"/>
      <c r="Y444" s="14"/>
    </row>
    <row r="445" spans="1:25" ht="15">
      <c r="A445" s="14"/>
      <c r="B445" s="14"/>
      <c r="C445" s="14"/>
      <c r="D445" s="16"/>
      <c r="E445" s="14"/>
      <c r="F445" s="15"/>
      <c r="G445" s="14"/>
      <c r="H445" s="14"/>
      <c r="I445" s="14"/>
      <c r="J445" s="14"/>
      <c r="K445" s="14"/>
      <c r="L445" s="14"/>
      <c r="M445" s="14"/>
      <c r="N445" s="14"/>
      <c r="O445" s="14"/>
      <c r="P445" s="14"/>
      <c r="Q445" s="14"/>
      <c r="R445" s="14"/>
      <c r="S445" s="14"/>
      <c r="T445" s="14"/>
      <c r="U445" s="14"/>
      <c r="V445" s="14"/>
      <c r="W445" s="14"/>
      <c r="X445" s="14"/>
      <c r="Y445" s="14"/>
    </row>
    <row r="446" spans="1:25" ht="15">
      <c r="A446" s="14"/>
      <c r="B446" s="14"/>
      <c r="C446" s="14"/>
      <c r="D446" s="16"/>
      <c r="E446" s="14"/>
      <c r="F446" s="15"/>
      <c r="G446" s="14"/>
      <c r="H446" s="14"/>
      <c r="I446" s="14"/>
      <c r="J446" s="14"/>
      <c r="K446" s="14"/>
      <c r="L446" s="14"/>
      <c r="M446" s="14"/>
      <c r="N446" s="14"/>
      <c r="O446" s="14"/>
      <c r="P446" s="14"/>
      <c r="Q446" s="14"/>
      <c r="R446" s="14"/>
      <c r="S446" s="14"/>
      <c r="T446" s="14"/>
      <c r="U446" s="14"/>
      <c r="V446" s="14"/>
      <c r="W446" s="14"/>
      <c r="X446" s="14"/>
      <c r="Y446" s="14"/>
    </row>
    <row r="447" spans="1:25" ht="15">
      <c r="A447" s="14"/>
      <c r="B447" s="14"/>
      <c r="C447" s="14"/>
      <c r="D447" s="16"/>
      <c r="E447" s="14"/>
      <c r="F447" s="15"/>
      <c r="G447" s="14"/>
      <c r="H447" s="14"/>
      <c r="I447" s="14"/>
      <c r="J447" s="14"/>
      <c r="K447" s="14"/>
      <c r="L447" s="14"/>
      <c r="M447" s="14"/>
      <c r="N447" s="14"/>
      <c r="O447" s="14"/>
      <c r="P447" s="14"/>
      <c r="Q447" s="14"/>
      <c r="R447" s="14"/>
      <c r="S447" s="14"/>
      <c r="T447" s="14"/>
      <c r="U447" s="14"/>
      <c r="V447" s="14"/>
      <c r="W447" s="14"/>
      <c r="X447" s="14"/>
      <c r="Y447" s="14"/>
    </row>
    <row r="448" spans="1:25" ht="15">
      <c r="A448" s="14"/>
      <c r="B448" s="14"/>
      <c r="C448" s="14"/>
      <c r="D448" s="16"/>
      <c r="E448" s="14"/>
      <c r="F448" s="15"/>
      <c r="G448" s="14"/>
      <c r="H448" s="14"/>
      <c r="I448" s="14"/>
      <c r="J448" s="14"/>
      <c r="K448" s="14"/>
      <c r="L448" s="14"/>
      <c r="M448" s="14"/>
      <c r="N448" s="14"/>
      <c r="O448" s="14"/>
      <c r="P448" s="14"/>
      <c r="Q448" s="14"/>
      <c r="R448" s="14"/>
      <c r="S448" s="14"/>
      <c r="T448" s="14"/>
      <c r="U448" s="14"/>
      <c r="V448" s="14"/>
      <c r="W448" s="14"/>
      <c r="X448" s="14"/>
      <c r="Y448" s="14"/>
    </row>
    <row r="449" spans="1:25" ht="15">
      <c r="A449" s="14"/>
      <c r="B449" s="14"/>
      <c r="C449" s="14"/>
      <c r="D449" s="16"/>
      <c r="E449" s="14"/>
      <c r="F449" s="15"/>
      <c r="G449" s="14"/>
      <c r="H449" s="14"/>
      <c r="I449" s="14"/>
      <c r="J449" s="14"/>
      <c r="K449" s="14"/>
      <c r="L449" s="14"/>
      <c r="M449" s="14"/>
      <c r="N449" s="14"/>
      <c r="O449" s="14"/>
      <c r="P449" s="14"/>
      <c r="Q449" s="14"/>
      <c r="R449" s="14"/>
      <c r="S449" s="14"/>
      <c r="T449" s="14"/>
      <c r="U449" s="14"/>
      <c r="V449" s="14"/>
      <c r="W449" s="14"/>
      <c r="X449" s="14"/>
      <c r="Y449" s="14"/>
    </row>
    <row r="450" spans="1:25" ht="15">
      <c r="A450" s="14"/>
      <c r="B450" s="14"/>
      <c r="C450" s="14"/>
      <c r="D450" s="16"/>
      <c r="E450" s="14"/>
      <c r="F450" s="15"/>
      <c r="G450" s="14"/>
      <c r="H450" s="14"/>
      <c r="I450" s="14"/>
      <c r="J450" s="14"/>
      <c r="K450" s="14"/>
      <c r="L450" s="14"/>
      <c r="M450" s="14"/>
      <c r="N450" s="14"/>
      <c r="O450" s="14"/>
      <c r="P450" s="14"/>
      <c r="Q450" s="14"/>
      <c r="R450" s="14"/>
      <c r="S450" s="14"/>
      <c r="T450" s="14"/>
      <c r="U450" s="14"/>
      <c r="V450" s="14"/>
      <c r="W450" s="14"/>
      <c r="X450" s="14"/>
      <c r="Y450" s="14"/>
    </row>
    <row r="451" spans="1:25" ht="15">
      <c r="A451" s="14"/>
      <c r="B451" s="14"/>
      <c r="C451" s="14"/>
      <c r="D451" s="16"/>
      <c r="E451" s="14"/>
      <c r="F451" s="15"/>
      <c r="G451" s="14"/>
      <c r="H451" s="14"/>
      <c r="I451" s="14"/>
      <c r="J451" s="14"/>
      <c r="K451" s="14"/>
      <c r="L451" s="14"/>
      <c r="M451" s="14"/>
      <c r="N451" s="14"/>
      <c r="O451" s="14"/>
      <c r="P451" s="14"/>
      <c r="Q451" s="14"/>
      <c r="R451" s="14"/>
      <c r="S451" s="14"/>
      <c r="T451" s="14"/>
      <c r="U451" s="14"/>
      <c r="V451" s="14"/>
      <c r="W451" s="14"/>
      <c r="X451" s="14"/>
      <c r="Y451" s="14"/>
    </row>
    <row r="452" spans="1:25" ht="15">
      <c r="A452" s="14"/>
      <c r="B452" s="14"/>
      <c r="C452" s="14"/>
      <c r="D452" s="16"/>
      <c r="E452" s="14"/>
      <c r="F452" s="15"/>
      <c r="G452" s="14"/>
      <c r="H452" s="14"/>
      <c r="I452" s="14"/>
      <c r="J452" s="14"/>
      <c r="K452" s="14"/>
      <c r="L452" s="14"/>
      <c r="M452" s="14"/>
      <c r="N452" s="14"/>
      <c r="O452" s="14"/>
      <c r="P452" s="14"/>
      <c r="Q452" s="14"/>
      <c r="R452" s="14"/>
      <c r="S452" s="14"/>
      <c r="T452" s="14"/>
      <c r="U452" s="14"/>
      <c r="V452" s="14"/>
      <c r="W452" s="14"/>
      <c r="X452" s="14"/>
      <c r="Y452" s="14"/>
    </row>
    <row r="453" spans="1:25" ht="15">
      <c r="A453" s="14"/>
      <c r="B453" s="14"/>
      <c r="C453" s="14"/>
      <c r="D453" s="16"/>
      <c r="E453" s="14"/>
      <c r="F453" s="15"/>
      <c r="G453" s="14"/>
      <c r="H453" s="14"/>
      <c r="I453" s="14"/>
      <c r="J453" s="14"/>
      <c r="K453" s="14"/>
      <c r="L453" s="14"/>
      <c r="M453" s="14"/>
      <c r="N453" s="14"/>
      <c r="O453" s="14"/>
      <c r="P453" s="14"/>
      <c r="Q453" s="14"/>
      <c r="R453" s="14"/>
      <c r="S453" s="14"/>
      <c r="T453" s="14"/>
      <c r="U453" s="14"/>
      <c r="V453" s="14"/>
      <c r="W453" s="14"/>
      <c r="X453" s="14"/>
      <c r="Y453" s="14"/>
    </row>
    <row r="454" spans="1:25" ht="15">
      <c r="A454" s="14"/>
      <c r="B454" s="14"/>
      <c r="C454" s="14"/>
      <c r="D454" s="16"/>
      <c r="E454" s="14"/>
      <c r="F454" s="15"/>
      <c r="G454" s="14"/>
      <c r="H454" s="14"/>
      <c r="I454" s="14"/>
      <c r="J454" s="14"/>
      <c r="K454" s="14"/>
      <c r="L454" s="14"/>
      <c r="M454" s="14"/>
      <c r="N454" s="14"/>
      <c r="O454" s="14"/>
      <c r="P454" s="14"/>
      <c r="Q454" s="14"/>
      <c r="R454" s="14"/>
      <c r="S454" s="14"/>
      <c r="T454" s="14"/>
      <c r="U454" s="14"/>
      <c r="V454" s="14"/>
      <c r="W454" s="14"/>
      <c r="X454" s="14"/>
      <c r="Y454" s="14"/>
    </row>
    <row r="455" spans="1:25" ht="15">
      <c r="A455" s="14"/>
      <c r="B455" s="14"/>
      <c r="C455" s="14"/>
      <c r="D455" s="16"/>
      <c r="E455" s="14"/>
      <c r="F455" s="15"/>
      <c r="G455" s="14"/>
      <c r="H455" s="14"/>
      <c r="I455" s="14"/>
      <c r="J455" s="14"/>
      <c r="K455" s="14"/>
      <c r="L455" s="14"/>
      <c r="M455" s="14"/>
      <c r="N455" s="14"/>
      <c r="O455" s="14"/>
      <c r="P455" s="14"/>
      <c r="Q455" s="14"/>
      <c r="R455" s="14"/>
      <c r="S455" s="14"/>
      <c r="T455" s="14"/>
      <c r="U455" s="14"/>
      <c r="V455" s="14"/>
      <c r="W455" s="14"/>
      <c r="X455" s="14"/>
      <c r="Y455" s="14"/>
    </row>
    <row r="456" spans="1:25" ht="15">
      <c r="A456" s="14"/>
      <c r="B456" s="14"/>
      <c r="C456" s="14"/>
      <c r="D456" s="16"/>
      <c r="E456" s="14"/>
      <c r="F456" s="15"/>
      <c r="G456" s="14"/>
      <c r="H456" s="14"/>
      <c r="I456" s="14"/>
      <c r="J456" s="14"/>
      <c r="K456" s="14"/>
      <c r="L456" s="14"/>
      <c r="M456" s="14"/>
      <c r="N456" s="14"/>
      <c r="O456" s="14"/>
      <c r="P456" s="14"/>
      <c r="Q456" s="14"/>
      <c r="R456" s="14"/>
      <c r="S456" s="14"/>
      <c r="T456" s="14"/>
      <c r="U456" s="14"/>
      <c r="V456" s="14"/>
      <c r="W456" s="14"/>
      <c r="X456" s="14"/>
      <c r="Y456" s="14"/>
    </row>
    <row r="457" spans="1:25" ht="15">
      <c r="A457" s="14"/>
      <c r="B457" s="14"/>
      <c r="C457" s="14"/>
      <c r="D457" s="16"/>
      <c r="E457" s="14"/>
      <c r="F457" s="15"/>
      <c r="G457" s="14"/>
      <c r="H457" s="14"/>
      <c r="I457" s="14"/>
      <c r="J457" s="14"/>
      <c r="K457" s="14"/>
      <c r="L457" s="14"/>
      <c r="M457" s="14"/>
      <c r="N457" s="14"/>
      <c r="O457" s="14"/>
      <c r="P457" s="14"/>
      <c r="Q457" s="14"/>
      <c r="R457" s="14"/>
      <c r="S457" s="14"/>
      <c r="T457" s="14"/>
      <c r="U457" s="14"/>
      <c r="V457" s="14"/>
      <c r="W457" s="14"/>
      <c r="X457" s="14"/>
      <c r="Y457" s="14"/>
    </row>
    <row r="458" spans="1:25" ht="15">
      <c r="A458" s="14"/>
      <c r="B458" s="14"/>
      <c r="C458" s="14"/>
      <c r="D458" s="16"/>
      <c r="E458" s="14"/>
      <c r="F458" s="15"/>
      <c r="G458" s="14"/>
      <c r="H458" s="14"/>
      <c r="I458" s="14"/>
      <c r="J458" s="14"/>
      <c r="K458" s="14"/>
      <c r="L458" s="14"/>
      <c r="M458" s="14"/>
      <c r="N458" s="14"/>
      <c r="O458" s="14"/>
      <c r="P458" s="14"/>
      <c r="Q458" s="14"/>
      <c r="R458" s="14"/>
      <c r="S458" s="14"/>
      <c r="T458" s="14"/>
      <c r="U458" s="14"/>
      <c r="V458" s="14"/>
      <c r="W458" s="14"/>
      <c r="X458" s="14"/>
      <c r="Y458" s="14"/>
    </row>
    <row r="459" spans="1:25" ht="15">
      <c r="A459" s="14"/>
      <c r="B459" s="14"/>
      <c r="C459" s="14"/>
      <c r="D459" s="16"/>
      <c r="E459" s="14"/>
      <c r="F459" s="15"/>
      <c r="G459" s="14"/>
      <c r="H459" s="14"/>
      <c r="I459" s="14"/>
      <c r="J459" s="14"/>
      <c r="K459" s="14"/>
      <c r="L459" s="14"/>
      <c r="M459" s="14"/>
      <c r="N459" s="14"/>
      <c r="O459" s="14"/>
      <c r="P459" s="14"/>
      <c r="Q459" s="14"/>
      <c r="R459" s="14"/>
      <c r="S459" s="14"/>
      <c r="T459" s="14"/>
      <c r="U459" s="14"/>
      <c r="V459" s="14"/>
      <c r="W459" s="14"/>
      <c r="X459" s="14"/>
      <c r="Y459" s="14"/>
    </row>
    <row r="460" spans="1:25" ht="15">
      <c r="A460" s="14"/>
      <c r="B460" s="14"/>
      <c r="C460" s="14"/>
      <c r="D460" s="16"/>
      <c r="E460" s="14"/>
      <c r="F460" s="15"/>
      <c r="G460" s="14"/>
      <c r="H460" s="14"/>
      <c r="I460" s="14"/>
      <c r="J460" s="14"/>
      <c r="K460" s="14"/>
      <c r="L460" s="14"/>
      <c r="M460" s="14"/>
      <c r="N460" s="14"/>
      <c r="O460" s="14"/>
      <c r="P460" s="14"/>
      <c r="Q460" s="14"/>
      <c r="R460" s="14"/>
      <c r="S460" s="14"/>
      <c r="T460" s="14"/>
      <c r="U460" s="14"/>
      <c r="V460" s="14"/>
      <c r="W460" s="14"/>
      <c r="X460" s="14"/>
      <c r="Y460" s="14"/>
    </row>
    <row r="461" spans="1:25" ht="15">
      <c r="A461" s="14"/>
      <c r="B461" s="14"/>
      <c r="C461" s="14"/>
      <c r="D461" s="16"/>
      <c r="E461" s="14"/>
      <c r="F461" s="15"/>
      <c r="G461" s="14"/>
      <c r="H461" s="14"/>
      <c r="I461" s="14"/>
      <c r="J461" s="14"/>
      <c r="K461" s="14"/>
      <c r="L461" s="14"/>
      <c r="M461" s="14"/>
      <c r="N461" s="14"/>
      <c r="O461" s="14"/>
      <c r="P461" s="14"/>
      <c r="Q461" s="14"/>
      <c r="R461" s="14"/>
      <c r="S461" s="14"/>
      <c r="T461" s="14"/>
      <c r="U461" s="14"/>
      <c r="V461" s="14"/>
      <c r="W461" s="14"/>
      <c r="X461" s="14"/>
      <c r="Y461" s="14"/>
    </row>
    <row r="462" spans="1:25" ht="15">
      <c r="A462" s="14"/>
      <c r="B462" s="14"/>
      <c r="C462" s="14"/>
      <c r="D462" s="16"/>
      <c r="E462" s="14"/>
      <c r="F462" s="15"/>
      <c r="G462" s="14"/>
      <c r="H462" s="14"/>
      <c r="I462" s="14"/>
      <c r="J462" s="14"/>
      <c r="K462" s="14"/>
      <c r="L462" s="14"/>
      <c r="M462" s="14"/>
      <c r="N462" s="14"/>
      <c r="O462" s="14"/>
      <c r="P462" s="14"/>
      <c r="Q462" s="14"/>
      <c r="R462" s="14"/>
      <c r="S462" s="14"/>
      <c r="T462" s="14"/>
      <c r="U462" s="14"/>
      <c r="V462" s="14"/>
      <c r="W462" s="14"/>
      <c r="X462" s="14"/>
      <c r="Y462" s="14"/>
    </row>
    <row r="463" spans="1:25" ht="15">
      <c r="A463" s="14"/>
      <c r="B463" s="14"/>
      <c r="C463" s="14"/>
      <c r="D463" s="16"/>
      <c r="E463" s="14"/>
      <c r="F463" s="15"/>
      <c r="G463" s="14"/>
      <c r="H463" s="14"/>
      <c r="I463" s="14"/>
      <c r="J463" s="14"/>
      <c r="K463" s="14"/>
      <c r="L463" s="14"/>
      <c r="M463" s="14"/>
      <c r="N463" s="14"/>
      <c r="O463" s="14"/>
      <c r="P463" s="14"/>
      <c r="Q463" s="14"/>
      <c r="R463" s="14"/>
      <c r="S463" s="14"/>
      <c r="T463" s="14"/>
      <c r="U463" s="14"/>
      <c r="V463" s="14"/>
      <c r="W463" s="14"/>
      <c r="X463" s="14"/>
      <c r="Y463" s="14"/>
    </row>
    <row r="464" spans="1:25" ht="15">
      <c r="A464" s="14"/>
      <c r="B464" s="14"/>
      <c r="C464" s="14"/>
      <c r="D464" s="16"/>
      <c r="E464" s="14"/>
      <c r="F464" s="15"/>
      <c r="G464" s="14"/>
      <c r="H464" s="14"/>
      <c r="I464" s="14"/>
      <c r="J464" s="14"/>
      <c r="K464" s="14"/>
      <c r="L464" s="14"/>
      <c r="M464" s="14"/>
      <c r="N464" s="14"/>
      <c r="O464" s="14"/>
      <c r="P464" s="14"/>
      <c r="Q464" s="14"/>
      <c r="R464" s="14"/>
      <c r="S464" s="14"/>
      <c r="T464" s="14"/>
      <c r="U464" s="14"/>
      <c r="V464" s="14"/>
      <c r="W464" s="14"/>
      <c r="X464" s="14"/>
      <c r="Y464" s="14"/>
    </row>
    <row r="465" spans="1:25" ht="15">
      <c r="A465" s="14"/>
      <c r="B465" s="14"/>
      <c r="C465" s="14"/>
      <c r="D465" s="16"/>
      <c r="E465" s="14"/>
      <c r="F465" s="15"/>
      <c r="G465" s="14"/>
      <c r="H465" s="14"/>
      <c r="I465" s="14"/>
      <c r="J465" s="14"/>
      <c r="K465" s="14"/>
      <c r="L465" s="14"/>
      <c r="M465" s="14"/>
      <c r="N465" s="14"/>
      <c r="O465" s="14"/>
      <c r="P465" s="14"/>
      <c r="Q465" s="14"/>
      <c r="R465" s="14"/>
      <c r="S465" s="14"/>
      <c r="T465" s="14"/>
      <c r="U465" s="14"/>
      <c r="V465" s="14"/>
      <c r="W465" s="14"/>
      <c r="X465" s="14"/>
      <c r="Y465" s="14"/>
    </row>
    <row r="466" spans="1:25" ht="15">
      <c r="A466" s="14"/>
      <c r="B466" s="14"/>
      <c r="C466" s="14"/>
      <c r="D466" s="16"/>
      <c r="E466" s="14"/>
      <c r="F466" s="15"/>
      <c r="G466" s="14"/>
      <c r="H466" s="14"/>
      <c r="I466" s="14"/>
      <c r="J466" s="14"/>
      <c r="K466" s="14"/>
      <c r="L466" s="14"/>
      <c r="M466" s="14"/>
      <c r="N466" s="14"/>
      <c r="O466" s="14"/>
      <c r="P466" s="14"/>
      <c r="Q466" s="14"/>
      <c r="R466" s="14"/>
      <c r="S466" s="14"/>
      <c r="T466" s="14"/>
      <c r="U466" s="14"/>
      <c r="V466" s="14"/>
      <c r="W466" s="14"/>
      <c r="X466" s="14"/>
      <c r="Y466" s="14"/>
    </row>
    <row r="467" spans="1:25" ht="15">
      <c r="A467" s="14"/>
      <c r="B467" s="14"/>
      <c r="C467" s="14"/>
      <c r="D467" s="16"/>
      <c r="E467" s="14"/>
      <c r="F467" s="15"/>
      <c r="G467" s="14"/>
      <c r="H467" s="14"/>
      <c r="I467" s="14"/>
      <c r="J467" s="14"/>
      <c r="K467" s="14"/>
      <c r="L467" s="14"/>
      <c r="M467" s="14"/>
      <c r="N467" s="14"/>
      <c r="O467" s="14"/>
      <c r="P467" s="14"/>
      <c r="Q467" s="14"/>
      <c r="R467" s="14"/>
      <c r="S467" s="14"/>
      <c r="T467" s="14"/>
      <c r="U467" s="14"/>
      <c r="V467" s="14"/>
      <c r="W467" s="14"/>
      <c r="X467" s="14"/>
      <c r="Y467" s="14"/>
    </row>
    <row r="468" spans="1:25" ht="15">
      <c r="A468" s="14"/>
      <c r="B468" s="14"/>
      <c r="C468" s="14"/>
      <c r="D468" s="16"/>
      <c r="E468" s="14"/>
      <c r="F468" s="15"/>
      <c r="G468" s="14"/>
      <c r="H468" s="14"/>
      <c r="I468" s="14"/>
      <c r="J468" s="14"/>
      <c r="K468" s="14"/>
      <c r="L468" s="14"/>
      <c r="M468" s="14"/>
      <c r="N468" s="14"/>
      <c r="O468" s="14"/>
      <c r="P468" s="14"/>
      <c r="Q468" s="14"/>
      <c r="R468" s="14"/>
      <c r="S468" s="14"/>
      <c r="T468" s="14"/>
      <c r="U468" s="14"/>
      <c r="V468" s="14"/>
      <c r="W468" s="14"/>
      <c r="X468" s="14"/>
      <c r="Y468" s="14"/>
    </row>
    <row r="469" spans="1:25" ht="15">
      <c r="A469" s="14"/>
      <c r="B469" s="14"/>
      <c r="C469" s="14"/>
      <c r="D469" s="16"/>
      <c r="E469" s="14"/>
      <c r="F469" s="15"/>
      <c r="G469" s="14"/>
      <c r="H469" s="14"/>
      <c r="I469" s="14"/>
      <c r="J469" s="14"/>
      <c r="K469" s="14"/>
      <c r="L469" s="14"/>
      <c r="M469" s="14"/>
      <c r="N469" s="14"/>
      <c r="O469" s="14"/>
      <c r="P469" s="14"/>
      <c r="Q469" s="14"/>
      <c r="R469" s="14"/>
      <c r="S469" s="14"/>
      <c r="T469" s="14"/>
      <c r="U469" s="14"/>
      <c r="V469" s="14"/>
      <c r="W469" s="14"/>
      <c r="X469" s="14"/>
      <c r="Y469" s="14"/>
    </row>
    <row r="470" spans="1:25" ht="15">
      <c r="A470" s="14"/>
      <c r="B470" s="14"/>
      <c r="C470" s="14"/>
      <c r="D470" s="16"/>
      <c r="E470" s="14"/>
      <c r="F470" s="15"/>
      <c r="G470" s="14"/>
      <c r="H470" s="14"/>
      <c r="I470" s="14"/>
      <c r="J470" s="14"/>
      <c r="K470" s="14"/>
      <c r="L470" s="14"/>
      <c r="M470" s="14"/>
      <c r="N470" s="14"/>
      <c r="O470" s="14"/>
      <c r="P470" s="14"/>
      <c r="Q470" s="14"/>
      <c r="R470" s="14"/>
      <c r="S470" s="14"/>
      <c r="T470" s="14"/>
      <c r="U470" s="14"/>
      <c r="V470" s="14"/>
      <c r="W470" s="14"/>
      <c r="X470" s="14"/>
      <c r="Y470" s="14"/>
    </row>
    <row r="471" spans="1:25" ht="15">
      <c r="A471" s="14"/>
      <c r="B471" s="14"/>
      <c r="C471" s="14"/>
      <c r="D471" s="16"/>
      <c r="E471" s="14"/>
      <c r="F471" s="15"/>
      <c r="G471" s="14"/>
      <c r="H471" s="14"/>
      <c r="I471" s="14"/>
      <c r="J471" s="14"/>
      <c r="K471" s="14"/>
      <c r="L471" s="14"/>
      <c r="M471" s="14"/>
      <c r="N471" s="14"/>
      <c r="O471" s="14"/>
      <c r="P471" s="14"/>
      <c r="Q471" s="14"/>
      <c r="R471" s="14"/>
      <c r="S471" s="14"/>
      <c r="T471" s="14"/>
      <c r="U471" s="14"/>
      <c r="V471" s="14"/>
      <c r="W471" s="14"/>
      <c r="X471" s="14"/>
      <c r="Y471" s="14"/>
    </row>
    <row r="472" spans="1:25" ht="15">
      <c r="A472" s="14"/>
      <c r="B472" s="14"/>
      <c r="C472" s="14"/>
      <c r="D472" s="16"/>
      <c r="E472" s="14"/>
      <c r="F472" s="15"/>
      <c r="G472" s="14"/>
      <c r="H472" s="14"/>
      <c r="I472" s="14"/>
      <c r="J472" s="14"/>
      <c r="K472" s="14"/>
      <c r="L472" s="14"/>
      <c r="M472" s="14"/>
      <c r="N472" s="14"/>
      <c r="O472" s="14"/>
      <c r="P472" s="14"/>
      <c r="Q472" s="14"/>
      <c r="R472" s="14"/>
      <c r="S472" s="14"/>
      <c r="T472" s="14"/>
      <c r="U472" s="14"/>
      <c r="V472" s="14"/>
      <c r="W472" s="14"/>
      <c r="X472" s="14"/>
      <c r="Y472" s="14"/>
    </row>
    <row r="473" spans="1:25" ht="15">
      <c r="A473" s="14"/>
      <c r="B473" s="14"/>
      <c r="C473" s="14"/>
      <c r="D473" s="16"/>
      <c r="E473" s="14"/>
      <c r="F473" s="15"/>
      <c r="G473" s="14"/>
      <c r="H473" s="14"/>
      <c r="I473" s="14"/>
      <c r="J473" s="14"/>
      <c r="K473" s="14"/>
      <c r="L473" s="14"/>
      <c r="M473" s="14"/>
      <c r="N473" s="14"/>
      <c r="O473" s="14"/>
      <c r="P473" s="14"/>
      <c r="Q473" s="14"/>
      <c r="R473" s="14"/>
      <c r="S473" s="14"/>
      <c r="T473" s="14"/>
      <c r="U473" s="14"/>
      <c r="V473" s="14"/>
      <c r="W473" s="14"/>
      <c r="X473" s="14"/>
      <c r="Y473" s="14"/>
    </row>
    <row r="474" spans="1:25" ht="15">
      <c r="A474" s="14"/>
      <c r="B474" s="14"/>
      <c r="C474" s="14"/>
      <c r="D474" s="16"/>
      <c r="E474" s="14"/>
      <c r="F474" s="15"/>
      <c r="G474" s="14"/>
      <c r="H474" s="14"/>
      <c r="I474" s="14"/>
      <c r="J474" s="14"/>
      <c r="K474" s="14"/>
      <c r="L474" s="14"/>
      <c r="M474" s="14"/>
      <c r="N474" s="14"/>
      <c r="O474" s="14"/>
      <c r="P474" s="14"/>
      <c r="Q474" s="14"/>
      <c r="R474" s="14"/>
      <c r="S474" s="14"/>
      <c r="T474" s="14"/>
      <c r="U474" s="14"/>
      <c r="V474" s="14"/>
      <c r="W474" s="14"/>
      <c r="X474" s="14"/>
      <c r="Y474" s="14"/>
    </row>
    <row r="475" spans="1:25" ht="15">
      <c r="A475" s="14"/>
      <c r="B475" s="14"/>
      <c r="C475" s="14"/>
      <c r="D475" s="16"/>
      <c r="E475" s="14"/>
      <c r="F475" s="15"/>
      <c r="G475" s="14"/>
      <c r="H475" s="14"/>
      <c r="I475" s="14"/>
      <c r="J475" s="14"/>
      <c r="K475" s="14"/>
      <c r="L475" s="14"/>
      <c r="M475" s="14"/>
      <c r="N475" s="14"/>
      <c r="O475" s="14"/>
      <c r="P475" s="14"/>
      <c r="Q475" s="14"/>
      <c r="R475" s="14"/>
      <c r="S475" s="14"/>
      <c r="T475" s="14"/>
      <c r="U475" s="14"/>
      <c r="V475" s="14"/>
      <c r="W475" s="14"/>
      <c r="X475" s="14"/>
      <c r="Y475" s="14"/>
    </row>
    <row r="476" spans="1:25" ht="15">
      <c r="A476" s="14"/>
      <c r="B476" s="14"/>
      <c r="C476" s="14"/>
      <c r="D476" s="16"/>
      <c r="E476" s="14"/>
      <c r="F476" s="15"/>
      <c r="G476" s="14"/>
      <c r="H476" s="14"/>
      <c r="I476" s="14"/>
      <c r="J476" s="14"/>
      <c r="K476" s="14"/>
      <c r="L476" s="14"/>
      <c r="M476" s="14"/>
      <c r="N476" s="14"/>
      <c r="O476" s="14"/>
      <c r="P476" s="14"/>
      <c r="Q476" s="14"/>
      <c r="R476" s="14"/>
      <c r="S476" s="14"/>
      <c r="T476" s="14"/>
      <c r="U476" s="14"/>
      <c r="V476" s="14"/>
      <c r="W476" s="14"/>
      <c r="X476" s="14"/>
      <c r="Y476" s="14"/>
    </row>
    <row r="477" spans="1:25" ht="15">
      <c r="A477" s="14"/>
      <c r="B477" s="14"/>
      <c r="C477" s="14"/>
      <c r="D477" s="16"/>
      <c r="E477" s="14"/>
      <c r="F477" s="15"/>
      <c r="G477" s="14"/>
      <c r="H477" s="14"/>
      <c r="I477" s="14"/>
      <c r="J477" s="14"/>
      <c r="K477" s="14"/>
      <c r="L477" s="14"/>
      <c r="M477" s="14"/>
      <c r="N477" s="14"/>
      <c r="O477" s="14"/>
      <c r="P477" s="14"/>
      <c r="Q477" s="14"/>
      <c r="R477" s="14"/>
      <c r="S477" s="14"/>
      <c r="T477" s="14"/>
      <c r="U477" s="14"/>
      <c r="V477" s="14"/>
      <c r="W477" s="14"/>
      <c r="X477" s="14"/>
      <c r="Y477" s="14"/>
    </row>
    <row r="478" spans="1:25" ht="15">
      <c r="A478" s="14"/>
      <c r="B478" s="14"/>
      <c r="C478" s="14"/>
      <c r="D478" s="16"/>
      <c r="E478" s="14"/>
      <c r="F478" s="15"/>
      <c r="G478" s="14"/>
      <c r="H478" s="14"/>
      <c r="I478" s="14"/>
      <c r="J478" s="14"/>
      <c r="K478" s="14"/>
      <c r="L478" s="14"/>
      <c r="M478" s="14"/>
      <c r="N478" s="14"/>
      <c r="O478" s="14"/>
      <c r="P478" s="14"/>
      <c r="Q478" s="14"/>
      <c r="R478" s="14"/>
      <c r="S478" s="14"/>
      <c r="T478" s="14"/>
      <c r="U478" s="14"/>
      <c r="V478" s="14"/>
      <c r="W478" s="14"/>
      <c r="X478" s="14"/>
      <c r="Y478" s="14"/>
    </row>
    <row r="479" spans="1:25" ht="15">
      <c r="A479" s="14"/>
      <c r="B479" s="14"/>
      <c r="C479" s="14"/>
      <c r="D479" s="16"/>
      <c r="E479" s="14"/>
      <c r="F479" s="15"/>
      <c r="G479" s="14"/>
      <c r="H479" s="14"/>
      <c r="I479" s="14"/>
      <c r="J479" s="14"/>
      <c r="K479" s="14"/>
      <c r="L479" s="14"/>
      <c r="M479" s="14"/>
      <c r="N479" s="14"/>
      <c r="O479" s="14"/>
      <c r="P479" s="14"/>
      <c r="Q479" s="14"/>
      <c r="R479" s="14"/>
      <c r="S479" s="14"/>
      <c r="T479" s="14"/>
      <c r="U479" s="14"/>
      <c r="V479" s="14"/>
      <c r="W479" s="14"/>
      <c r="X479" s="14"/>
      <c r="Y479" s="14"/>
    </row>
    <row r="480" spans="1:25" ht="15">
      <c r="A480" s="14"/>
      <c r="B480" s="14"/>
      <c r="C480" s="14"/>
      <c r="D480" s="16"/>
      <c r="E480" s="14"/>
      <c r="F480" s="15"/>
      <c r="G480" s="14"/>
      <c r="H480" s="14"/>
      <c r="I480" s="14"/>
      <c r="J480" s="14"/>
      <c r="K480" s="14"/>
      <c r="L480" s="14"/>
      <c r="M480" s="14"/>
      <c r="N480" s="14"/>
      <c r="O480" s="14"/>
      <c r="P480" s="14"/>
      <c r="Q480" s="14"/>
      <c r="R480" s="14"/>
      <c r="S480" s="14"/>
      <c r="T480" s="14"/>
      <c r="U480" s="14"/>
      <c r="V480" s="14"/>
      <c r="W480" s="14"/>
      <c r="X480" s="14"/>
      <c r="Y480" s="14"/>
    </row>
    <row r="481" spans="1:25" ht="15">
      <c r="A481" s="14"/>
      <c r="B481" s="14"/>
      <c r="C481" s="14"/>
      <c r="D481" s="16"/>
      <c r="E481" s="14"/>
      <c r="F481" s="15"/>
      <c r="G481" s="14"/>
      <c r="H481" s="14"/>
      <c r="I481" s="14"/>
      <c r="J481" s="14"/>
      <c r="K481" s="14"/>
      <c r="L481" s="14"/>
      <c r="M481" s="14"/>
      <c r="N481" s="14"/>
      <c r="O481" s="14"/>
      <c r="P481" s="14"/>
      <c r="Q481" s="14"/>
      <c r="R481" s="14"/>
      <c r="S481" s="14"/>
      <c r="T481" s="14"/>
      <c r="U481" s="14"/>
      <c r="V481" s="14"/>
      <c r="W481" s="14"/>
      <c r="X481" s="14"/>
      <c r="Y481" s="14"/>
    </row>
    <row r="482" spans="1:25" ht="15">
      <c r="A482" s="14"/>
      <c r="B482" s="14"/>
      <c r="C482" s="14"/>
      <c r="D482" s="16"/>
      <c r="E482" s="14"/>
      <c r="F482" s="15"/>
      <c r="G482" s="14"/>
      <c r="H482" s="14"/>
      <c r="I482" s="14"/>
      <c r="J482" s="14"/>
      <c r="K482" s="14"/>
      <c r="L482" s="14"/>
      <c r="M482" s="14"/>
      <c r="N482" s="14"/>
      <c r="O482" s="14"/>
      <c r="P482" s="14"/>
      <c r="Q482" s="14"/>
      <c r="R482" s="14"/>
      <c r="S482" s="14"/>
      <c r="T482" s="14"/>
      <c r="U482" s="14"/>
      <c r="V482" s="14"/>
      <c r="W482" s="14"/>
      <c r="X482" s="14"/>
      <c r="Y482" s="14"/>
    </row>
    <row r="483" spans="1:25" ht="15">
      <c r="A483" s="14"/>
      <c r="B483" s="14"/>
      <c r="C483" s="14"/>
      <c r="D483" s="16"/>
      <c r="E483" s="14"/>
      <c r="F483" s="15"/>
      <c r="G483" s="14"/>
      <c r="H483" s="14"/>
      <c r="I483" s="14"/>
      <c r="J483" s="14"/>
      <c r="K483" s="14"/>
      <c r="L483" s="14"/>
      <c r="M483" s="14"/>
      <c r="N483" s="14"/>
      <c r="O483" s="14"/>
      <c r="P483" s="14"/>
      <c r="Q483" s="14"/>
      <c r="R483" s="14"/>
      <c r="S483" s="14"/>
      <c r="T483" s="14"/>
      <c r="U483" s="14"/>
      <c r="V483" s="14"/>
      <c r="W483" s="14"/>
      <c r="X483" s="14"/>
      <c r="Y483" s="14"/>
    </row>
    <row r="484" spans="1:25" ht="15">
      <c r="A484" s="14"/>
      <c r="B484" s="14"/>
      <c r="C484" s="14"/>
      <c r="D484" s="16"/>
      <c r="E484" s="14"/>
      <c r="F484" s="15"/>
      <c r="G484" s="14"/>
      <c r="H484" s="14"/>
      <c r="I484" s="14"/>
      <c r="J484" s="14"/>
      <c r="K484" s="14"/>
      <c r="L484" s="14"/>
      <c r="M484" s="14"/>
      <c r="N484" s="14"/>
      <c r="O484" s="14"/>
      <c r="P484" s="14"/>
      <c r="Q484" s="14"/>
      <c r="R484" s="14"/>
      <c r="S484" s="14"/>
      <c r="T484" s="14"/>
      <c r="U484" s="14"/>
      <c r="V484" s="14"/>
      <c r="W484" s="14"/>
      <c r="X484" s="14"/>
      <c r="Y484" s="14"/>
    </row>
    <row r="485" spans="1:25" ht="15">
      <c r="A485" s="14"/>
      <c r="B485" s="14"/>
      <c r="C485" s="14"/>
      <c r="D485" s="16"/>
      <c r="E485" s="14"/>
      <c r="F485" s="15"/>
      <c r="G485" s="14"/>
      <c r="H485" s="14"/>
      <c r="I485" s="14"/>
      <c r="J485" s="14"/>
      <c r="K485" s="14"/>
      <c r="L485" s="14"/>
      <c r="M485" s="14"/>
      <c r="N485" s="14"/>
      <c r="O485" s="14"/>
      <c r="P485" s="14"/>
      <c r="Q485" s="14"/>
      <c r="R485" s="14"/>
      <c r="S485" s="14"/>
      <c r="T485" s="14"/>
      <c r="U485" s="14"/>
      <c r="V485" s="14"/>
      <c r="W485" s="14"/>
      <c r="X485" s="14"/>
      <c r="Y485" s="14"/>
    </row>
    <row r="486" spans="1:25" ht="15">
      <c r="A486" s="14"/>
      <c r="B486" s="14"/>
      <c r="C486" s="14"/>
      <c r="D486" s="16"/>
      <c r="E486" s="14"/>
      <c r="F486" s="15"/>
      <c r="G486" s="14"/>
      <c r="H486" s="14"/>
      <c r="I486" s="14"/>
      <c r="J486" s="14"/>
      <c r="K486" s="14"/>
      <c r="L486" s="14"/>
      <c r="M486" s="14"/>
      <c r="N486" s="14"/>
      <c r="O486" s="14"/>
      <c r="P486" s="14"/>
      <c r="Q486" s="14"/>
      <c r="R486" s="14"/>
      <c r="S486" s="14"/>
      <c r="T486" s="14"/>
      <c r="U486" s="14"/>
      <c r="V486" s="14"/>
      <c r="W486" s="14"/>
      <c r="X486" s="14"/>
      <c r="Y486" s="14"/>
    </row>
    <row r="487" spans="1:25" ht="15">
      <c r="A487" s="14"/>
      <c r="B487" s="14"/>
      <c r="C487" s="14"/>
      <c r="D487" s="16"/>
      <c r="E487" s="14"/>
      <c r="F487" s="15"/>
      <c r="G487" s="14"/>
      <c r="H487" s="14"/>
      <c r="I487" s="14"/>
      <c r="J487" s="14"/>
      <c r="K487" s="14"/>
      <c r="L487" s="14"/>
      <c r="M487" s="14"/>
      <c r="N487" s="14"/>
      <c r="O487" s="14"/>
      <c r="P487" s="14"/>
      <c r="Q487" s="14"/>
      <c r="R487" s="14"/>
      <c r="S487" s="14"/>
      <c r="T487" s="14"/>
      <c r="U487" s="14"/>
      <c r="V487" s="14"/>
      <c r="W487" s="14"/>
      <c r="X487" s="14"/>
      <c r="Y487" s="14"/>
    </row>
    <row r="488" spans="1:25" ht="15">
      <c r="A488" s="14"/>
      <c r="B488" s="14"/>
      <c r="C488" s="14"/>
      <c r="D488" s="16"/>
      <c r="E488" s="14"/>
      <c r="F488" s="15"/>
      <c r="G488" s="14"/>
      <c r="H488" s="14"/>
      <c r="I488" s="14"/>
      <c r="J488" s="14"/>
      <c r="K488" s="14"/>
      <c r="L488" s="14"/>
      <c r="M488" s="14"/>
      <c r="N488" s="14"/>
      <c r="O488" s="14"/>
      <c r="P488" s="14"/>
      <c r="Q488" s="14"/>
      <c r="R488" s="14"/>
      <c r="S488" s="14"/>
      <c r="T488" s="14"/>
      <c r="U488" s="14"/>
      <c r="V488" s="14"/>
      <c r="W488" s="14"/>
      <c r="X488" s="14"/>
      <c r="Y488" s="14"/>
    </row>
    <row r="489" spans="1:25" ht="15">
      <c r="A489" s="14"/>
      <c r="B489" s="14"/>
      <c r="C489" s="14"/>
      <c r="D489" s="16"/>
      <c r="E489" s="14"/>
      <c r="F489" s="15"/>
      <c r="G489" s="14"/>
      <c r="H489" s="14"/>
      <c r="I489" s="14"/>
      <c r="J489" s="14"/>
      <c r="K489" s="14"/>
      <c r="L489" s="14"/>
      <c r="M489" s="14"/>
      <c r="N489" s="14"/>
      <c r="O489" s="14"/>
      <c r="P489" s="14"/>
      <c r="Q489" s="14"/>
      <c r="R489" s="14"/>
      <c r="S489" s="14"/>
      <c r="T489" s="14"/>
      <c r="U489" s="14"/>
      <c r="V489" s="14"/>
      <c r="W489" s="14"/>
      <c r="X489" s="14"/>
      <c r="Y489" s="14"/>
    </row>
    <row r="490" spans="1:25" ht="15">
      <c r="A490" s="14"/>
      <c r="B490" s="14"/>
      <c r="C490" s="14"/>
      <c r="D490" s="16"/>
      <c r="E490" s="14"/>
      <c r="F490" s="15"/>
      <c r="G490" s="14"/>
      <c r="H490" s="14"/>
      <c r="I490" s="14"/>
      <c r="J490" s="14"/>
      <c r="K490" s="14"/>
      <c r="L490" s="14"/>
      <c r="M490" s="14"/>
      <c r="N490" s="14"/>
      <c r="O490" s="14"/>
      <c r="P490" s="14"/>
      <c r="Q490" s="14"/>
      <c r="R490" s="14"/>
      <c r="S490" s="14"/>
      <c r="T490" s="14"/>
      <c r="U490" s="14"/>
      <c r="V490" s="14"/>
      <c r="W490" s="14"/>
      <c r="X490" s="14"/>
      <c r="Y490" s="14"/>
    </row>
    <row r="491" spans="1:25" ht="15">
      <c r="A491" s="14"/>
      <c r="B491" s="14"/>
      <c r="C491" s="14"/>
      <c r="D491" s="16"/>
      <c r="E491" s="14"/>
      <c r="F491" s="15"/>
      <c r="G491" s="14"/>
      <c r="H491" s="14"/>
      <c r="I491" s="14"/>
      <c r="J491" s="14"/>
      <c r="K491" s="14"/>
      <c r="L491" s="14"/>
      <c r="M491" s="14"/>
      <c r="N491" s="14"/>
      <c r="O491" s="14"/>
      <c r="P491" s="14"/>
      <c r="Q491" s="14"/>
      <c r="R491" s="14"/>
      <c r="S491" s="14"/>
      <c r="T491" s="14"/>
      <c r="U491" s="14"/>
      <c r="V491" s="14"/>
      <c r="W491" s="14"/>
      <c r="X491" s="14"/>
      <c r="Y491" s="14"/>
    </row>
    <row r="492" spans="1:25" ht="15">
      <c r="A492" s="14"/>
      <c r="B492" s="14"/>
      <c r="C492" s="14"/>
      <c r="D492" s="16"/>
      <c r="E492" s="14"/>
      <c r="F492" s="15"/>
      <c r="G492" s="14"/>
      <c r="H492" s="14"/>
      <c r="I492" s="14"/>
      <c r="J492" s="14"/>
      <c r="K492" s="14"/>
      <c r="L492" s="14"/>
      <c r="M492" s="14"/>
      <c r="N492" s="14"/>
      <c r="O492" s="14"/>
      <c r="P492" s="14"/>
      <c r="Q492" s="14"/>
      <c r="R492" s="14"/>
      <c r="S492" s="14"/>
      <c r="T492" s="14"/>
      <c r="U492" s="14"/>
      <c r="V492" s="14"/>
      <c r="W492" s="14"/>
      <c r="X492" s="14"/>
      <c r="Y492" s="14"/>
    </row>
    <row r="493" spans="1:25" ht="15">
      <c r="A493" s="14"/>
      <c r="B493" s="14"/>
      <c r="C493" s="14"/>
      <c r="D493" s="16"/>
      <c r="E493" s="14"/>
      <c r="F493" s="15"/>
      <c r="G493" s="14"/>
      <c r="H493" s="14"/>
      <c r="I493" s="14"/>
      <c r="J493" s="14"/>
      <c r="K493" s="14"/>
      <c r="L493" s="14"/>
      <c r="M493" s="14"/>
      <c r="N493" s="14"/>
      <c r="O493" s="14"/>
      <c r="P493" s="14"/>
      <c r="Q493" s="14"/>
      <c r="R493" s="14"/>
      <c r="S493" s="14"/>
      <c r="T493" s="14"/>
      <c r="U493" s="14"/>
      <c r="V493" s="14"/>
      <c r="W493" s="14"/>
      <c r="X493" s="14"/>
      <c r="Y493" s="14"/>
    </row>
    <row r="494" spans="1:25" ht="15">
      <c r="A494" s="14"/>
      <c r="B494" s="14"/>
      <c r="C494" s="14"/>
      <c r="D494" s="16"/>
      <c r="E494" s="14"/>
      <c r="F494" s="15"/>
      <c r="G494" s="14"/>
      <c r="H494" s="14"/>
      <c r="I494" s="14"/>
      <c r="J494" s="14"/>
      <c r="K494" s="14"/>
      <c r="L494" s="14"/>
      <c r="M494" s="14"/>
      <c r="N494" s="14"/>
      <c r="O494" s="14"/>
      <c r="P494" s="14"/>
      <c r="Q494" s="14"/>
      <c r="R494" s="14"/>
      <c r="S494" s="14"/>
      <c r="T494" s="14"/>
      <c r="U494" s="14"/>
      <c r="V494" s="14"/>
      <c r="W494" s="14"/>
      <c r="X494" s="14"/>
      <c r="Y494" s="14"/>
    </row>
    <row r="495" spans="1:25" ht="15">
      <c r="A495" s="14"/>
      <c r="B495" s="14"/>
      <c r="C495" s="14"/>
      <c r="D495" s="16"/>
      <c r="E495" s="14"/>
      <c r="F495" s="15"/>
      <c r="G495" s="14"/>
      <c r="H495" s="14"/>
      <c r="I495" s="14"/>
      <c r="J495" s="14"/>
      <c r="K495" s="14"/>
      <c r="L495" s="14"/>
      <c r="M495" s="14"/>
      <c r="N495" s="14"/>
      <c r="O495" s="14"/>
      <c r="P495" s="14"/>
      <c r="Q495" s="14"/>
      <c r="R495" s="14"/>
      <c r="S495" s="14"/>
      <c r="T495" s="14"/>
      <c r="U495" s="14"/>
      <c r="V495" s="14"/>
      <c r="W495" s="14"/>
      <c r="X495" s="14"/>
      <c r="Y495" s="14"/>
    </row>
    <row r="496" spans="1:25" ht="15">
      <c r="A496" s="14"/>
      <c r="B496" s="14"/>
      <c r="C496" s="14"/>
      <c r="D496" s="16"/>
      <c r="E496" s="14"/>
      <c r="F496" s="15"/>
      <c r="G496" s="14"/>
      <c r="H496" s="14"/>
      <c r="I496" s="14"/>
      <c r="J496" s="14"/>
      <c r="K496" s="14"/>
      <c r="L496" s="14"/>
      <c r="M496" s="14"/>
      <c r="N496" s="14"/>
      <c r="O496" s="14"/>
      <c r="P496" s="14"/>
      <c r="Q496" s="14"/>
      <c r="R496" s="14"/>
      <c r="S496" s="14"/>
      <c r="T496" s="14"/>
      <c r="U496" s="14"/>
      <c r="V496" s="14"/>
      <c r="W496" s="14"/>
      <c r="X496" s="14"/>
      <c r="Y496" s="14"/>
    </row>
    <row r="497" spans="1:25" ht="15">
      <c r="A497" s="14"/>
      <c r="B497" s="14"/>
      <c r="C497" s="14"/>
      <c r="D497" s="16"/>
      <c r="E497" s="14"/>
      <c r="F497" s="15"/>
      <c r="G497" s="14"/>
      <c r="H497" s="14"/>
      <c r="I497" s="14"/>
      <c r="J497" s="14"/>
      <c r="K497" s="14"/>
      <c r="L497" s="14"/>
      <c r="M497" s="14"/>
      <c r="N497" s="14"/>
      <c r="O497" s="14"/>
      <c r="P497" s="14"/>
      <c r="Q497" s="14"/>
      <c r="R497" s="14"/>
      <c r="S497" s="14"/>
      <c r="T497" s="14"/>
      <c r="U497" s="14"/>
      <c r="V497" s="14"/>
      <c r="W497" s="14"/>
      <c r="X497" s="14"/>
      <c r="Y497" s="14"/>
    </row>
    <row r="498" spans="1:25" ht="15">
      <c r="A498" s="14"/>
      <c r="B498" s="14"/>
      <c r="C498" s="14"/>
      <c r="D498" s="16"/>
      <c r="E498" s="14"/>
      <c r="F498" s="15"/>
      <c r="G498" s="14"/>
      <c r="H498" s="14"/>
      <c r="I498" s="14"/>
      <c r="J498" s="14"/>
      <c r="K498" s="14"/>
      <c r="L498" s="14"/>
      <c r="M498" s="14"/>
      <c r="N498" s="14"/>
      <c r="O498" s="14"/>
      <c r="P498" s="14"/>
      <c r="Q498" s="14"/>
      <c r="R498" s="14"/>
      <c r="S498" s="14"/>
      <c r="T498" s="14"/>
      <c r="U498" s="14"/>
      <c r="V498" s="14"/>
      <c r="W498" s="14"/>
      <c r="X498" s="14"/>
      <c r="Y498" s="14"/>
    </row>
    <row r="499" spans="1:25" ht="15">
      <c r="A499" s="14"/>
      <c r="B499" s="14"/>
      <c r="C499" s="14"/>
      <c r="D499" s="16"/>
      <c r="E499" s="14"/>
      <c r="F499" s="15"/>
      <c r="G499" s="14"/>
      <c r="H499" s="14"/>
      <c r="I499" s="14"/>
      <c r="J499" s="14"/>
      <c r="K499" s="14"/>
      <c r="L499" s="14"/>
      <c r="M499" s="14"/>
      <c r="N499" s="14"/>
      <c r="O499" s="14"/>
      <c r="P499" s="14"/>
      <c r="Q499" s="14"/>
      <c r="R499" s="14"/>
      <c r="S499" s="14"/>
      <c r="T499" s="14"/>
      <c r="U499" s="14"/>
      <c r="V499" s="14"/>
      <c r="W499" s="14"/>
      <c r="X499" s="14"/>
      <c r="Y499" s="14"/>
    </row>
    <row r="500" spans="1:25" ht="15">
      <c r="A500" s="14"/>
      <c r="B500" s="14"/>
      <c r="C500" s="14"/>
      <c r="D500" s="16"/>
      <c r="E500" s="14"/>
      <c r="F500" s="15"/>
      <c r="G500" s="14"/>
      <c r="H500" s="14"/>
      <c r="I500" s="14"/>
      <c r="J500" s="14"/>
      <c r="K500" s="14"/>
      <c r="L500" s="14"/>
      <c r="M500" s="14"/>
      <c r="N500" s="14"/>
      <c r="O500" s="14"/>
      <c r="P500" s="14"/>
      <c r="Q500" s="14"/>
      <c r="R500" s="14"/>
      <c r="S500" s="14"/>
      <c r="T500" s="14"/>
      <c r="U500" s="14"/>
      <c r="V500" s="14"/>
      <c r="W500" s="14"/>
      <c r="X500" s="14"/>
      <c r="Y500" s="14"/>
    </row>
    <row r="501" spans="1:25" ht="15">
      <c r="A501" s="14"/>
      <c r="B501" s="14"/>
      <c r="C501" s="14"/>
      <c r="D501" s="16"/>
      <c r="E501" s="14"/>
      <c r="F501" s="15"/>
      <c r="G501" s="14"/>
      <c r="H501" s="14"/>
      <c r="I501" s="14"/>
      <c r="J501" s="14"/>
      <c r="K501" s="14"/>
      <c r="L501" s="14"/>
      <c r="M501" s="14"/>
      <c r="N501" s="14"/>
      <c r="O501" s="14"/>
      <c r="P501" s="14"/>
      <c r="Q501" s="14"/>
      <c r="R501" s="14"/>
      <c r="S501" s="14"/>
      <c r="T501" s="14"/>
      <c r="U501" s="14"/>
      <c r="V501" s="14"/>
      <c r="W501" s="14"/>
      <c r="X501" s="14"/>
      <c r="Y501" s="14"/>
    </row>
    <row r="502" spans="1:25" ht="15">
      <c r="A502" s="14"/>
      <c r="B502" s="14"/>
      <c r="C502" s="14"/>
      <c r="D502" s="16"/>
      <c r="E502" s="14"/>
      <c r="F502" s="15"/>
      <c r="G502" s="14"/>
      <c r="H502" s="14"/>
      <c r="I502" s="14"/>
      <c r="J502" s="14"/>
      <c r="K502" s="14"/>
      <c r="L502" s="14"/>
      <c r="M502" s="14"/>
      <c r="N502" s="14"/>
      <c r="O502" s="14"/>
      <c r="P502" s="14"/>
      <c r="Q502" s="14"/>
      <c r="R502" s="14"/>
      <c r="S502" s="14"/>
      <c r="T502" s="14"/>
      <c r="U502" s="14"/>
      <c r="V502" s="14"/>
      <c r="W502" s="14"/>
      <c r="X502" s="14"/>
      <c r="Y502" s="14"/>
    </row>
    <row r="503" spans="1:25" ht="15">
      <c r="A503" s="14"/>
      <c r="B503" s="14"/>
      <c r="C503" s="14"/>
      <c r="D503" s="16"/>
      <c r="E503" s="14"/>
      <c r="F503" s="15"/>
      <c r="G503" s="14"/>
      <c r="H503" s="14"/>
      <c r="I503" s="14"/>
      <c r="J503" s="14"/>
      <c r="K503" s="14"/>
      <c r="L503" s="14"/>
      <c r="M503" s="14"/>
      <c r="N503" s="14"/>
      <c r="O503" s="14"/>
      <c r="P503" s="14"/>
      <c r="Q503" s="14"/>
      <c r="R503" s="14"/>
      <c r="S503" s="14"/>
      <c r="T503" s="14"/>
      <c r="U503" s="14"/>
      <c r="V503" s="14"/>
      <c r="W503" s="14"/>
      <c r="X503" s="14"/>
      <c r="Y503" s="14"/>
    </row>
    <row r="504" spans="1:25" ht="15">
      <c r="A504" s="14"/>
      <c r="B504" s="14"/>
      <c r="C504" s="14"/>
      <c r="D504" s="16"/>
      <c r="E504" s="14"/>
      <c r="F504" s="15"/>
      <c r="G504" s="14"/>
      <c r="H504" s="14"/>
      <c r="I504" s="14"/>
      <c r="J504" s="14"/>
      <c r="K504" s="14"/>
      <c r="L504" s="14"/>
      <c r="M504" s="14"/>
      <c r="N504" s="14"/>
      <c r="O504" s="14"/>
      <c r="P504" s="14"/>
      <c r="Q504" s="14"/>
      <c r="R504" s="14"/>
      <c r="S504" s="14"/>
      <c r="T504" s="14"/>
      <c r="U504" s="14"/>
      <c r="V504" s="14"/>
      <c r="W504" s="14"/>
      <c r="X504" s="14"/>
      <c r="Y504" s="14"/>
    </row>
    <row r="505" spans="1:25" ht="15">
      <c r="A505" s="14"/>
      <c r="B505" s="14"/>
      <c r="C505" s="14"/>
      <c r="D505" s="16"/>
      <c r="E505" s="14"/>
      <c r="F505" s="15"/>
      <c r="G505" s="14"/>
      <c r="H505" s="14"/>
      <c r="I505" s="14"/>
      <c r="J505" s="14"/>
      <c r="K505" s="14"/>
      <c r="L505" s="14"/>
      <c r="M505" s="14"/>
      <c r="N505" s="14"/>
      <c r="O505" s="14"/>
      <c r="P505" s="14"/>
      <c r="Q505" s="14"/>
      <c r="R505" s="14"/>
      <c r="S505" s="14"/>
      <c r="T505" s="14"/>
      <c r="U505" s="14"/>
      <c r="V505" s="14"/>
      <c r="W505" s="14"/>
      <c r="X505" s="14"/>
      <c r="Y505" s="14"/>
    </row>
    <row r="506" spans="1:25" ht="15">
      <c r="A506" s="14"/>
      <c r="B506" s="14"/>
      <c r="C506" s="14"/>
      <c r="D506" s="16"/>
      <c r="E506" s="14"/>
      <c r="F506" s="15"/>
      <c r="G506" s="14"/>
      <c r="H506" s="14"/>
      <c r="I506" s="14"/>
      <c r="J506" s="14"/>
      <c r="K506" s="14"/>
      <c r="L506" s="14"/>
      <c r="M506" s="14"/>
      <c r="N506" s="14"/>
      <c r="O506" s="14"/>
      <c r="P506" s="14"/>
      <c r="Q506" s="14"/>
      <c r="R506" s="14"/>
      <c r="S506" s="14"/>
      <c r="T506" s="14"/>
      <c r="U506" s="14"/>
      <c r="V506" s="14"/>
      <c r="W506" s="14"/>
      <c r="X506" s="14"/>
      <c r="Y506" s="14"/>
    </row>
    <row r="507" spans="1:25" ht="15">
      <c r="A507" s="14"/>
      <c r="B507" s="14"/>
      <c r="C507" s="14"/>
      <c r="D507" s="16"/>
      <c r="E507" s="14"/>
      <c r="F507" s="15"/>
      <c r="G507" s="14"/>
      <c r="H507" s="14"/>
      <c r="I507" s="14"/>
      <c r="J507" s="14"/>
      <c r="K507" s="14"/>
      <c r="L507" s="14"/>
      <c r="M507" s="14"/>
      <c r="N507" s="14"/>
      <c r="O507" s="14"/>
      <c r="P507" s="14"/>
      <c r="Q507" s="14"/>
      <c r="R507" s="14"/>
      <c r="S507" s="14"/>
      <c r="T507" s="14"/>
      <c r="U507" s="14"/>
      <c r="V507" s="14"/>
      <c r="W507" s="14"/>
      <c r="X507" s="14"/>
      <c r="Y507" s="14"/>
    </row>
    <row r="508" spans="1:25" ht="15">
      <c r="A508" s="14"/>
      <c r="B508" s="14"/>
      <c r="C508" s="14"/>
      <c r="D508" s="16"/>
      <c r="E508" s="14"/>
      <c r="F508" s="15"/>
      <c r="G508" s="14"/>
      <c r="H508" s="14"/>
      <c r="I508" s="14"/>
      <c r="J508" s="14"/>
      <c r="K508" s="14"/>
      <c r="L508" s="14"/>
      <c r="M508" s="14"/>
      <c r="N508" s="14"/>
      <c r="O508" s="14"/>
      <c r="P508" s="14"/>
      <c r="Q508" s="14"/>
      <c r="R508" s="14"/>
      <c r="S508" s="14"/>
      <c r="T508" s="14"/>
      <c r="U508" s="14"/>
      <c r="V508" s="14"/>
      <c r="W508" s="14"/>
      <c r="X508" s="14"/>
      <c r="Y508" s="14"/>
    </row>
    <row r="509" spans="1:25" ht="15">
      <c r="A509" s="14"/>
      <c r="B509" s="14"/>
      <c r="C509" s="14"/>
      <c r="D509" s="16"/>
      <c r="E509" s="14"/>
      <c r="F509" s="15"/>
      <c r="G509" s="14"/>
      <c r="H509" s="14"/>
      <c r="I509" s="14"/>
      <c r="J509" s="14"/>
      <c r="K509" s="14"/>
      <c r="L509" s="14"/>
      <c r="M509" s="14"/>
      <c r="N509" s="14"/>
      <c r="O509" s="14"/>
      <c r="P509" s="14"/>
      <c r="Q509" s="14"/>
      <c r="R509" s="14"/>
      <c r="S509" s="14"/>
      <c r="T509" s="14"/>
      <c r="U509" s="14"/>
      <c r="V509" s="14"/>
      <c r="W509" s="14"/>
      <c r="X509" s="14"/>
      <c r="Y509" s="14"/>
    </row>
    <row r="510" spans="1:25" ht="15">
      <c r="A510" s="14"/>
      <c r="B510" s="14"/>
      <c r="C510" s="14"/>
      <c r="D510" s="16"/>
      <c r="E510" s="14"/>
      <c r="F510" s="15"/>
      <c r="G510" s="14"/>
      <c r="H510" s="14"/>
      <c r="I510" s="14"/>
      <c r="J510" s="14"/>
      <c r="K510" s="14"/>
      <c r="L510" s="14"/>
      <c r="M510" s="14"/>
      <c r="N510" s="14"/>
      <c r="O510" s="14"/>
      <c r="P510" s="14"/>
      <c r="Q510" s="14"/>
      <c r="R510" s="14"/>
      <c r="S510" s="14"/>
      <c r="T510" s="14"/>
      <c r="U510" s="14"/>
      <c r="V510" s="14"/>
      <c r="W510" s="14"/>
      <c r="X510" s="14"/>
      <c r="Y510" s="14"/>
    </row>
    <row r="511" spans="1:25" ht="15">
      <c r="A511" s="14"/>
      <c r="B511" s="14"/>
      <c r="C511" s="14"/>
      <c r="D511" s="16"/>
      <c r="E511" s="14"/>
      <c r="F511" s="15"/>
      <c r="G511" s="14"/>
      <c r="H511" s="14"/>
      <c r="I511" s="14"/>
      <c r="J511" s="14"/>
      <c r="K511" s="14"/>
      <c r="L511" s="14"/>
      <c r="M511" s="14"/>
      <c r="N511" s="14"/>
      <c r="O511" s="14"/>
      <c r="P511" s="14"/>
      <c r="Q511" s="14"/>
      <c r="R511" s="14"/>
      <c r="S511" s="14"/>
      <c r="T511" s="14"/>
      <c r="U511" s="14"/>
      <c r="V511" s="14"/>
      <c r="W511" s="14"/>
      <c r="X511" s="14"/>
      <c r="Y511" s="14"/>
    </row>
    <row r="512" spans="1:25" ht="15">
      <c r="A512" s="14"/>
      <c r="B512" s="14"/>
      <c r="C512" s="14"/>
      <c r="D512" s="16"/>
      <c r="E512" s="14"/>
      <c r="F512" s="15"/>
      <c r="G512" s="14"/>
      <c r="H512" s="14"/>
      <c r="I512" s="14"/>
      <c r="J512" s="14"/>
      <c r="K512" s="14"/>
      <c r="L512" s="14"/>
      <c r="M512" s="14"/>
      <c r="N512" s="14"/>
      <c r="O512" s="14"/>
      <c r="P512" s="14"/>
      <c r="Q512" s="14"/>
      <c r="R512" s="14"/>
      <c r="S512" s="14"/>
      <c r="T512" s="14"/>
      <c r="U512" s="14"/>
      <c r="V512" s="14"/>
      <c r="W512" s="14"/>
      <c r="X512" s="14"/>
      <c r="Y512" s="14"/>
    </row>
    <row r="513" spans="1:25" ht="15">
      <c r="A513" s="14"/>
      <c r="B513" s="14"/>
      <c r="C513" s="14"/>
      <c r="D513" s="16"/>
      <c r="E513" s="14"/>
      <c r="F513" s="15"/>
      <c r="G513" s="14"/>
      <c r="H513" s="14"/>
      <c r="I513" s="14"/>
      <c r="J513" s="14"/>
      <c r="K513" s="14"/>
      <c r="L513" s="14"/>
      <c r="M513" s="14"/>
      <c r="N513" s="14"/>
      <c r="O513" s="14"/>
      <c r="P513" s="14"/>
      <c r="Q513" s="14"/>
      <c r="R513" s="14"/>
      <c r="S513" s="14"/>
      <c r="T513" s="14"/>
      <c r="U513" s="14"/>
      <c r="V513" s="14"/>
      <c r="W513" s="14"/>
      <c r="X513" s="14"/>
      <c r="Y513" s="14"/>
    </row>
    <row r="514" spans="1:25" ht="15">
      <c r="A514" s="14"/>
      <c r="B514" s="14"/>
      <c r="C514" s="14"/>
      <c r="D514" s="16"/>
      <c r="E514" s="14"/>
      <c r="F514" s="15"/>
      <c r="G514" s="14"/>
      <c r="H514" s="14"/>
      <c r="I514" s="14"/>
      <c r="J514" s="14"/>
      <c r="K514" s="14"/>
      <c r="L514" s="14"/>
      <c r="M514" s="14"/>
      <c r="N514" s="14"/>
      <c r="O514" s="14"/>
      <c r="P514" s="14"/>
      <c r="Q514" s="14"/>
      <c r="R514" s="14"/>
      <c r="S514" s="14"/>
      <c r="T514" s="14"/>
      <c r="U514" s="14"/>
      <c r="V514" s="14"/>
      <c r="W514" s="14"/>
      <c r="X514" s="14"/>
      <c r="Y514" s="14"/>
    </row>
    <row r="515" spans="1:25" ht="15">
      <c r="A515" s="14"/>
      <c r="B515" s="14"/>
      <c r="C515" s="14"/>
      <c r="D515" s="16"/>
      <c r="E515" s="14"/>
      <c r="F515" s="15"/>
      <c r="G515" s="14"/>
      <c r="H515" s="14"/>
      <c r="I515" s="14"/>
      <c r="J515" s="14"/>
      <c r="K515" s="14"/>
      <c r="L515" s="14"/>
      <c r="M515" s="14"/>
      <c r="N515" s="14"/>
      <c r="O515" s="14"/>
      <c r="P515" s="14"/>
      <c r="Q515" s="14"/>
      <c r="R515" s="14"/>
      <c r="S515" s="14"/>
      <c r="T515" s="14"/>
      <c r="U515" s="14"/>
      <c r="V515" s="14"/>
      <c r="W515" s="14"/>
      <c r="X515" s="14"/>
      <c r="Y515" s="14"/>
    </row>
    <row r="516" spans="1:25" ht="15">
      <c r="A516" s="14"/>
      <c r="B516" s="14"/>
      <c r="C516" s="14"/>
      <c r="D516" s="16"/>
      <c r="E516" s="14"/>
      <c r="F516" s="15"/>
      <c r="G516" s="14"/>
      <c r="H516" s="14"/>
      <c r="I516" s="14"/>
      <c r="J516" s="14"/>
      <c r="K516" s="14"/>
      <c r="L516" s="14"/>
      <c r="M516" s="14"/>
      <c r="N516" s="14"/>
      <c r="O516" s="14"/>
      <c r="P516" s="14"/>
      <c r="Q516" s="14"/>
      <c r="R516" s="14"/>
      <c r="S516" s="14"/>
      <c r="T516" s="14"/>
      <c r="U516" s="14"/>
      <c r="V516" s="14"/>
      <c r="W516" s="14"/>
      <c r="X516" s="14"/>
      <c r="Y516" s="14"/>
    </row>
    <row r="517" spans="1:25" ht="15">
      <c r="A517" s="14"/>
      <c r="B517" s="14"/>
      <c r="C517" s="14"/>
      <c r="D517" s="16"/>
      <c r="E517" s="14"/>
      <c r="F517" s="15"/>
      <c r="G517" s="14"/>
      <c r="H517" s="14"/>
      <c r="I517" s="14"/>
      <c r="J517" s="14"/>
      <c r="K517" s="14"/>
      <c r="L517" s="14"/>
      <c r="M517" s="14"/>
      <c r="N517" s="14"/>
      <c r="O517" s="14"/>
      <c r="P517" s="14"/>
      <c r="Q517" s="14"/>
      <c r="R517" s="14"/>
      <c r="S517" s="14"/>
      <c r="T517" s="14"/>
      <c r="U517" s="14"/>
      <c r="V517" s="14"/>
      <c r="W517" s="14"/>
      <c r="X517" s="14"/>
      <c r="Y517" s="14"/>
    </row>
    <row r="518" spans="1:25" ht="15">
      <c r="A518" s="14"/>
      <c r="B518" s="14"/>
      <c r="C518" s="14"/>
      <c r="D518" s="16"/>
      <c r="E518" s="14"/>
      <c r="F518" s="15"/>
      <c r="G518" s="14"/>
      <c r="H518" s="14"/>
      <c r="I518" s="14"/>
      <c r="J518" s="14"/>
      <c r="K518" s="14"/>
      <c r="L518" s="14"/>
      <c r="M518" s="14"/>
      <c r="N518" s="14"/>
      <c r="O518" s="14"/>
      <c r="P518" s="14"/>
      <c r="Q518" s="14"/>
      <c r="R518" s="14"/>
      <c r="S518" s="14"/>
      <c r="T518" s="14"/>
      <c r="U518" s="14"/>
      <c r="V518" s="14"/>
      <c r="W518" s="14"/>
      <c r="X518" s="14"/>
      <c r="Y518" s="14"/>
    </row>
    <row r="519" spans="1:25" ht="15">
      <c r="A519" s="14"/>
      <c r="B519" s="14"/>
      <c r="C519" s="14"/>
      <c r="D519" s="16"/>
      <c r="E519" s="14"/>
      <c r="F519" s="15"/>
      <c r="G519" s="14"/>
      <c r="H519" s="14"/>
      <c r="I519" s="14"/>
      <c r="J519" s="14"/>
      <c r="K519" s="14"/>
      <c r="L519" s="14"/>
      <c r="M519" s="14"/>
      <c r="N519" s="14"/>
      <c r="O519" s="14"/>
      <c r="P519" s="14"/>
      <c r="Q519" s="14"/>
      <c r="R519" s="14"/>
      <c r="S519" s="14"/>
      <c r="T519" s="14"/>
      <c r="U519" s="14"/>
      <c r="V519" s="14"/>
      <c r="W519" s="14"/>
      <c r="X519" s="14"/>
      <c r="Y519" s="14"/>
    </row>
    <row r="520" spans="1:25" ht="15">
      <c r="A520" s="14"/>
      <c r="B520" s="14"/>
      <c r="C520" s="14"/>
      <c r="D520" s="16"/>
      <c r="E520" s="14"/>
      <c r="F520" s="15"/>
      <c r="G520" s="14"/>
      <c r="H520" s="14"/>
      <c r="I520" s="14"/>
      <c r="J520" s="14"/>
      <c r="K520" s="14"/>
      <c r="L520" s="14"/>
      <c r="M520" s="14"/>
      <c r="N520" s="14"/>
      <c r="O520" s="14"/>
      <c r="P520" s="14"/>
      <c r="Q520" s="14"/>
      <c r="R520" s="14"/>
      <c r="S520" s="14"/>
      <c r="T520" s="14"/>
      <c r="U520" s="14"/>
      <c r="V520" s="14"/>
      <c r="W520" s="14"/>
      <c r="X520" s="14"/>
      <c r="Y520" s="14"/>
    </row>
    <row r="521" spans="1:25" ht="15">
      <c r="A521" s="14"/>
      <c r="B521" s="14"/>
      <c r="C521" s="14"/>
      <c r="D521" s="16"/>
      <c r="E521" s="14"/>
      <c r="F521" s="15"/>
      <c r="G521" s="14"/>
      <c r="H521" s="14"/>
      <c r="I521" s="14"/>
      <c r="J521" s="14"/>
      <c r="K521" s="14"/>
      <c r="L521" s="14"/>
      <c r="M521" s="14"/>
      <c r="N521" s="14"/>
      <c r="O521" s="14"/>
      <c r="P521" s="14"/>
      <c r="Q521" s="14"/>
      <c r="R521" s="14"/>
      <c r="S521" s="14"/>
      <c r="T521" s="14"/>
      <c r="U521" s="14"/>
      <c r="V521" s="14"/>
      <c r="W521" s="14"/>
      <c r="X521" s="14"/>
      <c r="Y521" s="14"/>
    </row>
    <row r="522" spans="1:25" ht="15">
      <c r="A522" s="14"/>
      <c r="B522" s="14"/>
      <c r="C522" s="14"/>
      <c r="D522" s="16"/>
      <c r="E522" s="14"/>
      <c r="F522" s="15"/>
      <c r="G522" s="14"/>
      <c r="H522" s="14"/>
      <c r="I522" s="14"/>
      <c r="J522" s="14"/>
      <c r="K522" s="14"/>
      <c r="L522" s="14"/>
      <c r="M522" s="14"/>
      <c r="N522" s="14"/>
      <c r="O522" s="14"/>
      <c r="P522" s="14"/>
      <c r="Q522" s="14"/>
      <c r="R522" s="14"/>
      <c r="S522" s="14"/>
      <c r="T522" s="14"/>
      <c r="U522" s="14"/>
      <c r="V522" s="14"/>
      <c r="W522" s="14"/>
      <c r="X522" s="14"/>
      <c r="Y522" s="14"/>
    </row>
    <row r="523" spans="1:25" ht="15">
      <c r="A523" s="14"/>
      <c r="B523" s="14"/>
      <c r="C523" s="14"/>
      <c r="D523" s="16"/>
      <c r="E523" s="14"/>
      <c r="F523" s="15"/>
      <c r="G523" s="14"/>
      <c r="H523" s="14"/>
      <c r="I523" s="14"/>
      <c r="J523" s="14"/>
      <c r="K523" s="14"/>
      <c r="L523" s="14"/>
      <c r="M523" s="14"/>
      <c r="N523" s="14"/>
      <c r="O523" s="14"/>
      <c r="P523" s="14"/>
      <c r="Q523" s="14"/>
      <c r="R523" s="14"/>
      <c r="S523" s="14"/>
      <c r="T523" s="14"/>
      <c r="U523" s="14"/>
      <c r="V523" s="14"/>
      <c r="W523" s="14"/>
      <c r="X523" s="14"/>
      <c r="Y523" s="14"/>
    </row>
    <row r="524" spans="1:25" ht="15">
      <c r="A524" s="14"/>
      <c r="B524" s="14"/>
      <c r="C524" s="14"/>
      <c r="D524" s="16"/>
      <c r="E524" s="14"/>
      <c r="F524" s="15"/>
      <c r="G524" s="14"/>
      <c r="H524" s="14"/>
      <c r="I524" s="14"/>
      <c r="J524" s="14"/>
      <c r="K524" s="14"/>
      <c r="L524" s="14"/>
      <c r="M524" s="14"/>
      <c r="N524" s="14"/>
      <c r="O524" s="14"/>
      <c r="P524" s="14"/>
      <c r="Q524" s="14"/>
      <c r="R524" s="14"/>
      <c r="S524" s="14"/>
      <c r="T524" s="14"/>
      <c r="U524" s="14"/>
      <c r="V524" s="14"/>
      <c r="W524" s="14"/>
      <c r="X524" s="14"/>
      <c r="Y524" s="14"/>
    </row>
    <row r="525" spans="1:25" ht="15">
      <c r="A525" s="14"/>
      <c r="B525" s="14"/>
      <c r="C525" s="14"/>
      <c r="D525" s="16"/>
      <c r="E525" s="14"/>
      <c r="F525" s="15"/>
      <c r="G525" s="14"/>
      <c r="H525" s="14"/>
      <c r="I525" s="14"/>
      <c r="J525" s="14"/>
      <c r="K525" s="14"/>
      <c r="L525" s="14"/>
      <c r="M525" s="14"/>
      <c r="N525" s="14"/>
      <c r="O525" s="14"/>
      <c r="P525" s="14"/>
      <c r="Q525" s="14"/>
      <c r="R525" s="14"/>
      <c r="S525" s="14"/>
      <c r="T525" s="14"/>
      <c r="U525" s="14"/>
      <c r="V525" s="14"/>
      <c r="W525" s="14"/>
      <c r="X525" s="14"/>
      <c r="Y525" s="14"/>
    </row>
    <row r="526" spans="1:25" ht="15">
      <c r="A526" s="14"/>
      <c r="B526" s="14"/>
      <c r="C526" s="14"/>
      <c r="D526" s="16"/>
      <c r="E526" s="14"/>
      <c r="F526" s="15"/>
      <c r="G526" s="14"/>
      <c r="H526" s="14"/>
      <c r="I526" s="14"/>
      <c r="J526" s="14"/>
      <c r="K526" s="14"/>
      <c r="L526" s="14"/>
      <c r="M526" s="14"/>
      <c r="N526" s="14"/>
      <c r="O526" s="14"/>
      <c r="P526" s="14"/>
      <c r="Q526" s="14"/>
      <c r="R526" s="14"/>
      <c r="S526" s="14"/>
      <c r="T526" s="14"/>
      <c r="U526" s="14"/>
      <c r="V526" s="14"/>
      <c r="W526" s="14"/>
      <c r="X526" s="14"/>
      <c r="Y526" s="14"/>
    </row>
    <row r="527" spans="1:25" ht="15">
      <c r="A527" s="14"/>
      <c r="B527" s="14"/>
      <c r="C527" s="14"/>
      <c r="D527" s="16"/>
      <c r="E527" s="14"/>
      <c r="F527" s="15"/>
      <c r="G527" s="14"/>
      <c r="H527" s="14"/>
      <c r="I527" s="14"/>
      <c r="J527" s="14"/>
      <c r="K527" s="14"/>
      <c r="L527" s="14"/>
      <c r="M527" s="14"/>
      <c r="N527" s="14"/>
      <c r="O527" s="14"/>
      <c r="P527" s="14"/>
      <c r="Q527" s="14"/>
      <c r="R527" s="14"/>
      <c r="S527" s="14"/>
      <c r="T527" s="14"/>
      <c r="U527" s="14"/>
      <c r="V527" s="14"/>
      <c r="W527" s="14"/>
      <c r="X527" s="14"/>
      <c r="Y527" s="14"/>
    </row>
    <row r="528" spans="1:25" ht="15">
      <c r="A528" s="14"/>
      <c r="B528" s="14"/>
      <c r="C528" s="14"/>
      <c r="D528" s="16"/>
      <c r="E528" s="14"/>
      <c r="F528" s="15"/>
      <c r="G528" s="14"/>
      <c r="H528" s="14"/>
      <c r="I528" s="14"/>
      <c r="J528" s="14"/>
      <c r="K528" s="14"/>
      <c r="L528" s="14"/>
      <c r="M528" s="14"/>
      <c r="N528" s="14"/>
      <c r="O528" s="14"/>
      <c r="P528" s="14"/>
      <c r="Q528" s="14"/>
      <c r="R528" s="14"/>
      <c r="S528" s="14"/>
      <c r="T528" s="14"/>
      <c r="U528" s="14"/>
      <c r="V528" s="14"/>
      <c r="W528" s="14"/>
      <c r="X528" s="14"/>
      <c r="Y528" s="14"/>
    </row>
    <row r="529" spans="1:25" ht="15">
      <c r="A529" s="14"/>
      <c r="B529" s="14"/>
      <c r="C529" s="14"/>
      <c r="D529" s="16"/>
      <c r="E529" s="14"/>
      <c r="F529" s="15"/>
      <c r="G529" s="14"/>
      <c r="H529" s="14"/>
      <c r="I529" s="14"/>
      <c r="J529" s="14"/>
      <c r="K529" s="14"/>
      <c r="L529" s="14"/>
      <c r="M529" s="14"/>
      <c r="N529" s="14"/>
      <c r="O529" s="14"/>
      <c r="P529" s="14"/>
      <c r="Q529" s="14"/>
      <c r="R529" s="14"/>
      <c r="S529" s="14"/>
      <c r="T529" s="14"/>
      <c r="U529" s="14"/>
      <c r="V529" s="14"/>
      <c r="W529" s="14"/>
      <c r="X529" s="14"/>
      <c r="Y529" s="14"/>
    </row>
    <row r="530" spans="1:25" ht="15">
      <c r="A530" s="14"/>
      <c r="B530" s="14"/>
      <c r="C530" s="14"/>
      <c r="D530" s="16"/>
      <c r="E530" s="14"/>
      <c r="F530" s="15"/>
      <c r="G530" s="14"/>
      <c r="H530" s="14"/>
      <c r="I530" s="14"/>
      <c r="J530" s="14"/>
      <c r="K530" s="14"/>
      <c r="L530" s="14"/>
      <c r="M530" s="14"/>
      <c r="N530" s="14"/>
      <c r="O530" s="14"/>
      <c r="P530" s="14"/>
      <c r="Q530" s="14"/>
      <c r="R530" s="14"/>
      <c r="S530" s="14"/>
      <c r="T530" s="14"/>
      <c r="U530" s="14"/>
      <c r="V530" s="14"/>
      <c r="W530" s="14"/>
      <c r="X530" s="14"/>
      <c r="Y530" s="14"/>
    </row>
    <row r="531" spans="1:25" ht="15">
      <c r="A531" s="14"/>
      <c r="B531" s="14"/>
      <c r="C531" s="14"/>
      <c r="D531" s="16"/>
      <c r="E531" s="14"/>
      <c r="F531" s="15"/>
      <c r="G531" s="14"/>
      <c r="H531" s="14"/>
      <c r="I531" s="14"/>
      <c r="J531" s="14"/>
      <c r="K531" s="14"/>
      <c r="L531" s="14"/>
      <c r="M531" s="14"/>
      <c r="N531" s="14"/>
      <c r="O531" s="14"/>
      <c r="P531" s="14"/>
      <c r="Q531" s="14"/>
      <c r="R531" s="14"/>
      <c r="S531" s="14"/>
      <c r="T531" s="14"/>
      <c r="U531" s="14"/>
      <c r="V531" s="14"/>
      <c r="W531" s="14"/>
      <c r="X531" s="14"/>
      <c r="Y531" s="14"/>
    </row>
    <row r="532" spans="1:25" ht="15">
      <c r="A532" s="14"/>
      <c r="B532" s="14"/>
      <c r="C532" s="14"/>
      <c r="D532" s="16"/>
      <c r="E532" s="14"/>
      <c r="F532" s="15"/>
      <c r="G532" s="14"/>
      <c r="H532" s="14"/>
      <c r="I532" s="14"/>
      <c r="J532" s="14"/>
      <c r="K532" s="14"/>
      <c r="L532" s="14"/>
      <c r="M532" s="14"/>
      <c r="N532" s="14"/>
      <c r="O532" s="14"/>
      <c r="P532" s="14"/>
      <c r="Q532" s="14"/>
      <c r="R532" s="14"/>
      <c r="S532" s="14"/>
      <c r="T532" s="14"/>
      <c r="U532" s="14"/>
      <c r="V532" s="14"/>
      <c r="W532" s="14"/>
      <c r="X532" s="14"/>
      <c r="Y532" s="14"/>
    </row>
    <row r="533" spans="1:25" ht="15">
      <c r="A533" s="14"/>
      <c r="B533" s="14"/>
      <c r="C533" s="14"/>
      <c r="D533" s="16"/>
      <c r="E533" s="14"/>
      <c r="F533" s="15"/>
      <c r="G533" s="14"/>
      <c r="H533" s="14"/>
      <c r="I533" s="14"/>
      <c r="J533" s="14"/>
      <c r="K533" s="14"/>
      <c r="L533" s="14"/>
      <c r="M533" s="14"/>
      <c r="N533" s="14"/>
      <c r="O533" s="14"/>
      <c r="P533" s="14"/>
      <c r="Q533" s="14"/>
      <c r="R533" s="14"/>
      <c r="S533" s="14"/>
      <c r="T533" s="14"/>
      <c r="U533" s="14"/>
      <c r="V533" s="14"/>
      <c r="W533" s="14"/>
      <c r="X533" s="14"/>
      <c r="Y533" s="14"/>
    </row>
    <row r="534" spans="1:25" ht="15">
      <c r="A534" s="14"/>
      <c r="B534" s="14"/>
      <c r="C534" s="14"/>
      <c r="D534" s="16"/>
      <c r="E534" s="14"/>
      <c r="F534" s="15"/>
      <c r="G534" s="14"/>
      <c r="H534" s="14"/>
      <c r="I534" s="14"/>
      <c r="J534" s="14"/>
      <c r="K534" s="14"/>
      <c r="L534" s="14"/>
      <c r="M534" s="14"/>
      <c r="N534" s="14"/>
      <c r="O534" s="14"/>
      <c r="P534" s="14"/>
      <c r="Q534" s="14"/>
      <c r="R534" s="14"/>
      <c r="S534" s="14"/>
      <c r="T534" s="14"/>
      <c r="U534" s="14"/>
      <c r="V534" s="14"/>
      <c r="W534" s="14"/>
      <c r="X534" s="14"/>
      <c r="Y534" s="14"/>
    </row>
    <row r="535" spans="1:25" ht="15">
      <c r="A535" s="14"/>
      <c r="B535" s="14"/>
      <c r="C535" s="14"/>
      <c r="D535" s="16"/>
      <c r="E535" s="14"/>
      <c r="F535" s="15"/>
      <c r="G535" s="14"/>
      <c r="H535" s="14"/>
      <c r="I535" s="14"/>
      <c r="J535" s="14"/>
      <c r="K535" s="14"/>
      <c r="L535" s="14"/>
      <c r="M535" s="14"/>
      <c r="N535" s="14"/>
      <c r="O535" s="14"/>
      <c r="P535" s="14"/>
      <c r="Q535" s="14"/>
      <c r="R535" s="14"/>
      <c r="S535" s="14"/>
      <c r="T535" s="14"/>
      <c r="U535" s="14"/>
      <c r="V535" s="14"/>
      <c r="W535" s="14"/>
      <c r="X535" s="14"/>
      <c r="Y535" s="14"/>
    </row>
    <row r="536" spans="1:25" ht="15">
      <c r="A536" s="14"/>
      <c r="B536" s="14"/>
      <c r="C536" s="14"/>
      <c r="D536" s="16"/>
      <c r="E536" s="14"/>
      <c r="F536" s="15"/>
      <c r="G536" s="14"/>
      <c r="H536" s="14"/>
      <c r="I536" s="14"/>
      <c r="J536" s="14"/>
      <c r="K536" s="14"/>
      <c r="L536" s="14"/>
      <c r="M536" s="14"/>
      <c r="N536" s="14"/>
      <c r="O536" s="14"/>
      <c r="P536" s="14"/>
      <c r="Q536" s="14"/>
      <c r="R536" s="14"/>
      <c r="S536" s="14"/>
      <c r="T536" s="14"/>
      <c r="U536" s="14"/>
      <c r="V536" s="14"/>
      <c r="W536" s="14"/>
      <c r="X536" s="14"/>
      <c r="Y536" s="14"/>
    </row>
    <row r="537" spans="1:25" ht="15">
      <c r="A537" s="14"/>
      <c r="B537" s="14"/>
      <c r="C537" s="14"/>
      <c r="D537" s="16"/>
      <c r="E537" s="14"/>
      <c r="F537" s="15"/>
      <c r="G537" s="14"/>
      <c r="H537" s="14"/>
      <c r="I537" s="14"/>
      <c r="J537" s="14"/>
      <c r="K537" s="14"/>
      <c r="L537" s="14"/>
      <c r="M537" s="14"/>
      <c r="N537" s="14"/>
      <c r="O537" s="14"/>
      <c r="P537" s="14"/>
      <c r="Q537" s="14"/>
      <c r="R537" s="14"/>
      <c r="S537" s="14"/>
      <c r="T537" s="14"/>
      <c r="U537" s="14"/>
      <c r="V537" s="14"/>
      <c r="W537" s="14"/>
      <c r="X537" s="14"/>
      <c r="Y537" s="14"/>
    </row>
    <row r="538" spans="1:25" ht="15">
      <c r="A538" s="14"/>
      <c r="B538" s="14"/>
      <c r="C538" s="14"/>
      <c r="D538" s="16"/>
      <c r="E538" s="14"/>
      <c r="F538" s="15"/>
      <c r="G538" s="14"/>
      <c r="H538" s="14"/>
      <c r="I538" s="14"/>
      <c r="J538" s="14"/>
      <c r="K538" s="14"/>
      <c r="L538" s="14"/>
      <c r="M538" s="14"/>
      <c r="N538" s="14"/>
      <c r="O538" s="14"/>
      <c r="P538" s="14"/>
      <c r="Q538" s="14"/>
      <c r="R538" s="14"/>
      <c r="S538" s="14"/>
      <c r="T538" s="14"/>
      <c r="U538" s="14"/>
      <c r="V538" s="14"/>
      <c r="W538" s="14"/>
      <c r="X538" s="14"/>
      <c r="Y538" s="14"/>
    </row>
    <row r="539" spans="1:25" ht="15">
      <c r="A539" s="14"/>
      <c r="B539" s="14"/>
      <c r="C539" s="14"/>
      <c r="D539" s="16"/>
      <c r="E539" s="14"/>
      <c r="F539" s="15"/>
      <c r="G539" s="14"/>
      <c r="H539" s="14"/>
      <c r="I539" s="14"/>
      <c r="J539" s="14"/>
      <c r="K539" s="14"/>
      <c r="L539" s="14"/>
      <c r="M539" s="14"/>
      <c r="N539" s="14"/>
      <c r="O539" s="14"/>
      <c r="P539" s="14"/>
      <c r="Q539" s="14"/>
      <c r="R539" s="14"/>
      <c r="S539" s="14"/>
      <c r="T539" s="14"/>
      <c r="U539" s="14"/>
      <c r="V539" s="14"/>
      <c r="W539" s="14"/>
      <c r="X539" s="14"/>
      <c r="Y539" s="14"/>
    </row>
    <row r="540" spans="1:25" ht="15">
      <c r="A540" s="14"/>
      <c r="B540" s="14"/>
      <c r="C540" s="14"/>
      <c r="D540" s="16"/>
      <c r="E540" s="14"/>
      <c r="F540" s="15"/>
      <c r="G540" s="14"/>
      <c r="H540" s="14"/>
      <c r="I540" s="14"/>
      <c r="J540" s="14"/>
      <c r="K540" s="14"/>
      <c r="L540" s="14"/>
      <c r="M540" s="14"/>
      <c r="N540" s="14"/>
      <c r="O540" s="14"/>
      <c r="P540" s="14"/>
      <c r="Q540" s="14"/>
      <c r="R540" s="14"/>
      <c r="S540" s="14"/>
      <c r="T540" s="14"/>
      <c r="U540" s="14"/>
      <c r="V540" s="14"/>
      <c r="W540" s="14"/>
      <c r="X540" s="14"/>
      <c r="Y540" s="14"/>
    </row>
    <row r="541" spans="1:25" ht="15">
      <c r="A541" s="14"/>
      <c r="B541" s="14"/>
      <c r="C541" s="14"/>
      <c r="D541" s="16"/>
      <c r="E541" s="14"/>
      <c r="F541" s="15"/>
      <c r="G541" s="14"/>
      <c r="H541" s="14"/>
      <c r="I541" s="14"/>
      <c r="J541" s="14"/>
      <c r="K541" s="14"/>
      <c r="L541" s="14"/>
      <c r="M541" s="14"/>
      <c r="N541" s="14"/>
      <c r="O541" s="14"/>
      <c r="P541" s="14"/>
      <c r="Q541" s="14"/>
      <c r="R541" s="14"/>
      <c r="S541" s="14"/>
      <c r="T541" s="14"/>
      <c r="U541" s="14"/>
      <c r="V541" s="14"/>
      <c r="W541" s="14"/>
      <c r="X541" s="14"/>
      <c r="Y541" s="14"/>
    </row>
    <row r="542" spans="1:25" ht="15">
      <c r="A542" s="14"/>
      <c r="B542" s="14"/>
      <c r="C542" s="14"/>
      <c r="D542" s="16"/>
      <c r="E542" s="14"/>
      <c r="F542" s="15"/>
      <c r="G542" s="14"/>
      <c r="H542" s="14"/>
      <c r="I542" s="14"/>
      <c r="J542" s="14"/>
      <c r="K542" s="14"/>
      <c r="L542" s="14"/>
      <c r="M542" s="14"/>
      <c r="N542" s="14"/>
      <c r="O542" s="14"/>
      <c r="P542" s="14"/>
      <c r="Q542" s="14"/>
      <c r="R542" s="14"/>
      <c r="S542" s="14"/>
      <c r="T542" s="14"/>
      <c r="U542" s="14"/>
      <c r="V542" s="14"/>
      <c r="W542" s="14"/>
      <c r="X542" s="14"/>
      <c r="Y542" s="14"/>
    </row>
    <row r="543" spans="1:25" ht="15">
      <c r="A543" s="14"/>
      <c r="B543" s="14"/>
      <c r="C543" s="14"/>
      <c r="D543" s="16"/>
      <c r="E543" s="14"/>
      <c r="F543" s="15"/>
      <c r="G543" s="14"/>
      <c r="H543" s="14"/>
      <c r="I543" s="14"/>
      <c r="J543" s="14"/>
      <c r="K543" s="14"/>
      <c r="L543" s="14"/>
      <c r="M543" s="14"/>
      <c r="N543" s="14"/>
      <c r="O543" s="14"/>
      <c r="P543" s="14"/>
      <c r="Q543" s="14"/>
      <c r="R543" s="14"/>
      <c r="S543" s="14"/>
      <c r="T543" s="14"/>
      <c r="U543" s="14"/>
      <c r="V543" s="14"/>
      <c r="W543" s="14"/>
      <c r="X543" s="14"/>
      <c r="Y543" s="14"/>
    </row>
    <row r="544" spans="1:25" ht="15">
      <c r="A544" s="14"/>
      <c r="B544" s="14"/>
      <c r="C544" s="14"/>
      <c r="D544" s="16"/>
      <c r="E544" s="14"/>
      <c r="F544" s="15"/>
      <c r="G544" s="14"/>
      <c r="H544" s="14"/>
      <c r="I544" s="14"/>
      <c r="J544" s="14"/>
      <c r="K544" s="14"/>
      <c r="L544" s="14"/>
      <c r="M544" s="14"/>
      <c r="N544" s="14"/>
      <c r="O544" s="14"/>
      <c r="P544" s="14"/>
      <c r="Q544" s="14"/>
      <c r="R544" s="14"/>
      <c r="S544" s="14"/>
      <c r="T544" s="14"/>
      <c r="U544" s="14"/>
      <c r="V544" s="14"/>
      <c r="W544" s="14"/>
      <c r="X544" s="14"/>
      <c r="Y544" s="14"/>
    </row>
    <row r="545" spans="1:25" ht="15">
      <c r="A545" s="14"/>
      <c r="B545" s="14"/>
      <c r="C545" s="14"/>
      <c r="D545" s="16"/>
      <c r="E545" s="14"/>
      <c r="F545" s="15"/>
      <c r="G545" s="14"/>
      <c r="H545" s="14"/>
      <c r="I545" s="14"/>
      <c r="J545" s="14"/>
      <c r="K545" s="14"/>
      <c r="L545" s="14"/>
      <c r="M545" s="14"/>
      <c r="N545" s="14"/>
      <c r="O545" s="14"/>
      <c r="P545" s="14"/>
      <c r="Q545" s="14"/>
      <c r="R545" s="14"/>
      <c r="S545" s="14"/>
      <c r="T545" s="14"/>
      <c r="U545" s="14"/>
      <c r="V545" s="14"/>
      <c r="W545" s="14"/>
      <c r="X545" s="14"/>
      <c r="Y545" s="14"/>
    </row>
    <row r="546" spans="1:25" ht="15">
      <c r="A546" s="14"/>
      <c r="B546" s="14"/>
      <c r="C546" s="14"/>
      <c r="D546" s="16"/>
      <c r="E546" s="14"/>
      <c r="F546" s="15"/>
      <c r="G546" s="14"/>
      <c r="H546" s="14"/>
      <c r="I546" s="14"/>
      <c r="J546" s="14"/>
      <c r="K546" s="14"/>
      <c r="L546" s="14"/>
      <c r="M546" s="14"/>
      <c r="N546" s="14"/>
      <c r="O546" s="14"/>
      <c r="P546" s="14"/>
      <c r="Q546" s="14"/>
      <c r="R546" s="14"/>
      <c r="S546" s="14"/>
      <c r="T546" s="14"/>
      <c r="U546" s="14"/>
      <c r="V546" s="14"/>
      <c r="W546" s="14"/>
      <c r="X546" s="14"/>
      <c r="Y546" s="14"/>
    </row>
    <row r="547" spans="1:25" ht="15">
      <c r="A547" s="14"/>
      <c r="B547" s="14"/>
      <c r="C547" s="14"/>
      <c r="D547" s="16"/>
      <c r="E547" s="14"/>
      <c r="F547" s="15"/>
      <c r="G547" s="14"/>
      <c r="H547" s="14"/>
      <c r="I547" s="14"/>
      <c r="J547" s="14"/>
      <c r="K547" s="14"/>
      <c r="L547" s="14"/>
      <c r="M547" s="14"/>
      <c r="N547" s="14"/>
      <c r="O547" s="14"/>
      <c r="P547" s="14"/>
      <c r="Q547" s="14"/>
      <c r="R547" s="14"/>
      <c r="S547" s="14"/>
      <c r="T547" s="14"/>
      <c r="U547" s="14"/>
      <c r="V547" s="14"/>
      <c r="W547" s="14"/>
      <c r="X547" s="14"/>
      <c r="Y547" s="14"/>
    </row>
    <row r="548" spans="1:25" ht="15">
      <c r="A548" s="14"/>
      <c r="B548" s="14"/>
      <c r="C548" s="14"/>
      <c r="D548" s="16"/>
      <c r="E548" s="14"/>
      <c r="F548" s="15"/>
      <c r="G548" s="14"/>
      <c r="H548" s="14"/>
      <c r="I548" s="14"/>
      <c r="J548" s="14"/>
      <c r="K548" s="14"/>
      <c r="L548" s="14"/>
      <c r="M548" s="14"/>
      <c r="N548" s="14"/>
      <c r="O548" s="14"/>
      <c r="P548" s="14"/>
      <c r="Q548" s="14"/>
      <c r="R548" s="14"/>
      <c r="S548" s="14"/>
      <c r="T548" s="14"/>
      <c r="U548" s="14"/>
      <c r="V548" s="14"/>
      <c r="W548" s="14"/>
      <c r="X548" s="14"/>
      <c r="Y548" s="14"/>
    </row>
    <row r="549" spans="1:25" ht="15">
      <c r="A549" s="14"/>
      <c r="B549" s="14"/>
      <c r="C549" s="14"/>
      <c r="D549" s="16"/>
      <c r="E549" s="14"/>
      <c r="F549" s="15"/>
      <c r="G549" s="14"/>
      <c r="H549" s="14"/>
      <c r="I549" s="14"/>
      <c r="J549" s="14"/>
      <c r="K549" s="14"/>
      <c r="L549" s="14"/>
      <c r="M549" s="14"/>
      <c r="N549" s="14"/>
      <c r="O549" s="14"/>
      <c r="P549" s="14"/>
      <c r="Q549" s="14"/>
      <c r="R549" s="14"/>
      <c r="S549" s="14"/>
      <c r="T549" s="14"/>
      <c r="U549" s="14"/>
      <c r="V549" s="14"/>
      <c r="W549" s="14"/>
      <c r="X549" s="14"/>
      <c r="Y549" s="14"/>
    </row>
    <row r="550" spans="1:25" ht="15">
      <c r="A550" s="14"/>
      <c r="B550" s="14"/>
      <c r="C550" s="14"/>
      <c r="D550" s="16"/>
      <c r="E550" s="14"/>
      <c r="F550" s="15"/>
      <c r="G550" s="14"/>
      <c r="H550" s="14"/>
      <c r="I550" s="14"/>
      <c r="J550" s="14"/>
      <c r="K550" s="14"/>
      <c r="L550" s="14"/>
      <c r="M550" s="14"/>
      <c r="N550" s="14"/>
      <c r="O550" s="14"/>
      <c r="P550" s="14"/>
      <c r="Q550" s="14"/>
      <c r="R550" s="14"/>
      <c r="S550" s="14"/>
      <c r="T550" s="14"/>
      <c r="U550" s="14"/>
      <c r="V550" s="14"/>
      <c r="W550" s="14"/>
      <c r="X550" s="14"/>
      <c r="Y550" s="14"/>
    </row>
    <row r="551" spans="1:25" ht="15">
      <c r="A551" s="14"/>
      <c r="B551" s="14"/>
      <c r="C551" s="14"/>
      <c r="D551" s="16"/>
      <c r="E551" s="14"/>
      <c r="F551" s="15"/>
      <c r="G551" s="14"/>
      <c r="H551" s="14"/>
      <c r="I551" s="14"/>
      <c r="J551" s="14"/>
      <c r="K551" s="14"/>
      <c r="L551" s="14"/>
      <c r="M551" s="14"/>
      <c r="N551" s="14"/>
      <c r="O551" s="14"/>
      <c r="P551" s="14"/>
      <c r="Q551" s="14"/>
      <c r="R551" s="14"/>
      <c r="S551" s="14"/>
      <c r="T551" s="14"/>
      <c r="U551" s="14"/>
      <c r="V551" s="14"/>
      <c r="W551" s="14"/>
      <c r="X551" s="14"/>
      <c r="Y551" s="14"/>
    </row>
    <row r="552" spans="1:25" ht="15">
      <c r="A552" s="14"/>
      <c r="B552" s="14"/>
      <c r="C552" s="14"/>
      <c r="D552" s="16"/>
      <c r="E552" s="14"/>
      <c r="F552" s="15"/>
      <c r="G552" s="14"/>
      <c r="H552" s="14"/>
      <c r="I552" s="14"/>
      <c r="J552" s="14"/>
      <c r="K552" s="14"/>
      <c r="L552" s="14"/>
      <c r="M552" s="14"/>
      <c r="N552" s="14"/>
      <c r="O552" s="14"/>
      <c r="P552" s="14"/>
      <c r="Q552" s="14"/>
      <c r="R552" s="14"/>
      <c r="S552" s="14"/>
      <c r="T552" s="14"/>
      <c r="U552" s="14"/>
      <c r="V552" s="14"/>
      <c r="W552" s="14"/>
      <c r="X552" s="14"/>
      <c r="Y552" s="14"/>
    </row>
    <row r="553" spans="1:25" ht="15">
      <c r="A553" s="14"/>
      <c r="B553" s="14"/>
      <c r="C553" s="14"/>
      <c r="D553" s="16"/>
      <c r="E553" s="14"/>
      <c r="F553" s="15"/>
      <c r="G553" s="14"/>
      <c r="H553" s="14"/>
      <c r="I553" s="14"/>
      <c r="J553" s="14"/>
      <c r="K553" s="14"/>
      <c r="L553" s="14"/>
      <c r="M553" s="14"/>
      <c r="N553" s="14"/>
      <c r="O553" s="14"/>
      <c r="P553" s="14"/>
      <c r="Q553" s="14"/>
      <c r="R553" s="14"/>
      <c r="S553" s="14"/>
      <c r="T553" s="14"/>
      <c r="U553" s="14"/>
      <c r="V553" s="14"/>
      <c r="W553" s="14"/>
      <c r="X553" s="14"/>
      <c r="Y553" s="14"/>
    </row>
    <row r="554" spans="1:25" ht="15">
      <c r="A554" s="14"/>
      <c r="B554" s="14"/>
      <c r="C554" s="14"/>
      <c r="D554" s="16"/>
      <c r="E554" s="14"/>
      <c r="F554" s="15"/>
      <c r="G554" s="14"/>
      <c r="H554" s="14"/>
      <c r="I554" s="14"/>
      <c r="J554" s="14"/>
      <c r="K554" s="14"/>
      <c r="L554" s="14"/>
      <c r="M554" s="14"/>
      <c r="N554" s="14"/>
      <c r="O554" s="14"/>
      <c r="P554" s="14"/>
      <c r="Q554" s="14"/>
      <c r="R554" s="14"/>
      <c r="S554" s="14"/>
      <c r="T554" s="14"/>
      <c r="U554" s="14"/>
      <c r="V554" s="14"/>
      <c r="W554" s="14"/>
      <c r="X554" s="14"/>
      <c r="Y554" s="14"/>
    </row>
    <row r="555" spans="1:25" ht="15">
      <c r="A555" s="14"/>
      <c r="B555" s="14"/>
      <c r="C555" s="14"/>
      <c r="D555" s="16"/>
      <c r="E555" s="14"/>
      <c r="F555" s="15"/>
      <c r="G555" s="14"/>
      <c r="H555" s="14"/>
      <c r="I555" s="14"/>
      <c r="J555" s="14"/>
      <c r="K555" s="14"/>
      <c r="L555" s="14"/>
      <c r="M555" s="14"/>
      <c r="N555" s="14"/>
      <c r="O555" s="14"/>
      <c r="P555" s="14"/>
      <c r="Q555" s="14"/>
      <c r="R555" s="14"/>
      <c r="S555" s="14"/>
      <c r="T555" s="14"/>
      <c r="U555" s="14"/>
      <c r="V555" s="14"/>
      <c r="W555" s="14"/>
      <c r="X555" s="14"/>
      <c r="Y555" s="14"/>
    </row>
    <row r="556" spans="1:25" ht="15">
      <c r="A556" s="14"/>
      <c r="B556" s="14"/>
      <c r="C556" s="14"/>
      <c r="D556" s="16"/>
      <c r="E556" s="14"/>
      <c r="F556" s="15"/>
      <c r="G556" s="14"/>
      <c r="H556" s="14"/>
      <c r="I556" s="14"/>
      <c r="J556" s="14"/>
      <c r="K556" s="14"/>
      <c r="L556" s="14"/>
      <c r="M556" s="14"/>
      <c r="N556" s="14"/>
      <c r="O556" s="14"/>
      <c r="P556" s="14"/>
      <c r="Q556" s="14"/>
      <c r="R556" s="14"/>
      <c r="S556" s="14"/>
      <c r="T556" s="14"/>
      <c r="U556" s="14"/>
      <c r="V556" s="14"/>
      <c r="W556" s="14"/>
      <c r="X556" s="14"/>
      <c r="Y556" s="14"/>
    </row>
    <row r="557" spans="1:25" ht="15">
      <c r="A557" s="14"/>
      <c r="B557" s="14"/>
      <c r="C557" s="14"/>
      <c r="D557" s="16"/>
      <c r="E557" s="14"/>
      <c r="F557" s="15"/>
      <c r="G557" s="14"/>
      <c r="H557" s="14"/>
      <c r="I557" s="14"/>
      <c r="J557" s="14"/>
      <c r="K557" s="14"/>
      <c r="L557" s="14"/>
      <c r="M557" s="14"/>
      <c r="N557" s="14"/>
      <c r="O557" s="14"/>
      <c r="P557" s="14"/>
      <c r="Q557" s="14"/>
      <c r="R557" s="14"/>
      <c r="S557" s="14"/>
      <c r="T557" s="14"/>
      <c r="U557" s="14"/>
      <c r="V557" s="14"/>
      <c r="W557" s="14"/>
      <c r="X557" s="14"/>
      <c r="Y557" s="14"/>
    </row>
    <row r="558" spans="1:25" ht="15">
      <c r="A558" s="14"/>
      <c r="B558" s="14"/>
      <c r="C558" s="14"/>
      <c r="D558" s="16"/>
      <c r="E558" s="14"/>
      <c r="F558" s="15"/>
      <c r="G558" s="14"/>
      <c r="H558" s="14"/>
      <c r="I558" s="14"/>
      <c r="J558" s="14"/>
      <c r="K558" s="14"/>
      <c r="L558" s="14"/>
      <c r="M558" s="14"/>
      <c r="N558" s="14"/>
      <c r="O558" s="14"/>
      <c r="P558" s="14"/>
      <c r="Q558" s="14"/>
      <c r="R558" s="14"/>
      <c r="S558" s="14"/>
      <c r="T558" s="14"/>
      <c r="U558" s="14"/>
      <c r="V558" s="14"/>
      <c r="W558" s="14"/>
      <c r="X558" s="14"/>
      <c r="Y558" s="14"/>
    </row>
    <row r="559" spans="1:25" ht="15">
      <c r="A559" s="14"/>
      <c r="B559" s="14"/>
      <c r="C559" s="14"/>
      <c r="D559" s="16"/>
      <c r="E559" s="14"/>
      <c r="F559" s="15"/>
      <c r="G559" s="14"/>
      <c r="H559" s="14"/>
      <c r="I559" s="14"/>
      <c r="J559" s="14"/>
      <c r="K559" s="14"/>
      <c r="L559" s="14"/>
      <c r="M559" s="14"/>
      <c r="N559" s="14"/>
      <c r="O559" s="14"/>
      <c r="P559" s="14"/>
      <c r="Q559" s="14"/>
      <c r="R559" s="14"/>
      <c r="S559" s="14"/>
      <c r="T559" s="14"/>
      <c r="U559" s="14"/>
      <c r="V559" s="14"/>
      <c r="W559" s="14"/>
      <c r="X559" s="14"/>
      <c r="Y559" s="14"/>
    </row>
    <row r="560" spans="1:25" ht="15">
      <c r="A560" s="14"/>
      <c r="B560" s="14"/>
      <c r="C560" s="14"/>
      <c r="D560" s="16"/>
      <c r="E560" s="14"/>
      <c r="F560" s="15"/>
      <c r="G560" s="14"/>
      <c r="H560" s="14"/>
      <c r="I560" s="14"/>
      <c r="J560" s="14"/>
      <c r="K560" s="14"/>
      <c r="L560" s="14"/>
      <c r="M560" s="14"/>
      <c r="N560" s="14"/>
      <c r="O560" s="14"/>
      <c r="P560" s="14"/>
      <c r="Q560" s="14"/>
      <c r="R560" s="14"/>
      <c r="S560" s="14"/>
      <c r="T560" s="14"/>
      <c r="U560" s="14"/>
      <c r="V560" s="14"/>
      <c r="W560" s="14"/>
      <c r="X560" s="14"/>
      <c r="Y560" s="14"/>
    </row>
    <row r="561" spans="1:25" ht="15">
      <c r="A561" s="14"/>
      <c r="B561" s="14"/>
      <c r="C561" s="14"/>
      <c r="D561" s="16"/>
      <c r="E561" s="14"/>
      <c r="F561" s="15"/>
      <c r="G561" s="14"/>
      <c r="H561" s="14"/>
      <c r="I561" s="14"/>
      <c r="J561" s="14"/>
      <c r="K561" s="14"/>
      <c r="L561" s="14"/>
      <c r="M561" s="14"/>
      <c r="N561" s="14"/>
      <c r="O561" s="14"/>
      <c r="P561" s="14"/>
      <c r="Q561" s="14"/>
      <c r="R561" s="14"/>
      <c r="S561" s="14"/>
      <c r="T561" s="14"/>
      <c r="U561" s="14"/>
      <c r="V561" s="14"/>
      <c r="W561" s="14"/>
      <c r="X561" s="14"/>
      <c r="Y561" s="14"/>
    </row>
    <row r="562" spans="1:25" ht="15">
      <c r="A562" s="14"/>
      <c r="B562" s="14"/>
      <c r="C562" s="14"/>
      <c r="D562" s="16"/>
      <c r="E562" s="14"/>
      <c r="F562" s="15"/>
      <c r="G562" s="14"/>
      <c r="H562" s="14"/>
      <c r="I562" s="14"/>
      <c r="J562" s="14"/>
      <c r="K562" s="14"/>
      <c r="L562" s="14"/>
      <c r="M562" s="14"/>
      <c r="N562" s="14"/>
      <c r="O562" s="14"/>
      <c r="P562" s="14"/>
      <c r="Q562" s="14"/>
      <c r="R562" s="14"/>
      <c r="S562" s="14"/>
      <c r="T562" s="14"/>
      <c r="U562" s="14"/>
      <c r="V562" s="14"/>
      <c r="W562" s="14"/>
      <c r="X562" s="14"/>
      <c r="Y562" s="14"/>
    </row>
    <row r="563" spans="1:25" ht="15">
      <c r="A563" s="14"/>
      <c r="B563" s="14"/>
      <c r="C563" s="14"/>
      <c r="D563" s="16"/>
      <c r="E563" s="14"/>
      <c r="F563" s="15"/>
      <c r="G563" s="14"/>
      <c r="H563" s="14"/>
      <c r="I563" s="14"/>
      <c r="J563" s="14"/>
      <c r="K563" s="14"/>
      <c r="L563" s="14"/>
      <c r="M563" s="14"/>
      <c r="N563" s="14"/>
      <c r="O563" s="14"/>
      <c r="P563" s="14"/>
      <c r="Q563" s="14"/>
      <c r="R563" s="14"/>
      <c r="S563" s="14"/>
      <c r="T563" s="14"/>
      <c r="U563" s="14"/>
      <c r="V563" s="14"/>
      <c r="W563" s="14"/>
      <c r="X563" s="14"/>
      <c r="Y563" s="14"/>
    </row>
    <row r="564" spans="1:25" ht="15">
      <c r="A564" s="14"/>
      <c r="B564" s="14"/>
      <c r="C564" s="14"/>
      <c r="D564" s="16"/>
      <c r="E564" s="14"/>
      <c r="F564" s="15"/>
      <c r="G564" s="14"/>
      <c r="H564" s="14"/>
      <c r="I564" s="14"/>
      <c r="J564" s="14"/>
      <c r="K564" s="14"/>
      <c r="L564" s="14"/>
      <c r="M564" s="14"/>
      <c r="N564" s="14"/>
      <c r="O564" s="14"/>
      <c r="P564" s="14"/>
      <c r="Q564" s="14"/>
      <c r="R564" s="14"/>
      <c r="S564" s="14"/>
      <c r="T564" s="14"/>
      <c r="U564" s="14"/>
      <c r="V564" s="14"/>
      <c r="W564" s="14"/>
      <c r="X564" s="14"/>
      <c r="Y564" s="14"/>
    </row>
    <row r="565" spans="1:25" ht="15">
      <c r="A565" s="14"/>
      <c r="B565" s="14"/>
      <c r="C565" s="14"/>
      <c r="D565" s="16"/>
      <c r="E565" s="14"/>
      <c r="F565" s="15"/>
      <c r="G565" s="14"/>
      <c r="H565" s="14"/>
      <c r="I565" s="14"/>
      <c r="J565" s="14"/>
      <c r="K565" s="14"/>
      <c r="L565" s="14"/>
      <c r="M565" s="14"/>
      <c r="N565" s="14"/>
      <c r="O565" s="14"/>
      <c r="P565" s="14"/>
      <c r="Q565" s="14"/>
      <c r="R565" s="14"/>
      <c r="S565" s="14"/>
      <c r="T565" s="14"/>
      <c r="U565" s="14"/>
      <c r="V565" s="14"/>
      <c r="W565" s="14"/>
      <c r="X565" s="14"/>
      <c r="Y565" s="14"/>
    </row>
    <row r="566" spans="1:25" ht="15">
      <c r="A566" s="14"/>
      <c r="B566" s="14"/>
      <c r="C566" s="14"/>
      <c r="D566" s="16"/>
      <c r="E566" s="14"/>
      <c r="F566" s="15"/>
      <c r="G566" s="14"/>
      <c r="H566" s="14"/>
      <c r="I566" s="14"/>
      <c r="J566" s="14"/>
      <c r="K566" s="14"/>
      <c r="L566" s="14"/>
      <c r="M566" s="14"/>
      <c r="N566" s="14"/>
      <c r="O566" s="14"/>
      <c r="P566" s="14"/>
      <c r="Q566" s="14"/>
      <c r="R566" s="14"/>
      <c r="S566" s="14"/>
      <c r="T566" s="14"/>
      <c r="U566" s="14"/>
      <c r="V566" s="14"/>
      <c r="W566" s="14"/>
      <c r="X566" s="14"/>
      <c r="Y566" s="14"/>
    </row>
    <row r="567" spans="1:25" ht="15">
      <c r="A567" s="14"/>
      <c r="B567" s="14"/>
      <c r="C567" s="14"/>
      <c r="D567" s="16"/>
      <c r="E567" s="14"/>
      <c r="F567" s="15"/>
      <c r="G567" s="14"/>
      <c r="H567" s="14"/>
      <c r="I567" s="14"/>
      <c r="J567" s="14"/>
      <c r="K567" s="14"/>
      <c r="L567" s="14"/>
      <c r="M567" s="14"/>
      <c r="N567" s="14"/>
      <c r="O567" s="14"/>
      <c r="P567" s="14"/>
      <c r="Q567" s="14"/>
      <c r="R567" s="14"/>
      <c r="S567" s="14"/>
      <c r="T567" s="14"/>
      <c r="U567" s="14"/>
      <c r="V567" s="14"/>
      <c r="W567" s="14"/>
      <c r="X567" s="14"/>
      <c r="Y567" s="14"/>
    </row>
    <row r="568" spans="1:25" ht="15">
      <c r="A568" s="14"/>
      <c r="B568" s="14"/>
      <c r="C568" s="14"/>
      <c r="D568" s="16"/>
      <c r="E568" s="14"/>
      <c r="F568" s="15"/>
      <c r="G568" s="14"/>
      <c r="H568" s="14"/>
      <c r="I568" s="14"/>
      <c r="J568" s="14"/>
      <c r="K568" s="14"/>
      <c r="L568" s="14"/>
      <c r="M568" s="14"/>
      <c r="N568" s="14"/>
      <c r="O568" s="14"/>
      <c r="P568" s="14"/>
      <c r="Q568" s="14"/>
      <c r="R568" s="14"/>
      <c r="S568" s="14"/>
      <c r="T568" s="14"/>
      <c r="U568" s="14"/>
      <c r="V568" s="14"/>
      <c r="W568" s="14"/>
      <c r="X568" s="14"/>
      <c r="Y568" s="14"/>
    </row>
    <row r="569" spans="1:25" ht="15">
      <c r="A569" s="14"/>
      <c r="B569" s="14"/>
      <c r="C569" s="14"/>
      <c r="D569" s="16"/>
      <c r="E569" s="14"/>
      <c r="F569" s="15"/>
      <c r="G569" s="14"/>
      <c r="H569" s="14"/>
      <c r="I569" s="14"/>
      <c r="J569" s="14"/>
      <c r="K569" s="14"/>
      <c r="L569" s="14"/>
      <c r="M569" s="14"/>
      <c r="N569" s="14"/>
      <c r="O569" s="14"/>
      <c r="P569" s="14"/>
      <c r="Q569" s="14"/>
      <c r="R569" s="14"/>
      <c r="S569" s="14"/>
      <c r="T569" s="14"/>
      <c r="U569" s="14"/>
      <c r="V569" s="14"/>
      <c r="W569" s="14"/>
      <c r="X569" s="14"/>
      <c r="Y569" s="14"/>
    </row>
    <row r="570" spans="1:25" ht="15">
      <c r="A570" s="14"/>
      <c r="B570" s="14"/>
      <c r="C570" s="14"/>
      <c r="D570" s="16"/>
      <c r="E570" s="14"/>
      <c r="F570" s="15"/>
      <c r="G570" s="14"/>
      <c r="H570" s="14"/>
      <c r="I570" s="14"/>
      <c r="J570" s="14"/>
      <c r="K570" s="14"/>
      <c r="L570" s="14"/>
      <c r="M570" s="14"/>
      <c r="N570" s="14"/>
      <c r="O570" s="14"/>
      <c r="P570" s="14"/>
      <c r="Q570" s="14"/>
      <c r="R570" s="14"/>
      <c r="S570" s="14"/>
      <c r="T570" s="14"/>
      <c r="U570" s="14"/>
      <c r="V570" s="14"/>
      <c r="W570" s="14"/>
      <c r="X570" s="14"/>
      <c r="Y570" s="14"/>
    </row>
    <row r="571" spans="1:25" ht="15">
      <c r="A571" s="14"/>
      <c r="B571" s="14"/>
      <c r="C571" s="14"/>
      <c r="D571" s="16"/>
      <c r="E571" s="14"/>
      <c r="F571" s="15"/>
      <c r="G571" s="14"/>
      <c r="H571" s="14"/>
      <c r="I571" s="14"/>
      <c r="J571" s="14"/>
      <c r="K571" s="14"/>
      <c r="L571" s="14"/>
      <c r="M571" s="14"/>
      <c r="N571" s="14"/>
      <c r="O571" s="14"/>
      <c r="P571" s="14"/>
      <c r="Q571" s="14"/>
      <c r="R571" s="14"/>
      <c r="S571" s="14"/>
      <c r="T571" s="14"/>
      <c r="U571" s="14"/>
      <c r="V571" s="14"/>
      <c r="W571" s="14"/>
      <c r="X571" s="14"/>
      <c r="Y571" s="14"/>
    </row>
    <row r="572" spans="1:25" ht="15">
      <c r="A572" s="14"/>
      <c r="B572" s="14"/>
      <c r="C572" s="14"/>
      <c r="D572" s="16"/>
      <c r="E572" s="14"/>
      <c r="F572" s="15"/>
      <c r="G572" s="14"/>
      <c r="H572" s="14"/>
      <c r="I572" s="14"/>
      <c r="J572" s="14"/>
      <c r="K572" s="14"/>
      <c r="L572" s="14"/>
      <c r="M572" s="14"/>
      <c r="N572" s="14"/>
      <c r="O572" s="14"/>
      <c r="P572" s="14"/>
      <c r="Q572" s="14"/>
      <c r="R572" s="14"/>
      <c r="S572" s="14"/>
      <c r="T572" s="14"/>
      <c r="U572" s="14"/>
      <c r="V572" s="14"/>
      <c r="W572" s="14"/>
      <c r="X572" s="14"/>
      <c r="Y572" s="14"/>
    </row>
    <row r="573" spans="1:25" ht="15">
      <c r="A573" s="14"/>
      <c r="B573" s="14"/>
      <c r="C573" s="14"/>
      <c r="D573" s="16"/>
      <c r="E573" s="14"/>
      <c r="F573" s="15"/>
      <c r="G573" s="14"/>
      <c r="H573" s="14"/>
      <c r="I573" s="14"/>
      <c r="J573" s="14"/>
      <c r="K573" s="14"/>
      <c r="L573" s="14"/>
      <c r="M573" s="14"/>
      <c r="N573" s="14"/>
      <c r="O573" s="14"/>
      <c r="P573" s="14"/>
      <c r="Q573" s="14"/>
      <c r="R573" s="14"/>
      <c r="S573" s="14"/>
      <c r="T573" s="14"/>
      <c r="U573" s="14"/>
      <c r="V573" s="14"/>
      <c r="W573" s="14"/>
      <c r="X573" s="14"/>
      <c r="Y573" s="14"/>
    </row>
    <row r="574" spans="1:25" ht="15">
      <c r="A574" s="14"/>
      <c r="B574" s="14"/>
      <c r="C574" s="14"/>
      <c r="D574" s="16"/>
      <c r="E574" s="14"/>
      <c r="F574" s="15"/>
      <c r="G574" s="14"/>
      <c r="H574" s="14"/>
      <c r="I574" s="14"/>
      <c r="J574" s="14"/>
      <c r="K574" s="14"/>
      <c r="L574" s="14"/>
      <c r="M574" s="14"/>
      <c r="N574" s="14"/>
      <c r="O574" s="14"/>
      <c r="P574" s="14"/>
      <c r="Q574" s="14"/>
      <c r="R574" s="14"/>
      <c r="S574" s="14"/>
      <c r="T574" s="14"/>
      <c r="U574" s="14"/>
      <c r="V574" s="14"/>
      <c r="W574" s="14"/>
      <c r="X574" s="14"/>
      <c r="Y574" s="14"/>
    </row>
    <row r="575" spans="1:25" ht="15">
      <c r="A575" s="14"/>
      <c r="B575" s="14"/>
      <c r="C575" s="14"/>
      <c r="D575" s="16"/>
      <c r="E575" s="14"/>
      <c r="F575" s="15"/>
      <c r="G575" s="14"/>
      <c r="H575" s="14"/>
      <c r="I575" s="14"/>
      <c r="J575" s="14"/>
      <c r="K575" s="14"/>
      <c r="L575" s="14"/>
      <c r="M575" s="14"/>
      <c r="N575" s="14"/>
      <c r="O575" s="14"/>
      <c r="P575" s="14"/>
      <c r="Q575" s="14"/>
      <c r="R575" s="14"/>
      <c r="S575" s="14"/>
      <c r="T575" s="14"/>
      <c r="U575" s="14"/>
      <c r="V575" s="14"/>
      <c r="W575" s="14"/>
      <c r="X575" s="14"/>
      <c r="Y575" s="14"/>
    </row>
    <row r="576" spans="1:25" ht="15">
      <c r="A576" s="14"/>
      <c r="B576" s="14"/>
      <c r="C576" s="14"/>
      <c r="D576" s="16"/>
      <c r="E576" s="14"/>
      <c r="F576" s="15"/>
      <c r="G576" s="14"/>
      <c r="H576" s="14"/>
      <c r="I576" s="14"/>
      <c r="J576" s="14"/>
      <c r="K576" s="14"/>
      <c r="L576" s="14"/>
      <c r="M576" s="14"/>
      <c r="N576" s="14"/>
      <c r="O576" s="14"/>
      <c r="P576" s="14"/>
      <c r="Q576" s="14"/>
      <c r="R576" s="14"/>
      <c r="S576" s="14"/>
      <c r="T576" s="14"/>
      <c r="U576" s="14"/>
      <c r="V576" s="14"/>
      <c r="W576" s="14"/>
      <c r="X576" s="14"/>
      <c r="Y576" s="14"/>
    </row>
    <row r="577" spans="1:25" ht="15">
      <c r="A577" s="14"/>
      <c r="B577" s="14"/>
      <c r="C577" s="14"/>
      <c r="D577" s="16"/>
      <c r="E577" s="14"/>
      <c r="F577" s="15"/>
      <c r="G577" s="14"/>
      <c r="H577" s="14"/>
      <c r="I577" s="14"/>
      <c r="J577" s="14"/>
      <c r="K577" s="14"/>
      <c r="L577" s="14"/>
      <c r="M577" s="14"/>
      <c r="N577" s="14"/>
      <c r="O577" s="14"/>
      <c r="P577" s="14"/>
      <c r="Q577" s="14"/>
      <c r="R577" s="14"/>
      <c r="S577" s="14"/>
      <c r="T577" s="14"/>
      <c r="U577" s="14"/>
      <c r="V577" s="14"/>
      <c r="W577" s="14"/>
      <c r="X577" s="14"/>
      <c r="Y577" s="14"/>
    </row>
    <row r="578" spans="1:25" ht="15">
      <c r="A578" s="14"/>
      <c r="B578" s="14"/>
      <c r="C578" s="14"/>
      <c r="D578" s="16"/>
      <c r="E578" s="14"/>
      <c r="F578" s="15"/>
      <c r="G578" s="14"/>
      <c r="H578" s="14"/>
      <c r="I578" s="14"/>
      <c r="J578" s="14"/>
      <c r="K578" s="14"/>
      <c r="L578" s="14"/>
      <c r="M578" s="14"/>
      <c r="N578" s="14"/>
      <c r="O578" s="14"/>
      <c r="P578" s="14"/>
      <c r="Q578" s="14"/>
      <c r="R578" s="14"/>
      <c r="S578" s="14"/>
      <c r="T578" s="14"/>
      <c r="U578" s="14"/>
      <c r="V578" s="14"/>
      <c r="W578" s="14"/>
      <c r="X578" s="14"/>
      <c r="Y578" s="14"/>
    </row>
    <row r="579" spans="1:25" ht="15">
      <c r="A579" s="14"/>
      <c r="B579" s="14"/>
      <c r="C579" s="14"/>
      <c r="D579" s="16"/>
      <c r="E579" s="14"/>
      <c r="F579" s="15"/>
      <c r="G579" s="14"/>
      <c r="H579" s="14"/>
      <c r="I579" s="14"/>
      <c r="J579" s="14"/>
      <c r="K579" s="14"/>
      <c r="L579" s="14"/>
      <c r="M579" s="14"/>
      <c r="N579" s="14"/>
      <c r="O579" s="14"/>
      <c r="P579" s="14"/>
      <c r="Q579" s="14"/>
      <c r="R579" s="14"/>
      <c r="S579" s="14"/>
      <c r="T579" s="14"/>
      <c r="U579" s="14"/>
      <c r="V579" s="14"/>
      <c r="W579" s="14"/>
      <c r="X579" s="14"/>
      <c r="Y579" s="14"/>
    </row>
    <row r="580" spans="1:25" ht="15">
      <c r="A580" s="14"/>
      <c r="B580" s="14"/>
      <c r="C580" s="14"/>
      <c r="D580" s="16"/>
      <c r="E580" s="14"/>
      <c r="F580" s="15"/>
      <c r="G580" s="14"/>
      <c r="H580" s="14"/>
      <c r="I580" s="14"/>
      <c r="J580" s="14"/>
      <c r="K580" s="14"/>
      <c r="L580" s="14"/>
      <c r="M580" s="14"/>
      <c r="N580" s="14"/>
      <c r="O580" s="14"/>
      <c r="P580" s="14"/>
      <c r="Q580" s="14"/>
      <c r="R580" s="14"/>
      <c r="S580" s="14"/>
      <c r="T580" s="14"/>
      <c r="U580" s="14"/>
      <c r="V580" s="14"/>
      <c r="W580" s="14"/>
      <c r="X580" s="14"/>
      <c r="Y580" s="14"/>
    </row>
    <row r="581" spans="1:25" ht="15">
      <c r="A581" s="14"/>
      <c r="B581" s="14"/>
      <c r="C581" s="14"/>
      <c r="D581" s="16"/>
      <c r="E581" s="14"/>
      <c r="F581" s="15"/>
      <c r="G581" s="14"/>
      <c r="H581" s="14"/>
      <c r="I581" s="14"/>
      <c r="J581" s="14"/>
      <c r="K581" s="14"/>
      <c r="L581" s="14"/>
      <c r="M581" s="14"/>
      <c r="N581" s="14"/>
      <c r="O581" s="14"/>
      <c r="P581" s="14"/>
      <c r="Q581" s="14"/>
      <c r="R581" s="14"/>
      <c r="S581" s="14"/>
      <c r="T581" s="14"/>
      <c r="U581" s="14"/>
      <c r="V581" s="14"/>
      <c r="W581" s="14"/>
      <c r="X581" s="14"/>
      <c r="Y581" s="14"/>
    </row>
    <row r="582" spans="1:25" ht="15">
      <c r="A582" s="14"/>
      <c r="B582" s="14"/>
      <c r="C582" s="14"/>
      <c r="D582" s="16"/>
      <c r="E582" s="14"/>
      <c r="F582" s="15"/>
      <c r="G582" s="14"/>
      <c r="H582" s="14"/>
      <c r="I582" s="14"/>
      <c r="J582" s="14"/>
      <c r="K582" s="14"/>
      <c r="L582" s="14"/>
      <c r="M582" s="14"/>
      <c r="N582" s="14"/>
      <c r="O582" s="14"/>
      <c r="P582" s="14"/>
      <c r="Q582" s="14"/>
      <c r="R582" s="14"/>
      <c r="S582" s="14"/>
      <c r="T582" s="14"/>
      <c r="U582" s="14"/>
      <c r="V582" s="14"/>
      <c r="W582" s="14"/>
      <c r="X582" s="14"/>
      <c r="Y582" s="14"/>
    </row>
    <row r="583" spans="1:25" ht="15">
      <c r="A583" s="14"/>
      <c r="B583" s="14"/>
      <c r="C583" s="14"/>
      <c r="D583" s="16"/>
      <c r="E583" s="14"/>
      <c r="F583" s="15"/>
      <c r="G583" s="14"/>
      <c r="H583" s="14"/>
      <c r="I583" s="14"/>
      <c r="J583" s="14"/>
      <c r="K583" s="14"/>
      <c r="L583" s="14"/>
      <c r="M583" s="14"/>
      <c r="N583" s="14"/>
      <c r="O583" s="14"/>
      <c r="P583" s="14"/>
      <c r="Q583" s="14"/>
      <c r="R583" s="14"/>
      <c r="S583" s="14"/>
      <c r="T583" s="14"/>
      <c r="U583" s="14"/>
      <c r="V583" s="14"/>
      <c r="W583" s="14"/>
      <c r="X583" s="14"/>
      <c r="Y583" s="14"/>
    </row>
    <row r="584" spans="1:25" ht="15">
      <c r="A584" s="14"/>
      <c r="B584" s="14"/>
      <c r="C584" s="14"/>
      <c r="D584" s="16"/>
      <c r="E584" s="14"/>
      <c r="F584" s="15"/>
      <c r="G584" s="14"/>
      <c r="H584" s="14"/>
      <c r="I584" s="14"/>
      <c r="J584" s="14"/>
      <c r="K584" s="14"/>
      <c r="L584" s="14"/>
      <c r="M584" s="14"/>
      <c r="N584" s="14"/>
      <c r="O584" s="14"/>
      <c r="P584" s="14"/>
      <c r="Q584" s="14"/>
      <c r="R584" s="14"/>
      <c r="S584" s="14"/>
      <c r="T584" s="14"/>
      <c r="U584" s="14"/>
      <c r="V584" s="14"/>
      <c r="W584" s="14"/>
      <c r="X584" s="14"/>
      <c r="Y584" s="14"/>
    </row>
    <row r="585" spans="1:25" ht="15">
      <c r="A585" s="14"/>
      <c r="B585" s="14"/>
      <c r="C585" s="14"/>
      <c r="D585" s="16"/>
      <c r="E585" s="14"/>
      <c r="F585" s="15"/>
      <c r="G585" s="14"/>
      <c r="H585" s="14"/>
      <c r="I585" s="14"/>
      <c r="J585" s="14"/>
      <c r="K585" s="14"/>
      <c r="L585" s="14"/>
      <c r="M585" s="14"/>
      <c r="N585" s="14"/>
      <c r="O585" s="14"/>
      <c r="P585" s="14"/>
      <c r="Q585" s="14"/>
      <c r="R585" s="14"/>
      <c r="S585" s="14"/>
      <c r="T585" s="14"/>
      <c r="U585" s="14"/>
      <c r="V585" s="14"/>
      <c r="W585" s="14"/>
      <c r="X585" s="14"/>
      <c r="Y585" s="14"/>
    </row>
    <row r="586" spans="1:25" ht="15">
      <c r="A586" s="14"/>
      <c r="B586" s="14"/>
      <c r="C586" s="14"/>
      <c r="D586" s="16"/>
      <c r="E586" s="14"/>
      <c r="F586" s="15"/>
      <c r="G586" s="14"/>
      <c r="H586" s="14"/>
      <c r="I586" s="14"/>
      <c r="J586" s="14"/>
      <c r="K586" s="14"/>
      <c r="L586" s="14"/>
      <c r="M586" s="14"/>
      <c r="N586" s="14"/>
      <c r="O586" s="14"/>
      <c r="P586" s="14"/>
      <c r="Q586" s="14"/>
      <c r="R586" s="14"/>
      <c r="S586" s="14"/>
      <c r="T586" s="14"/>
      <c r="U586" s="14"/>
      <c r="V586" s="14"/>
      <c r="W586" s="14"/>
      <c r="X586" s="14"/>
      <c r="Y586" s="14"/>
    </row>
    <row r="587" spans="1:25" ht="15">
      <c r="A587" s="14"/>
      <c r="B587" s="14"/>
      <c r="C587" s="14"/>
      <c r="D587" s="16"/>
      <c r="E587" s="14"/>
      <c r="F587" s="15"/>
      <c r="G587" s="14"/>
      <c r="H587" s="14"/>
      <c r="I587" s="14"/>
      <c r="J587" s="14"/>
      <c r="K587" s="14"/>
      <c r="L587" s="14"/>
      <c r="M587" s="14"/>
      <c r="N587" s="14"/>
      <c r="O587" s="14"/>
      <c r="P587" s="14"/>
      <c r="Q587" s="14"/>
      <c r="R587" s="14"/>
      <c r="S587" s="14"/>
      <c r="T587" s="14"/>
      <c r="U587" s="14"/>
      <c r="V587" s="14"/>
      <c r="W587" s="14"/>
      <c r="X587" s="14"/>
      <c r="Y587" s="14"/>
    </row>
    <row r="588" spans="1:25" ht="15">
      <c r="A588" s="14"/>
      <c r="B588" s="14"/>
      <c r="C588" s="14"/>
      <c r="D588" s="16"/>
      <c r="E588" s="14"/>
      <c r="F588" s="15"/>
      <c r="G588" s="14"/>
      <c r="H588" s="14"/>
      <c r="I588" s="14"/>
      <c r="J588" s="14"/>
      <c r="K588" s="14"/>
      <c r="L588" s="14"/>
      <c r="M588" s="14"/>
      <c r="N588" s="14"/>
      <c r="O588" s="14"/>
      <c r="P588" s="14"/>
      <c r="Q588" s="14"/>
      <c r="R588" s="14"/>
      <c r="S588" s="14"/>
      <c r="T588" s="14"/>
      <c r="U588" s="14"/>
      <c r="V588" s="14"/>
      <c r="W588" s="14"/>
      <c r="X588" s="14"/>
      <c r="Y588" s="14"/>
    </row>
    <row r="589" spans="1:25" ht="15">
      <c r="A589" s="14"/>
      <c r="B589" s="14"/>
      <c r="C589" s="14"/>
      <c r="D589" s="16"/>
      <c r="E589" s="14"/>
      <c r="F589" s="15"/>
      <c r="G589" s="14"/>
      <c r="H589" s="14"/>
      <c r="I589" s="14"/>
      <c r="J589" s="14"/>
      <c r="K589" s="14"/>
      <c r="L589" s="14"/>
      <c r="M589" s="14"/>
      <c r="N589" s="14"/>
      <c r="O589" s="14"/>
      <c r="P589" s="14"/>
      <c r="Q589" s="14"/>
      <c r="R589" s="14"/>
      <c r="S589" s="14"/>
      <c r="T589" s="14"/>
      <c r="U589" s="14"/>
      <c r="V589" s="14"/>
      <c r="W589" s="14"/>
      <c r="X589" s="14"/>
      <c r="Y589" s="14"/>
    </row>
    <row r="590" spans="1:25" ht="15">
      <c r="A590" s="14"/>
      <c r="B590" s="14"/>
      <c r="C590" s="14"/>
      <c r="D590" s="16"/>
      <c r="E590" s="14"/>
      <c r="F590" s="15"/>
      <c r="G590" s="14"/>
      <c r="H590" s="14"/>
      <c r="I590" s="14"/>
      <c r="J590" s="14"/>
      <c r="K590" s="14"/>
      <c r="L590" s="14"/>
      <c r="M590" s="14"/>
      <c r="N590" s="14"/>
      <c r="O590" s="14"/>
      <c r="P590" s="14"/>
      <c r="Q590" s="14"/>
      <c r="R590" s="14"/>
      <c r="S590" s="14"/>
      <c r="T590" s="14"/>
      <c r="U590" s="14"/>
      <c r="V590" s="14"/>
      <c r="W590" s="14"/>
      <c r="X590" s="14"/>
      <c r="Y590" s="14"/>
    </row>
    <row r="591" spans="1:25" ht="15">
      <c r="A591" s="14"/>
      <c r="B591" s="14"/>
      <c r="C591" s="14"/>
      <c r="D591" s="16"/>
      <c r="E591" s="14"/>
      <c r="F591" s="15"/>
      <c r="G591" s="14"/>
      <c r="H591" s="14"/>
      <c r="I591" s="14"/>
      <c r="J591" s="14"/>
      <c r="K591" s="14"/>
      <c r="L591" s="14"/>
      <c r="M591" s="14"/>
      <c r="N591" s="14"/>
      <c r="O591" s="14"/>
      <c r="P591" s="14"/>
      <c r="Q591" s="14"/>
      <c r="R591" s="14"/>
      <c r="S591" s="14"/>
      <c r="T591" s="14"/>
      <c r="U591" s="14"/>
      <c r="V591" s="14"/>
      <c r="W591" s="14"/>
      <c r="X591" s="14"/>
      <c r="Y591" s="14"/>
    </row>
    <row r="592" spans="1:25" ht="15">
      <c r="A592" s="14"/>
      <c r="B592" s="14"/>
      <c r="C592" s="14"/>
      <c r="D592" s="16"/>
      <c r="E592" s="14"/>
      <c r="F592" s="15"/>
      <c r="G592" s="14"/>
      <c r="H592" s="14"/>
      <c r="I592" s="14"/>
      <c r="J592" s="14"/>
      <c r="K592" s="14"/>
      <c r="L592" s="14"/>
      <c r="M592" s="14"/>
      <c r="N592" s="14"/>
      <c r="O592" s="14"/>
      <c r="P592" s="14"/>
      <c r="Q592" s="14"/>
      <c r="R592" s="14"/>
      <c r="S592" s="14"/>
      <c r="T592" s="14"/>
      <c r="U592" s="14"/>
      <c r="V592" s="14"/>
      <c r="W592" s="14"/>
      <c r="X592" s="14"/>
      <c r="Y592" s="14"/>
    </row>
    <row r="593" spans="1:25" ht="15">
      <c r="A593" s="14"/>
      <c r="B593" s="14"/>
      <c r="C593" s="14"/>
      <c r="D593" s="16"/>
      <c r="E593" s="14"/>
      <c r="F593" s="15"/>
      <c r="G593" s="14"/>
      <c r="H593" s="14"/>
      <c r="I593" s="14"/>
      <c r="J593" s="14"/>
      <c r="K593" s="14"/>
      <c r="L593" s="14"/>
      <c r="M593" s="14"/>
      <c r="N593" s="14"/>
      <c r="O593" s="14"/>
      <c r="P593" s="14"/>
      <c r="Q593" s="14"/>
      <c r="R593" s="14"/>
      <c r="S593" s="14"/>
      <c r="T593" s="14"/>
      <c r="U593" s="14"/>
      <c r="V593" s="14"/>
      <c r="W593" s="14"/>
      <c r="X593" s="14"/>
      <c r="Y593" s="14"/>
    </row>
    <row r="594" spans="1:25" ht="15">
      <c r="A594" s="14"/>
      <c r="B594" s="14"/>
      <c r="C594" s="14"/>
      <c r="D594" s="16"/>
      <c r="E594" s="14"/>
      <c r="F594" s="15"/>
      <c r="G594" s="14"/>
      <c r="H594" s="14"/>
      <c r="I594" s="14"/>
      <c r="J594" s="14"/>
      <c r="K594" s="14"/>
      <c r="L594" s="14"/>
      <c r="M594" s="14"/>
      <c r="N594" s="14"/>
      <c r="O594" s="14"/>
      <c r="P594" s="14"/>
      <c r="Q594" s="14"/>
      <c r="R594" s="14"/>
      <c r="S594" s="14"/>
      <c r="T594" s="14"/>
      <c r="U594" s="14"/>
      <c r="V594" s="14"/>
      <c r="W594" s="14"/>
      <c r="X594" s="14"/>
      <c r="Y594" s="14"/>
    </row>
    <row r="595" spans="1:25" ht="15">
      <c r="A595" s="14"/>
      <c r="B595" s="14"/>
      <c r="C595" s="14"/>
      <c r="D595" s="16"/>
      <c r="E595" s="14"/>
      <c r="F595" s="15"/>
      <c r="G595" s="14"/>
      <c r="H595" s="14"/>
      <c r="I595" s="14"/>
      <c r="J595" s="14"/>
      <c r="K595" s="14"/>
      <c r="L595" s="14"/>
      <c r="M595" s="14"/>
      <c r="N595" s="14"/>
      <c r="O595" s="14"/>
      <c r="P595" s="14"/>
      <c r="Q595" s="14"/>
      <c r="R595" s="14"/>
      <c r="S595" s="14"/>
      <c r="T595" s="14"/>
      <c r="U595" s="14"/>
      <c r="V595" s="14"/>
      <c r="W595" s="14"/>
      <c r="X595" s="14"/>
      <c r="Y595" s="14"/>
    </row>
    <row r="596" spans="1:25" ht="15">
      <c r="A596" s="14"/>
      <c r="B596" s="14"/>
      <c r="C596" s="14"/>
      <c r="D596" s="16"/>
      <c r="E596" s="14"/>
      <c r="F596" s="15"/>
      <c r="G596" s="14"/>
      <c r="H596" s="14"/>
      <c r="I596" s="14"/>
      <c r="J596" s="14"/>
      <c r="K596" s="14"/>
      <c r="L596" s="14"/>
      <c r="M596" s="14"/>
      <c r="N596" s="14"/>
      <c r="O596" s="14"/>
      <c r="P596" s="14"/>
      <c r="Q596" s="14"/>
      <c r="R596" s="14"/>
      <c r="S596" s="14"/>
      <c r="T596" s="14"/>
      <c r="U596" s="14"/>
      <c r="V596" s="14"/>
      <c r="W596" s="14"/>
      <c r="X596" s="14"/>
      <c r="Y596" s="14"/>
    </row>
    <row r="597" spans="1:25" ht="15">
      <c r="A597" s="14"/>
      <c r="B597" s="14"/>
      <c r="C597" s="14"/>
      <c r="D597" s="16"/>
      <c r="E597" s="14"/>
      <c r="F597" s="15"/>
      <c r="G597" s="14"/>
      <c r="H597" s="14"/>
      <c r="I597" s="14"/>
      <c r="J597" s="14"/>
      <c r="K597" s="14"/>
      <c r="L597" s="14"/>
      <c r="M597" s="14"/>
      <c r="N597" s="14"/>
      <c r="O597" s="14"/>
      <c r="P597" s="14"/>
      <c r="Q597" s="14"/>
      <c r="R597" s="14"/>
      <c r="S597" s="14"/>
      <c r="T597" s="14"/>
      <c r="U597" s="14"/>
      <c r="V597" s="14"/>
      <c r="W597" s="14"/>
      <c r="X597" s="14"/>
      <c r="Y597" s="14"/>
    </row>
    <row r="598" spans="1:25" ht="15">
      <c r="A598" s="14"/>
      <c r="B598" s="14"/>
      <c r="C598" s="14"/>
      <c r="D598" s="16"/>
      <c r="E598" s="14"/>
      <c r="F598" s="15"/>
      <c r="G598" s="14"/>
      <c r="H598" s="14"/>
      <c r="I598" s="14"/>
      <c r="J598" s="14"/>
      <c r="K598" s="14"/>
      <c r="L598" s="14"/>
      <c r="M598" s="14"/>
      <c r="N598" s="14"/>
      <c r="O598" s="14"/>
      <c r="P598" s="14"/>
      <c r="Q598" s="14"/>
      <c r="R598" s="14"/>
      <c r="S598" s="14"/>
      <c r="T598" s="14"/>
      <c r="U598" s="14"/>
      <c r="V598" s="14"/>
      <c r="W598" s="14"/>
      <c r="X598" s="14"/>
      <c r="Y598" s="14"/>
    </row>
    <row r="599" spans="1:25" ht="15">
      <c r="A599" s="14"/>
      <c r="B599" s="14"/>
      <c r="C599" s="14"/>
      <c r="D599" s="16"/>
      <c r="E599" s="14"/>
      <c r="F599" s="15"/>
      <c r="G599" s="14"/>
      <c r="H599" s="14"/>
      <c r="I599" s="14"/>
      <c r="J599" s="14"/>
      <c r="K599" s="14"/>
      <c r="L599" s="14"/>
      <c r="M599" s="14"/>
      <c r="N599" s="14"/>
      <c r="O599" s="14"/>
      <c r="P599" s="14"/>
      <c r="Q599" s="14"/>
      <c r="R599" s="14"/>
      <c r="S599" s="14"/>
      <c r="T599" s="14"/>
      <c r="U599" s="14"/>
      <c r="V599" s="14"/>
      <c r="W599" s="14"/>
      <c r="X599" s="14"/>
      <c r="Y599" s="14"/>
    </row>
    <row r="600" spans="1:25" ht="15">
      <c r="A600" s="14"/>
      <c r="B600" s="14"/>
      <c r="C600" s="14"/>
      <c r="D600" s="16"/>
      <c r="E600" s="14"/>
      <c r="F600" s="15"/>
      <c r="G600" s="14"/>
      <c r="H600" s="14"/>
      <c r="I600" s="14"/>
      <c r="J600" s="14"/>
      <c r="K600" s="14"/>
      <c r="L600" s="14"/>
      <c r="M600" s="14"/>
      <c r="N600" s="14"/>
      <c r="O600" s="14"/>
      <c r="P600" s="14"/>
      <c r="Q600" s="14"/>
      <c r="R600" s="14"/>
      <c r="S600" s="14"/>
      <c r="T600" s="14"/>
      <c r="U600" s="14"/>
      <c r="V600" s="14"/>
      <c r="W600" s="14"/>
      <c r="X600" s="14"/>
      <c r="Y600" s="14"/>
    </row>
    <row r="601" spans="1:25" ht="15">
      <c r="A601" s="14"/>
      <c r="B601" s="14"/>
      <c r="C601" s="14"/>
      <c r="D601" s="16"/>
      <c r="E601" s="14"/>
      <c r="F601" s="15"/>
      <c r="G601" s="14"/>
      <c r="H601" s="14"/>
      <c r="I601" s="14"/>
      <c r="J601" s="14"/>
      <c r="K601" s="14"/>
      <c r="L601" s="14"/>
      <c r="M601" s="14"/>
      <c r="N601" s="14"/>
      <c r="O601" s="14"/>
      <c r="P601" s="14"/>
      <c r="Q601" s="14"/>
      <c r="R601" s="14"/>
      <c r="S601" s="14"/>
      <c r="T601" s="14"/>
      <c r="U601" s="14"/>
      <c r="V601" s="14"/>
      <c r="W601" s="14"/>
      <c r="X601" s="14"/>
      <c r="Y601" s="14"/>
    </row>
    <row r="602" spans="1:25" ht="15">
      <c r="A602" s="14"/>
      <c r="B602" s="14"/>
      <c r="C602" s="14"/>
      <c r="D602" s="16"/>
      <c r="E602" s="14"/>
      <c r="F602" s="15"/>
      <c r="G602" s="14"/>
      <c r="H602" s="14"/>
      <c r="I602" s="14"/>
      <c r="J602" s="14"/>
      <c r="K602" s="14"/>
      <c r="L602" s="14"/>
      <c r="M602" s="14"/>
      <c r="N602" s="14"/>
      <c r="O602" s="14"/>
      <c r="P602" s="14"/>
      <c r="Q602" s="14"/>
      <c r="R602" s="14"/>
      <c r="S602" s="14"/>
      <c r="T602" s="14"/>
      <c r="U602" s="14"/>
      <c r="V602" s="14"/>
      <c r="W602" s="14"/>
      <c r="X602" s="14"/>
      <c r="Y602" s="14"/>
    </row>
    <row r="603" spans="1:25" ht="15">
      <c r="A603" s="14"/>
      <c r="B603" s="14"/>
      <c r="C603" s="14"/>
      <c r="D603" s="16"/>
      <c r="E603" s="14"/>
      <c r="F603" s="15"/>
      <c r="G603" s="14"/>
      <c r="H603" s="14"/>
      <c r="I603" s="14"/>
      <c r="J603" s="14"/>
      <c r="K603" s="14"/>
      <c r="L603" s="14"/>
      <c r="M603" s="14"/>
      <c r="N603" s="14"/>
      <c r="O603" s="14"/>
      <c r="P603" s="14"/>
      <c r="Q603" s="14"/>
      <c r="R603" s="14"/>
      <c r="S603" s="14"/>
      <c r="T603" s="14"/>
      <c r="U603" s="14"/>
      <c r="V603" s="14"/>
      <c r="W603" s="14"/>
      <c r="X603" s="14"/>
      <c r="Y603" s="14"/>
    </row>
    <row r="604" spans="1:25" ht="15">
      <c r="A604" s="14"/>
      <c r="B604" s="14"/>
      <c r="C604" s="14"/>
      <c r="D604" s="16"/>
      <c r="E604" s="14"/>
      <c r="F604" s="15"/>
      <c r="G604" s="14"/>
      <c r="H604" s="14"/>
      <c r="I604" s="14"/>
      <c r="J604" s="14"/>
      <c r="K604" s="14"/>
      <c r="L604" s="14"/>
      <c r="M604" s="14"/>
      <c r="N604" s="14"/>
      <c r="O604" s="14"/>
      <c r="P604" s="14"/>
      <c r="Q604" s="14"/>
      <c r="R604" s="14"/>
      <c r="S604" s="14"/>
      <c r="T604" s="14"/>
      <c r="U604" s="14"/>
      <c r="V604" s="14"/>
      <c r="W604" s="14"/>
      <c r="X604" s="14"/>
      <c r="Y604" s="14"/>
    </row>
    <row r="605" spans="1:25" ht="15">
      <c r="A605" s="14"/>
      <c r="B605" s="14"/>
      <c r="C605" s="14"/>
      <c r="D605" s="16"/>
      <c r="E605" s="14"/>
      <c r="F605" s="15"/>
      <c r="G605" s="14"/>
      <c r="H605" s="14"/>
      <c r="I605" s="14"/>
      <c r="J605" s="14"/>
      <c r="K605" s="14"/>
      <c r="L605" s="14"/>
      <c r="M605" s="14"/>
      <c r="N605" s="14"/>
      <c r="O605" s="14"/>
      <c r="P605" s="14"/>
      <c r="Q605" s="14"/>
      <c r="R605" s="14"/>
      <c r="S605" s="14"/>
      <c r="T605" s="14"/>
      <c r="U605" s="14"/>
      <c r="V605" s="14"/>
      <c r="W605" s="14"/>
      <c r="X605" s="14"/>
      <c r="Y605" s="14"/>
    </row>
    <row r="606" spans="1:25" ht="15">
      <c r="A606" s="14"/>
      <c r="B606" s="14"/>
      <c r="C606" s="14"/>
      <c r="D606" s="16"/>
      <c r="E606" s="14"/>
      <c r="F606" s="15"/>
      <c r="G606" s="14"/>
      <c r="H606" s="14"/>
      <c r="I606" s="14"/>
      <c r="J606" s="14"/>
      <c r="K606" s="14"/>
      <c r="L606" s="14"/>
      <c r="M606" s="14"/>
      <c r="N606" s="14"/>
      <c r="O606" s="14"/>
      <c r="P606" s="14"/>
      <c r="Q606" s="14"/>
      <c r="R606" s="14"/>
      <c r="S606" s="14"/>
      <c r="T606" s="14"/>
      <c r="U606" s="14"/>
      <c r="V606" s="14"/>
      <c r="W606" s="14"/>
      <c r="X606" s="14"/>
      <c r="Y606" s="14"/>
    </row>
    <row r="607" spans="1:25" ht="15">
      <c r="A607" s="14"/>
      <c r="B607" s="14"/>
      <c r="C607" s="14"/>
      <c r="D607" s="16"/>
      <c r="E607" s="14"/>
      <c r="F607" s="15"/>
      <c r="G607" s="14"/>
      <c r="H607" s="14"/>
      <c r="I607" s="14"/>
      <c r="J607" s="14"/>
      <c r="K607" s="14"/>
      <c r="L607" s="14"/>
      <c r="M607" s="14"/>
      <c r="N607" s="14"/>
      <c r="O607" s="14"/>
      <c r="P607" s="14"/>
      <c r="Q607" s="14"/>
      <c r="R607" s="14"/>
      <c r="S607" s="14"/>
      <c r="T607" s="14"/>
      <c r="U607" s="14"/>
      <c r="V607" s="14"/>
      <c r="W607" s="14"/>
      <c r="X607" s="14"/>
      <c r="Y607" s="14"/>
    </row>
    <row r="608" spans="1:25" ht="15">
      <c r="A608" s="14"/>
      <c r="B608" s="14"/>
      <c r="C608" s="14"/>
      <c r="D608" s="16"/>
      <c r="E608" s="14"/>
      <c r="F608" s="15"/>
      <c r="G608" s="14"/>
      <c r="H608" s="14"/>
      <c r="I608" s="14"/>
      <c r="J608" s="14"/>
      <c r="K608" s="14"/>
      <c r="L608" s="14"/>
      <c r="M608" s="14"/>
      <c r="N608" s="14"/>
      <c r="O608" s="14"/>
      <c r="P608" s="14"/>
      <c r="Q608" s="14"/>
      <c r="R608" s="14"/>
      <c r="S608" s="14"/>
      <c r="T608" s="14"/>
      <c r="U608" s="14"/>
      <c r="V608" s="14"/>
      <c r="W608" s="14"/>
      <c r="X608" s="14"/>
      <c r="Y608" s="14"/>
    </row>
    <row r="609" spans="1:25" ht="15">
      <c r="A609" s="14"/>
      <c r="B609" s="14"/>
      <c r="C609" s="14"/>
      <c r="D609" s="16"/>
      <c r="E609" s="14"/>
      <c r="F609" s="15"/>
      <c r="G609" s="14"/>
      <c r="H609" s="14"/>
      <c r="I609" s="14"/>
      <c r="J609" s="14"/>
      <c r="K609" s="14"/>
      <c r="L609" s="14"/>
      <c r="M609" s="14"/>
      <c r="N609" s="14"/>
      <c r="O609" s="14"/>
      <c r="P609" s="14"/>
      <c r="Q609" s="14"/>
      <c r="R609" s="14"/>
      <c r="S609" s="14"/>
      <c r="T609" s="14"/>
      <c r="U609" s="14"/>
      <c r="V609" s="14"/>
      <c r="W609" s="14"/>
      <c r="X609" s="14"/>
      <c r="Y609" s="14"/>
    </row>
    <row r="610" spans="1:25" ht="15">
      <c r="A610" s="14"/>
      <c r="B610" s="14"/>
      <c r="C610" s="14"/>
      <c r="D610" s="16"/>
      <c r="E610" s="14"/>
      <c r="F610" s="15"/>
      <c r="G610" s="14"/>
      <c r="H610" s="14"/>
      <c r="I610" s="14"/>
      <c r="J610" s="14"/>
      <c r="K610" s="14"/>
      <c r="L610" s="14"/>
      <c r="M610" s="14"/>
      <c r="N610" s="14"/>
      <c r="O610" s="14"/>
      <c r="P610" s="14"/>
      <c r="Q610" s="14"/>
      <c r="R610" s="14"/>
      <c r="S610" s="14"/>
      <c r="T610" s="14"/>
      <c r="U610" s="14"/>
      <c r="V610" s="14"/>
      <c r="W610" s="14"/>
      <c r="X610" s="14"/>
      <c r="Y610" s="14"/>
    </row>
    <row r="611" spans="1:25" ht="15">
      <c r="A611" s="14"/>
      <c r="B611" s="14"/>
      <c r="C611" s="14"/>
      <c r="D611" s="16"/>
      <c r="E611" s="14"/>
      <c r="F611" s="15"/>
      <c r="G611" s="14"/>
      <c r="H611" s="14"/>
      <c r="I611" s="14"/>
      <c r="J611" s="14"/>
      <c r="K611" s="14"/>
      <c r="L611" s="14"/>
      <c r="M611" s="14"/>
      <c r="N611" s="14"/>
      <c r="O611" s="14"/>
      <c r="P611" s="14"/>
      <c r="Q611" s="14"/>
      <c r="R611" s="14"/>
      <c r="S611" s="14"/>
      <c r="T611" s="14"/>
      <c r="U611" s="14"/>
      <c r="V611" s="14"/>
      <c r="W611" s="14"/>
      <c r="X611" s="14"/>
      <c r="Y611" s="14"/>
    </row>
    <row r="612" spans="1:25" ht="15">
      <c r="A612" s="14"/>
      <c r="B612" s="14"/>
      <c r="C612" s="14"/>
      <c r="D612" s="16"/>
      <c r="E612" s="14"/>
      <c r="F612" s="15"/>
      <c r="G612" s="14"/>
      <c r="H612" s="14"/>
      <c r="I612" s="14"/>
      <c r="J612" s="14"/>
      <c r="K612" s="14"/>
      <c r="L612" s="14"/>
      <c r="M612" s="14"/>
      <c r="N612" s="14"/>
      <c r="O612" s="14"/>
      <c r="P612" s="14"/>
      <c r="Q612" s="14"/>
      <c r="R612" s="14"/>
      <c r="S612" s="14"/>
      <c r="T612" s="14"/>
      <c r="U612" s="14"/>
      <c r="V612" s="14"/>
      <c r="W612" s="14"/>
      <c r="X612" s="14"/>
      <c r="Y612" s="14"/>
    </row>
    <row r="613" spans="1:25" ht="15">
      <c r="A613" s="14"/>
      <c r="B613" s="14"/>
      <c r="C613" s="14"/>
      <c r="D613" s="16"/>
      <c r="E613" s="14"/>
      <c r="F613" s="15"/>
      <c r="G613" s="14"/>
      <c r="H613" s="14"/>
      <c r="I613" s="14"/>
      <c r="J613" s="14"/>
      <c r="K613" s="14"/>
      <c r="L613" s="14"/>
      <c r="M613" s="14"/>
      <c r="N613" s="14"/>
      <c r="O613" s="14"/>
      <c r="P613" s="14"/>
      <c r="Q613" s="14"/>
      <c r="R613" s="14"/>
      <c r="S613" s="14"/>
      <c r="T613" s="14"/>
      <c r="U613" s="14"/>
      <c r="V613" s="14"/>
      <c r="W613" s="14"/>
      <c r="X613" s="14"/>
      <c r="Y613" s="14"/>
    </row>
    <row r="614" spans="1:25" ht="15">
      <c r="A614" s="14"/>
      <c r="B614" s="14"/>
      <c r="C614" s="14"/>
      <c r="D614" s="16"/>
      <c r="E614" s="14"/>
      <c r="F614" s="15"/>
      <c r="G614" s="14"/>
      <c r="H614" s="14"/>
      <c r="I614" s="14"/>
      <c r="J614" s="14"/>
      <c r="K614" s="14"/>
      <c r="L614" s="14"/>
      <c r="M614" s="14"/>
      <c r="N614" s="14"/>
      <c r="O614" s="14"/>
      <c r="P614" s="14"/>
      <c r="Q614" s="14"/>
      <c r="R614" s="14"/>
      <c r="S614" s="14"/>
      <c r="T614" s="14"/>
      <c r="U614" s="14"/>
      <c r="V614" s="14"/>
      <c r="W614" s="14"/>
      <c r="X614" s="14"/>
      <c r="Y614" s="14"/>
    </row>
    <row r="615" spans="1:25" ht="15">
      <c r="A615" s="14"/>
      <c r="B615" s="14"/>
      <c r="C615" s="14"/>
      <c r="D615" s="16"/>
      <c r="E615" s="14"/>
      <c r="F615" s="15"/>
      <c r="G615" s="14"/>
      <c r="H615" s="14"/>
      <c r="I615" s="14"/>
      <c r="J615" s="14"/>
      <c r="K615" s="14"/>
      <c r="L615" s="14"/>
      <c r="M615" s="14"/>
      <c r="N615" s="14"/>
      <c r="O615" s="14"/>
      <c r="P615" s="14"/>
      <c r="Q615" s="14"/>
      <c r="R615" s="14"/>
      <c r="S615" s="14"/>
      <c r="T615" s="14"/>
      <c r="U615" s="14"/>
      <c r="V615" s="14"/>
      <c r="W615" s="14"/>
      <c r="X615" s="14"/>
      <c r="Y615" s="14"/>
    </row>
    <row r="616" spans="1:25" ht="15">
      <c r="A616" s="14"/>
      <c r="B616" s="14"/>
      <c r="C616" s="14"/>
      <c r="D616" s="16"/>
      <c r="E616" s="14"/>
      <c r="F616" s="15"/>
      <c r="G616" s="14"/>
      <c r="H616" s="14"/>
      <c r="I616" s="14"/>
      <c r="J616" s="14"/>
      <c r="K616" s="14"/>
      <c r="L616" s="14"/>
      <c r="M616" s="14"/>
      <c r="N616" s="14"/>
      <c r="O616" s="14"/>
      <c r="P616" s="14"/>
      <c r="Q616" s="14"/>
      <c r="R616" s="14"/>
      <c r="S616" s="14"/>
      <c r="T616" s="14"/>
      <c r="U616" s="14"/>
      <c r="V616" s="14"/>
      <c r="W616" s="14"/>
      <c r="X616" s="14"/>
      <c r="Y616" s="14"/>
    </row>
    <row r="617" spans="1:25" ht="15">
      <c r="A617" s="14"/>
      <c r="B617" s="14"/>
      <c r="C617" s="14"/>
      <c r="D617" s="16"/>
      <c r="E617" s="14"/>
      <c r="F617" s="15"/>
      <c r="G617" s="14"/>
      <c r="H617" s="14"/>
      <c r="I617" s="14"/>
      <c r="J617" s="14"/>
      <c r="K617" s="14"/>
      <c r="L617" s="14"/>
      <c r="M617" s="14"/>
      <c r="N617" s="14"/>
      <c r="O617" s="14"/>
      <c r="P617" s="14"/>
      <c r="Q617" s="14"/>
      <c r="R617" s="14"/>
      <c r="S617" s="14"/>
      <c r="T617" s="14"/>
      <c r="U617" s="14"/>
      <c r="V617" s="14"/>
      <c r="W617" s="14"/>
      <c r="X617" s="14"/>
      <c r="Y617" s="14"/>
    </row>
    <row r="618" spans="1:25" ht="15">
      <c r="A618" s="14"/>
      <c r="B618" s="14"/>
      <c r="C618" s="14"/>
      <c r="D618" s="16"/>
      <c r="E618" s="14"/>
      <c r="F618" s="15"/>
      <c r="G618" s="14"/>
      <c r="H618" s="14"/>
      <c r="I618" s="14"/>
      <c r="J618" s="14"/>
      <c r="K618" s="14"/>
      <c r="L618" s="14"/>
      <c r="M618" s="14"/>
      <c r="N618" s="14"/>
      <c r="O618" s="14"/>
      <c r="P618" s="14"/>
      <c r="Q618" s="14"/>
      <c r="R618" s="14"/>
      <c r="S618" s="14"/>
      <c r="T618" s="14"/>
      <c r="U618" s="14"/>
      <c r="V618" s="14"/>
      <c r="W618" s="14"/>
      <c r="X618" s="14"/>
      <c r="Y618" s="14"/>
    </row>
    <row r="619" spans="1:25" ht="15">
      <c r="A619" s="14"/>
      <c r="B619" s="14"/>
      <c r="C619" s="14"/>
      <c r="D619" s="16"/>
      <c r="E619" s="14"/>
      <c r="F619" s="15"/>
      <c r="G619" s="14"/>
      <c r="H619" s="14"/>
      <c r="I619" s="14"/>
      <c r="J619" s="14"/>
      <c r="K619" s="14"/>
      <c r="L619" s="14"/>
      <c r="M619" s="14"/>
      <c r="N619" s="14"/>
      <c r="O619" s="14"/>
      <c r="P619" s="14"/>
      <c r="Q619" s="14"/>
      <c r="R619" s="14"/>
      <c r="S619" s="14"/>
      <c r="T619" s="14"/>
      <c r="U619" s="14"/>
      <c r="V619" s="14"/>
      <c r="W619" s="14"/>
      <c r="X619" s="14"/>
      <c r="Y619" s="14"/>
    </row>
    <row r="620" spans="1:25" ht="15">
      <c r="A620" s="14"/>
      <c r="B620" s="14"/>
      <c r="C620" s="14"/>
      <c r="D620" s="16"/>
      <c r="E620" s="14"/>
      <c r="F620" s="15"/>
      <c r="G620" s="14"/>
      <c r="H620" s="14"/>
      <c r="I620" s="14"/>
      <c r="J620" s="14"/>
      <c r="K620" s="14"/>
      <c r="L620" s="14"/>
      <c r="M620" s="14"/>
      <c r="N620" s="14"/>
      <c r="O620" s="14"/>
      <c r="P620" s="14"/>
      <c r="Q620" s="14"/>
      <c r="R620" s="14"/>
      <c r="S620" s="14"/>
      <c r="T620" s="14"/>
      <c r="U620" s="14"/>
      <c r="V620" s="14"/>
      <c r="W620" s="14"/>
      <c r="X620" s="14"/>
      <c r="Y620" s="14"/>
    </row>
    <row r="621" spans="1:25" ht="15">
      <c r="A621" s="14"/>
      <c r="B621" s="14"/>
      <c r="C621" s="14"/>
      <c r="D621" s="16"/>
      <c r="E621" s="14"/>
      <c r="F621" s="15"/>
      <c r="G621" s="14"/>
      <c r="H621" s="14"/>
      <c r="I621" s="14"/>
      <c r="J621" s="14"/>
      <c r="K621" s="14"/>
      <c r="L621" s="14"/>
      <c r="M621" s="14"/>
      <c r="N621" s="14"/>
      <c r="O621" s="14"/>
      <c r="P621" s="14"/>
      <c r="Q621" s="14"/>
      <c r="R621" s="14"/>
      <c r="S621" s="14"/>
      <c r="T621" s="14"/>
      <c r="U621" s="14"/>
      <c r="V621" s="14"/>
      <c r="W621" s="14"/>
      <c r="X621" s="14"/>
      <c r="Y621" s="14"/>
    </row>
    <row r="622" spans="1:25" ht="15">
      <c r="A622" s="14"/>
      <c r="B622" s="14"/>
      <c r="C622" s="14"/>
      <c r="D622" s="16"/>
      <c r="E622" s="14"/>
      <c r="F622" s="15"/>
      <c r="G622" s="14"/>
      <c r="H622" s="14"/>
      <c r="I622" s="14"/>
      <c r="J622" s="14"/>
      <c r="K622" s="14"/>
      <c r="L622" s="14"/>
      <c r="M622" s="14"/>
      <c r="N622" s="14"/>
      <c r="O622" s="14"/>
      <c r="P622" s="14"/>
      <c r="Q622" s="14"/>
      <c r="R622" s="14"/>
      <c r="S622" s="14"/>
      <c r="T622" s="14"/>
      <c r="U622" s="14"/>
      <c r="V622" s="14"/>
      <c r="W622" s="14"/>
      <c r="X622" s="14"/>
      <c r="Y622" s="14"/>
    </row>
    <row r="623" spans="1:25" ht="15">
      <c r="A623" s="14"/>
      <c r="B623" s="14"/>
      <c r="C623" s="14"/>
      <c r="D623" s="16"/>
      <c r="E623" s="14"/>
      <c r="F623" s="15"/>
      <c r="G623" s="14"/>
      <c r="H623" s="14"/>
      <c r="I623" s="14"/>
      <c r="J623" s="14"/>
      <c r="K623" s="14"/>
      <c r="L623" s="14"/>
      <c r="M623" s="14"/>
      <c r="N623" s="14"/>
      <c r="O623" s="14"/>
      <c r="P623" s="14"/>
      <c r="Q623" s="14"/>
      <c r="R623" s="14"/>
      <c r="S623" s="14"/>
      <c r="T623" s="14"/>
      <c r="U623" s="14"/>
      <c r="V623" s="14"/>
      <c r="W623" s="14"/>
      <c r="X623" s="14"/>
      <c r="Y623" s="14"/>
    </row>
    <row r="624" spans="1:25" ht="15">
      <c r="A624" s="14"/>
      <c r="B624" s="14"/>
      <c r="C624" s="14"/>
      <c r="D624" s="16"/>
      <c r="E624" s="14"/>
      <c r="F624" s="15"/>
      <c r="G624" s="14"/>
      <c r="H624" s="14"/>
      <c r="I624" s="14"/>
      <c r="J624" s="14"/>
      <c r="K624" s="14"/>
      <c r="L624" s="14"/>
      <c r="M624" s="14"/>
      <c r="N624" s="14"/>
      <c r="O624" s="14"/>
      <c r="P624" s="14"/>
      <c r="Q624" s="14"/>
      <c r="R624" s="14"/>
      <c r="S624" s="14"/>
      <c r="T624" s="14"/>
      <c r="U624" s="14"/>
      <c r="V624" s="14"/>
      <c r="W624" s="14"/>
      <c r="X624" s="14"/>
      <c r="Y624" s="14"/>
    </row>
    <row r="625" spans="1:25" ht="15">
      <c r="A625" s="14"/>
      <c r="B625" s="14"/>
      <c r="C625" s="14"/>
      <c r="D625" s="16"/>
      <c r="E625" s="14"/>
      <c r="F625" s="15"/>
      <c r="G625" s="14"/>
      <c r="H625" s="14"/>
      <c r="I625" s="14"/>
      <c r="J625" s="14"/>
      <c r="K625" s="14"/>
      <c r="L625" s="14"/>
      <c r="M625" s="14"/>
      <c r="N625" s="14"/>
      <c r="O625" s="14"/>
      <c r="P625" s="14"/>
      <c r="Q625" s="14"/>
      <c r="R625" s="14"/>
      <c r="S625" s="14"/>
      <c r="T625" s="14"/>
      <c r="U625" s="14"/>
      <c r="V625" s="14"/>
      <c r="W625" s="14"/>
      <c r="X625" s="14"/>
      <c r="Y625" s="14"/>
    </row>
    <row r="626" spans="1:25" ht="15">
      <c r="A626" s="14"/>
      <c r="B626" s="14"/>
      <c r="C626" s="14"/>
      <c r="D626" s="16"/>
      <c r="E626" s="14"/>
      <c r="F626" s="15"/>
      <c r="G626" s="14"/>
      <c r="H626" s="14"/>
      <c r="I626" s="14"/>
      <c r="J626" s="14"/>
      <c r="K626" s="14"/>
      <c r="L626" s="14"/>
      <c r="M626" s="14"/>
      <c r="N626" s="14"/>
      <c r="O626" s="14"/>
      <c r="P626" s="14"/>
      <c r="Q626" s="14"/>
      <c r="R626" s="14"/>
      <c r="S626" s="14"/>
      <c r="T626" s="14"/>
      <c r="U626" s="14"/>
      <c r="V626" s="14"/>
      <c r="W626" s="14"/>
      <c r="X626" s="14"/>
      <c r="Y626" s="14"/>
    </row>
    <row r="627" spans="1:25" ht="15">
      <c r="A627" s="14"/>
      <c r="B627" s="14"/>
      <c r="C627" s="14"/>
      <c r="D627" s="16"/>
      <c r="E627" s="14"/>
      <c r="F627" s="15"/>
      <c r="G627" s="14"/>
      <c r="H627" s="14"/>
      <c r="I627" s="14"/>
      <c r="J627" s="14"/>
      <c r="K627" s="14"/>
      <c r="L627" s="14"/>
      <c r="M627" s="14"/>
      <c r="N627" s="14"/>
      <c r="O627" s="14"/>
      <c r="P627" s="14"/>
      <c r="Q627" s="14"/>
      <c r="R627" s="14"/>
      <c r="S627" s="14"/>
      <c r="T627" s="14"/>
      <c r="U627" s="14"/>
      <c r="V627" s="14"/>
      <c r="W627" s="14"/>
      <c r="X627" s="14"/>
      <c r="Y627" s="14"/>
    </row>
    <row r="628" spans="1:25" ht="15">
      <c r="A628" s="14"/>
      <c r="B628" s="14"/>
      <c r="C628" s="14"/>
      <c r="D628" s="16"/>
      <c r="E628" s="14"/>
      <c r="F628" s="15"/>
      <c r="G628" s="14"/>
      <c r="H628" s="14"/>
      <c r="I628" s="14"/>
      <c r="J628" s="14"/>
      <c r="K628" s="14"/>
      <c r="L628" s="14"/>
      <c r="M628" s="14"/>
      <c r="N628" s="14"/>
      <c r="O628" s="14"/>
      <c r="P628" s="14"/>
      <c r="Q628" s="14"/>
      <c r="R628" s="14"/>
      <c r="S628" s="14"/>
      <c r="T628" s="14"/>
      <c r="U628" s="14"/>
      <c r="V628" s="14"/>
      <c r="W628" s="14"/>
      <c r="X628" s="14"/>
      <c r="Y628" s="14"/>
    </row>
    <row r="629" spans="1:25" ht="15">
      <c r="A629" s="14"/>
      <c r="B629" s="14"/>
      <c r="C629" s="14"/>
      <c r="D629" s="16"/>
      <c r="E629" s="14"/>
      <c r="F629" s="15"/>
      <c r="G629" s="14"/>
      <c r="H629" s="14"/>
      <c r="I629" s="14"/>
      <c r="J629" s="14"/>
      <c r="K629" s="14"/>
      <c r="L629" s="14"/>
      <c r="M629" s="14"/>
      <c r="N629" s="14"/>
      <c r="O629" s="14"/>
      <c r="P629" s="14"/>
      <c r="Q629" s="14"/>
      <c r="R629" s="14"/>
      <c r="S629" s="14"/>
      <c r="T629" s="14"/>
      <c r="U629" s="14"/>
      <c r="V629" s="14"/>
      <c r="W629" s="14"/>
      <c r="X629" s="14"/>
      <c r="Y629" s="14"/>
    </row>
    <row r="630" spans="1:25" ht="15">
      <c r="A630" s="14"/>
      <c r="B630" s="14"/>
      <c r="C630" s="14"/>
      <c r="D630" s="16"/>
      <c r="E630" s="14"/>
      <c r="F630" s="15"/>
      <c r="G630" s="14"/>
      <c r="H630" s="14"/>
      <c r="I630" s="14"/>
      <c r="J630" s="14"/>
      <c r="K630" s="14"/>
      <c r="L630" s="14"/>
      <c r="M630" s="14"/>
      <c r="N630" s="14"/>
      <c r="O630" s="14"/>
      <c r="P630" s="14"/>
      <c r="Q630" s="14"/>
      <c r="R630" s="14"/>
      <c r="S630" s="14"/>
      <c r="T630" s="14"/>
      <c r="U630" s="14"/>
      <c r="V630" s="14"/>
      <c r="W630" s="14"/>
      <c r="X630" s="14"/>
      <c r="Y630" s="14"/>
    </row>
    <row r="631" spans="1:25" ht="15">
      <c r="A631" s="14"/>
      <c r="B631" s="14"/>
      <c r="C631" s="14"/>
      <c r="D631" s="16"/>
      <c r="E631" s="14"/>
      <c r="F631" s="15"/>
      <c r="G631" s="14"/>
      <c r="H631" s="14"/>
      <c r="I631" s="14"/>
      <c r="J631" s="14"/>
      <c r="K631" s="14"/>
      <c r="L631" s="14"/>
      <c r="M631" s="14"/>
      <c r="N631" s="14"/>
      <c r="O631" s="14"/>
      <c r="P631" s="14"/>
      <c r="Q631" s="14"/>
      <c r="R631" s="14"/>
      <c r="S631" s="14"/>
      <c r="T631" s="14"/>
      <c r="U631" s="14"/>
      <c r="V631" s="14"/>
      <c r="W631" s="14"/>
      <c r="X631" s="14"/>
      <c r="Y631" s="14"/>
    </row>
    <row r="632" spans="1:25" ht="15">
      <c r="A632" s="14"/>
      <c r="B632" s="14"/>
      <c r="C632" s="14"/>
      <c r="D632" s="16"/>
      <c r="E632" s="14"/>
      <c r="F632" s="15"/>
      <c r="G632" s="14"/>
      <c r="H632" s="14"/>
      <c r="I632" s="14"/>
      <c r="J632" s="14"/>
      <c r="K632" s="14"/>
      <c r="L632" s="14"/>
      <c r="M632" s="14"/>
      <c r="N632" s="14"/>
      <c r="O632" s="14"/>
      <c r="P632" s="14"/>
      <c r="Q632" s="14"/>
      <c r="R632" s="14"/>
      <c r="S632" s="14"/>
      <c r="T632" s="14"/>
      <c r="U632" s="14"/>
      <c r="V632" s="14"/>
      <c r="W632" s="14"/>
      <c r="X632" s="14"/>
      <c r="Y632" s="14"/>
    </row>
    <row r="633" spans="1:25" ht="15">
      <c r="A633" s="14"/>
      <c r="B633" s="14"/>
      <c r="C633" s="14"/>
      <c r="D633" s="16"/>
      <c r="E633" s="14"/>
      <c r="F633" s="15"/>
      <c r="G633" s="14"/>
      <c r="H633" s="14"/>
      <c r="I633" s="14"/>
      <c r="J633" s="14"/>
      <c r="K633" s="14"/>
      <c r="L633" s="14"/>
      <c r="M633" s="14"/>
      <c r="N633" s="14"/>
      <c r="O633" s="14"/>
      <c r="P633" s="14"/>
      <c r="Q633" s="14"/>
      <c r="R633" s="14"/>
      <c r="S633" s="14"/>
      <c r="T633" s="14"/>
      <c r="U633" s="14"/>
      <c r="V633" s="14"/>
      <c r="W633" s="14"/>
      <c r="X633" s="14"/>
      <c r="Y633" s="14"/>
    </row>
    <row r="634" spans="1:25" ht="15">
      <c r="A634" s="14"/>
      <c r="B634" s="14"/>
      <c r="C634" s="14"/>
      <c r="D634" s="16"/>
      <c r="E634" s="14"/>
      <c r="F634" s="15"/>
      <c r="G634" s="14"/>
      <c r="H634" s="14"/>
      <c r="I634" s="14"/>
      <c r="J634" s="14"/>
      <c r="K634" s="14"/>
      <c r="L634" s="14"/>
      <c r="M634" s="14"/>
      <c r="N634" s="14"/>
      <c r="O634" s="14"/>
      <c r="P634" s="14"/>
      <c r="Q634" s="14"/>
      <c r="R634" s="14"/>
      <c r="S634" s="14"/>
      <c r="T634" s="14"/>
      <c r="U634" s="14"/>
      <c r="V634" s="14"/>
      <c r="W634" s="14"/>
      <c r="X634" s="14"/>
      <c r="Y634" s="14"/>
    </row>
    <row r="635" spans="1:25" ht="15">
      <c r="A635" s="14"/>
      <c r="B635" s="14"/>
      <c r="C635" s="14"/>
      <c r="D635" s="16"/>
      <c r="E635" s="14"/>
      <c r="F635" s="15"/>
      <c r="G635" s="14"/>
      <c r="H635" s="14"/>
      <c r="I635" s="14"/>
      <c r="J635" s="14"/>
      <c r="K635" s="14"/>
      <c r="L635" s="14"/>
      <c r="M635" s="14"/>
      <c r="N635" s="14"/>
      <c r="O635" s="14"/>
      <c r="P635" s="14"/>
      <c r="Q635" s="14"/>
      <c r="R635" s="14"/>
      <c r="S635" s="14"/>
      <c r="T635" s="14"/>
      <c r="U635" s="14"/>
      <c r="V635" s="14"/>
      <c r="W635" s="14"/>
      <c r="X635" s="14"/>
      <c r="Y635" s="14"/>
    </row>
    <row r="636" spans="1:25" ht="15">
      <c r="A636" s="14"/>
      <c r="B636" s="14"/>
      <c r="C636" s="14"/>
      <c r="D636" s="16"/>
      <c r="E636" s="14"/>
      <c r="F636" s="15"/>
      <c r="G636" s="14"/>
      <c r="H636" s="14"/>
      <c r="I636" s="14"/>
      <c r="J636" s="14"/>
      <c r="K636" s="14"/>
      <c r="L636" s="14"/>
      <c r="M636" s="14"/>
      <c r="N636" s="14"/>
      <c r="O636" s="14"/>
      <c r="P636" s="14"/>
      <c r="Q636" s="14"/>
      <c r="R636" s="14"/>
      <c r="S636" s="14"/>
      <c r="T636" s="14"/>
      <c r="U636" s="14"/>
      <c r="V636" s="14"/>
      <c r="W636" s="14"/>
      <c r="X636" s="14"/>
      <c r="Y636" s="14"/>
    </row>
    <row r="637" spans="1:25" ht="15">
      <c r="A637" s="14"/>
      <c r="B637" s="14"/>
      <c r="C637" s="14"/>
      <c r="D637" s="16"/>
      <c r="E637" s="14"/>
      <c r="F637" s="15"/>
      <c r="G637" s="14"/>
      <c r="H637" s="14"/>
      <c r="I637" s="14"/>
      <c r="J637" s="14"/>
      <c r="K637" s="14"/>
      <c r="L637" s="14"/>
      <c r="M637" s="14"/>
      <c r="N637" s="14"/>
      <c r="O637" s="14"/>
      <c r="P637" s="14"/>
      <c r="Q637" s="14"/>
      <c r="R637" s="14"/>
      <c r="S637" s="14"/>
      <c r="T637" s="14"/>
      <c r="U637" s="14"/>
      <c r="V637" s="14"/>
      <c r="W637" s="14"/>
      <c r="X637" s="14"/>
      <c r="Y637" s="14"/>
    </row>
    <row r="638" spans="1:25" ht="15">
      <c r="A638" s="14"/>
      <c r="B638" s="14"/>
      <c r="C638" s="14"/>
      <c r="D638" s="16"/>
      <c r="E638" s="14"/>
      <c r="F638" s="15"/>
      <c r="G638" s="14"/>
      <c r="H638" s="14"/>
      <c r="I638" s="14"/>
      <c r="J638" s="14"/>
      <c r="K638" s="14"/>
      <c r="L638" s="14"/>
      <c r="M638" s="14"/>
      <c r="N638" s="14"/>
      <c r="O638" s="14"/>
      <c r="P638" s="14"/>
      <c r="Q638" s="14"/>
      <c r="R638" s="14"/>
      <c r="S638" s="14"/>
      <c r="T638" s="14"/>
      <c r="U638" s="14"/>
      <c r="V638" s="14"/>
      <c r="W638" s="14"/>
      <c r="X638" s="14"/>
      <c r="Y638" s="14"/>
    </row>
    <row r="639" spans="1:25" ht="15">
      <c r="A639" s="14"/>
      <c r="B639" s="14"/>
      <c r="C639" s="14"/>
      <c r="D639" s="16"/>
      <c r="E639" s="14"/>
      <c r="F639" s="15"/>
      <c r="G639" s="14"/>
      <c r="H639" s="14"/>
      <c r="I639" s="14"/>
      <c r="J639" s="14"/>
      <c r="K639" s="14"/>
      <c r="L639" s="14"/>
      <c r="M639" s="14"/>
      <c r="N639" s="14"/>
      <c r="O639" s="14"/>
      <c r="P639" s="14"/>
      <c r="Q639" s="14"/>
      <c r="R639" s="14"/>
      <c r="S639" s="14"/>
      <c r="T639" s="14"/>
      <c r="U639" s="14"/>
      <c r="V639" s="14"/>
      <c r="W639" s="14"/>
      <c r="X639" s="14"/>
      <c r="Y639" s="14"/>
    </row>
    <row r="640" spans="1:25" ht="15">
      <c r="A640" s="14"/>
      <c r="B640" s="14"/>
      <c r="C640" s="14"/>
      <c r="D640" s="16"/>
      <c r="E640" s="14"/>
      <c r="F640" s="15"/>
      <c r="G640" s="14"/>
      <c r="H640" s="14"/>
      <c r="I640" s="14"/>
      <c r="J640" s="14"/>
      <c r="K640" s="14"/>
      <c r="L640" s="14"/>
      <c r="M640" s="14"/>
      <c r="N640" s="14"/>
      <c r="O640" s="14"/>
      <c r="P640" s="14"/>
      <c r="Q640" s="14"/>
      <c r="R640" s="14"/>
      <c r="S640" s="14"/>
      <c r="T640" s="14"/>
      <c r="U640" s="14"/>
      <c r="V640" s="14"/>
      <c r="W640" s="14"/>
      <c r="X640" s="14"/>
      <c r="Y640" s="14"/>
    </row>
    <row r="641" spans="1:25" ht="15">
      <c r="A641" s="14"/>
      <c r="B641" s="14"/>
      <c r="C641" s="14"/>
      <c r="D641" s="16"/>
      <c r="E641" s="14"/>
      <c r="F641" s="15"/>
      <c r="G641" s="14"/>
      <c r="H641" s="14"/>
      <c r="I641" s="14"/>
      <c r="J641" s="14"/>
      <c r="K641" s="14"/>
      <c r="L641" s="14"/>
      <c r="M641" s="14"/>
      <c r="N641" s="14"/>
      <c r="O641" s="14"/>
      <c r="P641" s="14"/>
      <c r="Q641" s="14"/>
      <c r="R641" s="14"/>
      <c r="S641" s="14"/>
      <c r="T641" s="14"/>
      <c r="U641" s="14"/>
      <c r="V641" s="14"/>
      <c r="W641" s="14"/>
      <c r="X641" s="14"/>
      <c r="Y641" s="14"/>
    </row>
    <row r="642" spans="1:25" ht="15">
      <c r="A642" s="14"/>
      <c r="B642" s="14"/>
      <c r="C642" s="14"/>
      <c r="D642" s="16"/>
      <c r="E642" s="14"/>
      <c r="F642" s="15"/>
      <c r="G642" s="14"/>
      <c r="H642" s="14"/>
      <c r="I642" s="14"/>
      <c r="J642" s="14"/>
      <c r="K642" s="14"/>
      <c r="L642" s="14"/>
      <c r="M642" s="14"/>
      <c r="N642" s="14"/>
      <c r="O642" s="14"/>
      <c r="P642" s="14"/>
      <c r="Q642" s="14"/>
      <c r="R642" s="14"/>
      <c r="S642" s="14"/>
      <c r="T642" s="14"/>
      <c r="U642" s="14"/>
      <c r="V642" s="14"/>
      <c r="W642" s="14"/>
      <c r="X642" s="14"/>
      <c r="Y642" s="14"/>
    </row>
    <row r="643" spans="1:25" ht="15">
      <c r="A643" s="14"/>
      <c r="B643" s="14"/>
      <c r="C643" s="14"/>
      <c r="D643" s="16"/>
      <c r="E643" s="14"/>
      <c r="F643" s="15"/>
      <c r="G643" s="14"/>
      <c r="H643" s="14"/>
      <c r="I643" s="14"/>
      <c r="J643" s="14"/>
      <c r="K643" s="14"/>
      <c r="L643" s="14"/>
      <c r="M643" s="14"/>
      <c r="N643" s="14"/>
      <c r="O643" s="14"/>
      <c r="P643" s="14"/>
      <c r="Q643" s="14"/>
      <c r="R643" s="14"/>
      <c r="S643" s="14"/>
      <c r="T643" s="14"/>
      <c r="U643" s="14"/>
      <c r="V643" s="14"/>
      <c r="W643" s="14"/>
      <c r="X643" s="14"/>
      <c r="Y643" s="14"/>
    </row>
    <row r="644" spans="1:25" ht="15">
      <c r="A644" s="14"/>
      <c r="B644" s="14"/>
      <c r="C644" s="14"/>
      <c r="D644" s="16"/>
      <c r="E644" s="14"/>
      <c r="F644" s="15"/>
      <c r="G644" s="14"/>
      <c r="H644" s="14"/>
      <c r="I644" s="14"/>
      <c r="J644" s="14"/>
      <c r="K644" s="14"/>
      <c r="L644" s="14"/>
      <c r="M644" s="14"/>
      <c r="N644" s="14"/>
      <c r="O644" s="14"/>
      <c r="P644" s="14"/>
      <c r="Q644" s="14"/>
      <c r="R644" s="14"/>
      <c r="S644" s="14"/>
      <c r="T644" s="14"/>
      <c r="U644" s="14"/>
      <c r="V644" s="14"/>
      <c r="W644" s="14"/>
      <c r="X644" s="14"/>
      <c r="Y644" s="14"/>
    </row>
    <row r="645" spans="1:25" ht="15">
      <c r="A645" s="14"/>
      <c r="B645" s="14"/>
      <c r="C645" s="14"/>
      <c r="D645" s="16"/>
      <c r="E645" s="14"/>
      <c r="F645" s="15"/>
      <c r="G645" s="14"/>
      <c r="H645" s="14"/>
      <c r="I645" s="14"/>
      <c r="J645" s="14"/>
      <c r="K645" s="14"/>
      <c r="L645" s="14"/>
      <c r="M645" s="14"/>
      <c r="N645" s="14"/>
      <c r="O645" s="14"/>
      <c r="P645" s="14"/>
      <c r="Q645" s="14"/>
      <c r="R645" s="14"/>
      <c r="S645" s="14"/>
      <c r="T645" s="14"/>
      <c r="U645" s="14"/>
      <c r="V645" s="14"/>
      <c r="W645" s="14"/>
      <c r="X645" s="14"/>
      <c r="Y645" s="14"/>
    </row>
    <row r="646" spans="1:25" ht="15">
      <c r="A646" s="14"/>
      <c r="B646" s="14"/>
      <c r="C646" s="14"/>
      <c r="D646" s="16"/>
      <c r="E646" s="14"/>
      <c r="F646" s="15"/>
      <c r="G646" s="14"/>
      <c r="H646" s="14"/>
      <c r="I646" s="14"/>
      <c r="J646" s="14"/>
      <c r="K646" s="14"/>
      <c r="L646" s="14"/>
      <c r="M646" s="14"/>
      <c r="N646" s="14"/>
      <c r="O646" s="14"/>
      <c r="P646" s="14"/>
      <c r="Q646" s="14"/>
      <c r="R646" s="14"/>
      <c r="S646" s="14"/>
      <c r="T646" s="14"/>
      <c r="U646" s="14"/>
      <c r="V646" s="14"/>
      <c r="W646" s="14"/>
      <c r="X646" s="14"/>
      <c r="Y646" s="14"/>
    </row>
    <row r="647" spans="1:25" ht="15">
      <c r="A647" s="14"/>
      <c r="B647" s="14"/>
      <c r="C647" s="14"/>
      <c r="D647" s="16"/>
      <c r="E647" s="14"/>
      <c r="F647" s="15"/>
      <c r="G647" s="14"/>
      <c r="H647" s="14"/>
      <c r="I647" s="14"/>
      <c r="J647" s="14"/>
      <c r="K647" s="14"/>
      <c r="L647" s="14"/>
      <c r="M647" s="14"/>
      <c r="N647" s="14"/>
      <c r="O647" s="14"/>
      <c r="P647" s="14"/>
      <c r="Q647" s="14"/>
      <c r="R647" s="14"/>
      <c r="S647" s="14"/>
      <c r="T647" s="14"/>
      <c r="U647" s="14"/>
      <c r="V647" s="14"/>
      <c r="W647" s="14"/>
      <c r="X647" s="14"/>
      <c r="Y647" s="14"/>
    </row>
    <row r="648" spans="1:25" ht="15">
      <c r="A648" s="14"/>
      <c r="B648" s="14"/>
      <c r="C648" s="14"/>
      <c r="D648" s="16"/>
      <c r="E648" s="14"/>
      <c r="F648" s="15"/>
      <c r="G648" s="14"/>
      <c r="H648" s="14"/>
      <c r="I648" s="14"/>
      <c r="J648" s="14"/>
      <c r="K648" s="14"/>
      <c r="L648" s="14"/>
      <c r="M648" s="14"/>
      <c r="N648" s="14"/>
      <c r="O648" s="14"/>
      <c r="P648" s="14"/>
      <c r="Q648" s="14"/>
      <c r="R648" s="14"/>
      <c r="S648" s="14"/>
      <c r="T648" s="14"/>
      <c r="U648" s="14"/>
      <c r="V648" s="14"/>
      <c r="W648" s="14"/>
      <c r="X648" s="14"/>
      <c r="Y648" s="14"/>
    </row>
    <row r="649" spans="1:25" ht="15">
      <c r="A649" s="14"/>
      <c r="B649" s="14"/>
      <c r="C649" s="14"/>
      <c r="D649" s="16"/>
      <c r="E649" s="14"/>
      <c r="F649" s="15"/>
      <c r="G649" s="14"/>
      <c r="H649" s="14"/>
      <c r="I649" s="14"/>
      <c r="J649" s="14"/>
      <c r="K649" s="14"/>
      <c r="L649" s="14"/>
      <c r="M649" s="14"/>
      <c r="N649" s="14"/>
      <c r="O649" s="14"/>
      <c r="P649" s="14"/>
      <c r="Q649" s="14"/>
      <c r="R649" s="14"/>
      <c r="S649" s="14"/>
      <c r="T649" s="14"/>
      <c r="U649" s="14"/>
      <c r="V649" s="14"/>
      <c r="W649" s="14"/>
      <c r="X649" s="14"/>
      <c r="Y649" s="14"/>
    </row>
    <row r="650" spans="1:25" ht="15">
      <c r="A650" s="14"/>
      <c r="B650" s="14"/>
      <c r="C650" s="14"/>
      <c r="D650" s="16"/>
      <c r="E650" s="14"/>
      <c r="F650" s="15"/>
      <c r="G650" s="14"/>
      <c r="H650" s="14"/>
      <c r="I650" s="14"/>
      <c r="J650" s="14"/>
      <c r="K650" s="14"/>
      <c r="L650" s="14"/>
      <c r="M650" s="14"/>
      <c r="N650" s="14"/>
      <c r="O650" s="14"/>
      <c r="P650" s="14"/>
      <c r="Q650" s="14"/>
      <c r="R650" s="14"/>
      <c r="S650" s="14"/>
      <c r="T650" s="14"/>
      <c r="U650" s="14"/>
      <c r="V650" s="14"/>
      <c r="W650" s="14"/>
      <c r="X650" s="14"/>
      <c r="Y650" s="14"/>
    </row>
    <row r="651" spans="1:25" ht="15">
      <c r="A651" s="14"/>
      <c r="B651" s="14"/>
      <c r="C651" s="14"/>
      <c r="D651" s="16"/>
      <c r="E651" s="14"/>
      <c r="F651" s="15"/>
      <c r="G651" s="14"/>
      <c r="H651" s="14"/>
      <c r="I651" s="14"/>
      <c r="J651" s="14"/>
      <c r="K651" s="14"/>
      <c r="L651" s="14"/>
      <c r="M651" s="14"/>
      <c r="N651" s="14"/>
      <c r="O651" s="14"/>
      <c r="P651" s="14"/>
      <c r="Q651" s="14"/>
      <c r="R651" s="14"/>
      <c r="S651" s="14"/>
      <c r="T651" s="14"/>
      <c r="U651" s="14"/>
      <c r="V651" s="14"/>
      <c r="W651" s="14"/>
      <c r="X651" s="14"/>
      <c r="Y651" s="14"/>
    </row>
    <row r="652" spans="1:25" ht="15">
      <c r="A652" s="14"/>
      <c r="B652" s="14"/>
      <c r="C652" s="14"/>
      <c r="D652" s="16"/>
      <c r="E652" s="14"/>
      <c r="F652" s="15"/>
      <c r="G652" s="14"/>
      <c r="H652" s="14"/>
      <c r="I652" s="14"/>
      <c r="J652" s="14"/>
      <c r="K652" s="14"/>
      <c r="L652" s="14"/>
      <c r="M652" s="14"/>
      <c r="N652" s="14"/>
      <c r="O652" s="14"/>
      <c r="P652" s="14"/>
      <c r="Q652" s="14"/>
      <c r="R652" s="14"/>
      <c r="S652" s="14"/>
      <c r="T652" s="14"/>
      <c r="U652" s="14"/>
      <c r="V652" s="14"/>
      <c r="W652" s="14"/>
      <c r="X652" s="14"/>
      <c r="Y652" s="14"/>
    </row>
    <row r="653" spans="1:25" ht="15">
      <c r="A653" s="14"/>
      <c r="B653" s="14"/>
      <c r="C653" s="14"/>
      <c r="D653" s="16"/>
      <c r="E653" s="14"/>
      <c r="F653" s="15"/>
      <c r="G653" s="14"/>
      <c r="H653" s="14"/>
      <c r="I653" s="14"/>
      <c r="J653" s="14"/>
      <c r="K653" s="14"/>
      <c r="L653" s="14"/>
      <c r="M653" s="14"/>
      <c r="N653" s="14"/>
      <c r="O653" s="14"/>
      <c r="P653" s="14"/>
      <c r="Q653" s="14"/>
      <c r="R653" s="14"/>
      <c r="S653" s="14"/>
      <c r="T653" s="14"/>
      <c r="U653" s="14"/>
      <c r="V653" s="14"/>
      <c r="W653" s="14"/>
      <c r="X653" s="14"/>
      <c r="Y653" s="14"/>
    </row>
    <row r="654" spans="1:25" ht="15">
      <c r="A654" s="14"/>
      <c r="B654" s="14"/>
      <c r="C654" s="14"/>
      <c r="D654" s="16"/>
      <c r="E654" s="14"/>
      <c r="F654" s="15"/>
      <c r="G654" s="14"/>
      <c r="H654" s="14"/>
      <c r="I654" s="14"/>
      <c r="J654" s="14"/>
      <c r="K654" s="14"/>
      <c r="L654" s="14"/>
      <c r="M654" s="14"/>
      <c r="N654" s="14"/>
      <c r="O654" s="14"/>
      <c r="P654" s="14"/>
      <c r="Q654" s="14"/>
      <c r="R654" s="14"/>
      <c r="S654" s="14"/>
      <c r="T654" s="14"/>
      <c r="U654" s="14"/>
      <c r="V654" s="14"/>
      <c r="W654" s="14"/>
      <c r="X654" s="14"/>
      <c r="Y654" s="14"/>
    </row>
    <row r="655" spans="1:25" ht="15">
      <c r="A655" s="14"/>
      <c r="B655" s="14"/>
      <c r="C655" s="14"/>
      <c r="D655" s="16"/>
      <c r="E655" s="14"/>
      <c r="F655" s="15"/>
      <c r="G655" s="14"/>
      <c r="H655" s="14"/>
      <c r="I655" s="14"/>
      <c r="J655" s="14"/>
      <c r="K655" s="14"/>
      <c r="L655" s="14"/>
      <c r="M655" s="14"/>
      <c r="N655" s="14"/>
      <c r="O655" s="14"/>
      <c r="P655" s="14"/>
      <c r="Q655" s="14"/>
      <c r="R655" s="14"/>
      <c r="S655" s="14"/>
      <c r="T655" s="14"/>
      <c r="U655" s="14"/>
      <c r="V655" s="14"/>
      <c r="W655" s="14"/>
      <c r="X655" s="14"/>
      <c r="Y655" s="14"/>
    </row>
    <row r="656" spans="1:25" ht="15">
      <c r="A656" s="14"/>
      <c r="B656" s="14"/>
      <c r="C656" s="14"/>
      <c r="D656" s="16"/>
      <c r="E656" s="14"/>
      <c r="F656" s="15"/>
      <c r="G656" s="14"/>
      <c r="H656" s="14"/>
      <c r="I656" s="14"/>
      <c r="J656" s="14"/>
      <c r="K656" s="14"/>
      <c r="L656" s="14"/>
      <c r="M656" s="14"/>
      <c r="N656" s="14"/>
      <c r="O656" s="14"/>
      <c r="P656" s="14"/>
      <c r="Q656" s="14"/>
      <c r="R656" s="14"/>
      <c r="S656" s="14"/>
      <c r="T656" s="14"/>
      <c r="U656" s="14"/>
      <c r="V656" s="14"/>
      <c r="W656" s="14"/>
      <c r="X656" s="14"/>
      <c r="Y656" s="14"/>
    </row>
    <row r="657" spans="1:25" ht="15">
      <c r="A657" s="14"/>
      <c r="B657" s="14"/>
      <c r="C657" s="14"/>
      <c r="D657" s="16"/>
      <c r="E657" s="14"/>
      <c r="F657" s="15"/>
      <c r="G657" s="14"/>
      <c r="H657" s="14"/>
      <c r="I657" s="14"/>
      <c r="J657" s="14"/>
      <c r="K657" s="14"/>
      <c r="L657" s="14"/>
      <c r="M657" s="14"/>
      <c r="N657" s="14"/>
      <c r="O657" s="14"/>
      <c r="P657" s="14"/>
      <c r="Q657" s="14"/>
      <c r="R657" s="14"/>
      <c r="S657" s="14"/>
      <c r="T657" s="14"/>
      <c r="U657" s="14"/>
      <c r="V657" s="14"/>
      <c r="W657" s="14"/>
      <c r="X657" s="14"/>
      <c r="Y657" s="14"/>
    </row>
    <row r="658" spans="1:25" ht="15">
      <c r="A658" s="14"/>
      <c r="B658" s="14"/>
      <c r="C658" s="14"/>
      <c r="D658" s="16"/>
      <c r="E658" s="14"/>
      <c r="F658" s="15"/>
      <c r="G658" s="14"/>
      <c r="H658" s="14"/>
      <c r="I658" s="14"/>
      <c r="J658" s="14"/>
      <c r="K658" s="14"/>
      <c r="L658" s="14"/>
      <c r="M658" s="14"/>
      <c r="N658" s="14"/>
      <c r="O658" s="14"/>
      <c r="P658" s="14"/>
      <c r="Q658" s="14"/>
      <c r="R658" s="14"/>
      <c r="S658" s="14"/>
      <c r="T658" s="14"/>
      <c r="U658" s="14"/>
      <c r="V658" s="14"/>
      <c r="W658" s="14"/>
      <c r="X658" s="14"/>
      <c r="Y658" s="14"/>
    </row>
    <row r="659" spans="1:25" ht="15">
      <c r="A659" s="14"/>
      <c r="B659" s="14"/>
      <c r="C659" s="14"/>
      <c r="D659" s="16"/>
      <c r="E659" s="14"/>
      <c r="F659" s="15"/>
      <c r="G659" s="14"/>
      <c r="H659" s="14"/>
      <c r="I659" s="14"/>
      <c r="J659" s="14"/>
      <c r="K659" s="14"/>
      <c r="L659" s="14"/>
      <c r="M659" s="14"/>
      <c r="N659" s="14"/>
      <c r="O659" s="14"/>
      <c r="P659" s="14"/>
      <c r="Q659" s="14"/>
      <c r="R659" s="14"/>
      <c r="S659" s="14"/>
      <c r="T659" s="14"/>
      <c r="U659" s="14"/>
      <c r="V659" s="14"/>
      <c r="W659" s="14"/>
      <c r="X659" s="14"/>
      <c r="Y659" s="14"/>
    </row>
    <row r="660" spans="1:25" ht="15">
      <c r="A660" s="14"/>
      <c r="B660" s="14"/>
      <c r="C660" s="14"/>
      <c r="D660" s="16"/>
      <c r="E660" s="14"/>
      <c r="F660" s="15"/>
      <c r="G660" s="14"/>
      <c r="H660" s="14"/>
      <c r="I660" s="14"/>
      <c r="J660" s="14"/>
      <c r="K660" s="14"/>
      <c r="L660" s="14"/>
      <c r="M660" s="14"/>
      <c r="N660" s="14"/>
      <c r="O660" s="14"/>
      <c r="P660" s="14"/>
      <c r="Q660" s="14"/>
      <c r="R660" s="14"/>
      <c r="S660" s="14"/>
      <c r="T660" s="14"/>
      <c r="U660" s="14"/>
      <c r="V660" s="14"/>
      <c r="W660" s="14"/>
      <c r="X660" s="14"/>
      <c r="Y660" s="14"/>
    </row>
    <row r="661" spans="1:25" ht="15">
      <c r="A661" s="14"/>
      <c r="B661" s="14"/>
      <c r="C661" s="14"/>
      <c r="D661" s="16"/>
      <c r="E661" s="14"/>
      <c r="F661" s="15"/>
      <c r="G661" s="14"/>
      <c r="H661" s="14"/>
      <c r="I661" s="14"/>
      <c r="J661" s="14"/>
      <c r="K661" s="14"/>
      <c r="L661" s="14"/>
      <c r="M661" s="14"/>
      <c r="N661" s="14"/>
      <c r="O661" s="14"/>
      <c r="P661" s="14"/>
      <c r="Q661" s="14"/>
      <c r="R661" s="14"/>
      <c r="S661" s="14"/>
      <c r="T661" s="14"/>
      <c r="U661" s="14"/>
      <c r="V661" s="14"/>
      <c r="W661" s="14"/>
      <c r="X661" s="14"/>
      <c r="Y661" s="14"/>
    </row>
    <row r="662" spans="1:25" ht="15">
      <c r="A662" s="14"/>
      <c r="B662" s="14"/>
      <c r="C662" s="14"/>
      <c r="D662" s="16"/>
      <c r="E662" s="14"/>
      <c r="F662" s="15"/>
      <c r="G662" s="14"/>
      <c r="H662" s="14"/>
      <c r="I662" s="14"/>
      <c r="J662" s="14"/>
      <c r="K662" s="14"/>
      <c r="L662" s="14"/>
      <c r="M662" s="14"/>
      <c r="N662" s="14"/>
      <c r="O662" s="14"/>
      <c r="P662" s="14"/>
      <c r="Q662" s="14"/>
      <c r="R662" s="14"/>
      <c r="S662" s="14"/>
      <c r="T662" s="14"/>
      <c r="U662" s="14"/>
      <c r="V662" s="14"/>
      <c r="W662" s="14"/>
      <c r="X662" s="14"/>
      <c r="Y662" s="14"/>
    </row>
    <row r="663" spans="1:25" ht="15">
      <c r="A663" s="14"/>
      <c r="B663" s="14"/>
      <c r="C663" s="14"/>
      <c r="D663" s="16"/>
      <c r="E663" s="14"/>
      <c r="F663" s="15"/>
      <c r="G663" s="14"/>
      <c r="H663" s="14"/>
      <c r="I663" s="14"/>
      <c r="J663" s="14"/>
      <c r="K663" s="14"/>
      <c r="L663" s="14"/>
      <c r="M663" s="14"/>
      <c r="N663" s="14"/>
      <c r="O663" s="14"/>
      <c r="P663" s="14"/>
      <c r="Q663" s="14"/>
      <c r="R663" s="14"/>
      <c r="S663" s="14"/>
      <c r="T663" s="14"/>
      <c r="U663" s="14"/>
      <c r="V663" s="14"/>
      <c r="W663" s="14"/>
      <c r="X663" s="14"/>
      <c r="Y663" s="14"/>
    </row>
    <row r="664" spans="1:25" ht="15">
      <c r="A664" s="14"/>
      <c r="B664" s="14"/>
      <c r="C664" s="14"/>
      <c r="D664" s="16"/>
      <c r="E664" s="14"/>
      <c r="F664" s="15"/>
      <c r="G664" s="14"/>
      <c r="H664" s="14"/>
      <c r="I664" s="14"/>
      <c r="J664" s="14"/>
      <c r="K664" s="14"/>
      <c r="L664" s="14"/>
      <c r="M664" s="14"/>
      <c r="N664" s="14"/>
      <c r="O664" s="14"/>
      <c r="P664" s="14"/>
      <c r="Q664" s="14"/>
      <c r="R664" s="14"/>
      <c r="S664" s="14"/>
      <c r="T664" s="14"/>
      <c r="U664" s="14"/>
      <c r="V664" s="14"/>
      <c r="W664" s="14"/>
      <c r="X664" s="14"/>
      <c r="Y664" s="14"/>
    </row>
    <row r="665" spans="1:25" ht="15">
      <c r="A665" s="14"/>
      <c r="B665" s="14"/>
      <c r="C665" s="14"/>
      <c r="D665" s="16"/>
      <c r="E665" s="14"/>
      <c r="F665" s="15"/>
      <c r="G665" s="14"/>
      <c r="H665" s="14"/>
      <c r="I665" s="14"/>
      <c r="J665" s="14"/>
      <c r="K665" s="14"/>
      <c r="L665" s="14"/>
      <c r="M665" s="14"/>
      <c r="N665" s="14"/>
      <c r="O665" s="14"/>
      <c r="P665" s="14"/>
      <c r="Q665" s="14"/>
      <c r="R665" s="14"/>
      <c r="S665" s="14"/>
      <c r="T665" s="14"/>
      <c r="U665" s="14"/>
      <c r="V665" s="14"/>
      <c r="W665" s="14"/>
      <c r="X665" s="14"/>
      <c r="Y665" s="14"/>
    </row>
    <row r="666" spans="1:25" ht="15">
      <c r="A666" s="14"/>
      <c r="B666" s="14"/>
      <c r="C666" s="14"/>
      <c r="D666" s="16"/>
      <c r="E666" s="14"/>
      <c r="F666" s="15"/>
      <c r="G666" s="14"/>
      <c r="H666" s="14"/>
      <c r="I666" s="14"/>
      <c r="J666" s="14"/>
      <c r="K666" s="14"/>
      <c r="L666" s="14"/>
      <c r="M666" s="14"/>
      <c r="N666" s="14"/>
      <c r="O666" s="14"/>
      <c r="P666" s="14"/>
      <c r="Q666" s="14"/>
      <c r="R666" s="14"/>
      <c r="S666" s="14"/>
      <c r="T666" s="14"/>
      <c r="U666" s="14"/>
      <c r="V666" s="14"/>
      <c r="W666" s="14"/>
      <c r="X666" s="14"/>
      <c r="Y666" s="14"/>
    </row>
    <row r="667" spans="1:25" ht="15">
      <c r="A667" s="14"/>
      <c r="B667" s="14"/>
      <c r="C667" s="14"/>
      <c r="D667" s="16"/>
      <c r="E667" s="14"/>
      <c r="F667" s="15"/>
      <c r="G667" s="14"/>
      <c r="H667" s="14"/>
      <c r="I667" s="14"/>
      <c r="J667" s="14"/>
      <c r="K667" s="14"/>
      <c r="L667" s="14"/>
      <c r="M667" s="14"/>
      <c r="N667" s="14"/>
      <c r="O667" s="14"/>
      <c r="P667" s="14"/>
      <c r="Q667" s="14"/>
      <c r="R667" s="14"/>
      <c r="S667" s="14"/>
      <c r="T667" s="14"/>
      <c r="U667" s="14"/>
      <c r="V667" s="14"/>
      <c r="W667" s="14"/>
      <c r="X667" s="14"/>
      <c r="Y667" s="14"/>
    </row>
    <row r="668" spans="1:25" ht="15">
      <c r="A668" s="14"/>
      <c r="B668" s="14"/>
      <c r="C668" s="14"/>
      <c r="D668" s="16"/>
      <c r="E668" s="14"/>
      <c r="F668" s="15"/>
      <c r="G668" s="14"/>
      <c r="H668" s="14"/>
      <c r="I668" s="14"/>
      <c r="J668" s="14"/>
      <c r="K668" s="14"/>
      <c r="L668" s="14"/>
      <c r="M668" s="14"/>
      <c r="N668" s="14"/>
      <c r="O668" s="14"/>
      <c r="P668" s="14"/>
      <c r="Q668" s="14"/>
      <c r="R668" s="14"/>
      <c r="S668" s="14"/>
      <c r="T668" s="14"/>
      <c r="U668" s="14"/>
      <c r="V668" s="14"/>
      <c r="W668" s="14"/>
      <c r="X668" s="14"/>
      <c r="Y668" s="14"/>
    </row>
    <row r="669" spans="1:25" ht="15">
      <c r="A669" s="14"/>
      <c r="B669" s="14"/>
      <c r="C669" s="14"/>
      <c r="D669" s="16"/>
      <c r="E669" s="14"/>
      <c r="F669" s="15"/>
      <c r="G669" s="14"/>
      <c r="H669" s="14"/>
      <c r="I669" s="14"/>
      <c r="J669" s="14"/>
      <c r="K669" s="14"/>
      <c r="L669" s="14"/>
      <c r="M669" s="14"/>
      <c r="N669" s="14"/>
      <c r="O669" s="14"/>
      <c r="P669" s="14"/>
      <c r="Q669" s="14"/>
      <c r="R669" s="14"/>
      <c r="S669" s="14"/>
      <c r="T669" s="14"/>
      <c r="U669" s="14"/>
      <c r="V669" s="14"/>
      <c r="W669" s="14"/>
      <c r="X669" s="14"/>
      <c r="Y669" s="14"/>
    </row>
    <row r="670" spans="1:25" ht="15">
      <c r="A670" s="14"/>
      <c r="B670" s="14"/>
      <c r="C670" s="14"/>
      <c r="D670" s="16"/>
      <c r="E670" s="14"/>
      <c r="F670" s="15"/>
      <c r="G670" s="14"/>
      <c r="H670" s="14"/>
      <c r="I670" s="14"/>
      <c r="J670" s="14"/>
      <c r="K670" s="14"/>
      <c r="L670" s="14"/>
      <c r="M670" s="14"/>
      <c r="N670" s="14"/>
      <c r="O670" s="14"/>
      <c r="P670" s="14"/>
      <c r="Q670" s="14"/>
      <c r="R670" s="14"/>
      <c r="S670" s="14"/>
      <c r="T670" s="14"/>
      <c r="U670" s="14"/>
      <c r="V670" s="14"/>
      <c r="W670" s="14"/>
      <c r="X670" s="14"/>
      <c r="Y670" s="14"/>
    </row>
    <row r="671" spans="1:25" ht="15">
      <c r="A671" s="14"/>
      <c r="B671" s="14"/>
      <c r="C671" s="14"/>
      <c r="D671" s="16"/>
      <c r="E671" s="14"/>
      <c r="F671" s="15"/>
      <c r="G671" s="14"/>
      <c r="H671" s="14"/>
      <c r="I671" s="14"/>
      <c r="J671" s="14"/>
      <c r="K671" s="14"/>
      <c r="L671" s="14"/>
      <c r="M671" s="14"/>
      <c r="N671" s="14"/>
      <c r="O671" s="14"/>
      <c r="P671" s="14"/>
      <c r="Q671" s="14"/>
      <c r="R671" s="14"/>
      <c r="S671" s="14"/>
      <c r="T671" s="14"/>
      <c r="U671" s="14"/>
      <c r="V671" s="14"/>
      <c r="W671" s="14"/>
      <c r="X671" s="14"/>
      <c r="Y671" s="14"/>
    </row>
    <row r="672" spans="1:25" ht="15">
      <c r="A672" s="14"/>
      <c r="B672" s="14"/>
      <c r="C672" s="14"/>
      <c r="D672" s="16"/>
      <c r="E672" s="14"/>
      <c r="F672" s="15"/>
      <c r="G672" s="14"/>
      <c r="H672" s="14"/>
      <c r="I672" s="14"/>
      <c r="J672" s="14"/>
      <c r="K672" s="14"/>
      <c r="L672" s="14"/>
      <c r="M672" s="14"/>
      <c r="N672" s="14"/>
      <c r="O672" s="14"/>
      <c r="P672" s="14"/>
      <c r="Q672" s="14"/>
      <c r="R672" s="14"/>
      <c r="S672" s="14"/>
      <c r="T672" s="14"/>
      <c r="U672" s="14"/>
      <c r="V672" s="14"/>
      <c r="W672" s="14"/>
      <c r="X672" s="14"/>
      <c r="Y672" s="14"/>
    </row>
    <row r="673" spans="1:25" ht="15">
      <c r="A673" s="14"/>
      <c r="B673" s="14"/>
      <c r="C673" s="14"/>
      <c r="D673" s="16"/>
      <c r="E673" s="14"/>
      <c r="F673" s="15"/>
      <c r="G673" s="14"/>
      <c r="H673" s="14"/>
      <c r="I673" s="14"/>
      <c r="J673" s="14"/>
      <c r="K673" s="14"/>
      <c r="L673" s="14"/>
      <c r="M673" s="14"/>
      <c r="N673" s="14"/>
      <c r="O673" s="14"/>
      <c r="P673" s="14"/>
      <c r="Q673" s="14"/>
      <c r="R673" s="14"/>
      <c r="S673" s="14"/>
      <c r="T673" s="14"/>
      <c r="U673" s="14"/>
      <c r="V673" s="14"/>
      <c r="W673" s="14"/>
      <c r="X673" s="14"/>
      <c r="Y673" s="14"/>
    </row>
    <row r="674" spans="1:25" ht="15">
      <c r="A674" s="14"/>
      <c r="B674" s="14"/>
      <c r="C674" s="14"/>
      <c r="D674" s="16"/>
      <c r="E674" s="14"/>
      <c r="F674" s="15"/>
      <c r="G674" s="14"/>
      <c r="H674" s="14"/>
      <c r="I674" s="14"/>
      <c r="J674" s="14"/>
      <c r="K674" s="14"/>
      <c r="L674" s="14"/>
      <c r="M674" s="14"/>
      <c r="N674" s="14"/>
      <c r="O674" s="14"/>
      <c r="P674" s="14"/>
      <c r="Q674" s="14"/>
      <c r="R674" s="14"/>
      <c r="S674" s="14"/>
      <c r="T674" s="14"/>
      <c r="U674" s="14"/>
      <c r="V674" s="14"/>
      <c r="W674" s="14"/>
      <c r="X674" s="14"/>
      <c r="Y674" s="14"/>
    </row>
    <row r="675" spans="1:25" ht="15">
      <c r="A675" s="14"/>
      <c r="B675" s="14"/>
      <c r="C675" s="14"/>
      <c r="D675" s="16"/>
      <c r="E675" s="14"/>
      <c r="F675" s="15"/>
      <c r="G675" s="14"/>
      <c r="H675" s="14"/>
      <c r="I675" s="14"/>
      <c r="J675" s="14"/>
      <c r="K675" s="14"/>
      <c r="L675" s="14"/>
      <c r="M675" s="14"/>
      <c r="N675" s="14"/>
      <c r="O675" s="14"/>
      <c r="P675" s="14"/>
      <c r="Q675" s="14"/>
      <c r="R675" s="14"/>
      <c r="S675" s="14"/>
      <c r="T675" s="14"/>
      <c r="U675" s="14"/>
      <c r="V675" s="14"/>
      <c r="W675" s="14"/>
      <c r="X675" s="14"/>
      <c r="Y675" s="14"/>
    </row>
    <row r="676" spans="1:25" ht="15">
      <c r="A676" s="14"/>
      <c r="B676" s="14"/>
      <c r="C676" s="14"/>
      <c r="D676" s="16"/>
      <c r="E676" s="14"/>
      <c r="F676" s="15"/>
      <c r="G676" s="14"/>
      <c r="H676" s="14"/>
      <c r="I676" s="14"/>
      <c r="J676" s="14"/>
      <c r="K676" s="14"/>
      <c r="L676" s="14"/>
      <c r="M676" s="14"/>
      <c r="N676" s="14"/>
      <c r="O676" s="14"/>
      <c r="P676" s="14"/>
      <c r="Q676" s="14"/>
      <c r="R676" s="14"/>
      <c r="S676" s="14"/>
      <c r="T676" s="14"/>
      <c r="U676" s="14"/>
      <c r="V676" s="14"/>
      <c r="W676" s="14"/>
      <c r="X676" s="14"/>
      <c r="Y676" s="14"/>
    </row>
    <row r="677" spans="1:25" ht="15">
      <c r="A677" s="14"/>
      <c r="B677" s="14"/>
      <c r="C677" s="14"/>
      <c r="D677" s="16"/>
      <c r="E677" s="14"/>
      <c r="F677" s="15"/>
      <c r="G677" s="14"/>
      <c r="H677" s="14"/>
      <c r="I677" s="14"/>
      <c r="J677" s="14"/>
      <c r="K677" s="14"/>
      <c r="L677" s="14"/>
      <c r="M677" s="14"/>
      <c r="N677" s="14"/>
      <c r="O677" s="14"/>
      <c r="P677" s="14"/>
      <c r="Q677" s="14"/>
      <c r="R677" s="14"/>
      <c r="S677" s="14"/>
      <c r="T677" s="14"/>
      <c r="U677" s="14"/>
      <c r="V677" s="14"/>
      <c r="W677" s="14"/>
      <c r="X677" s="14"/>
      <c r="Y677" s="14"/>
    </row>
    <row r="678" spans="1:25" ht="15">
      <c r="A678" s="14"/>
      <c r="B678" s="14"/>
      <c r="C678" s="14"/>
      <c r="D678" s="16"/>
      <c r="E678" s="14"/>
      <c r="F678" s="15"/>
      <c r="G678" s="14"/>
      <c r="H678" s="14"/>
      <c r="I678" s="14"/>
      <c r="J678" s="14"/>
      <c r="K678" s="14"/>
      <c r="L678" s="14"/>
      <c r="M678" s="14"/>
      <c r="N678" s="14"/>
      <c r="O678" s="14"/>
      <c r="P678" s="14"/>
      <c r="Q678" s="14"/>
      <c r="R678" s="14"/>
      <c r="S678" s="14"/>
      <c r="T678" s="14"/>
      <c r="U678" s="14"/>
      <c r="V678" s="14"/>
      <c r="W678" s="14"/>
      <c r="X678" s="14"/>
      <c r="Y678" s="14"/>
    </row>
    <row r="679" spans="1:25" ht="15">
      <c r="A679" s="14"/>
      <c r="B679" s="14"/>
      <c r="C679" s="14"/>
      <c r="D679" s="16"/>
      <c r="E679" s="14"/>
      <c r="F679" s="15"/>
      <c r="G679" s="14"/>
      <c r="H679" s="14"/>
      <c r="I679" s="14"/>
      <c r="J679" s="14"/>
      <c r="K679" s="14"/>
      <c r="L679" s="14"/>
      <c r="M679" s="14"/>
      <c r="N679" s="14"/>
      <c r="O679" s="14"/>
      <c r="P679" s="14"/>
      <c r="Q679" s="14"/>
      <c r="R679" s="14"/>
      <c r="S679" s="14"/>
      <c r="T679" s="14"/>
      <c r="U679" s="14"/>
      <c r="V679" s="14"/>
      <c r="W679" s="14"/>
      <c r="X679" s="14"/>
      <c r="Y679" s="14"/>
    </row>
    <row r="680" spans="1:25" ht="15">
      <c r="A680" s="14"/>
      <c r="B680" s="14"/>
      <c r="C680" s="14"/>
      <c r="D680" s="16"/>
      <c r="E680" s="14"/>
      <c r="F680" s="15"/>
      <c r="G680" s="14"/>
      <c r="H680" s="14"/>
      <c r="I680" s="14"/>
      <c r="J680" s="14"/>
      <c r="K680" s="14"/>
      <c r="L680" s="14"/>
      <c r="M680" s="14"/>
      <c r="N680" s="14"/>
      <c r="O680" s="14"/>
      <c r="P680" s="14"/>
      <c r="Q680" s="14"/>
      <c r="R680" s="14"/>
      <c r="S680" s="14"/>
      <c r="T680" s="14"/>
      <c r="U680" s="14"/>
      <c r="V680" s="14"/>
      <c r="W680" s="14"/>
      <c r="X680" s="14"/>
      <c r="Y680" s="14"/>
    </row>
    <row r="681" spans="1:25" ht="15">
      <c r="A681" s="14"/>
      <c r="B681" s="14"/>
      <c r="C681" s="14"/>
      <c r="D681" s="16"/>
      <c r="E681" s="14"/>
      <c r="F681" s="15"/>
      <c r="G681" s="14"/>
      <c r="H681" s="14"/>
      <c r="I681" s="14"/>
      <c r="J681" s="14"/>
      <c r="K681" s="14"/>
      <c r="L681" s="14"/>
      <c r="M681" s="14"/>
      <c r="N681" s="14"/>
      <c r="O681" s="14"/>
      <c r="P681" s="14"/>
      <c r="Q681" s="14"/>
      <c r="R681" s="14"/>
      <c r="S681" s="14"/>
      <c r="T681" s="14"/>
      <c r="U681" s="14"/>
      <c r="V681" s="14"/>
      <c r="W681" s="14"/>
      <c r="X681" s="14"/>
      <c r="Y681" s="14"/>
    </row>
    <row r="682" spans="1:25" ht="15">
      <c r="A682" s="14"/>
      <c r="B682" s="14"/>
      <c r="C682" s="14"/>
      <c r="D682" s="16"/>
      <c r="E682" s="14"/>
      <c r="F682" s="15"/>
      <c r="G682" s="14"/>
      <c r="H682" s="14"/>
      <c r="I682" s="14"/>
      <c r="J682" s="14"/>
      <c r="K682" s="14"/>
      <c r="L682" s="14"/>
      <c r="M682" s="14"/>
      <c r="N682" s="14"/>
      <c r="O682" s="14"/>
      <c r="P682" s="14"/>
      <c r="Q682" s="14"/>
      <c r="R682" s="14"/>
      <c r="S682" s="14"/>
      <c r="T682" s="14"/>
      <c r="U682" s="14"/>
      <c r="V682" s="14"/>
      <c r="W682" s="14"/>
      <c r="X682" s="14"/>
      <c r="Y682" s="14"/>
    </row>
    <row r="683" spans="1:25" ht="15">
      <c r="A683" s="14"/>
      <c r="B683" s="14"/>
      <c r="C683" s="14"/>
      <c r="D683" s="16"/>
      <c r="E683" s="14"/>
      <c r="F683" s="15"/>
      <c r="G683" s="14"/>
      <c r="H683" s="14"/>
      <c r="I683" s="14"/>
      <c r="J683" s="14"/>
      <c r="K683" s="14"/>
      <c r="L683" s="14"/>
      <c r="M683" s="14"/>
      <c r="N683" s="14"/>
      <c r="O683" s="14"/>
      <c r="P683" s="14"/>
      <c r="Q683" s="14"/>
      <c r="R683" s="14"/>
      <c r="S683" s="14"/>
      <c r="T683" s="14"/>
      <c r="U683" s="14"/>
      <c r="V683" s="14"/>
      <c r="W683" s="14"/>
      <c r="X683" s="14"/>
      <c r="Y683" s="14"/>
    </row>
    <row r="684" spans="1:25" ht="15">
      <c r="A684" s="14"/>
      <c r="B684" s="14"/>
      <c r="C684" s="14"/>
      <c r="D684" s="16"/>
      <c r="E684" s="14"/>
      <c r="F684" s="15"/>
      <c r="G684" s="14"/>
      <c r="H684" s="14"/>
      <c r="I684" s="14"/>
      <c r="J684" s="14"/>
      <c r="K684" s="14"/>
      <c r="L684" s="14"/>
      <c r="M684" s="14"/>
      <c r="N684" s="14"/>
      <c r="O684" s="14"/>
      <c r="P684" s="14"/>
      <c r="Q684" s="14"/>
      <c r="R684" s="14"/>
      <c r="S684" s="14"/>
      <c r="T684" s="14"/>
      <c r="U684" s="14"/>
      <c r="V684" s="14"/>
      <c r="W684" s="14"/>
      <c r="X684" s="14"/>
      <c r="Y684" s="14"/>
    </row>
    <row r="685" spans="1:25" ht="15">
      <c r="A685" s="14"/>
      <c r="B685" s="14"/>
      <c r="C685" s="14"/>
      <c r="D685" s="16"/>
      <c r="E685" s="14"/>
      <c r="F685" s="15"/>
      <c r="G685" s="14"/>
      <c r="H685" s="14"/>
      <c r="I685" s="14"/>
      <c r="J685" s="14"/>
      <c r="K685" s="14"/>
      <c r="L685" s="14"/>
      <c r="M685" s="14"/>
      <c r="N685" s="14"/>
      <c r="O685" s="14"/>
      <c r="P685" s="14"/>
      <c r="Q685" s="14"/>
      <c r="R685" s="14"/>
      <c r="S685" s="14"/>
      <c r="T685" s="14"/>
      <c r="U685" s="14"/>
      <c r="V685" s="14"/>
      <c r="W685" s="14"/>
      <c r="X685" s="14"/>
      <c r="Y685" s="14"/>
    </row>
    <row r="686" spans="1:25" ht="15">
      <c r="A686" s="14"/>
      <c r="B686" s="14"/>
      <c r="C686" s="14"/>
      <c r="D686" s="16"/>
      <c r="E686" s="14"/>
      <c r="F686" s="15"/>
      <c r="G686" s="14"/>
      <c r="H686" s="14"/>
      <c r="I686" s="14"/>
      <c r="J686" s="14"/>
      <c r="K686" s="14"/>
      <c r="L686" s="14"/>
      <c r="M686" s="14"/>
      <c r="N686" s="14"/>
      <c r="O686" s="14"/>
      <c r="P686" s="14"/>
      <c r="Q686" s="14"/>
      <c r="R686" s="14"/>
      <c r="S686" s="14"/>
      <c r="T686" s="14"/>
      <c r="U686" s="14"/>
      <c r="V686" s="14"/>
      <c r="W686" s="14"/>
      <c r="X686" s="14"/>
      <c r="Y686" s="14"/>
    </row>
    <row r="687" spans="1:25" ht="15">
      <c r="A687" s="14"/>
      <c r="B687" s="14"/>
      <c r="C687" s="14"/>
      <c r="D687" s="16"/>
      <c r="E687" s="14"/>
      <c r="F687" s="15"/>
      <c r="G687" s="14"/>
      <c r="H687" s="14"/>
      <c r="I687" s="14"/>
      <c r="J687" s="14"/>
      <c r="K687" s="14"/>
      <c r="L687" s="14"/>
      <c r="M687" s="14"/>
      <c r="N687" s="14"/>
      <c r="O687" s="14"/>
      <c r="P687" s="14"/>
      <c r="Q687" s="14"/>
      <c r="R687" s="14"/>
      <c r="S687" s="14"/>
      <c r="T687" s="14"/>
      <c r="U687" s="14"/>
      <c r="V687" s="14"/>
      <c r="W687" s="14"/>
      <c r="X687" s="14"/>
      <c r="Y687" s="14"/>
    </row>
    <row r="688" spans="1:25" ht="15">
      <c r="A688" s="14"/>
      <c r="B688" s="14"/>
      <c r="C688" s="14"/>
      <c r="D688" s="16"/>
      <c r="E688" s="14"/>
      <c r="F688" s="15"/>
      <c r="G688" s="14"/>
      <c r="H688" s="14"/>
      <c r="I688" s="14"/>
      <c r="J688" s="14"/>
      <c r="K688" s="14"/>
      <c r="L688" s="14"/>
      <c r="M688" s="14"/>
      <c r="N688" s="14"/>
      <c r="O688" s="14"/>
      <c r="P688" s="14"/>
      <c r="Q688" s="14"/>
      <c r="R688" s="14"/>
      <c r="S688" s="14"/>
      <c r="T688" s="14"/>
      <c r="U688" s="14"/>
      <c r="V688" s="14"/>
      <c r="W688" s="14"/>
      <c r="X688" s="14"/>
      <c r="Y688" s="14"/>
    </row>
    <row r="689" spans="1:25" ht="15">
      <c r="A689" s="14"/>
      <c r="B689" s="14"/>
      <c r="C689" s="14"/>
      <c r="D689" s="16"/>
      <c r="E689" s="14"/>
      <c r="F689" s="15"/>
      <c r="G689" s="14"/>
      <c r="H689" s="14"/>
      <c r="I689" s="14"/>
      <c r="J689" s="14"/>
      <c r="K689" s="14"/>
      <c r="L689" s="14"/>
      <c r="M689" s="14"/>
      <c r="N689" s="14"/>
      <c r="O689" s="14"/>
      <c r="P689" s="14"/>
      <c r="Q689" s="14"/>
      <c r="R689" s="14"/>
      <c r="S689" s="14"/>
      <c r="T689" s="14"/>
      <c r="U689" s="14"/>
      <c r="V689" s="14"/>
      <c r="W689" s="14"/>
      <c r="X689" s="14"/>
      <c r="Y689" s="14"/>
    </row>
    <row r="690" spans="1:25" ht="15">
      <c r="A690" s="14"/>
      <c r="B690" s="14"/>
      <c r="C690" s="14"/>
      <c r="D690" s="16"/>
      <c r="E690" s="14"/>
      <c r="F690" s="15"/>
      <c r="G690" s="14"/>
      <c r="H690" s="14"/>
      <c r="I690" s="14"/>
      <c r="J690" s="14"/>
      <c r="K690" s="14"/>
      <c r="L690" s="14"/>
      <c r="M690" s="14"/>
      <c r="N690" s="14"/>
      <c r="O690" s="14"/>
      <c r="P690" s="14"/>
      <c r="Q690" s="14"/>
      <c r="R690" s="14"/>
      <c r="S690" s="14"/>
      <c r="T690" s="14"/>
      <c r="U690" s="14"/>
      <c r="V690" s="14"/>
      <c r="W690" s="14"/>
      <c r="X690" s="14"/>
      <c r="Y690" s="14"/>
    </row>
    <row r="691" spans="1:25" ht="15">
      <c r="A691" s="14"/>
      <c r="B691" s="14"/>
      <c r="C691" s="14"/>
      <c r="D691" s="16"/>
      <c r="E691" s="14"/>
      <c r="F691" s="15"/>
      <c r="G691" s="14"/>
      <c r="H691" s="14"/>
      <c r="I691" s="14"/>
      <c r="J691" s="14"/>
      <c r="K691" s="14"/>
      <c r="L691" s="14"/>
      <c r="M691" s="14"/>
      <c r="N691" s="14"/>
      <c r="O691" s="14"/>
      <c r="P691" s="14"/>
      <c r="Q691" s="14"/>
      <c r="R691" s="14"/>
      <c r="S691" s="14"/>
      <c r="T691" s="14"/>
      <c r="U691" s="14"/>
      <c r="V691" s="14"/>
      <c r="W691" s="14"/>
      <c r="X691" s="14"/>
      <c r="Y691" s="14"/>
    </row>
    <row r="692" spans="1:25" ht="15">
      <c r="A692" s="14"/>
      <c r="B692" s="14"/>
      <c r="C692" s="14"/>
      <c r="D692" s="16"/>
      <c r="E692" s="14"/>
      <c r="F692" s="15"/>
      <c r="G692" s="14"/>
      <c r="H692" s="14"/>
      <c r="I692" s="14"/>
      <c r="J692" s="14"/>
      <c r="K692" s="14"/>
      <c r="L692" s="14"/>
      <c r="M692" s="14"/>
      <c r="N692" s="14"/>
      <c r="O692" s="14"/>
      <c r="P692" s="14"/>
      <c r="Q692" s="14"/>
      <c r="R692" s="14"/>
      <c r="S692" s="14"/>
      <c r="T692" s="14"/>
      <c r="U692" s="14"/>
      <c r="V692" s="14"/>
      <c r="W692" s="14"/>
      <c r="X692" s="14"/>
      <c r="Y692" s="14"/>
    </row>
    <row r="693" spans="1:25" ht="15">
      <c r="A693" s="14"/>
      <c r="B693" s="14"/>
      <c r="C693" s="14"/>
      <c r="D693" s="16"/>
      <c r="E693" s="14"/>
      <c r="F693" s="15"/>
      <c r="G693" s="14"/>
      <c r="H693" s="14"/>
      <c r="I693" s="14"/>
      <c r="J693" s="14"/>
      <c r="K693" s="14"/>
      <c r="L693" s="14"/>
      <c r="M693" s="14"/>
      <c r="N693" s="14"/>
      <c r="O693" s="14"/>
      <c r="P693" s="14"/>
      <c r="Q693" s="14"/>
      <c r="R693" s="14"/>
      <c r="S693" s="14"/>
      <c r="T693" s="14"/>
      <c r="U693" s="14"/>
      <c r="V693" s="14"/>
      <c r="W693" s="14"/>
      <c r="X693" s="14"/>
      <c r="Y693" s="14"/>
    </row>
    <row r="694" spans="1:25" ht="15">
      <c r="A694" s="14"/>
      <c r="B694" s="14"/>
      <c r="C694" s="14"/>
      <c r="D694" s="16"/>
      <c r="E694" s="14"/>
      <c r="F694" s="15"/>
      <c r="G694" s="14"/>
      <c r="H694" s="14"/>
      <c r="I694" s="14"/>
      <c r="J694" s="14"/>
      <c r="K694" s="14"/>
      <c r="L694" s="14"/>
      <c r="M694" s="14"/>
      <c r="N694" s="14"/>
      <c r="O694" s="14"/>
      <c r="P694" s="14"/>
      <c r="Q694" s="14"/>
      <c r="R694" s="14"/>
      <c r="S694" s="14"/>
      <c r="T694" s="14"/>
      <c r="U694" s="14"/>
      <c r="V694" s="14"/>
      <c r="W694" s="14"/>
      <c r="X694" s="14"/>
      <c r="Y694" s="14"/>
    </row>
    <row r="695" spans="1:25" ht="15">
      <c r="A695" s="14"/>
      <c r="B695" s="14"/>
      <c r="C695" s="14"/>
      <c r="D695" s="16"/>
      <c r="E695" s="14"/>
      <c r="F695" s="15"/>
      <c r="G695" s="14"/>
      <c r="H695" s="14"/>
      <c r="I695" s="14"/>
      <c r="J695" s="14"/>
      <c r="K695" s="14"/>
      <c r="L695" s="14"/>
      <c r="M695" s="14"/>
      <c r="N695" s="14"/>
      <c r="O695" s="14"/>
      <c r="P695" s="14"/>
      <c r="Q695" s="14"/>
      <c r="R695" s="14"/>
      <c r="S695" s="14"/>
      <c r="T695" s="14"/>
      <c r="U695" s="14"/>
      <c r="V695" s="14"/>
      <c r="W695" s="14"/>
      <c r="X695" s="14"/>
      <c r="Y695" s="14"/>
    </row>
    <row r="696" spans="1:25" ht="15">
      <c r="A696" s="14"/>
      <c r="B696" s="14"/>
      <c r="C696" s="14"/>
      <c r="D696" s="16"/>
      <c r="E696" s="14"/>
      <c r="F696" s="15"/>
      <c r="G696" s="14"/>
      <c r="H696" s="14"/>
      <c r="I696" s="14"/>
      <c r="J696" s="14"/>
      <c r="K696" s="14"/>
      <c r="L696" s="14"/>
      <c r="M696" s="14"/>
      <c r="N696" s="14"/>
      <c r="O696" s="14"/>
      <c r="P696" s="14"/>
      <c r="Q696" s="14"/>
      <c r="R696" s="14"/>
      <c r="S696" s="14"/>
      <c r="T696" s="14"/>
      <c r="U696" s="14"/>
      <c r="V696" s="14"/>
      <c r="W696" s="14"/>
      <c r="X696" s="14"/>
      <c r="Y696" s="14"/>
    </row>
    <row r="697" spans="1:25" ht="15">
      <c r="A697" s="14"/>
      <c r="B697" s="14"/>
      <c r="C697" s="14"/>
      <c r="D697" s="16"/>
      <c r="E697" s="14"/>
      <c r="F697" s="15"/>
      <c r="G697" s="14"/>
      <c r="H697" s="14"/>
      <c r="I697" s="14"/>
      <c r="J697" s="14"/>
      <c r="K697" s="14"/>
      <c r="L697" s="14"/>
      <c r="M697" s="14"/>
      <c r="N697" s="14"/>
      <c r="O697" s="14"/>
      <c r="P697" s="14"/>
      <c r="Q697" s="14"/>
      <c r="R697" s="14"/>
      <c r="S697" s="14"/>
      <c r="T697" s="14"/>
      <c r="U697" s="14"/>
      <c r="V697" s="14"/>
      <c r="W697" s="14"/>
      <c r="X697" s="14"/>
      <c r="Y697" s="14"/>
    </row>
    <row r="698" spans="1:25" ht="15">
      <c r="A698" s="14"/>
      <c r="B698" s="14"/>
      <c r="C698" s="14"/>
      <c r="D698" s="16"/>
      <c r="E698" s="14"/>
      <c r="F698" s="15"/>
      <c r="G698" s="14"/>
      <c r="H698" s="14"/>
      <c r="I698" s="14"/>
      <c r="J698" s="14"/>
      <c r="K698" s="14"/>
      <c r="L698" s="14"/>
      <c r="M698" s="14"/>
      <c r="N698" s="14"/>
      <c r="O698" s="14"/>
      <c r="P698" s="14"/>
      <c r="Q698" s="14"/>
      <c r="R698" s="14"/>
      <c r="S698" s="14"/>
      <c r="T698" s="14"/>
      <c r="U698" s="14"/>
      <c r="V698" s="14"/>
      <c r="W698" s="14"/>
      <c r="X698" s="14"/>
      <c r="Y698" s="14"/>
    </row>
    <row r="699" spans="1:25" ht="15">
      <c r="A699" s="14"/>
      <c r="B699" s="14"/>
      <c r="C699" s="14"/>
      <c r="D699" s="16"/>
      <c r="E699" s="14"/>
      <c r="F699" s="15"/>
      <c r="G699" s="14"/>
      <c r="H699" s="14"/>
      <c r="I699" s="14"/>
      <c r="J699" s="14"/>
      <c r="K699" s="14"/>
      <c r="L699" s="14"/>
      <c r="M699" s="14"/>
      <c r="N699" s="14"/>
      <c r="O699" s="14"/>
      <c r="P699" s="14"/>
      <c r="Q699" s="14"/>
      <c r="R699" s="14"/>
      <c r="S699" s="14"/>
      <c r="T699" s="14"/>
      <c r="U699" s="14"/>
      <c r="V699" s="14"/>
      <c r="W699" s="14"/>
      <c r="X699" s="14"/>
      <c r="Y699" s="14"/>
    </row>
    <row r="700" spans="1:25" ht="15">
      <c r="A700" s="14"/>
      <c r="B700" s="14"/>
      <c r="C700" s="14"/>
      <c r="D700" s="16"/>
      <c r="E700" s="14"/>
      <c r="F700" s="15"/>
      <c r="G700" s="14"/>
      <c r="H700" s="14"/>
      <c r="I700" s="14"/>
      <c r="J700" s="14"/>
      <c r="K700" s="14"/>
      <c r="L700" s="14"/>
      <c r="M700" s="14"/>
      <c r="N700" s="14"/>
      <c r="O700" s="14"/>
      <c r="P700" s="14"/>
      <c r="Q700" s="14"/>
      <c r="R700" s="14"/>
      <c r="S700" s="14"/>
      <c r="T700" s="14"/>
      <c r="U700" s="14"/>
      <c r="V700" s="14"/>
      <c r="W700" s="14"/>
      <c r="X700" s="14"/>
      <c r="Y700" s="14"/>
    </row>
    <row r="701" spans="1:25" ht="15">
      <c r="A701" s="14"/>
      <c r="B701" s="14"/>
      <c r="C701" s="14"/>
      <c r="D701" s="16"/>
      <c r="E701" s="14"/>
      <c r="F701" s="15"/>
      <c r="G701" s="14"/>
      <c r="H701" s="14"/>
      <c r="I701" s="14"/>
      <c r="J701" s="14"/>
      <c r="K701" s="14"/>
      <c r="L701" s="14"/>
      <c r="M701" s="14"/>
      <c r="N701" s="14"/>
      <c r="O701" s="14"/>
      <c r="P701" s="14"/>
      <c r="Q701" s="14"/>
      <c r="R701" s="14"/>
      <c r="S701" s="14"/>
      <c r="T701" s="14"/>
      <c r="U701" s="14"/>
      <c r="V701" s="14"/>
      <c r="W701" s="14"/>
      <c r="X701" s="14"/>
      <c r="Y701" s="14"/>
    </row>
    <row r="702" spans="1:25" ht="15">
      <c r="A702" s="14"/>
      <c r="B702" s="14"/>
      <c r="C702" s="14"/>
      <c r="D702" s="16"/>
      <c r="E702" s="14"/>
      <c r="F702" s="15"/>
      <c r="G702" s="14"/>
      <c r="H702" s="14"/>
      <c r="I702" s="14"/>
      <c r="J702" s="14"/>
      <c r="K702" s="14"/>
      <c r="L702" s="14"/>
      <c r="M702" s="14"/>
      <c r="N702" s="14"/>
      <c r="O702" s="14"/>
      <c r="P702" s="14"/>
      <c r="Q702" s="14"/>
      <c r="R702" s="14"/>
      <c r="S702" s="14"/>
      <c r="T702" s="14"/>
      <c r="U702" s="14"/>
      <c r="V702" s="14"/>
      <c r="W702" s="14"/>
      <c r="X702" s="14"/>
      <c r="Y702" s="14"/>
    </row>
    <row r="703" spans="1:25" ht="15">
      <c r="A703" s="14"/>
      <c r="B703" s="14"/>
      <c r="C703" s="14"/>
      <c r="D703" s="16"/>
      <c r="E703" s="14"/>
      <c r="F703" s="15"/>
      <c r="G703" s="14"/>
      <c r="H703" s="14"/>
      <c r="I703" s="14"/>
      <c r="J703" s="14"/>
      <c r="K703" s="14"/>
      <c r="L703" s="14"/>
      <c r="M703" s="14"/>
      <c r="N703" s="14"/>
      <c r="O703" s="14"/>
      <c r="P703" s="14"/>
      <c r="Q703" s="14"/>
      <c r="R703" s="14"/>
      <c r="S703" s="14"/>
      <c r="T703" s="14"/>
      <c r="U703" s="14"/>
      <c r="V703" s="14"/>
      <c r="W703" s="14"/>
      <c r="X703" s="14"/>
      <c r="Y703" s="14"/>
    </row>
    <row r="704" spans="1:25" ht="15">
      <c r="A704" s="14"/>
      <c r="B704" s="14"/>
      <c r="C704" s="14"/>
      <c r="D704" s="16"/>
      <c r="E704" s="14"/>
      <c r="F704" s="15"/>
      <c r="G704" s="14"/>
      <c r="H704" s="14"/>
      <c r="I704" s="14"/>
      <c r="J704" s="14"/>
      <c r="K704" s="14"/>
      <c r="L704" s="14"/>
      <c r="M704" s="14"/>
      <c r="N704" s="14"/>
      <c r="O704" s="14"/>
      <c r="P704" s="14"/>
      <c r="Q704" s="14"/>
      <c r="R704" s="14"/>
      <c r="S704" s="14"/>
      <c r="T704" s="14"/>
      <c r="U704" s="14"/>
      <c r="V704" s="14"/>
      <c r="W704" s="14"/>
      <c r="X704" s="14"/>
      <c r="Y704" s="14"/>
    </row>
    <row r="705" spans="1:25" ht="15">
      <c r="A705" s="14"/>
      <c r="B705" s="14"/>
      <c r="C705" s="14"/>
      <c r="D705" s="16"/>
      <c r="E705" s="14"/>
      <c r="F705" s="15"/>
      <c r="G705" s="14"/>
      <c r="H705" s="14"/>
      <c r="I705" s="14"/>
      <c r="J705" s="14"/>
      <c r="K705" s="14"/>
      <c r="L705" s="14"/>
      <c r="M705" s="14"/>
      <c r="N705" s="14"/>
      <c r="O705" s="14"/>
      <c r="P705" s="14"/>
      <c r="Q705" s="14"/>
      <c r="R705" s="14"/>
      <c r="S705" s="14"/>
      <c r="T705" s="14"/>
      <c r="U705" s="14"/>
      <c r="V705" s="14"/>
      <c r="W705" s="14"/>
      <c r="X705" s="14"/>
      <c r="Y705" s="14"/>
    </row>
    <row r="706" spans="1:25" ht="15">
      <c r="A706" s="14"/>
      <c r="B706" s="14"/>
      <c r="C706" s="14"/>
      <c r="D706" s="16"/>
      <c r="E706" s="14"/>
      <c r="F706" s="15"/>
      <c r="G706" s="14"/>
      <c r="H706" s="14"/>
      <c r="I706" s="14"/>
      <c r="J706" s="14"/>
      <c r="K706" s="14"/>
      <c r="L706" s="14"/>
      <c r="M706" s="14"/>
      <c r="N706" s="14"/>
      <c r="O706" s="14"/>
      <c r="P706" s="14"/>
      <c r="Q706" s="14"/>
      <c r="R706" s="14"/>
      <c r="S706" s="14"/>
      <c r="T706" s="14"/>
      <c r="U706" s="14"/>
      <c r="V706" s="14"/>
      <c r="W706" s="14"/>
      <c r="X706" s="14"/>
      <c r="Y706" s="14"/>
    </row>
    <row r="707" spans="1:25" ht="15">
      <c r="A707" s="14"/>
      <c r="B707" s="14"/>
      <c r="C707" s="14"/>
      <c r="D707" s="16"/>
      <c r="E707" s="14"/>
      <c r="F707" s="15"/>
      <c r="G707" s="14"/>
      <c r="H707" s="14"/>
      <c r="I707" s="14"/>
      <c r="J707" s="14"/>
      <c r="K707" s="14"/>
      <c r="L707" s="14"/>
      <c r="M707" s="14"/>
      <c r="N707" s="14"/>
      <c r="O707" s="14"/>
      <c r="P707" s="14"/>
      <c r="Q707" s="14"/>
      <c r="R707" s="14"/>
      <c r="S707" s="14"/>
      <c r="T707" s="14"/>
      <c r="U707" s="14"/>
      <c r="V707" s="14"/>
      <c r="W707" s="14"/>
      <c r="X707" s="14"/>
      <c r="Y707" s="14"/>
    </row>
    <row r="708" spans="1:25" ht="15">
      <c r="A708" s="14"/>
      <c r="B708" s="14"/>
      <c r="C708" s="14"/>
      <c r="D708" s="16"/>
      <c r="E708" s="14"/>
      <c r="F708" s="15"/>
      <c r="G708" s="14"/>
      <c r="H708" s="14"/>
      <c r="I708" s="14"/>
      <c r="J708" s="14"/>
      <c r="K708" s="14"/>
      <c r="L708" s="14"/>
      <c r="M708" s="14"/>
      <c r="N708" s="14"/>
      <c r="O708" s="14"/>
      <c r="P708" s="14"/>
      <c r="Q708" s="14"/>
      <c r="R708" s="14"/>
      <c r="S708" s="14"/>
      <c r="T708" s="14"/>
      <c r="U708" s="14"/>
      <c r="V708" s="14"/>
      <c r="W708" s="14"/>
      <c r="X708" s="14"/>
      <c r="Y708" s="14"/>
    </row>
    <row r="709" spans="1:25" ht="15">
      <c r="A709" s="14"/>
      <c r="B709" s="14"/>
      <c r="C709" s="14"/>
      <c r="D709" s="16"/>
      <c r="E709" s="14"/>
      <c r="F709" s="15"/>
      <c r="G709" s="14"/>
      <c r="H709" s="14"/>
      <c r="I709" s="14"/>
      <c r="J709" s="14"/>
      <c r="K709" s="14"/>
      <c r="L709" s="14"/>
      <c r="M709" s="14"/>
      <c r="N709" s="14"/>
      <c r="O709" s="14"/>
      <c r="P709" s="14"/>
      <c r="Q709" s="14"/>
      <c r="R709" s="14"/>
      <c r="S709" s="14"/>
      <c r="T709" s="14"/>
      <c r="U709" s="14"/>
      <c r="V709" s="14"/>
      <c r="W709" s="14"/>
      <c r="X709" s="14"/>
      <c r="Y709" s="14"/>
    </row>
    <row r="710" spans="1:25" ht="15">
      <c r="A710" s="14"/>
      <c r="B710" s="14"/>
      <c r="C710" s="14"/>
      <c r="D710" s="16"/>
      <c r="E710" s="14"/>
      <c r="F710" s="15"/>
      <c r="G710" s="14"/>
      <c r="H710" s="14"/>
      <c r="I710" s="14"/>
      <c r="J710" s="14"/>
      <c r="K710" s="14"/>
      <c r="L710" s="14"/>
      <c r="M710" s="14"/>
      <c r="N710" s="14"/>
      <c r="O710" s="14"/>
      <c r="P710" s="14"/>
      <c r="Q710" s="14"/>
      <c r="R710" s="14"/>
      <c r="S710" s="14"/>
      <c r="T710" s="14"/>
      <c r="U710" s="14"/>
      <c r="V710" s="14"/>
      <c r="W710" s="14"/>
      <c r="X710" s="14"/>
      <c r="Y710" s="14"/>
    </row>
    <row r="711" spans="1:25" ht="15">
      <c r="A711" s="14"/>
      <c r="B711" s="14"/>
      <c r="C711" s="14"/>
      <c r="D711" s="16"/>
      <c r="E711" s="14"/>
      <c r="F711" s="15"/>
      <c r="G711" s="14"/>
      <c r="H711" s="14"/>
      <c r="I711" s="14"/>
      <c r="J711" s="14"/>
      <c r="K711" s="14"/>
      <c r="L711" s="14"/>
      <c r="M711" s="14"/>
      <c r="N711" s="14"/>
      <c r="O711" s="14"/>
      <c r="P711" s="14"/>
      <c r="Q711" s="14"/>
      <c r="R711" s="14"/>
      <c r="S711" s="14"/>
      <c r="T711" s="14"/>
      <c r="U711" s="14"/>
      <c r="V711" s="14"/>
      <c r="W711" s="14"/>
      <c r="X711" s="14"/>
      <c r="Y711" s="14"/>
    </row>
    <row r="712" spans="1:25" ht="15">
      <c r="A712" s="14"/>
      <c r="B712" s="14"/>
      <c r="C712" s="14"/>
      <c r="D712" s="16"/>
      <c r="E712" s="14"/>
      <c r="F712" s="15"/>
      <c r="G712" s="14"/>
      <c r="H712" s="14"/>
      <c r="I712" s="14"/>
      <c r="J712" s="14"/>
      <c r="K712" s="14"/>
      <c r="L712" s="14"/>
      <c r="M712" s="14"/>
      <c r="N712" s="14"/>
      <c r="O712" s="14"/>
      <c r="P712" s="14"/>
      <c r="Q712" s="14"/>
      <c r="R712" s="14"/>
      <c r="S712" s="14"/>
      <c r="T712" s="14"/>
      <c r="U712" s="14"/>
      <c r="V712" s="14"/>
      <c r="W712" s="14"/>
      <c r="X712" s="14"/>
      <c r="Y712" s="14"/>
    </row>
    <row r="713" spans="1:25" ht="15">
      <c r="A713" s="14"/>
      <c r="B713" s="14"/>
      <c r="C713" s="14"/>
      <c r="D713" s="16"/>
      <c r="E713" s="14"/>
      <c r="F713" s="15"/>
      <c r="G713" s="14"/>
      <c r="H713" s="14"/>
      <c r="I713" s="14"/>
      <c r="J713" s="14"/>
      <c r="K713" s="14"/>
      <c r="L713" s="14"/>
      <c r="M713" s="14"/>
      <c r="N713" s="14"/>
      <c r="O713" s="14"/>
      <c r="P713" s="14"/>
      <c r="Q713" s="14"/>
      <c r="R713" s="14"/>
      <c r="S713" s="14"/>
      <c r="T713" s="14"/>
      <c r="U713" s="14"/>
      <c r="V713" s="14"/>
      <c r="W713" s="14"/>
      <c r="X713" s="14"/>
      <c r="Y713" s="14"/>
    </row>
    <row r="714" spans="1:25" ht="15">
      <c r="A714" s="14"/>
      <c r="B714" s="14"/>
      <c r="C714" s="14"/>
      <c r="D714" s="16"/>
      <c r="E714" s="14"/>
      <c r="F714" s="15"/>
      <c r="G714" s="14"/>
      <c r="H714" s="14"/>
      <c r="I714" s="14"/>
      <c r="J714" s="14"/>
      <c r="K714" s="14"/>
      <c r="L714" s="14"/>
      <c r="M714" s="14"/>
      <c r="N714" s="14"/>
      <c r="O714" s="14"/>
      <c r="P714" s="14"/>
      <c r="Q714" s="14"/>
      <c r="R714" s="14"/>
      <c r="S714" s="14"/>
      <c r="T714" s="14"/>
      <c r="U714" s="14"/>
      <c r="V714" s="14"/>
      <c r="W714" s="14"/>
      <c r="X714" s="14"/>
      <c r="Y714" s="14"/>
    </row>
    <row r="715" spans="1:25" ht="15">
      <c r="A715" s="14"/>
      <c r="B715" s="14"/>
      <c r="C715" s="14"/>
      <c r="D715" s="16"/>
      <c r="E715" s="14"/>
      <c r="F715" s="15"/>
      <c r="G715" s="14"/>
      <c r="H715" s="14"/>
      <c r="I715" s="14"/>
      <c r="J715" s="14"/>
      <c r="K715" s="14"/>
      <c r="L715" s="14"/>
      <c r="M715" s="14"/>
      <c r="N715" s="14"/>
      <c r="O715" s="14"/>
      <c r="P715" s="14"/>
      <c r="Q715" s="14"/>
      <c r="R715" s="14"/>
      <c r="S715" s="14"/>
      <c r="T715" s="14"/>
      <c r="U715" s="14"/>
      <c r="V715" s="14"/>
      <c r="W715" s="14"/>
      <c r="X715" s="14"/>
      <c r="Y715" s="14"/>
    </row>
    <row r="716" spans="1:25" ht="15">
      <c r="A716" s="14"/>
      <c r="B716" s="14"/>
      <c r="C716" s="14"/>
      <c r="D716" s="16"/>
      <c r="E716" s="14"/>
      <c r="F716" s="15"/>
      <c r="G716" s="14"/>
      <c r="H716" s="14"/>
      <c r="I716" s="14"/>
      <c r="J716" s="14"/>
      <c r="K716" s="14"/>
      <c r="L716" s="14"/>
      <c r="M716" s="14"/>
      <c r="N716" s="14"/>
      <c r="O716" s="14"/>
      <c r="P716" s="14"/>
      <c r="Q716" s="14"/>
      <c r="R716" s="14"/>
      <c r="S716" s="14"/>
      <c r="T716" s="14"/>
      <c r="U716" s="14"/>
      <c r="V716" s="14"/>
      <c r="W716" s="14"/>
      <c r="X716" s="14"/>
      <c r="Y716" s="14"/>
    </row>
    <row r="717" spans="1:25" ht="15">
      <c r="A717" s="14"/>
      <c r="B717" s="14"/>
      <c r="C717" s="14"/>
      <c r="D717" s="16"/>
      <c r="E717" s="14"/>
      <c r="F717" s="15"/>
      <c r="G717" s="14"/>
      <c r="H717" s="14"/>
      <c r="I717" s="14"/>
      <c r="J717" s="14"/>
      <c r="K717" s="14"/>
      <c r="L717" s="14"/>
      <c r="M717" s="14"/>
      <c r="N717" s="14"/>
      <c r="O717" s="14"/>
      <c r="P717" s="14"/>
      <c r="Q717" s="14"/>
      <c r="R717" s="14"/>
      <c r="S717" s="14"/>
      <c r="T717" s="14"/>
      <c r="U717" s="14"/>
      <c r="V717" s="14"/>
      <c r="W717" s="14"/>
      <c r="X717" s="14"/>
      <c r="Y717" s="14"/>
    </row>
    <row r="718" spans="1:25" ht="15">
      <c r="A718" s="14"/>
      <c r="B718" s="14"/>
      <c r="C718" s="14"/>
      <c r="D718" s="16"/>
      <c r="E718" s="14"/>
      <c r="F718" s="15"/>
      <c r="G718" s="14"/>
      <c r="H718" s="14"/>
      <c r="I718" s="14"/>
      <c r="J718" s="14"/>
      <c r="K718" s="14"/>
      <c r="L718" s="14"/>
      <c r="M718" s="14"/>
      <c r="N718" s="14"/>
      <c r="O718" s="14"/>
      <c r="P718" s="14"/>
      <c r="Q718" s="14"/>
      <c r="R718" s="14"/>
      <c r="S718" s="14"/>
      <c r="T718" s="14"/>
      <c r="U718" s="14"/>
      <c r="V718" s="14"/>
      <c r="W718" s="14"/>
      <c r="X718" s="14"/>
      <c r="Y718" s="14"/>
    </row>
    <row r="719" spans="1:25" ht="15">
      <c r="A719" s="14"/>
      <c r="B719" s="14"/>
      <c r="C719" s="14"/>
      <c r="D719" s="16"/>
      <c r="E719" s="14"/>
      <c r="F719" s="15"/>
      <c r="G719" s="14"/>
      <c r="H719" s="14"/>
      <c r="I719" s="14"/>
      <c r="J719" s="14"/>
      <c r="K719" s="14"/>
      <c r="L719" s="14"/>
      <c r="M719" s="14"/>
      <c r="N719" s="14"/>
      <c r="O719" s="14"/>
      <c r="P719" s="14"/>
      <c r="Q719" s="14"/>
      <c r="R719" s="14"/>
      <c r="S719" s="14"/>
      <c r="T719" s="14"/>
      <c r="U719" s="14"/>
      <c r="V719" s="14"/>
      <c r="W719" s="14"/>
      <c r="X719" s="14"/>
      <c r="Y719" s="14"/>
    </row>
    <row r="720" spans="1:25" ht="15">
      <c r="A720" s="14"/>
      <c r="B720" s="14"/>
      <c r="C720" s="14"/>
      <c r="D720" s="16"/>
      <c r="E720" s="14"/>
      <c r="F720" s="15"/>
      <c r="G720" s="14"/>
      <c r="H720" s="14"/>
      <c r="I720" s="14"/>
      <c r="J720" s="14"/>
      <c r="K720" s="14"/>
      <c r="L720" s="14"/>
      <c r="M720" s="14"/>
      <c r="N720" s="14"/>
      <c r="O720" s="14"/>
      <c r="P720" s="14"/>
      <c r="Q720" s="14"/>
      <c r="R720" s="14"/>
      <c r="S720" s="14"/>
      <c r="T720" s="14"/>
      <c r="U720" s="14"/>
      <c r="V720" s="14"/>
      <c r="W720" s="14"/>
      <c r="X720" s="14"/>
      <c r="Y720" s="14"/>
    </row>
    <row r="721" spans="1:25" ht="15">
      <c r="A721" s="14"/>
      <c r="B721" s="14"/>
      <c r="C721" s="14"/>
      <c r="D721" s="16"/>
      <c r="E721" s="14"/>
      <c r="F721" s="15"/>
      <c r="G721" s="14"/>
      <c r="H721" s="14"/>
      <c r="I721" s="14"/>
      <c r="J721" s="14"/>
      <c r="K721" s="14"/>
      <c r="L721" s="14"/>
      <c r="M721" s="14"/>
      <c r="N721" s="14"/>
      <c r="O721" s="14"/>
      <c r="P721" s="14"/>
      <c r="Q721" s="14"/>
      <c r="R721" s="14"/>
      <c r="S721" s="14"/>
      <c r="T721" s="14"/>
      <c r="U721" s="14"/>
      <c r="V721" s="14"/>
      <c r="W721" s="14"/>
      <c r="X721" s="14"/>
      <c r="Y721" s="14"/>
    </row>
    <row r="722" spans="1:25" ht="15">
      <c r="A722" s="14"/>
      <c r="B722" s="14"/>
      <c r="C722" s="14"/>
      <c r="D722" s="16"/>
      <c r="E722" s="14"/>
      <c r="F722" s="15"/>
      <c r="G722" s="14"/>
      <c r="H722" s="14"/>
      <c r="I722" s="14"/>
      <c r="J722" s="14"/>
      <c r="K722" s="14"/>
      <c r="L722" s="14"/>
      <c r="M722" s="14"/>
      <c r="N722" s="14"/>
      <c r="O722" s="14"/>
      <c r="P722" s="14"/>
      <c r="Q722" s="14"/>
      <c r="R722" s="14"/>
      <c r="S722" s="14"/>
      <c r="T722" s="14"/>
      <c r="U722" s="14"/>
      <c r="V722" s="14"/>
      <c r="W722" s="14"/>
      <c r="X722" s="14"/>
      <c r="Y722" s="14"/>
    </row>
    <row r="723" spans="1:25" ht="15">
      <c r="A723" s="14"/>
      <c r="B723" s="14"/>
      <c r="C723" s="14"/>
      <c r="D723" s="16"/>
      <c r="E723" s="14"/>
      <c r="F723" s="15"/>
      <c r="G723" s="14"/>
      <c r="H723" s="14"/>
      <c r="I723" s="14"/>
      <c r="J723" s="14"/>
      <c r="K723" s="14"/>
      <c r="L723" s="14"/>
      <c r="M723" s="14"/>
      <c r="N723" s="14"/>
      <c r="O723" s="14"/>
      <c r="P723" s="14"/>
      <c r="Q723" s="14"/>
      <c r="R723" s="14"/>
      <c r="S723" s="14"/>
      <c r="T723" s="14"/>
      <c r="U723" s="14"/>
      <c r="V723" s="14"/>
      <c r="W723" s="14"/>
      <c r="X723" s="14"/>
      <c r="Y723" s="14"/>
    </row>
    <row r="724" spans="1:25" ht="15">
      <c r="A724" s="14"/>
      <c r="B724" s="14"/>
      <c r="C724" s="14"/>
      <c r="D724" s="16"/>
      <c r="E724" s="14"/>
      <c r="F724" s="15"/>
      <c r="G724" s="14"/>
      <c r="H724" s="14"/>
      <c r="I724" s="14"/>
      <c r="J724" s="14"/>
      <c r="K724" s="14"/>
      <c r="L724" s="14"/>
      <c r="M724" s="14"/>
      <c r="N724" s="14"/>
      <c r="O724" s="14"/>
      <c r="P724" s="14"/>
      <c r="Q724" s="14"/>
      <c r="R724" s="14"/>
      <c r="S724" s="14"/>
      <c r="T724" s="14"/>
      <c r="U724" s="14"/>
      <c r="V724" s="14"/>
      <c r="W724" s="14"/>
      <c r="X724" s="14"/>
      <c r="Y724" s="14"/>
    </row>
    <row r="725" spans="1:25" ht="15">
      <c r="A725" s="14"/>
      <c r="B725" s="14"/>
      <c r="C725" s="14"/>
      <c r="D725" s="16"/>
      <c r="E725" s="14"/>
      <c r="F725" s="15"/>
      <c r="G725" s="14"/>
      <c r="H725" s="14"/>
      <c r="I725" s="14"/>
      <c r="J725" s="14"/>
      <c r="K725" s="14"/>
      <c r="L725" s="14"/>
      <c r="M725" s="14"/>
      <c r="N725" s="14"/>
      <c r="O725" s="14"/>
      <c r="P725" s="14"/>
      <c r="Q725" s="14"/>
      <c r="R725" s="14"/>
      <c r="S725" s="14"/>
      <c r="T725" s="14"/>
      <c r="U725" s="14"/>
      <c r="V725" s="14"/>
      <c r="W725" s="14"/>
      <c r="X725" s="14"/>
      <c r="Y725" s="14"/>
    </row>
    <row r="726" spans="1:25" ht="15">
      <c r="A726" s="14"/>
      <c r="B726" s="14"/>
      <c r="C726" s="14"/>
      <c r="D726" s="16"/>
      <c r="E726" s="14"/>
      <c r="F726" s="15"/>
      <c r="G726" s="14"/>
      <c r="H726" s="14"/>
      <c r="I726" s="14"/>
      <c r="J726" s="14"/>
      <c r="K726" s="14"/>
      <c r="L726" s="14"/>
      <c r="M726" s="14"/>
      <c r="N726" s="14"/>
      <c r="O726" s="14"/>
      <c r="P726" s="14"/>
      <c r="Q726" s="14"/>
      <c r="R726" s="14"/>
      <c r="S726" s="14"/>
      <c r="T726" s="14"/>
      <c r="U726" s="14"/>
      <c r="V726" s="14"/>
      <c r="W726" s="14"/>
      <c r="X726" s="14"/>
      <c r="Y726" s="14"/>
    </row>
    <row r="727" spans="1:25" ht="15">
      <c r="A727" s="14"/>
      <c r="B727" s="14"/>
      <c r="C727" s="14"/>
      <c r="D727" s="16"/>
      <c r="E727" s="14"/>
      <c r="F727" s="15"/>
      <c r="G727" s="14"/>
      <c r="H727" s="14"/>
      <c r="I727" s="14"/>
      <c r="J727" s="14"/>
      <c r="K727" s="14"/>
      <c r="L727" s="14"/>
      <c r="M727" s="14"/>
      <c r="N727" s="14"/>
      <c r="O727" s="14"/>
      <c r="P727" s="14"/>
      <c r="Q727" s="14"/>
      <c r="R727" s="14"/>
      <c r="S727" s="14"/>
      <c r="T727" s="14"/>
      <c r="U727" s="14"/>
      <c r="V727" s="14"/>
      <c r="W727" s="14"/>
      <c r="X727" s="14"/>
      <c r="Y727" s="14"/>
    </row>
    <row r="728" spans="1:25" ht="15">
      <c r="A728" s="14"/>
      <c r="B728" s="14"/>
      <c r="C728" s="14"/>
      <c r="D728" s="16"/>
      <c r="E728" s="14"/>
      <c r="F728" s="15"/>
      <c r="G728" s="14"/>
      <c r="H728" s="14"/>
      <c r="I728" s="14"/>
      <c r="J728" s="14"/>
      <c r="K728" s="14"/>
      <c r="L728" s="14"/>
      <c r="M728" s="14"/>
      <c r="N728" s="14"/>
      <c r="O728" s="14"/>
      <c r="P728" s="14"/>
      <c r="Q728" s="14"/>
      <c r="R728" s="14"/>
      <c r="S728" s="14"/>
      <c r="T728" s="14"/>
      <c r="U728" s="14"/>
      <c r="V728" s="14"/>
      <c r="W728" s="14"/>
      <c r="X728" s="14"/>
      <c r="Y728" s="14"/>
    </row>
    <row r="729" spans="1:25" ht="15">
      <c r="A729" s="14"/>
      <c r="B729" s="14"/>
      <c r="C729" s="14"/>
      <c r="D729" s="16"/>
      <c r="E729" s="14"/>
      <c r="F729" s="15"/>
      <c r="G729" s="14"/>
      <c r="H729" s="14"/>
      <c r="I729" s="14"/>
      <c r="J729" s="14"/>
      <c r="K729" s="14"/>
      <c r="L729" s="14"/>
      <c r="M729" s="14"/>
      <c r="N729" s="14"/>
      <c r="O729" s="14"/>
      <c r="P729" s="14"/>
      <c r="Q729" s="14"/>
      <c r="R729" s="14"/>
      <c r="S729" s="14"/>
      <c r="T729" s="14"/>
      <c r="U729" s="14"/>
      <c r="V729" s="14"/>
      <c r="W729" s="14"/>
      <c r="X729" s="14"/>
      <c r="Y729" s="14"/>
    </row>
    <row r="730" spans="1:25" ht="15">
      <c r="A730" s="14"/>
      <c r="B730" s="14"/>
      <c r="C730" s="14"/>
      <c r="D730" s="16"/>
      <c r="E730" s="14"/>
      <c r="F730" s="15"/>
      <c r="G730" s="14"/>
      <c r="H730" s="14"/>
      <c r="I730" s="14"/>
      <c r="J730" s="14"/>
      <c r="K730" s="14"/>
      <c r="L730" s="14"/>
      <c r="M730" s="14"/>
      <c r="N730" s="14"/>
      <c r="O730" s="14"/>
      <c r="P730" s="14"/>
      <c r="Q730" s="14"/>
      <c r="R730" s="14"/>
      <c r="S730" s="14"/>
      <c r="T730" s="14"/>
      <c r="U730" s="14"/>
      <c r="V730" s="14"/>
      <c r="W730" s="14"/>
      <c r="X730" s="14"/>
      <c r="Y730" s="14"/>
    </row>
    <row r="731" spans="1:25" ht="15">
      <c r="A731" s="14"/>
      <c r="B731" s="14"/>
      <c r="C731" s="14"/>
      <c r="D731" s="16"/>
      <c r="E731" s="14"/>
      <c r="F731" s="15"/>
      <c r="G731" s="14"/>
      <c r="H731" s="14"/>
      <c r="I731" s="14"/>
      <c r="J731" s="14"/>
      <c r="K731" s="14"/>
      <c r="L731" s="14"/>
      <c r="M731" s="14"/>
      <c r="N731" s="14"/>
      <c r="O731" s="14"/>
      <c r="P731" s="14"/>
      <c r="Q731" s="14"/>
      <c r="R731" s="14"/>
      <c r="S731" s="14"/>
      <c r="T731" s="14"/>
      <c r="U731" s="14"/>
      <c r="V731" s="14"/>
      <c r="W731" s="14"/>
      <c r="X731" s="14"/>
      <c r="Y731" s="14"/>
    </row>
    <row r="732" spans="1:25" ht="15">
      <c r="A732" s="14"/>
      <c r="B732" s="14"/>
      <c r="C732" s="14"/>
      <c r="D732" s="16"/>
      <c r="E732" s="14"/>
      <c r="F732" s="15"/>
      <c r="G732" s="14"/>
      <c r="H732" s="14"/>
      <c r="I732" s="14"/>
      <c r="J732" s="14"/>
      <c r="K732" s="14"/>
      <c r="L732" s="14"/>
      <c r="M732" s="14"/>
      <c r="N732" s="14"/>
      <c r="O732" s="14"/>
      <c r="P732" s="14"/>
      <c r="Q732" s="14"/>
      <c r="R732" s="14"/>
      <c r="S732" s="14"/>
      <c r="T732" s="14"/>
      <c r="U732" s="14"/>
      <c r="V732" s="14"/>
      <c r="W732" s="14"/>
      <c r="X732" s="14"/>
      <c r="Y732" s="14"/>
    </row>
    <row r="733" spans="1:25" ht="15">
      <c r="A733" s="14"/>
      <c r="B733" s="14"/>
      <c r="C733" s="14"/>
      <c r="D733" s="16"/>
      <c r="E733" s="14"/>
      <c r="F733" s="15"/>
      <c r="G733" s="14"/>
      <c r="H733" s="14"/>
      <c r="I733" s="14"/>
      <c r="J733" s="14"/>
      <c r="K733" s="14"/>
      <c r="L733" s="14"/>
      <c r="M733" s="14"/>
      <c r="N733" s="14"/>
      <c r="O733" s="14"/>
      <c r="P733" s="14"/>
      <c r="Q733" s="14"/>
      <c r="R733" s="14"/>
      <c r="S733" s="14"/>
      <c r="T733" s="14"/>
      <c r="U733" s="14"/>
      <c r="V733" s="14"/>
      <c r="W733" s="14"/>
      <c r="X733" s="14"/>
      <c r="Y733" s="14"/>
    </row>
    <row r="734" spans="1:25" ht="15">
      <c r="A734" s="14"/>
      <c r="B734" s="14"/>
      <c r="C734" s="14"/>
      <c r="D734" s="16"/>
      <c r="E734" s="14"/>
      <c r="F734" s="15"/>
      <c r="G734" s="14"/>
      <c r="H734" s="14"/>
      <c r="I734" s="14"/>
      <c r="J734" s="14"/>
      <c r="K734" s="14"/>
      <c r="L734" s="14"/>
      <c r="M734" s="14"/>
      <c r="N734" s="14"/>
      <c r="O734" s="14"/>
      <c r="P734" s="14"/>
      <c r="Q734" s="14"/>
      <c r="R734" s="14"/>
      <c r="S734" s="14"/>
      <c r="T734" s="14"/>
      <c r="U734" s="14"/>
      <c r="V734" s="14"/>
      <c r="W734" s="14"/>
      <c r="X734" s="14"/>
      <c r="Y734" s="14"/>
    </row>
    <row r="735" spans="1:25" ht="15">
      <c r="A735" s="14"/>
      <c r="B735" s="14"/>
      <c r="C735" s="14"/>
      <c r="D735" s="16"/>
      <c r="E735" s="14"/>
      <c r="F735" s="15"/>
      <c r="G735" s="14"/>
      <c r="H735" s="14"/>
      <c r="I735" s="14"/>
      <c r="J735" s="14"/>
      <c r="K735" s="14"/>
      <c r="L735" s="14"/>
      <c r="M735" s="14"/>
      <c r="N735" s="14"/>
      <c r="O735" s="14"/>
      <c r="P735" s="14"/>
      <c r="Q735" s="14"/>
      <c r="R735" s="14"/>
      <c r="S735" s="14"/>
      <c r="T735" s="14"/>
      <c r="U735" s="14"/>
      <c r="V735" s="14"/>
      <c r="W735" s="14"/>
      <c r="X735" s="14"/>
      <c r="Y735" s="14"/>
    </row>
    <row r="736" spans="1:25" ht="15">
      <c r="A736" s="14"/>
      <c r="B736" s="14"/>
      <c r="C736" s="14"/>
      <c r="D736" s="16"/>
      <c r="E736" s="14"/>
      <c r="F736" s="15"/>
      <c r="G736" s="14"/>
      <c r="H736" s="14"/>
      <c r="I736" s="14"/>
      <c r="J736" s="14"/>
      <c r="K736" s="14"/>
      <c r="L736" s="14"/>
      <c r="M736" s="14"/>
      <c r="N736" s="14"/>
      <c r="O736" s="14"/>
      <c r="P736" s="14"/>
      <c r="Q736" s="14"/>
      <c r="R736" s="14"/>
      <c r="S736" s="14"/>
      <c r="T736" s="14"/>
      <c r="U736" s="14"/>
      <c r="V736" s="14"/>
      <c r="W736" s="14"/>
      <c r="X736" s="14"/>
      <c r="Y736" s="14"/>
    </row>
    <row r="737" spans="1:25" ht="15">
      <c r="A737" s="14"/>
      <c r="B737" s="14"/>
      <c r="C737" s="14"/>
      <c r="D737" s="16"/>
      <c r="E737" s="14"/>
      <c r="F737" s="15"/>
      <c r="G737" s="14"/>
      <c r="H737" s="14"/>
      <c r="I737" s="14"/>
      <c r="J737" s="14"/>
      <c r="K737" s="14"/>
      <c r="L737" s="14"/>
      <c r="M737" s="14"/>
      <c r="N737" s="14"/>
      <c r="O737" s="14"/>
      <c r="P737" s="14"/>
      <c r="Q737" s="14"/>
      <c r="R737" s="14"/>
      <c r="S737" s="14"/>
      <c r="T737" s="14"/>
      <c r="U737" s="14"/>
      <c r="V737" s="14"/>
      <c r="W737" s="14"/>
      <c r="X737" s="14"/>
      <c r="Y737" s="14"/>
    </row>
    <row r="738" spans="1:25" ht="15">
      <c r="A738" s="14"/>
      <c r="B738" s="14"/>
      <c r="C738" s="14"/>
      <c r="D738" s="16"/>
      <c r="E738" s="14"/>
      <c r="F738" s="15"/>
      <c r="G738" s="14"/>
      <c r="H738" s="14"/>
      <c r="I738" s="14"/>
      <c r="J738" s="14"/>
      <c r="K738" s="14"/>
      <c r="L738" s="14"/>
      <c r="M738" s="14"/>
      <c r="N738" s="14"/>
      <c r="O738" s="14"/>
      <c r="P738" s="14"/>
      <c r="Q738" s="14"/>
      <c r="R738" s="14"/>
      <c r="S738" s="14"/>
      <c r="T738" s="14"/>
      <c r="U738" s="14"/>
      <c r="V738" s="14"/>
      <c r="W738" s="14"/>
      <c r="X738" s="14"/>
      <c r="Y738" s="14"/>
    </row>
    <row r="739" spans="1:25" ht="15">
      <c r="A739" s="14"/>
      <c r="B739" s="14"/>
      <c r="C739" s="14"/>
      <c r="D739" s="16"/>
      <c r="E739" s="14"/>
      <c r="F739" s="15"/>
      <c r="G739" s="14"/>
      <c r="H739" s="14"/>
      <c r="I739" s="14"/>
      <c r="J739" s="14"/>
      <c r="K739" s="14"/>
      <c r="L739" s="14"/>
      <c r="M739" s="14"/>
      <c r="N739" s="14"/>
      <c r="O739" s="14"/>
      <c r="P739" s="14"/>
      <c r="Q739" s="14"/>
      <c r="R739" s="14"/>
      <c r="S739" s="14"/>
      <c r="T739" s="14"/>
      <c r="U739" s="14"/>
      <c r="V739" s="14"/>
      <c r="W739" s="14"/>
      <c r="X739" s="14"/>
      <c r="Y739" s="14"/>
    </row>
    <row r="740" spans="1:25" ht="15">
      <c r="A740" s="14"/>
      <c r="B740" s="14"/>
      <c r="C740" s="14"/>
      <c r="D740" s="16"/>
      <c r="E740" s="14"/>
      <c r="F740" s="15"/>
      <c r="G740" s="14"/>
      <c r="H740" s="14"/>
      <c r="I740" s="14"/>
      <c r="J740" s="14"/>
      <c r="K740" s="14"/>
      <c r="L740" s="14"/>
      <c r="M740" s="14"/>
      <c r="N740" s="14"/>
      <c r="O740" s="14"/>
      <c r="P740" s="14"/>
      <c r="Q740" s="14"/>
      <c r="R740" s="14"/>
      <c r="S740" s="14"/>
      <c r="T740" s="14"/>
      <c r="U740" s="14"/>
      <c r="V740" s="14"/>
      <c r="W740" s="14"/>
      <c r="X740" s="14"/>
      <c r="Y740" s="14"/>
    </row>
    <row r="741" spans="1:25" ht="15">
      <c r="A741" s="14"/>
      <c r="B741" s="14"/>
      <c r="C741" s="14"/>
      <c r="D741" s="16"/>
      <c r="E741" s="14"/>
      <c r="F741" s="15"/>
      <c r="G741" s="14"/>
      <c r="H741" s="14"/>
      <c r="I741" s="14"/>
      <c r="J741" s="14"/>
      <c r="K741" s="14"/>
      <c r="L741" s="14"/>
      <c r="M741" s="14"/>
      <c r="N741" s="14"/>
      <c r="O741" s="14"/>
      <c r="P741" s="14"/>
      <c r="Q741" s="14"/>
      <c r="R741" s="14"/>
      <c r="S741" s="14"/>
      <c r="T741" s="14"/>
      <c r="U741" s="14"/>
      <c r="V741" s="14"/>
      <c r="W741" s="14"/>
      <c r="X741" s="14"/>
      <c r="Y741" s="14"/>
    </row>
    <row r="742" spans="1:25" ht="15">
      <c r="A742" s="14"/>
      <c r="B742" s="14"/>
      <c r="C742" s="14"/>
      <c r="D742" s="16"/>
      <c r="E742" s="14"/>
      <c r="F742" s="15"/>
      <c r="G742" s="14"/>
      <c r="H742" s="14"/>
      <c r="I742" s="14"/>
      <c r="J742" s="14"/>
      <c r="K742" s="14"/>
      <c r="L742" s="14"/>
      <c r="M742" s="14"/>
      <c r="N742" s="14"/>
      <c r="O742" s="14"/>
      <c r="P742" s="14"/>
      <c r="Q742" s="14"/>
      <c r="R742" s="14"/>
      <c r="S742" s="14"/>
      <c r="T742" s="14"/>
      <c r="U742" s="14"/>
      <c r="V742" s="14"/>
      <c r="W742" s="14"/>
      <c r="X742" s="14"/>
      <c r="Y742" s="14"/>
    </row>
    <row r="743" spans="1:25" ht="15">
      <c r="A743" s="14"/>
      <c r="B743" s="14"/>
      <c r="C743" s="14"/>
      <c r="D743" s="16"/>
      <c r="E743" s="14"/>
      <c r="F743" s="15"/>
      <c r="G743" s="14"/>
      <c r="H743" s="14"/>
      <c r="I743" s="14"/>
      <c r="J743" s="14"/>
      <c r="K743" s="14"/>
      <c r="L743" s="14"/>
      <c r="M743" s="14"/>
      <c r="N743" s="14"/>
      <c r="O743" s="14"/>
      <c r="P743" s="14"/>
      <c r="Q743" s="14"/>
      <c r="R743" s="14"/>
      <c r="S743" s="14"/>
      <c r="T743" s="14"/>
      <c r="U743" s="14"/>
      <c r="V743" s="14"/>
      <c r="W743" s="14"/>
      <c r="X743" s="14"/>
      <c r="Y743" s="14"/>
    </row>
    <row r="744" spans="1:25" ht="15">
      <c r="A744" s="14"/>
      <c r="B744" s="14"/>
      <c r="C744" s="14"/>
      <c r="D744" s="16"/>
      <c r="E744" s="14"/>
      <c r="F744" s="15"/>
      <c r="G744" s="14"/>
      <c r="H744" s="14"/>
      <c r="I744" s="14"/>
      <c r="J744" s="14"/>
      <c r="K744" s="14"/>
      <c r="L744" s="14"/>
      <c r="M744" s="14"/>
      <c r="N744" s="14"/>
      <c r="O744" s="14"/>
      <c r="P744" s="14"/>
      <c r="Q744" s="14"/>
      <c r="R744" s="14"/>
      <c r="S744" s="14"/>
      <c r="T744" s="14"/>
      <c r="U744" s="14"/>
      <c r="V744" s="14"/>
      <c r="W744" s="14"/>
      <c r="X744" s="14"/>
      <c r="Y744" s="14"/>
    </row>
    <row r="745" spans="1:25" ht="15">
      <c r="A745" s="14"/>
      <c r="B745" s="14"/>
      <c r="C745" s="14"/>
      <c r="D745" s="16"/>
      <c r="E745" s="14"/>
      <c r="F745" s="15"/>
      <c r="G745" s="14"/>
      <c r="H745" s="14"/>
      <c r="I745" s="14"/>
      <c r="J745" s="14"/>
      <c r="K745" s="14"/>
      <c r="L745" s="14"/>
      <c r="M745" s="14"/>
      <c r="N745" s="14"/>
      <c r="O745" s="14"/>
      <c r="P745" s="14"/>
      <c r="Q745" s="14"/>
      <c r="R745" s="14"/>
      <c r="S745" s="14"/>
      <c r="T745" s="14"/>
      <c r="U745" s="14"/>
      <c r="V745" s="14"/>
      <c r="W745" s="14"/>
      <c r="X745" s="14"/>
      <c r="Y745" s="14"/>
    </row>
    <row r="746" spans="1:25" ht="15">
      <c r="A746" s="14"/>
      <c r="B746" s="14"/>
      <c r="C746" s="14"/>
      <c r="D746" s="16"/>
      <c r="E746" s="14"/>
      <c r="F746" s="15"/>
      <c r="G746" s="14"/>
      <c r="H746" s="14"/>
      <c r="I746" s="14"/>
      <c r="J746" s="14"/>
      <c r="K746" s="14"/>
      <c r="L746" s="14"/>
      <c r="M746" s="14"/>
      <c r="N746" s="14"/>
      <c r="O746" s="14"/>
      <c r="P746" s="14"/>
      <c r="Q746" s="14"/>
      <c r="R746" s="14"/>
      <c r="S746" s="14"/>
      <c r="T746" s="14"/>
      <c r="U746" s="14"/>
      <c r="V746" s="14"/>
      <c r="W746" s="14"/>
      <c r="X746" s="14"/>
      <c r="Y746" s="14"/>
    </row>
    <row r="747" spans="1:25" ht="15">
      <c r="A747" s="14"/>
      <c r="B747" s="14"/>
      <c r="C747" s="14"/>
      <c r="D747" s="16"/>
      <c r="E747" s="14"/>
      <c r="F747" s="15"/>
      <c r="G747" s="14"/>
      <c r="H747" s="14"/>
      <c r="I747" s="14"/>
      <c r="J747" s="14"/>
      <c r="K747" s="14"/>
      <c r="L747" s="14"/>
      <c r="M747" s="14"/>
      <c r="N747" s="14"/>
      <c r="O747" s="14"/>
      <c r="P747" s="14"/>
      <c r="Q747" s="14"/>
      <c r="R747" s="14"/>
      <c r="S747" s="14"/>
      <c r="T747" s="14"/>
      <c r="U747" s="14"/>
      <c r="V747" s="14"/>
      <c r="W747" s="14"/>
      <c r="X747" s="14"/>
      <c r="Y747" s="14"/>
    </row>
    <row r="748" spans="1:25" ht="15">
      <c r="A748" s="14"/>
      <c r="B748" s="14"/>
      <c r="C748" s="14"/>
      <c r="D748" s="16"/>
      <c r="E748" s="14"/>
      <c r="F748" s="15"/>
      <c r="G748" s="14"/>
      <c r="H748" s="14"/>
      <c r="I748" s="14"/>
      <c r="J748" s="14"/>
      <c r="K748" s="14"/>
      <c r="L748" s="14"/>
      <c r="M748" s="14"/>
      <c r="N748" s="14"/>
      <c r="O748" s="14"/>
      <c r="P748" s="14"/>
      <c r="Q748" s="14"/>
      <c r="R748" s="14"/>
      <c r="S748" s="14"/>
      <c r="T748" s="14"/>
      <c r="U748" s="14"/>
      <c r="V748" s="14"/>
      <c r="W748" s="14"/>
      <c r="X748" s="14"/>
      <c r="Y748" s="14"/>
    </row>
    <row r="749" spans="1:25" ht="15">
      <c r="A749" s="14"/>
      <c r="B749" s="14"/>
      <c r="C749" s="14"/>
      <c r="D749" s="16"/>
      <c r="E749" s="14"/>
      <c r="F749" s="15"/>
      <c r="G749" s="14"/>
      <c r="H749" s="14"/>
      <c r="I749" s="14"/>
      <c r="J749" s="14"/>
      <c r="K749" s="14"/>
      <c r="L749" s="14"/>
      <c r="M749" s="14"/>
      <c r="N749" s="14"/>
      <c r="O749" s="14"/>
      <c r="P749" s="14"/>
      <c r="Q749" s="14"/>
      <c r="R749" s="14"/>
      <c r="S749" s="14"/>
      <c r="T749" s="14"/>
      <c r="U749" s="14"/>
      <c r="V749" s="14"/>
      <c r="W749" s="14"/>
      <c r="X749" s="14"/>
      <c r="Y749" s="14"/>
    </row>
    <row r="750" spans="1:25" ht="15">
      <c r="A750" s="14"/>
      <c r="B750" s="14"/>
      <c r="C750" s="14"/>
      <c r="D750" s="16"/>
      <c r="E750" s="14"/>
      <c r="F750" s="15"/>
      <c r="G750" s="14"/>
      <c r="H750" s="14"/>
      <c r="I750" s="14"/>
      <c r="J750" s="14"/>
      <c r="K750" s="14"/>
      <c r="L750" s="14"/>
      <c r="M750" s="14"/>
      <c r="N750" s="14"/>
      <c r="O750" s="14"/>
      <c r="P750" s="14"/>
      <c r="Q750" s="14"/>
      <c r="R750" s="14"/>
      <c r="S750" s="14"/>
      <c r="T750" s="14"/>
      <c r="U750" s="14"/>
      <c r="V750" s="14"/>
      <c r="W750" s="14"/>
      <c r="X750" s="14"/>
      <c r="Y750" s="14"/>
    </row>
    <row r="751" spans="1:25" ht="15">
      <c r="A751" s="14"/>
      <c r="B751" s="14"/>
      <c r="C751" s="14"/>
      <c r="D751" s="16"/>
      <c r="E751" s="14"/>
      <c r="F751" s="15"/>
      <c r="G751" s="14"/>
      <c r="H751" s="14"/>
      <c r="I751" s="14"/>
      <c r="J751" s="14"/>
      <c r="K751" s="14"/>
      <c r="L751" s="14"/>
      <c r="M751" s="14"/>
      <c r="N751" s="14"/>
      <c r="O751" s="14"/>
      <c r="P751" s="14"/>
      <c r="Q751" s="14"/>
      <c r="R751" s="14"/>
      <c r="S751" s="14"/>
      <c r="T751" s="14"/>
      <c r="U751" s="14"/>
      <c r="V751" s="14"/>
      <c r="W751" s="14"/>
      <c r="X751" s="14"/>
      <c r="Y751" s="14"/>
    </row>
    <row r="752" spans="1:25" ht="15">
      <c r="A752" s="14"/>
      <c r="B752" s="14"/>
      <c r="C752" s="14"/>
      <c r="D752" s="16"/>
      <c r="E752" s="14"/>
      <c r="F752" s="15"/>
      <c r="G752" s="14"/>
      <c r="H752" s="14"/>
      <c r="I752" s="14"/>
      <c r="J752" s="14"/>
      <c r="K752" s="14"/>
      <c r="L752" s="14"/>
      <c r="M752" s="14"/>
      <c r="N752" s="14"/>
      <c r="O752" s="14"/>
      <c r="P752" s="14"/>
      <c r="Q752" s="14"/>
      <c r="R752" s="14"/>
      <c r="S752" s="14"/>
      <c r="T752" s="14"/>
      <c r="U752" s="14"/>
      <c r="V752" s="14"/>
      <c r="W752" s="14"/>
      <c r="X752" s="14"/>
      <c r="Y752" s="14"/>
    </row>
    <row r="753" spans="1:25" ht="15">
      <c r="A753" s="14"/>
      <c r="B753" s="14"/>
      <c r="C753" s="14"/>
      <c r="D753" s="16"/>
      <c r="E753" s="14"/>
      <c r="F753" s="15"/>
      <c r="G753" s="14"/>
      <c r="H753" s="14"/>
      <c r="I753" s="14"/>
      <c r="J753" s="14"/>
      <c r="K753" s="14"/>
      <c r="L753" s="14"/>
      <c r="M753" s="14"/>
      <c r="N753" s="14"/>
      <c r="O753" s="14"/>
      <c r="P753" s="14"/>
      <c r="Q753" s="14"/>
      <c r="R753" s="14"/>
      <c r="S753" s="14"/>
      <c r="T753" s="14"/>
      <c r="U753" s="14"/>
      <c r="V753" s="14"/>
      <c r="W753" s="14"/>
      <c r="X753" s="14"/>
      <c r="Y753" s="14"/>
    </row>
    <row r="754" spans="1:25" ht="15">
      <c r="A754" s="14"/>
      <c r="B754" s="14"/>
      <c r="C754" s="14"/>
      <c r="D754" s="16"/>
      <c r="E754" s="14"/>
      <c r="F754" s="15"/>
      <c r="G754" s="14"/>
      <c r="H754" s="14"/>
      <c r="I754" s="14"/>
      <c r="J754" s="14"/>
      <c r="K754" s="14"/>
      <c r="L754" s="14"/>
      <c r="M754" s="14"/>
      <c r="N754" s="14"/>
      <c r="O754" s="14"/>
      <c r="P754" s="14"/>
      <c r="Q754" s="14"/>
      <c r="R754" s="14"/>
      <c r="S754" s="14"/>
      <c r="T754" s="14"/>
      <c r="U754" s="14"/>
      <c r="V754" s="14"/>
      <c r="W754" s="14"/>
      <c r="X754" s="14"/>
      <c r="Y754" s="14"/>
    </row>
    <row r="755" spans="1:25" ht="15">
      <c r="A755" s="14"/>
      <c r="B755" s="14"/>
      <c r="C755" s="14"/>
      <c r="D755" s="16"/>
      <c r="E755" s="14"/>
      <c r="F755" s="15"/>
      <c r="G755" s="14"/>
      <c r="H755" s="14"/>
      <c r="I755" s="14"/>
      <c r="J755" s="14"/>
      <c r="K755" s="14"/>
      <c r="L755" s="14"/>
      <c r="M755" s="14"/>
      <c r="N755" s="14"/>
      <c r="O755" s="14"/>
      <c r="P755" s="14"/>
      <c r="Q755" s="14"/>
      <c r="R755" s="14"/>
      <c r="S755" s="14"/>
      <c r="T755" s="14"/>
      <c r="U755" s="14"/>
      <c r="V755" s="14"/>
      <c r="W755" s="14"/>
      <c r="X755" s="14"/>
      <c r="Y755" s="14"/>
    </row>
    <row r="756" spans="1:25" ht="15">
      <c r="A756" s="14"/>
      <c r="B756" s="14"/>
      <c r="C756" s="14"/>
      <c r="D756" s="16"/>
      <c r="E756" s="14"/>
      <c r="F756" s="15"/>
      <c r="G756" s="14"/>
      <c r="H756" s="14"/>
      <c r="I756" s="14"/>
      <c r="J756" s="14"/>
      <c r="K756" s="14"/>
      <c r="L756" s="14"/>
      <c r="M756" s="14"/>
      <c r="N756" s="14"/>
      <c r="O756" s="14"/>
      <c r="P756" s="14"/>
      <c r="Q756" s="14"/>
      <c r="R756" s="14"/>
      <c r="S756" s="14"/>
      <c r="T756" s="14"/>
      <c r="U756" s="14"/>
      <c r="V756" s="14"/>
      <c r="W756" s="14"/>
      <c r="X756" s="14"/>
      <c r="Y756" s="14"/>
    </row>
    <row r="757" spans="1:25" ht="15">
      <c r="A757" s="14"/>
      <c r="B757" s="14"/>
      <c r="C757" s="14"/>
      <c r="D757" s="16"/>
      <c r="E757" s="14"/>
      <c r="F757" s="15"/>
      <c r="G757" s="14"/>
      <c r="H757" s="14"/>
      <c r="I757" s="14"/>
      <c r="J757" s="14"/>
      <c r="K757" s="14"/>
      <c r="L757" s="14"/>
      <c r="M757" s="14"/>
      <c r="N757" s="14"/>
      <c r="O757" s="14"/>
      <c r="P757" s="14"/>
      <c r="Q757" s="14"/>
      <c r="R757" s="14"/>
      <c r="S757" s="14"/>
      <c r="T757" s="14"/>
      <c r="U757" s="14"/>
      <c r="V757" s="14"/>
      <c r="W757" s="14"/>
      <c r="X757" s="14"/>
      <c r="Y757" s="14"/>
    </row>
    <row r="758" spans="1:25" ht="15">
      <c r="A758" s="14"/>
      <c r="B758" s="14"/>
      <c r="C758" s="14"/>
      <c r="D758" s="16"/>
      <c r="E758" s="14"/>
      <c r="F758" s="15"/>
      <c r="G758" s="14"/>
      <c r="H758" s="14"/>
      <c r="I758" s="14"/>
      <c r="J758" s="14"/>
      <c r="K758" s="14"/>
      <c r="L758" s="14"/>
      <c r="M758" s="14"/>
      <c r="N758" s="14"/>
      <c r="O758" s="14"/>
      <c r="P758" s="14"/>
      <c r="Q758" s="14"/>
      <c r="R758" s="14"/>
      <c r="S758" s="14"/>
      <c r="T758" s="14"/>
      <c r="U758" s="14"/>
      <c r="V758" s="14"/>
      <c r="W758" s="14"/>
      <c r="X758" s="14"/>
      <c r="Y758" s="14"/>
    </row>
    <row r="759" spans="1:25" ht="15">
      <c r="A759" s="14"/>
      <c r="B759" s="14"/>
      <c r="C759" s="14"/>
      <c r="D759" s="16"/>
      <c r="E759" s="14"/>
      <c r="F759" s="15"/>
      <c r="G759" s="14"/>
      <c r="H759" s="14"/>
      <c r="I759" s="14"/>
      <c r="J759" s="14"/>
      <c r="K759" s="14"/>
      <c r="L759" s="14"/>
      <c r="M759" s="14"/>
      <c r="N759" s="14"/>
      <c r="O759" s="14"/>
      <c r="P759" s="14"/>
      <c r="Q759" s="14"/>
      <c r="R759" s="14"/>
      <c r="S759" s="14"/>
      <c r="T759" s="14"/>
      <c r="U759" s="14"/>
      <c r="V759" s="14"/>
      <c r="W759" s="14"/>
      <c r="X759" s="14"/>
      <c r="Y759" s="14"/>
    </row>
    <row r="760" spans="1:25" ht="15">
      <c r="A760" s="14"/>
      <c r="B760" s="14"/>
      <c r="C760" s="14"/>
      <c r="D760" s="16"/>
      <c r="E760" s="14"/>
      <c r="F760" s="15"/>
      <c r="G760" s="14"/>
      <c r="H760" s="14"/>
      <c r="I760" s="14"/>
      <c r="J760" s="14"/>
      <c r="K760" s="14"/>
      <c r="L760" s="14"/>
      <c r="M760" s="14"/>
      <c r="N760" s="14"/>
      <c r="O760" s="14"/>
      <c r="P760" s="14"/>
      <c r="Q760" s="14"/>
      <c r="R760" s="14"/>
      <c r="S760" s="14"/>
      <c r="T760" s="14"/>
      <c r="U760" s="14"/>
      <c r="V760" s="14"/>
      <c r="W760" s="14"/>
      <c r="X760" s="14"/>
      <c r="Y760" s="14"/>
    </row>
    <row r="761" spans="1:25" ht="15">
      <c r="A761" s="14"/>
      <c r="B761" s="14"/>
      <c r="C761" s="14"/>
      <c r="D761" s="16"/>
      <c r="E761" s="14"/>
      <c r="F761" s="15"/>
      <c r="G761" s="14"/>
      <c r="H761" s="14"/>
      <c r="I761" s="14"/>
      <c r="J761" s="14"/>
      <c r="K761" s="14"/>
      <c r="L761" s="14"/>
      <c r="M761" s="14"/>
      <c r="N761" s="14"/>
      <c r="O761" s="14"/>
      <c r="P761" s="14"/>
      <c r="Q761" s="14"/>
      <c r="R761" s="14"/>
      <c r="S761" s="14"/>
      <c r="T761" s="14"/>
      <c r="U761" s="14"/>
      <c r="V761" s="14"/>
      <c r="W761" s="14"/>
      <c r="X761" s="14"/>
      <c r="Y761" s="14"/>
    </row>
    <row r="762" spans="1:25" ht="15">
      <c r="A762" s="14"/>
      <c r="B762" s="14"/>
      <c r="C762" s="14"/>
      <c r="D762" s="16"/>
      <c r="E762" s="14"/>
      <c r="F762" s="15"/>
      <c r="G762" s="14"/>
      <c r="H762" s="14"/>
      <c r="I762" s="14"/>
      <c r="J762" s="14"/>
      <c r="K762" s="14"/>
      <c r="L762" s="14"/>
      <c r="M762" s="14"/>
      <c r="N762" s="14"/>
      <c r="O762" s="14"/>
      <c r="P762" s="14"/>
      <c r="Q762" s="14"/>
      <c r="R762" s="14"/>
      <c r="S762" s="14"/>
      <c r="T762" s="14"/>
      <c r="U762" s="14"/>
      <c r="V762" s="14"/>
      <c r="W762" s="14"/>
      <c r="X762" s="14"/>
      <c r="Y762" s="14"/>
    </row>
    <row r="763" spans="1:25" ht="15">
      <c r="A763" s="14"/>
      <c r="B763" s="14"/>
      <c r="C763" s="14"/>
      <c r="D763" s="16"/>
      <c r="E763" s="14"/>
      <c r="F763" s="15"/>
      <c r="G763" s="14"/>
      <c r="H763" s="14"/>
      <c r="I763" s="14"/>
      <c r="J763" s="14"/>
      <c r="K763" s="14"/>
      <c r="L763" s="14"/>
      <c r="M763" s="14"/>
      <c r="N763" s="14"/>
      <c r="O763" s="14"/>
      <c r="P763" s="14"/>
      <c r="Q763" s="14"/>
      <c r="R763" s="14"/>
      <c r="S763" s="14"/>
      <c r="T763" s="14"/>
      <c r="U763" s="14"/>
      <c r="V763" s="14"/>
      <c r="W763" s="14"/>
      <c r="X763" s="14"/>
      <c r="Y763" s="14"/>
    </row>
    <row r="764" spans="1:25" ht="15">
      <c r="A764" s="14"/>
      <c r="B764" s="14"/>
      <c r="C764" s="14"/>
      <c r="D764" s="16"/>
      <c r="E764" s="14"/>
      <c r="F764" s="15"/>
      <c r="G764" s="14"/>
      <c r="H764" s="14"/>
      <c r="I764" s="14"/>
      <c r="J764" s="14"/>
      <c r="K764" s="14"/>
      <c r="L764" s="14"/>
      <c r="M764" s="14"/>
      <c r="N764" s="14"/>
      <c r="O764" s="14"/>
      <c r="P764" s="14"/>
      <c r="Q764" s="14"/>
      <c r="R764" s="14"/>
      <c r="S764" s="14"/>
      <c r="T764" s="14"/>
      <c r="U764" s="14"/>
      <c r="V764" s="14"/>
      <c r="W764" s="14"/>
      <c r="X764" s="14"/>
      <c r="Y764" s="14"/>
    </row>
    <row r="765" spans="1:25" ht="15">
      <c r="A765" s="14"/>
      <c r="B765" s="14"/>
      <c r="C765" s="14"/>
      <c r="D765" s="16"/>
      <c r="E765" s="14"/>
      <c r="F765" s="15"/>
      <c r="G765" s="14"/>
      <c r="H765" s="14"/>
      <c r="I765" s="14"/>
      <c r="J765" s="14"/>
      <c r="K765" s="14"/>
      <c r="L765" s="14"/>
      <c r="M765" s="14"/>
      <c r="N765" s="14"/>
      <c r="O765" s="14"/>
      <c r="P765" s="14"/>
      <c r="Q765" s="14"/>
      <c r="R765" s="14"/>
      <c r="S765" s="14"/>
      <c r="T765" s="14"/>
      <c r="U765" s="14"/>
      <c r="V765" s="14"/>
      <c r="W765" s="14"/>
      <c r="X765" s="14"/>
      <c r="Y765" s="14"/>
    </row>
    <row r="766" spans="1:25" ht="15">
      <c r="A766" s="14"/>
      <c r="B766" s="14"/>
      <c r="C766" s="14"/>
      <c r="D766" s="16"/>
      <c r="E766" s="14"/>
      <c r="F766" s="15"/>
      <c r="G766" s="14"/>
      <c r="H766" s="14"/>
      <c r="I766" s="14"/>
      <c r="J766" s="14"/>
      <c r="K766" s="14"/>
      <c r="L766" s="14"/>
      <c r="M766" s="14"/>
      <c r="N766" s="14"/>
      <c r="O766" s="14"/>
      <c r="P766" s="14"/>
      <c r="Q766" s="14"/>
      <c r="R766" s="14"/>
      <c r="S766" s="14"/>
      <c r="T766" s="14"/>
      <c r="U766" s="14"/>
      <c r="V766" s="14"/>
      <c r="W766" s="14"/>
      <c r="X766" s="14"/>
      <c r="Y766" s="14"/>
    </row>
    <row r="767" spans="1:25" ht="15">
      <c r="A767" s="14"/>
      <c r="B767" s="14"/>
      <c r="C767" s="14"/>
      <c r="D767" s="16"/>
      <c r="E767" s="14"/>
      <c r="F767" s="15"/>
      <c r="G767" s="14"/>
      <c r="H767" s="14"/>
      <c r="I767" s="14"/>
      <c r="J767" s="14"/>
      <c r="K767" s="14"/>
      <c r="L767" s="14"/>
      <c r="M767" s="14"/>
      <c r="N767" s="14"/>
      <c r="O767" s="14"/>
      <c r="P767" s="14"/>
      <c r="Q767" s="14"/>
      <c r="R767" s="14"/>
      <c r="S767" s="14"/>
      <c r="T767" s="14"/>
      <c r="U767" s="14"/>
      <c r="V767" s="14"/>
      <c r="W767" s="14"/>
      <c r="X767" s="14"/>
      <c r="Y767" s="14"/>
    </row>
    <row r="768" spans="1:25" ht="15">
      <c r="A768" s="14"/>
      <c r="B768" s="14"/>
      <c r="C768" s="14"/>
      <c r="D768" s="16"/>
      <c r="E768" s="14"/>
      <c r="F768" s="15"/>
      <c r="G768" s="14"/>
      <c r="H768" s="14"/>
      <c r="I768" s="14"/>
      <c r="J768" s="14"/>
      <c r="K768" s="14"/>
      <c r="L768" s="14"/>
      <c r="M768" s="14"/>
      <c r="N768" s="14"/>
      <c r="O768" s="14"/>
      <c r="P768" s="14"/>
      <c r="Q768" s="14"/>
      <c r="R768" s="14"/>
      <c r="S768" s="14"/>
      <c r="T768" s="14"/>
      <c r="U768" s="14"/>
      <c r="V768" s="14"/>
      <c r="W768" s="14"/>
      <c r="X768" s="14"/>
      <c r="Y768" s="14"/>
    </row>
    <row r="769" spans="1:25" ht="15">
      <c r="A769" s="14"/>
      <c r="B769" s="14"/>
      <c r="C769" s="14"/>
      <c r="D769" s="16"/>
      <c r="E769" s="14"/>
      <c r="F769" s="15"/>
      <c r="G769" s="14"/>
      <c r="H769" s="14"/>
      <c r="I769" s="14"/>
      <c r="J769" s="14"/>
      <c r="K769" s="14"/>
      <c r="L769" s="14"/>
      <c r="M769" s="14"/>
      <c r="N769" s="14"/>
      <c r="O769" s="14"/>
      <c r="P769" s="14"/>
      <c r="Q769" s="14"/>
      <c r="R769" s="14"/>
      <c r="S769" s="14"/>
      <c r="T769" s="14"/>
      <c r="U769" s="14"/>
      <c r="V769" s="14"/>
      <c r="W769" s="14"/>
      <c r="X769" s="14"/>
      <c r="Y769" s="14"/>
    </row>
    <row r="770" spans="1:25" ht="15">
      <c r="A770" s="14"/>
      <c r="B770" s="14"/>
      <c r="C770" s="14"/>
      <c r="D770" s="16"/>
      <c r="E770" s="14"/>
      <c r="F770" s="15"/>
      <c r="G770" s="14"/>
      <c r="H770" s="14"/>
      <c r="I770" s="14"/>
      <c r="J770" s="14"/>
      <c r="K770" s="14"/>
      <c r="L770" s="14"/>
      <c r="M770" s="14"/>
      <c r="N770" s="14"/>
      <c r="O770" s="14"/>
      <c r="P770" s="14"/>
      <c r="Q770" s="14"/>
      <c r="R770" s="14"/>
      <c r="S770" s="14"/>
      <c r="T770" s="14"/>
      <c r="U770" s="14"/>
      <c r="V770" s="14"/>
      <c r="W770" s="14"/>
      <c r="X770" s="14"/>
      <c r="Y770" s="14"/>
    </row>
    <row r="771" spans="1:25" ht="15">
      <c r="A771" s="14"/>
      <c r="B771" s="14"/>
      <c r="C771" s="14"/>
      <c r="D771" s="16"/>
      <c r="E771" s="14"/>
      <c r="F771" s="15"/>
      <c r="G771" s="14"/>
      <c r="H771" s="14"/>
      <c r="I771" s="14"/>
      <c r="J771" s="14"/>
      <c r="K771" s="14"/>
      <c r="L771" s="14"/>
      <c r="M771" s="14"/>
      <c r="N771" s="14"/>
      <c r="O771" s="14"/>
      <c r="P771" s="14"/>
      <c r="Q771" s="14"/>
      <c r="R771" s="14"/>
      <c r="S771" s="14"/>
      <c r="T771" s="14"/>
      <c r="U771" s="14"/>
      <c r="V771" s="14"/>
      <c r="W771" s="14"/>
      <c r="X771" s="14"/>
      <c r="Y771" s="14"/>
    </row>
    <row r="772" spans="1:25" ht="15">
      <c r="A772" s="14"/>
      <c r="B772" s="14"/>
      <c r="C772" s="14"/>
      <c r="D772" s="16"/>
      <c r="E772" s="14"/>
      <c r="F772" s="15"/>
      <c r="G772" s="14"/>
      <c r="H772" s="14"/>
      <c r="I772" s="14"/>
      <c r="J772" s="14"/>
      <c r="K772" s="14"/>
      <c r="L772" s="14"/>
      <c r="M772" s="14"/>
      <c r="N772" s="14"/>
      <c r="O772" s="14"/>
      <c r="P772" s="14"/>
      <c r="Q772" s="14"/>
      <c r="R772" s="14"/>
      <c r="S772" s="14"/>
      <c r="T772" s="14"/>
      <c r="U772" s="14"/>
      <c r="V772" s="14"/>
      <c r="W772" s="14"/>
      <c r="X772" s="14"/>
      <c r="Y772" s="14"/>
    </row>
    <row r="773" spans="1:25" ht="15">
      <c r="A773" s="14"/>
      <c r="B773" s="14"/>
      <c r="C773" s="14"/>
      <c r="D773" s="16"/>
      <c r="E773" s="14"/>
      <c r="F773" s="15"/>
      <c r="G773" s="14"/>
      <c r="H773" s="14"/>
      <c r="I773" s="14"/>
      <c r="J773" s="14"/>
      <c r="K773" s="14"/>
      <c r="L773" s="14"/>
      <c r="M773" s="14"/>
      <c r="N773" s="14"/>
      <c r="O773" s="14"/>
      <c r="P773" s="14"/>
      <c r="Q773" s="14"/>
      <c r="R773" s="14"/>
      <c r="S773" s="14"/>
      <c r="T773" s="14"/>
      <c r="U773" s="14"/>
      <c r="V773" s="14"/>
      <c r="W773" s="14"/>
      <c r="X773" s="14"/>
      <c r="Y773" s="14"/>
    </row>
    <row r="774" spans="1:25" ht="15">
      <c r="A774" s="14"/>
      <c r="B774" s="14"/>
      <c r="C774" s="14"/>
      <c r="D774" s="16"/>
      <c r="E774" s="14"/>
      <c r="F774" s="15"/>
      <c r="G774" s="14"/>
      <c r="H774" s="14"/>
      <c r="I774" s="14"/>
      <c r="J774" s="14"/>
      <c r="K774" s="14"/>
      <c r="L774" s="14"/>
      <c r="M774" s="14"/>
      <c r="N774" s="14"/>
      <c r="O774" s="14"/>
      <c r="P774" s="14"/>
      <c r="Q774" s="14"/>
      <c r="R774" s="14"/>
      <c r="S774" s="14"/>
      <c r="T774" s="14"/>
      <c r="U774" s="14"/>
      <c r="V774" s="14"/>
      <c r="W774" s="14"/>
      <c r="X774" s="14"/>
      <c r="Y774" s="14"/>
    </row>
    <row r="775" spans="1:25" ht="15">
      <c r="A775" s="14"/>
      <c r="B775" s="14"/>
      <c r="C775" s="14"/>
      <c r="D775" s="16"/>
      <c r="E775" s="14"/>
      <c r="F775" s="15"/>
      <c r="G775" s="14"/>
      <c r="H775" s="14"/>
      <c r="I775" s="14"/>
      <c r="J775" s="14"/>
      <c r="K775" s="14"/>
      <c r="L775" s="14"/>
      <c r="M775" s="14"/>
      <c r="N775" s="14"/>
      <c r="O775" s="14"/>
      <c r="P775" s="14"/>
      <c r="Q775" s="14"/>
      <c r="R775" s="14"/>
      <c r="S775" s="14"/>
      <c r="T775" s="14"/>
      <c r="U775" s="14"/>
      <c r="V775" s="14"/>
      <c r="W775" s="14"/>
      <c r="X775" s="14"/>
      <c r="Y775" s="14"/>
    </row>
    <row r="776" spans="1:25" ht="15">
      <c r="A776" s="14"/>
      <c r="B776" s="14"/>
      <c r="C776" s="14"/>
      <c r="D776" s="16"/>
      <c r="E776" s="14"/>
      <c r="F776" s="15"/>
      <c r="G776" s="14"/>
      <c r="H776" s="14"/>
      <c r="I776" s="14"/>
      <c r="J776" s="14"/>
      <c r="K776" s="14"/>
      <c r="L776" s="14"/>
      <c r="M776" s="14"/>
      <c r="N776" s="14"/>
      <c r="O776" s="14"/>
      <c r="P776" s="14"/>
      <c r="Q776" s="14"/>
      <c r="R776" s="14"/>
      <c r="S776" s="14"/>
      <c r="T776" s="14"/>
      <c r="U776" s="14"/>
      <c r="V776" s="14"/>
      <c r="W776" s="14"/>
      <c r="X776" s="14"/>
      <c r="Y776" s="14"/>
    </row>
    <row r="777" spans="1:25" ht="15">
      <c r="A777" s="14"/>
      <c r="B777" s="14"/>
      <c r="C777" s="14"/>
      <c r="D777" s="16"/>
      <c r="E777" s="14"/>
      <c r="F777" s="15"/>
      <c r="G777" s="14"/>
      <c r="H777" s="14"/>
      <c r="I777" s="14"/>
      <c r="J777" s="14"/>
      <c r="K777" s="14"/>
      <c r="L777" s="14"/>
      <c r="M777" s="14"/>
      <c r="N777" s="14"/>
      <c r="O777" s="14"/>
      <c r="P777" s="14"/>
      <c r="Q777" s="14"/>
      <c r="R777" s="14"/>
      <c r="S777" s="14"/>
      <c r="T777" s="14"/>
      <c r="U777" s="14"/>
      <c r="V777" s="14"/>
      <c r="W777" s="14"/>
      <c r="X777" s="14"/>
      <c r="Y777" s="14"/>
    </row>
    <row r="778" spans="1:25" ht="15">
      <c r="A778" s="14"/>
      <c r="B778" s="14"/>
      <c r="C778" s="14"/>
      <c r="D778" s="16"/>
      <c r="E778" s="14"/>
      <c r="F778" s="15"/>
      <c r="G778" s="14"/>
      <c r="H778" s="14"/>
      <c r="I778" s="14"/>
      <c r="J778" s="14"/>
      <c r="K778" s="14"/>
      <c r="L778" s="14"/>
      <c r="M778" s="14"/>
      <c r="N778" s="14"/>
      <c r="O778" s="14"/>
      <c r="P778" s="14"/>
      <c r="Q778" s="14"/>
      <c r="R778" s="14"/>
      <c r="S778" s="14"/>
      <c r="T778" s="14"/>
      <c r="U778" s="14"/>
      <c r="V778" s="14"/>
      <c r="W778" s="14"/>
      <c r="X778" s="14"/>
      <c r="Y778" s="14"/>
    </row>
    <row r="779" spans="1:25" ht="15">
      <c r="A779" s="14"/>
      <c r="B779" s="14"/>
      <c r="C779" s="14"/>
      <c r="D779" s="16"/>
      <c r="E779" s="14"/>
      <c r="F779" s="15"/>
      <c r="G779" s="14"/>
      <c r="H779" s="14"/>
      <c r="I779" s="14"/>
      <c r="J779" s="14"/>
      <c r="K779" s="14"/>
      <c r="L779" s="14"/>
      <c r="M779" s="14"/>
      <c r="N779" s="14"/>
      <c r="O779" s="14"/>
      <c r="P779" s="14"/>
      <c r="Q779" s="14"/>
      <c r="R779" s="14"/>
      <c r="S779" s="14"/>
      <c r="T779" s="14"/>
      <c r="U779" s="14"/>
      <c r="V779" s="14"/>
      <c r="W779" s="14"/>
      <c r="X779" s="14"/>
      <c r="Y779" s="14"/>
    </row>
    <row r="780" spans="1:25" ht="15">
      <c r="A780" s="14"/>
      <c r="B780" s="14"/>
      <c r="C780" s="14"/>
      <c r="D780" s="16"/>
      <c r="E780" s="14"/>
      <c r="F780" s="15"/>
      <c r="G780" s="14"/>
      <c r="H780" s="14"/>
      <c r="I780" s="14"/>
      <c r="J780" s="14"/>
      <c r="K780" s="14"/>
      <c r="L780" s="14"/>
      <c r="M780" s="14"/>
      <c r="N780" s="14"/>
      <c r="O780" s="14"/>
      <c r="P780" s="14"/>
      <c r="Q780" s="14"/>
      <c r="R780" s="14"/>
      <c r="S780" s="14"/>
      <c r="T780" s="14"/>
      <c r="U780" s="14"/>
      <c r="V780" s="14"/>
      <c r="W780" s="14"/>
      <c r="X780" s="14"/>
      <c r="Y780" s="14"/>
    </row>
    <row r="781" spans="1:25" ht="15">
      <c r="A781" s="14"/>
      <c r="B781" s="14"/>
      <c r="C781" s="14"/>
      <c r="D781" s="16"/>
      <c r="E781" s="14"/>
      <c r="F781" s="15"/>
      <c r="G781" s="14"/>
      <c r="H781" s="14"/>
      <c r="I781" s="14"/>
      <c r="J781" s="14"/>
      <c r="K781" s="14"/>
      <c r="L781" s="14"/>
      <c r="M781" s="14"/>
      <c r="N781" s="14"/>
      <c r="O781" s="14"/>
      <c r="P781" s="14"/>
      <c r="Q781" s="14"/>
      <c r="R781" s="14"/>
      <c r="S781" s="14"/>
      <c r="T781" s="14"/>
      <c r="U781" s="14"/>
      <c r="V781" s="14"/>
      <c r="W781" s="14"/>
      <c r="X781" s="14"/>
      <c r="Y781" s="14"/>
    </row>
    <row r="782" spans="1:25" ht="15">
      <c r="A782" s="14"/>
      <c r="B782" s="14"/>
      <c r="C782" s="14"/>
      <c r="D782" s="16"/>
      <c r="E782" s="14"/>
      <c r="F782" s="15"/>
      <c r="G782" s="14"/>
      <c r="H782" s="14"/>
      <c r="I782" s="14"/>
      <c r="J782" s="14"/>
      <c r="K782" s="14"/>
      <c r="L782" s="14"/>
      <c r="M782" s="14"/>
      <c r="N782" s="14"/>
      <c r="O782" s="14"/>
      <c r="P782" s="14"/>
      <c r="Q782" s="14"/>
      <c r="R782" s="14"/>
      <c r="S782" s="14"/>
      <c r="T782" s="14"/>
      <c r="U782" s="14"/>
      <c r="V782" s="14"/>
      <c r="W782" s="14"/>
      <c r="X782" s="14"/>
      <c r="Y782" s="14"/>
    </row>
    <row r="783" spans="1:25" ht="15">
      <c r="A783" s="14"/>
      <c r="B783" s="14"/>
      <c r="C783" s="14"/>
      <c r="D783" s="16"/>
      <c r="E783" s="14"/>
      <c r="F783" s="15"/>
      <c r="G783" s="14"/>
      <c r="H783" s="14"/>
      <c r="I783" s="14"/>
      <c r="J783" s="14"/>
      <c r="K783" s="14"/>
      <c r="L783" s="14"/>
      <c r="M783" s="14"/>
      <c r="N783" s="14"/>
      <c r="O783" s="14"/>
      <c r="P783" s="14"/>
      <c r="Q783" s="14"/>
      <c r="R783" s="14"/>
      <c r="S783" s="14"/>
      <c r="T783" s="14"/>
      <c r="U783" s="14"/>
      <c r="V783" s="14"/>
      <c r="W783" s="14"/>
      <c r="X783" s="14"/>
      <c r="Y783" s="14"/>
    </row>
    <row r="784" spans="1:25" ht="15">
      <c r="A784" s="14"/>
      <c r="B784" s="14"/>
      <c r="C784" s="14"/>
      <c r="D784" s="16"/>
      <c r="E784" s="14"/>
      <c r="F784" s="15"/>
      <c r="G784" s="14"/>
      <c r="H784" s="14"/>
      <c r="I784" s="14"/>
      <c r="J784" s="14"/>
      <c r="K784" s="14"/>
      <c r="L784" s="14"/>
      <c r="M784" s="14"/>
      <c r="N784" s="14"/>
      <c r="O784" s="14"/>
      <c r="P784" s="14"/>
      <c r="Q784" s="14"/>
      <c r="R784" s="14"/>
      <c r="S784" s="14"/>
      <c r="T784" s="14"/>
      <c r="U784" s="14"/>
      <c r="V784" s="14"/>
      <c r="W784" s="14"/>
      <c r="X784" s="14"/>
      <c r="Y784" s="14"/>
    </row>
    <row r="785" spans="1:25" ht="15">
      <c r="A785" s="14"/>
      <c r="B785" s="14"/>
      <c r="C785" s="14"/>
      <c r="D785" s="16"/>
      <c r="E785" s="14"/>
      <c r="F785" s="15"/>
      <c r="G785" s="14"/>
      <c r="H785" s="14"/>
      <c r="I785" s="14"/>
      <c r="J785" s="14"/>
      <c r="K785" s="14"/>
      <c r="L785" s="14"/>
      <c r="M785" s="14"/>
      <c r="N785" s="14"/>
      <c r="O785" s="14"/>
      <c r="P785" s="14"/>
      <c r="Q785" s="14"/>
      <c r="R785" s="14"/>
      <c r="S785" s="14"/>
      <c r="T785" s="14"/>
      <c r="U785" s="14"/>
      <c r="V785" s="14"/>
      <c r="W785" s="14"/>
      <c r="X785" s="14"/>
      <c r="Y785" s="14"/>
    </row>
    <row r="786" spans="1:25" ht="15">
      <c r="A786" s="14"/>
      <c r="B786" s="14"/>
      <c r="C786" s="14"/>
      <c r="D786" s="16"/>
      <c r="E786" s="14"/>
      <c r="F786" s="15"/>
      <c r="G786" s="14"/>
      <c r="H786" s="14"/>
      <c r="I786" s="14"/>
      <c r="J786" s="14"/>
      <c r="K786" s="14"/>
      <c r="L786" s="14"/>
      <c r="M786" s="14"/>
      <c r="N786" s="14"/>
      <c r="O786" s="14"/>
      <c r="P786" s="14"/>
      <c r="Q786" s="14"/>
      <c r="R786" s="14"/>
      <c r="S786" s="14"/>
      <c r="T786" s="14"/>
      <c r="U786" s="14"/>
      <c r="V786" s="14"/>
      <c r="W786" s="14"/>
      <c r="X786" s="14"/>
      <c r="Y786" s="14"/>
    </row>
    <row r="787" spans="1:25" ht="15">
      <c r="A787" s="14"/>
      <c r="B787" s="14"/>
      <c r="C787" s="14"/>
      <c r="D787" s="16"/>
      <c r="E787" s="14"/>
      <c r="F787" s="15"/>
      <c r="G787" s="14"/>
      <c r="H787" s="14"/>
      <c r="I787" s="14"/>
      <c r="J787" s="14"/>
      <c r="K787" s="14"/>
      <c r="L787" s="14"/>
      <c r="M787" s="14"/>
      <c r="N787" s="14"/>
      <c r="O787" s="14"/>
      <c r="P787" s="14"/>
      <c r="Q787" s="14"/>
      <c r="R787" s="14"/>
      <c r="S787" s="14"/>
      <c r="T787" s="14"/>
      <c r="U787" s="14"/>
      <c r="V787" s="14"/>
      <c r="W787" s="14"/>
      <c r="X787" s="14"/>
      <c r="Y787" s="14"/>
    </row>
    <row r="788" spans="1:25" ht="15">
      <c r="A788" s="14"/>
      <c r="B788" s="14"/>
      <c r="C788" s="14"/>
      <c r="D788" s="16"/>
      <c r="E788" s="14"/>
      <c r="F788" s="15"/>
      <c r="G788" s="14"/>
      <c r="H788" s="14"/>
      <c r="I788" s="14"/>
      <c r="J788" s="14"/>
      <c r="K788" s="14"/>
      <c r="L788" s="14"/>
      <c r="M788" s="14"/>
      <c r="N788" s="14"/>
      <c r="O788" s="14"/>
      <c r="P788" s="14"/>
      <c r="Q788" s="14"/>
      <c r="R788" s="14"/>
      <c r="S788" s="14"/>
      <c r="T788" s="14"/>
      <c r="U788" s="14"/>
      <c r="V788" s="14"/>
      <c r="W788" s="14"/>
      <c r="X788" s="14"/>
      <c r="Y788" s="14"/>
    </row>
    <row r="789" spans="1:25" ht="15">
      <c r="A789" s="14"/>
      <c r="B789" s="14"/>
      <c r="C789" s="14"/>
      <c r="D789" s="16"/>
      <c r="E789" s="14"/>
      <c r="F789" s="15"/>
      <c r="G789" s="14"/>
      <c r="H789" s="14"/>
      <c r="I789" s="14"/>
      <c r="J789" s="14"/>
      <c r="K789" s="14"/>
      <c r="L789" s="14"/>
      <c r="M789" s="14"/>
      <c r="N789" s="14"/>
      <c r="O789" s="14"/>
      <c r="P789" s="14"/>
      <c r="Q789" s="14"/>
      <c r="R789" s="14"/>
      <c r="S789" s="14"/>
      <c r="T789" s="14"/>
      <c r="U789" s="14"/>
      <c r="V789" s="14"/>
      <c r="W789" s="14"/>
      <c r="X789" s="14"/>
      <c r="Y789" s="14"/>
    </row>
    <row r="790" spans="1:25" ht="15">
      <c r="A790" s="14"/>
      <c r="B790" s="14"/>
      <c r="C790" s="14"/>
      <c r="D790" s="16"/>
      <c r="E790" s="14"/>
      <c r="F790" s="15"/>
      <c r="G790" s="14"/>
      <c r="H790" s="14"/>
      <c r="I790" s="14"/>
      <c r="J790" s="14"/>
      <c r="K790" s="14"/>
      <c r="L790" s="14"/>
      <c r="M790" s="14"/>
      <c r="N790" s="14"/>
      <c r="O790" s="14"/>
      <c r="P790" s="14"/>
      <c r="Q790" s="14"/>
      <c r="R790" s="14"/>
      <c r="S790" s="14"/>
      <c r="T790" s="14"/>
      <c r="U790" s="14"/>
      <c r="V790" s="14"/>
      <c r="W790" s="14"/>
      <c r="X790" s="14"/>
      <c r="Y790" s="14"/>
    </row>
    <row r="791" spans="1:25" ht="15">
      <c r="A791" s="14"/>
      <c r="B791" s="14"/>
      <c r="C791" s="14"/>
      <c r="D791" s="16"/>
      <c r="E791" s="14"/>
      <c r="F791" s="15"/>
      <c r="G791" s="14"/>
      <c r="H791" s="14"/>
      <c r="I791" s="14"/>
      <c r="J791" s="14"/>
      <c r="K791" s="14"/>
      <c r="L791" s="14"/>
      <c r="M791" s="14"/>
      <c r="N791" s="14"/>
      <c r="O791" s="14"/>
      <c r="P791" s="14"/>
      <c r="Q791" s="14"/>
      <c r="R791" s="14"/>
      <c r="S791" s="14"/>
      <c r="T791" s="14"/>
      <c r="U791" s="14"/>
      <c r="V791" s="14"/>
      <c r="W791" s="14"/>
      <c r="X791" s="14"/>
      <c r="Y791" s="14"/>
    </row>
    <row r="792" spans="1:25" ht="15">
      <c r="A792" s="14"/>
      <c r="B792" s="14"/>
      <c r="C792" s="14"/>
      <c r="D792" s="16"/>
      <c r="E792" s="14"/>
      <c r="F792" s="15"/>
      <c r="G792" s="14"/>
      <c r="H792" s="14"/>
      <c r="I792" s="14"/>
      <c r="J792" s="14"/>
      <c r="K792" s="14"/>
      <c r="L792" s="14"/>
      <c r="M792" s="14"/>
      <c r="N792" s="14"/>
      <c r="O792" s="14"/>
      <c r="P792" s="14"/>
      <c r="Q792" s="14"/>
      <c r="R792" s="14"/>
      <c r="S792" s="14"/>
      <c r="T792" s="14"/>
      <c r="U792" s="14"/>
      <c r="V792" s="14"/>
      <c r="W792" s="14"/>
      <c r="X792" s="14"/>
      <c r="Y792" s="14"/>
    </row>
    <row r="793" spans="1:25" ht="15">
      <c r="A793" s="14"/>
      <c r="B793" s="14"/>
      <c r="C793" s="14"/>
      <c r="D793" s="16"/>
      <c r="E793" s="14"/>
      <c r="F793" s="15"/>
      <c r="G793" s="14"/>
      <c r="H793" s="14"/>
      <c r="I793" s="14"/>
      <c r="J793" s="14"/>
      <c r="K793" s="14"/>
      <c r="L793" s="14"/>
      <c r="M793" s="14"/>
      <c r="N793" s="14"/>
      <c r="O793" s="14"/>
      <c r="P793" s="14"/>
      <c r="Q793" s="14"/>
      <c r="R793" s="14"/>
      <c r="S793" s="14"/>
      <c r="T793" s="14"/>
      <c r="U793" s="14"/>
      <c r="V793" s="14"/>
      <c r="W793" s="14"/>
      <c r="X793" s="14"/>
      <c r="Y793" s="14"/>
    </row>
    <row r="794" spans="1:25" ht="15">
      <c r="A794" s="14"/>
      <c r="B794" s="14"/>
      <c r="C794" s="14"/>
      <c r="D794" s="16"/>
      <c r="E794" s="14"/>
      <c r="F794" s="15"/>
      <c r="G794" s="14"/>
      <c r="H794" s="14"/>
      <c r="I794" s="14"/>
      <c r="J794" s="14"/>
      <c r="K794" s="14"/>
      <c r="L794" s="14"/>
      <c r="M794" s="14"/>
      <c r="N794" s="14"/>
      <c r="O794" s="14"/>
      <c r="P794" s="14"/>
      <c r="Q794" s="14"/>
      <c r="R794" s="14"/>
      <c r="S794" s="14"/>
      <c r="T794" s="14"/>
      <c r="U794" s="14"/>
      <c r="V794" s="14"/>
      <c r="W794" s="14"/>
      <c r="X794" s="14"/>
      <c r="Y794" s="14"/>
    </row>
    <row r="795" spans="1:25" ht="15">
      <c r="A795" s="14"/>
      <c r="B795" s="14"/>
      <c r="C795" s="14"/>
      <c r="D795" s="16"/>
      <c r="E795" s="14"/>
      <c r="F795" s="15"/>
      <c r="G795" s="14"/>
      <c r="H795" s="14"/>
      <c r="I795" s="14"/>
      <c r="J795" s="14"/>
      <c r="K795" s="14"/>
      <c r="L795" s="14"/>
      <c r="M795" s="14"/>
      <c r="N795" s="14"/>
      <c r="O795" s="14"/>
      <c r="P795" s="14"/>
      <c r="Q795" s="14"/>
      <c r="R795" s="14"/>
      <c r="S795" s="14"/>
      <c r="T795" s="14"/>
      <c r="U795" s="14"/>
      <c r="V795" s="14"/>
      <c r="W795" s="14"/>
      <c r="X795" s="14"/>
      <c r="Y795" s="14"/>
    </row>
    <row r="796" spans="1:25" ht="15">
      <c r="A796" s="14"/>
      <c r="B796" s="14"/>
      <c r="C796" s="14"/>
      <c r="D796" s="16"/>
      <c r="E796" s="14"/>
      <c r="F796" s="15"/>
      <c r="G796" s="14"/>
      <c r="H796" s="14"/>
      <c r="I796" s="14"/>
      <c r="J796" s="14"/>
      <c r="K796" s="14"/>
      <c r="L796" s="14"/>
      <c r="M796" s="14"/>
      <c r="N796" s="14"/>
      <c r="O796" s="14"/>
      <c r="P796" s="14"/>
      <c r="Q796" s="14"/>
      <c r="R796" s="14"/>
      <c r="S796" s="14"/>
      <c r="T796" s="14"/>
      <c r="U796" s="14"/>
      <c r="V796" s="14"/>
      <c r="W796" s="14"/>
      <c r="X796" s="14"/>
      <c r="Y796" s="14"/>
    </row>
    <row r="797" spans="1:25" ht="15">
      <c r="A797" s="14"/>
      <c r="B797" s="14"/>
      <c r="C797" s="14"/>
      <c r="D797" s="16"/>
      <c r="E797" s="14"/>
      <c r="F797" s="15"/>
      <c r="G797" s="14"/>
      <c r="H797" s="14"/>
      <c r="I797" s="14"/>
      <c r="J797" s="14"/>
      <c r="K797" s="14"/>
      <c r="L797" s="14"/>
      <c r="M797" s="14"/>
      <c r="N797" s="14"/>
      <c r="O797" s="14"/>
      <c r="P797" s="14"/>
      <c r="Q797" s="14"/>
      <c r="R797" s="14"/>
      <c r="S797" s="14"/>
      <c r="T797" s="14"/>
      <c r="U797" s="14"/>
      <c r="V797" s="14"/>
      <c r="W797" s="14"/>
      <c r="X797" s="14"/>
      <c r="Y797" s="14"/>
    </row>
    <row r="798" spans="1:25" ht="15">
      <c r="A798" s="14"/>
      <c r="B798" s="14"/>
      <c r="C798" s="14"/>
      <c r="D798" s="16"/>
      <c r="E798" s="14"/>
      <c r="F798" s="15"/>
      <c r="G798" s="14"/>
      <c r="H798" s="14"/>
      <c r="I798" s="14"/>
      <c r="J798" s="14"/>
      <c r="K798" s="14"/>
      <c r="L798" s="14"/>
      <c r="M798" s="14"/>
      <c r="N798" s="14"/>
      <c r="O798" s="14"/>
      <c r="P798" s="14"/>
      <c r="Q798" s="14"/>
      <c r="R798" s="14"/>
      <c r="S798" s="14"/>
      <c r="T798" s="14"/>
      <c r="U798" s="14"/>
      <c r="V798" s="14"/>
      <c r="W798" s="14"/>
      <c r="X798" s="14"/>
      <c r="Y798" s="14"/>
    </row>
    <row r="799" spans="1:25" ht="15">
      <c r="A799" s="14"/>
      <c r="B799" s="14"/>
      <c r="C799" s="14"/>
      <c r="D799" s="16"/>
      <c r="E799" s="14"/>
      <c r="F799" s="15"/>
      <c r="G799" s="14"/>
      <c r="H799" s="14"/>
      <c r="I799" s="14"/>
      <c r="J799" s="14"/>
      <c r="K799" s="14"/>
      <c r="L799" s="14"/>
      <c r="M799" s="14"/>
      <c r="N799" s="14"/>
      <c r="O799" s="14"/>
      <c r="P799" s="14"/>
      <c r="Q799" s="14"/>
      <c r="R799" s="14"/>
      <c r="S799" s="14"/>
      <c r="T799" s="14"/>
      <c r="U799" s="14"/>
      <c r="V799" s="14"/>
      <c r="W799" s="14"/>
      <c r="X799" s="14"/>
      <c r="Y799" s="14"/>
    </row>
    <row r="800" spans="1:25" ht="15">
      <c r="A800" s="14"/>
      <c r="B800" s="14"/>
      <c r="C800" s="14"/>
      <c r="D800" s="16"/>
      <c r="E800" s="14"/>
      <c r="F800" s="15"/>
      <c r="G800" s="14"/>
      <c r="H800" s="14"/>
      <c r="I800" s="14"/>
      <c r="J800" s="14"/>
      <c r="K800" s="14"/>
      <c r="L800" s="14"/>
      <c r="M800" s="14"/>
      <c r="N800" s="14"/>
      <c r="O800" s="14"/>
      <c r="P800" s="14"/>
      <c r="Q800" s="14"/>
      <c r="R800" s="14"/>
      <c r="S800" s="14"/>
      <c r="T800" s="14"/>
      <c r="U800" s="14"/>
      <c r="V800" s="14"/>
      <c r="W800" s="14"/>
      <c r="X800" s="14"/>
      <c r="Y800" s="14"/>
    </row>
    <row r="801" spans="1:25" ht="15">
      <c r="A801" s="14"/>
      <c r="B801" s="14"/>
      <c r="C801" s="14"/>
      <c r="D801" s="16"/>
      <c r="E801" s="14"/>
      <c r="F801" s="15"/>
      <c r="G801" s="14"/>
      <c r="H801" s="14"/>
      <c r="I801" s="14"/>
      <c r="J801" s="14"/>
      <c r="K801" s="14"/>
      <c r="L801" s="14"/>
      <c r="M801" s="14"/>
      <c r="N801" s="14"/>
      <c r="O801" s="14"/>
      <c r="P801" s="14"/>
      <c r="Q801" s="14"/>
      <c r="R801" s="14"/>
      <c r="S801" s="14"/>
      <c r="T801" s="14"/>
      <c r="U801" s="14"/>
      <c r="V801" s="14"/>
      <c r="W801" s="14"/>
      <c r="X801" s="14"/>
      <c r="Y801" s="14"/>
    </row>
    <row r="802" spans="1:25" ht="15">
      <c r="A802" s="14"/>
      <c r="B802" s="14"/>
      <c r="C802" s="14"/>
      <c r="D802" s="16"/>
      <c r="E802" s="14"/>
      <c r="F802" s="15"/>
      <c r="G802" s="14"/>
      <c r="H802" s="14"/>
      <c r="I802" s="14"/>
      <c r="J802" s="14"/>
      <c r="K802" s="14"/>
      <c r="L802" s="14"/>
      <c r="M802" s="14"/>
      <c r="N802" s="14"/>
      <c r="O802" s="14"/>
      <c r="P802" s="14"/>
      <c r="Q802" s="14"/>
      <c r="R802" s="14"/>
      <c r="S802" s="14"/>
      <c r="T802" s="14"/>
      <c r="U802" s="14"/>
      <c r="V802" s="14"/>
      <c r="W802" s="14"/>
      <c r="X802" s="14"/>
      <c r="Y802" s="14"/>
    </row>
    <row r="803" spans="1:25" ht="15">
      <c r="A803" s="14"/>
      <c r="B803" s="14"/>
      <c r="C803" s="14"/>
      <c r="D803" s="16"/>
      <c r="E803" s="14"/>
      <c r="F803" s="15"/>
      <c r="G803" s="14"/>
      <c r="H803" s="14"/>
      <c r="I803" s="14"/>
      <c r="J803" s="14"/>
      <c r="K803" s="14"/>
      <c r="L803" s="14"/>
      <c r="M803" s="14"/>
      <c r="N803" s="14"/>
      <c r="O803" s="14"/>
      <c r="P803" s="14"/>
      <c r="Q803" s="14"/>
      <c r="R803" s="14"/>
      <c r="S803" s="14"/>
      <c r="T803" s="14"/>
      <c r="U803" s="14"/>
      <c r="V803" s="14"/>
      <c r="W803" s="14"/>
      <c r="X803" s="14"/>
      <c r="Y803" s="14"/>
    </row>
    <row r="804" spans="1:25" ht="15">
      <c r="A804" s="14"/>
      <c r="B804" s="14"/>
      <c r="C804" s="14"/>
      <c r="D804" s="16"/>
      <c r="E804" s="14"/>
      <c r="F804" s="15"/>
      <c r="G804" s="14"/>
      <c r="H804" s="14"/>
      <c r="I804" s="14"/>
      <c r="J804" s="14"/>
      <c r="K804" s="14"/>
      <c r="L804" s="14"/>
      <c r="M804" s="14"/>
      <c r="N804" s="14"/>
      <c r="O804" s="14"/>
      <c r="P804" s="14"/>
      <c r="Q804" s="14"/>
      <c r="R804" s="14"/>
      <c r="S804" s="14"/>
      <c r="T804" s="14"/>
      <c r="U804" s="14"/>
      <c r="V804" s="14"/>
      <c r="W804" s="14"/>
      <c r="X804" s="14"/>
      <c r="Y804" s="14"/>
    </row>
    <row r="805" spans="1:25" ht="15">
      <c r="A805" s="14"/>
      <c r="B805" s="14"/>
      <c r="C805" s="14"/>
      <c r="D805" s="16"/>
      <c r="E805" s="14"/>
      <c r="F805" s="15"/>
      <c r="G805" s="14"/>
      <c r="H805" s="14"/>
      <c r="I805" s="14"/>
      <c r="J805" s="14"/>
      <c r="K805" s="14"/>
      <c r="L805" s="14"/>
      <c r="M805" s="14"/>
      <c r="N805" s="14"/>
      <c r="O805" s="14"/>
      <c r="P805" s="14"/>
      <c r="Q805" s="14"/>
      <c r="R805" s="14"/>
      <c r="S805" s="14"/>
      <c r="T805" s="14"/>
      <c r="U805" s="14"/>
      <c r="V805" s="14"/>
      <c r="W805" s="14"/>
      <c r="X805" s="14"/>
      <c r="Y805" s="14"/>
    </row>
    <row r="806" spans="1:25" ht="15">
      <c r="A806" s="14"/>
      <c r="B806" s="14"/>
      <c r="C806" s="14"/>
      <c r="D806" s="16"/>
      <c r="E806" s="14"/>
      <c r="F806" s="15"/>
      <c r="G806" s="14"/>
      <c r="H806" s="14"/>
      <c r="I806" s="14"/>
      <c r="J806" s="14"/>
      <c r="K806" s="14"/>
      <c r="L806" s="14"/>
      <c r="M806" s="14"/>
      <c r="N806" s="14"/>
      <c r="O806" s="14"/>
      <c r="P806" s="14"/>
      <c r="Q806" s="14"/>
      <c r="R806" s="14"/>
      <c r="S806" s="14"/>
      <c r="T806" s="14"/>
      <c r="U806" s="14"/>
      <c r="V806" s="14"/>
      <c r="W806" s="14"/>
      <c r="X806" s="14"/>
      <c r="Y806" s="14"/>
    </row>
    <row r="807" spans="1:25" ht="15">
      <c r="A807" s="14"/>
      <c r="B807" s="14"/>
      <c r="C807" s="14"/>
      <c r="D807" s="16"/>
      <c r="E807" s="14"/>
      <c r="F807" s="15"/>
      <c r="G807" s="14"/>
      <c r="H807" s="14"/>
      <c r="I807" s="14"/>
      <c r="J807" s="14"/>
      <c r="K807" s="14"/>
      <c r="L807" s="14"/>
      <c r="M807" s="14"/>
      <c r="N807" s="14"/>
      <c r="O807" s="14"/>
      <c r="P807" s="14"/>
      <c r="Q807" s="14"/>
      <c r="R807" s="14"/>
      <c r="S807" s="14"/>
      <c r="T807" s="14"/>
      <c r="U807" s="14"/>
      <c r="V807" s="14"/>
      <c r="W807" s="14"/>
      <c r="X807" s="14"/>
      <c r="Y807" s="14"/>
    </row>
    <row r="808" spans="1:25" ht="15">
      <c r="A808" s="14"/>
      <c r="B808" s="14"/>
      <c r="C808" s="14"/>
      <c r="D808" s="16"/>
      <c r="E808" s="14"/>
      <c r="F808" s="15"/>
      <c r="G808" s="14"/>
      <c r="H808" s="14"/>
      <c r="I808" s="14"/>
      <c r="J808" s="14"/>
      <c r="K808" s="14"/>
      <c r="L808" s="14"/>
      <c r="M808" s="14"/>
      <c r="N808" s="14"/>
      <c r="O808" s="14"/>
      <c r="P808" s="14"/>
      <c r="Q808" s="14"/>
      <c r="R808" s="14"/>
      <c r="S808" s="14"/>
      <c r="T808" s="14"/>
      <c r="U808" s="14"/>
      <c r="V808" s="14"/>
      <c r="W808" s="14"/>
      <c r="X808" s="14"/>
      <c r="Y808" s="14"/>
    </row>
    <row r="809" spans="1:25" ht="15">
      <c r="A809" s="14"/>
      <c r="B809" s="14"/>
      <c r="C809" s="14"/>
      <c r="D809" s="16"/>
      <c r="E809" s="14"/>
      <c r="F809" s="15"/>
      <c r="G809" s="14"/>
      <c r="H809" s="14"/>
      <c r="I809" s="14"/>
      <c r="J809" s="14"/>
      <c r="K809" s="14"/>
      <c r="L809" s="14"/>
      <c r="M809" s="14"/>
      <c r="N809" s="14"/>
      <c r="O809" s="14"/>
      <c r="P809" s="14"/>
      <c r="Q809" s="14"/>
      <c r="R809" s="14"/>
      <c r="S809" s="14"/>
      <c r="T809" s="14"/>
      <c r="U809" s="14"/>
      <c r="V809" s="14"/>
      <c r="W809" s="14"/>
      <c r="X809" s="14"/>
      <c r="Y809" s="14"/>
    </row>
    <row r="810" spans="1:25" ht="15">
      <c r="A810" s="14"/>
      <c r="B810" s="14"/>
      <c r="C810" s="14"/>
      <c r="D810" s="16"/>
      <c r="E810" s="14"/>
      <c r="F810" s="15"/>
      <c r="G810" s="14"/>
      <c r="H810" s="14"/>
      <c r="I810" s="14"/>
      <c r="J810" s="14"/>
      <c r="K810" s="14"/>
      <c r="L810" s="14"/>
      <c r="M810" s="14"/>
      <c r="N810" s="14"/>
      <c r="O810" s="14"/>
      <c r="P810" s="14"/>
      <c r="Q810" s="14"/>
      <c r="R810" s="14"/>
      <c r="S810" s="14"/>
      <c r="T810" s="14"/>
      <c r="U810" s="14"/>
      <c r="V810" s="14"/>
      <c r="W810" s="14"/>
      <c r="X810" s="14"/>
      <c r="Y810" s="14"/>
    </row>
    <row r="811" spans="1:25" ht="15">
      <c r="A811" s="14"/>
      <c r="B811" s="14"/>
      <c r="C811" s="14"/>
      <c r="D811" s="16"/>
      <c r="E811" s="14"/>
      <c r="F811" s="15"/>
      <c r="G811" s="14"/>
      <c r="H811" s="14"/>
      <c r="I811" s="14"/>
      <c r="J811" s="14"/>
      <c r="K811" s="14"/>
      <c r="L811" s="14"/>
      <c r="M811" s="14"/>
      <c r="N811" s="14"/>
      <c r="O811" s="14"/>
      <c r="P811" s="14"/>
      <c r="Q811" s="14"/>
      <c r="R811" s="14"/>
      <c r="S811" s="14"/>
      <c r="T811" s="14"/>
      <c r="U811" s="14"/>
      <c r="V811" s="14"/>
      <c r="W811" s="14"/>
      <c r="X811" s="14"/>
      <c r="Y811" s="14"/>
    </row>
    <row r="812" spans="1:25" ht="15">
      <c r="A812" s="14"/>
      <c r="B812" s="14"/>
      <c r="C812" s="14"/>
      <c r="D812" s="16"/>
      <c r="E812" s="14"/>
      <c r="F812" s="15"/>
      <c r="G812" s="14"/>
      <c r="H812" s="14"/>
      <c r="I812" s="14"/>
      <c r="J812" s="14"/>
      <c r="K812" s="14"/>
      <c r="L812" s="14"/>
      <c r="M812" s="14"/>
      <c r="N812" s="14"/>
      <c r="O812" s="14"/>
      <c r="P812" s="14"/>
      <c r="Q812" s="14"/>
      <c r="R812" s="14"/>
      <c r="S812" s="14"/>
      <c r="T812" s="14"/>
      <c r="U812" s="14"/>
      <c r="V812" s="14"/>
      <c r="W812" s="14"/>
      <c r="X812" s="14"/>
      <c r="Y812" s="14"/>
    </row>
    <row r="813" spans="1:25" ht="15">
      <c r="A813" s="14"/>
      <c r="B813" s="14"/>
      <c r="C813" s="14"/>
      <c r="D813" s="16"/>
      <c r="E813" s="14"/>
      <c r="F813" s="15"/>
      <c r="G813" s="14"/>
      <c r="H813" s="14"/>
      <c r="I813" s="14"/>
      <c r="J813" s="14"/>
      <c r="K813" s="14"/>
      <c r="L813" s="14"/>
      <c r="M813" s="14"/>
      <c r="N813" s="14"/>
      <c r="O813" s="14"/>
      <c r="P813" s="14"/>
      <c r="Q813" s="14"/>
      <c r="R813" s="14"/>
      <c r="S813" s="14"/>
      <c r="T813" s="14"/>
      <c r="U813" s="14"/>
      <c r="V813" s="14"/>
      <c r="W813" s="14"/>
      <c r="X813" s="14"/>
      <c r="Y813" s="14"/>
    </row>
    <row r="814" spans="1:25" ht="15">
      <c r="A814" s="14"/>
      <c r="B814" s="14"/>
      <c r="C814" s="14"/>
      <c r="D814" s="16"/>
      <c r="E814" s="14"/>
      <c r="F814" s="15"/>
      <c r="G814" s="14"/>
      <c r="H814" s="14"/>
      <c r="I814" s="14"/>
      <c r="J814" s="14"/>
      <c r="K814" s="14"/>
      <c r="L814" s="14"/>
      <c r="M814" s="14"/>
      <c r="N814" s="14"/>
      <c r="O814" s="14"/>
      <c r="P814" s="14"/>
      <c r="Q814" s="14"/>
      <c r="R814" s="14"/>
      <c r="S814" s="14"/>
      <c r="T814" s="14"/>
      <c r="U814" s="14"/>
      <c r="V814" s="14"/>
      <c r="W814" s="14"/>
      <c r="X814" s="14"/>
      <c r="Y814" s="14"/>
    </row>
    <row r="815" spans="1:25" ht="15">
      <c r="A815" s="14"/>
      <c r="B815" s="14"/>
      <c r="C815" s="14"/>
      <c r="D815" s="16"/>
      <c r="E815" s="14"/>
      <c r="F815" s="15"/>
      <c r="G815" s="14"/>
      <c r="H815" s="14"/>
      <c r="I815" s="14"/>
      <c r="J815" s="14"/>
      <c r="K815" s="14"/>
      <c r="L815" s="14"/>
      <c r="M815" s="14"/>
      <c r="N815" s="14"/>
      <c r="O815" s="14"/>
      <c r="P815" s="14"/>
      <c r="Q815" s="14"/>
      <c r="R815" s="14"/>
      <c r="S815" s="14"/>
      <c r="T815" s="14"/>
      <c r="U815" s="14"/>
      <c r="V815" s="14"/>
      <c r="W815" s="14"/>
      <c r="X815" s="14"/>
      <c r="Y815" s="14"/>
    </row>
    <row r="816" spans="1:25" ht="15">
      <c r="A816" s="14"/>
      <c r="B816" s="14"/>
      <c r="C816" s="14"/>
      <c r="D816" s="16"/>
      <c r="E816" s="14"/>
      <c r="F816" s="15"/>
      <c r="G816" s="14"/>
      <c r="H816" s="14"/>
      <c r="I816" s="14"/>
      <c r="J816" s="14"/>
      <c r="K816" s="14"/>
      <c r="L816" s="14"/>
      <c r="M816" s="14"/>
      <c r="N816" s="14"/>
      <c r="O816" s="14"/>
      <c r="P816" s="14"/>
      <c r="Q816" s="14"/>
      <c r="R816" s="14"/>
      <c r="S816" s="14"/>
      <c r="T816" s="14"/>
      <c r="U816" s="14"/>
      <c r="V816" s="14"/>
      <c r="W816" s="14"/>
      <c r="X816" s="14"/>
      <c r="Y816" s="14"/>
    </row>
    <row r="817" spans="1:25" ht="15">
      <c r="A817" s="14"/>
      <c r="B817" s="14"/>
      <c r="C817" s="14"/>
      <c r="D817" s="16"/>
      <c r="E817" s="14"/>
      <c r="F817" s="15"/>
      <c r="G817" s="14"/>
      <c r="H817" s="14"/>
      <c r="I817" s="14"/>
      <c r="J817" s="14"/>
      <c r="K817" s="14"/>
      <c r="L817" s="14"/>
      <c r="M817" s="14"/>
      <c r="N817" s="14"/>
      <c r="O817" s="14"/>
      <c r="P817" s="14"/>
      <c r="Q817" s="14"/>
      <c r="R817" s="14"/>
      <c r="S817" s="14"/>
      <c r="T817" s="14"/>
      <c r="U817" s="14"/>
      <c r="V817" s="14"/>
      <c r="W817" s="14"/>
      <c r="X817" s="14"/>
      <c r="Y817" s="14"/>
    </row>
    <row r="818" spans="1:25" ht="15">
      <c r="A818" s="14"/>
      <c r="B818" s="14"/>
      <c r="C818" s="14"/>
      <c r="D818" s="16"/>
      <c r="E818" s="14"/>
      <c r="F818" s="15"/>
      <c r="G818" s="14"/>
      <c r="H818" s="14"/>
      <c r="I818" s="14"/>
      <c r="J818" s="14"/>
      <c r="K818" s="14"/>
      <c r="L818" s="14"/>
      <c r="M818" s="14"/>
      <c r="N818" s="14"/>
      <c r="O818" s="14"/>
      <c r="P818" s="14"/>
      <c r="Q818" s="14"/>
      <c r="R818" s="14"/>
      <c r="S818" s="14"/>
      <c r="T818" s="14"/>
      <c r="U818" s="14"/>
      <c r="V818" s="14"/>
      <c r="W818" s="14"/>
      <c r="X818" s="14"/>
      <c r="Y818" s="14"/>
    </row>
    <row r="819" spans="1:25" ht="15">
      <c r="A819" s="14"/>
      <c r="B819" s="14"/>
      <c r="C819" s="14"/>
      <c r="D819" s="16"/>
      <c r="E819" s="14"/>
      <c r="F819" s="15"/>
      <c r="G819" s="14"/>
      <c r="H819" s="14"/>
      <c r="I819" s="14"/>
      <c r="J819" s="14"/>
      <c r="K819" s="14"/>
      <c r="L819" s="14"/>
      <c r="M819" s="14"/>
      <c r="N819" s="14"/>
      <c r="O819" s="14"/>
      <c r="P819" s="14"/>
      <c r="Q819" s="14"/>
      <c r="R819" s="14"/>
      <c r="S819" s="14"/>
      <c r="T819" s="14"/>
      <c r="U819" s="14"/>
      <c r="V819" s="14"/>
      <c r="W819" s="14"/>
      <c r="X819" s="14"/>
      <c r="Y819" s="14"/>
    </row>
    <row r="820" spans="1:25" ht="15">
      <c r="A820" s="14"/>
      <c r="B820" s="14"/>
      <c r="C820" s="14"/>
      <c r="D820" s="16"/>
      <c r="E820" s="14"/>
      <c r="F820" s="15"/>
      <c r="G820" s="14"/>
      <c r="H820" s="14"/>
      <c r="I820" s="14"/>
      <c r="J820" s="14"/>
      <c r="K820" s="14"/>
      <c r="L820" s="14"/>
      <c r="M820" s="14"/>
      <c r="N820" s="14"/>
      <c r="O820" s="14"/>
      <c r="P820" s="14"/>
      <c r="Q820" s="14"/>
      <c r="R820" s="14"/>
      <c r="S820" s="14"/>
      <c r="T820" s="14"/>
      <c r="U820" s="14"/>
      <c r="V820" s="14"/>
      <c r="W820" s="14"/>
      <c r="X820" s="14"/>
      <c r="Y820" s="14"/>
    </row>
    <row r="821" spans="1:25" ht="15">
      <c r="A821" s="14"/>
      <c r="B821" s="14"/>
      <c r="C821" s="14"/>
      <c r="D821" s="16"/>
      <c r="E821" s="14"/>
      <c r="F821" s="15"/>
      <c r="G821" s="14"/>
      <c r="H821" s="14"/>
      <c r="I821" s="14"/>
      <c r="J821" s="14"/>
      <c r="K821" s="14"/>
      <c r="L821" s="14"/>
      <c r="M821" s="14"/>
      <c r="N821" s="14"/>
      <c r="O821" s="14"/>
      <c r="P821" s="14"/>
      <c r="Q821" s="14"/>
      <c r="R821" s="14"/>
      <c r="S821" s="14"/>
      <c r="T821" s="14"/>
      <c r="U821" s="14"/>
      <c r="V821" s="14"/>
      <c r="W821" s="14"/>
      <c r="X821" s="14"/>
      <c r="Y821" s="14"/>
    </row>
    <row r="822" spans="1:25" ht="15">
      <c r="A822" s="14"/>
      <c r="B822" s="14"/>
      <c r="C822" s="14"/>
      <c r="D822" s="16"/>
      <c r="E822" s="14"/>
      <c r="F822" s="15"/>
      <c r="G822" s="14"/>
      <c r="H822" s="14"/>
      <c r="I822" s="14"/>
      <c r="J822" s="14"/>
      <c r="K822" s="14"/>
      <c r="L822" s="14"/>
      <c r="M822" s="14"/>
      <c r="N822" s="14"/>
      <c r="O822" s="14"/>
      <c r="P822" s="14"/>
      <c r="Q822" s="14"/>
      <c r="R822" s="14"/>
      <c r="S822" s="14"/>
      <c r="T822" s="14"/>
      <c r="U822" s="14"/>
      <c r="V822" s="14"/>
      <c r="W822" s="14"/>
      <c r="X822" s="14"/>
      <c r="Y822" s="14"/>
    </row>
    <row r="823" spans="1:25" ht="15">
      <c r="A823" s="14"/>
      <c r="B823" s="14"/>
      <c r="C823" s="14"/>
      <c r="D823" s="16"/>
      <c r="E823" s="14"/>
      <c r="F823" s="15"/>
      <c r="G823" s="14"/>
      <c r="H823" s="14"/>
      <c r="I823" s="14"/>
      <c r="J823" s="14"/>
      <c r="K823" s="14"/>
      <c r="L823" s="14"/>
      <c r="M823" s="14"/>
      <c r="N823" s="14"/>
      <c r="O823" s="14"/>
      <c r="P823" s="14"/>
      <c r="Q823" s="14"/>
      <c r="R823" s="14"/>
      <c r="S823" s="14"/>
      <c r="T823" s="14"/>
      <c r="U823" s="14"/>
      <c r="V823" s="14"/>
      <c r="W823" s="14"/>
      <c r="X823" s="14"/>
      <c r="Y823" s="14"/>
    </row>
    <row r="824" spans="1:25" ht="15">
      <c r="A824" s="14"/>
      <c r="B824" s="14"/>
      <c r="C824" s="14"/>
      <c r="D824" s="16"/>
      <c r="E824" s="14"/>
      <c r="F824" s="15"/>
      <c r="G824" s="14"/>
      <c r="H824" s="14"/>
      <c r="I824" s="14"/>
      <c r="J824" s="14"/>
      <c r="K824" s="14"/>
      <c r="L824" s="14"/>
      <c r="M824" s="14"/>
      <c r="N824" s="14"/>
      <c r="O824" s="14"/>
      <c r="P824" s="14"/>
      <c r="Q824" s="14"/>
      <c r="R824" s="14"/>
      <c r="S824" s="14"/>
      <c r="T824" s="14"/>
      <c r="U824" s="14"/>
      <c r="V824" s="14"/>
      <c r="W824" s="14"/>
      <c r="X824" s="14"/>
      <c r="Y824" s="14"/>
    </row>
    <row r="825" spans="1:25" ht="15">
      <c r="A825" s="14"/>
      <c r="B825" s="14"/>
      <c r="C825" s="14"/>
      <c r="D825" s="16"/>
      <c r="E825" s="14"/>
      <c r="F825" s="15"/>
      <c r="G825" s="14"/>
      <c r="H825" s="14"/>
      <c r="I825" s="14"/>
      <c r="J825" s="14"/>
      <c r="K825" s="14"/>
      <c r="L825" s="14"/>
      <c r="M825" s="14"/>
      <c r="N825" s="14"/>
      <c r="O825" s="14"/>
      <c r="P825" s="14"/>
      <c r="Q825" s="14"/>
      <c r="R825" s="14"/>
      <c r="S825" s="14"/>
      <c r="T825" s="14"/>
      <c r="U825" s="14"/>
      <c r="V825" s="14"/>
      <c r="W825" s="14"/>
      <c r="X825" s="14"/>
      <c r="Y825" s="14"/>
    </row>
    <row r="826" spans="1:25" ht="15">
      <c r="A826" s="14"/>
      <c r="B826" s="14"/>
      <c r="C826" s="14"/>
      <c r="D826" s="16"/>
      <c r="E826" s="14"/>
      <c r="F826" s="15"/>
      <c r="G826" s="14"/>
      <c r="H826" s="14"/>
      <c r="I826" s="14"/>
      <c r="J826" s="14"/>
      <c r="K826" s="14"/>
      <c r="L826" s="14"/>
      <c r="M826" s="14"/>
      <c r="N826" s="14"/>
      <c r="O826" s="14"/>
      <c r="P826" s="14"/>
      <c r="Q826" s="14"/>
      <c r="R826" s="14"/>
      <c r="S826" s="14"/>
      <c r="T826" s="14"/>
      <c r="U826" s="14"/>
      <c r="V826" s="14"/>
      <c r="W826" s="14"/>
      <c r="X826" s="14"/>
      <c r="Y826" s="14"/>
    </row>
    <row r="827" spans="1:25" ht="15">
      <c r="A827" s="14"/>
      <c r="B827" s="14"/>
      <c r="C827" s="14"/>
      <c r="D827" s="16"/>
      <c r="E827" s="14"/>
      <c r="F827" s="15"/>
      <c r="G827" s="14"/>
      <c r="H827" s="14"/>
      <c r="I827" s="14"/>
      <c r="J827" s="14"/>
      <c r="K827" s="14"/>
      <c r="L827" s="14"/>
      <c r="M827" s="14"/>
      <c r="N827" s="14"/>
      <c r="O827" s="14"/>
      <c r="P827" s="14"/>
      <c r="Q827" s="14"/>
      <c r="R827" s="14"/>
      <c r="S827" s="14"/>
      <c r="T827" s="14"/>
      <c r="U827" s="14"/>
      <c r="V827" s="14"/>
      <c r="W827" s="14"/>
      <c r="X827" s="14"/>
      <c r="Y827" s="14"/>
    </row>
    <row r="828" spans="1:25" ht="15">
      <c r="A828" s="14"/>
      <c r="B828" s="14"/>
      <c r="C828" s="14"/>
      <c r="D828" s="16"/>
      <c r="E828" s="14"/>
      <c r="F828" s="15"/>
      <c r="G828" s="14"/>
      <c r="H828" s="14"/>
      <c r="I828" s="14"/>
      <c r="J828" s="14"/>
      <c r="K828" s="14"/>
      <c r="L828" s="14"/>
      <c r="M828" s="14"/>
      <c r="N828" s="14"/>
      <c r="O828" s="14"/>
      <c r="P828" s="14"/>
      <c r="Q828" s="14"/>
      <c r="R828" s="14"/>
      <c r="S828" s="14"/>
      <c r="T828" s="14"/>
      <c r="U828" s="14"/>
      <c r="V828" s="14"/>
      <c r="W828" s="14"/>
      <c r="X828" s="14"/>
      <c r="Y828" s="14"/>
    </row>
    <row r="829" spans="1:25" ht="15">
      <c r="A829" s="14"/>
      <c r="B829" s="14"/>
      <c r="C829" s="14"/>
      <c r="D829" s="16"/>
      <c r="E829" s="14"/>
      <c r="F829" s="15"/>
      <c r="G829" s="14"/>
      <c r="H829" s="14"/>
      <c r="I829" s="14"/>
      <c r="J829" s="14"/>
      <c r="K829" s="14"/>
      <c r="L829" s="14"/>
      <c r="M829" s="14"/>
      <c r="N829" s="14"/>
      <c r="O829" s="14"/>
      <c r="P829" s="14"/>
      <c r="Q829" s="14"/>
      <c r="R829" s="14"/>
      <c r="S829" s="14"/>
      <c r="T829" s="14"/>
      <c r="U829" s="14"/>
      <c r="V829" s="14"/>
      <c r="W829" s="14"/>
      <c r="X829" s="14"/>
      <c r="Y829" s="14"/>
    </row>
    <row r="830" spans="1:25" ht="15">
      <c r="A830" s="14"/>
      <c r="B830" s="14"/>
      <c r="C830" s="14"/>
      <c r="D830" s="16"/>
      <c r="E830" s="14"/>
      <c r="F830" s="15"/>
      <c r="G830" s="14"/>
      <c r="H830" s="14"/>
      <c r="I830" s="14"/>
      <c r="J830" s="14"/>
      <c r="K830" s="14"/>
      <c r="L830" s="14"/>
      <c r="M830" s="14"/>
      <c r="N830" s="14"/>
      <c r="O830" s="14"/>
      <c r="P830" s="14"/>
      <c r="Q830" s="14"/>
      <c r="R830" s="14"/>
      <c r="S830" s="14"/>
      <c r="T830" s="14"/>
      <c r="U830" s="14"/>
      <c r="V830" s="14"/>
      <c r="W830" s="14"/>
      <c r="X830" s="14"/>
      <c r="Y830" s="14"/>
    </row>
    <row r="831" spans="1:25" ht="15">
      <c r="A831" s="14"/>
      <c r="B831" s="14"/>
      <c r="C831" s="14"/>
      <c r="D831" s="16"/>
      <c r="E831" s="14"/>
      <c r="F831" s="15"/>
      <c r="G831" s="14"/>
      <c r="H831" s="14"/>
      <c r="I831" s="14"/>
      <c r="J831" s="14"/>
      <c r="K831" s="14"/>
      <c r="L831" s="14"/>
      <c r="M831" s="14"/>
      <c r="N831" s="14"/>
      <c r="O831" s="14"/>
      <c r="P831" s="14"/>
      <c r="Q831" s="14"/>
      <c r="R831" s="14"/>
      <c r="S831" s="14"/>
      <c r="T831" s="14"/>
      <c r="U831" s="14"/>
      <c r="V831" s="14"/>
      <c r="W831" s="14"/>
      <c r="X831" s="14"/>
      <c r="Y831" s="14"/>
    </row>
    <row r="832" spans="1:25" ht="15">
      <c r="A832" s="14"/>
      <c r="B832" s="14"/>
      <c r="C832" s="14"/>
      <c r="D832" s="16"/>
      <c r="E832" s="14"/>
      <c r="F832" s="15"/>
      <c r="G832" s="14"/>
      <c r="H832" s="14"/>
      <c r="I832" s="14"/>
      <c r="J832" s="14"/>
      <c r="K832" s="14"/>
      <c r="L832" s="14"/>
      <c r="M832" s="14"/>
      <c r="N832" s="14"/>
      <c r="O832" s="14"/>
      <c r="P832" s="14"/>
      <c r="Q832" s="14"/>
      <c r="R832" s="14"/>
      <c r="S832" s="14"/>
      <c r="T832" s="14"/>
      <c r="U832" s="14"/>
      <c r="V832" s="14"/>
      <c r="W832" s="14"/>
      <c r="X832" s="14"/>
      <c r="Y832" s="14"/>
    </row>
    <row r="833" spans="1:25" ht="15">
      <c r="A833" s="14"/>
      <c r="B833" s="14"/>
      <c r="C833" s="14"/>
      <c r="D833" s="16"/>
      <c r="E833" s="14"/>
      <c r="F833" s="15"/>
      <c r="G833" s="14"/>
      <c r="H833" s="14"/>
      <c r="I833" s="14"/>
      <c r="J833" s="14"/>
      <c r="K833" s="14"/>
      <c r="L833" s="14"/>
      <c r="M833" s="14"/>
      <c r="N833" s="14"/>
      <c r="O833" s="14"/>
      <c r="P833" s="14"/>
      <c r="Q833" s="14"/>
      <c r="R833" s="14"/>
      <c r="S833" s="14"/>
      <c r="T833" s="14"/>
      <c r="U833" s="14"/>
      <c r="V833" s="14"/>
      <c r="W833" s="14"/>
      <c r="X833" s="14"/>
      <c r="Y833" s="14"/>
    </row>
    <row r="834" spans="1:25" ht="15">
      <c r="A834" s="14"/>
      <c r="B834" s="14"/>
      <c r="C834" s="14"/>
      <c r="D834" s="16"/>
      <c r="E834" s="14"/>
      <c r="F834" s="15"/>
      <c r="G834" s="14"/>
      <c r="H834" s="14"/>
      <c r="I834" s="14"/>
      <c r="J834" s="14"/>
      <c r="K834" s="14"/>
      <c r="L834" s="14"/>
      <c r="M834" s="14"/>
      <c r="N834" s="14"/>
      <c r="O834" s="14"/>
      <c r="P834" s="14"/>
      <c r="Q834" s="14"/>
      <c r="R834" s="14"/>
      <c r="S834" s="14"/>
      <c r="T834" s="14"/>
      <c r="U834" s="14"/>
      <c r="V834" s="14"/>
      <c r="W834" s="14"/>
      <c r="X834" s="14"/>
      <c r="Y834" s="14"/>
    </row>
    <row r="835" spans="1:25" ht="15">
      <c r="A835" s="14"/>
      <c r="B835" s="14"/>
      <c r="C835" s="14"/>
      <c r="D835" s="16"/>
      <c r="E835" s="14"/>
      <c r="F835" s="15"/>
      <c r="G835" s="14"/>
      <c r="H835" s="14"/>
      <c r="I835" s="14"/>
      <c r="J835" s="14"/>
      <c r="K835" s="14"/>
      <c r="L835" s="14"/>
      <c r="M835" s="14"/>
      <c r="N835" s="14"/>
      <c r="O835" s="14"/>
      <c r="P835" s="14"/>
      <c r="Q835" s="14"/>
      <c r="R835" s="14"/>
      <c r="S835" s="14"/>
      <c r="T835" s="14"/>
      <c r="U835" s="14"/>
      <c r="V835" s="14"/>
      <c r="W835" s="14"/>
      <c r="X835" s="14"/>
      <c r="Y835" s="14"/>
    </row>
    <row r="836" spans="1:25" ht="15">
      <c r="A836" s="14"/>
      <c r="B836" s="14"/>
      <c r="C836" s="14"/>
      <c r="D836" s="16"/>
      <c r="E836" s="14"/>
      <c r="F836" s="15"/>
      <c r="G836" s="14"/>
      <c r="H836" s="14"/>
      <c r="I836" s="14"/>
      <c r="J836" s="14"/>
      <c r="K836" s="14"/>
      <c r="L836" s="14"/>
      <c r="M836" s="14"/>
      <c r="N836" s="14"/>
      <c r="O836" s="14"/>
      <c r="P836" s="14"/>
      <c r="Q836" s="14"/>
      <c r="R836" s="14"/>
      <c r="S836" s="14"/>
      <c r="T836" s="14"/>
      <c r="U836" s="14"/>
      <c r="V836" s="14"/>
      <c r="W836" s="14"/>
      <c r="X836" s="14"/>
      <c r="Y836" s="14"/>
    </row>
    <row r="837" spans="1:25" ht="15">
      <c r="A837" s="14"/>
      <c r="B837" s="14"/>
      <c r="C837" s="14"/>
      <c r="D837" s="16"/>
      <c r="E837" s="14"/>
      <c r="F837" s="15"/>
      <c r="G837" s="14"/>
      <c r="H837" s="14"/>
      <c r="I837" s="14"/>
      <c r="J837" s="14"/>
      <c r="K837" s="14"/>
      <c r="L837" s="14"/>
      <c r="M837" s="14"/>
      <c r="N837" s="14"/>
      <c r="O837" s="14"/>
      <c r="P837" s="14"/>
      <c r="Q837" s="14"/>
      <c r="R837" s="14"/>
      <c r="S837" s="14"/>
      <c r="T837" s="14"/>
      <c r="U837" s="14"/>
      <c r="V837" s="14"/>
      <c r="W837" s="14"/>
      <c r="X837" s="14"/>
      <c r="Y837" s="14"/>
    </row>
    <row r="838" spans="1:25" ht="15">
      <c r="A838" s="14"/>
      <c r="B838" s="14"/>
      <c r="C838" s="14"/>
      <c r="D838" s="16"/>
      <c r="E838" s="14"/>
      <c r="F838" s="15"/>
      <c r="G838" s="14"/>
      <c r="H838" s="14"/>
      <c r="I838" s="14"/>
      <c r="J838" s="14"/>
      <c r="K838" s="14"/>
      <c r="L838" s="14"/>
      <c r="M838" s="14"/>
      <c r="N838" s="14"/>
      <c r="O838" s="14"/>
      <c r="P838" s="14"/>
      <c r="Q838" s="14"/>
      <c r="R838" s="14"/>
      <c r="S838" s="14"/>
      <c r="T838" s="14"/>
      <c r="U838" s="14"/>
      <c r="V838" s="14"/>
      <c r="W838" s="14"/>
      <c r="X838" s="14"/>
      <c r="Y838" s="14"/>
    </row>
    <row r="839" spans="1:25" ht="15">
      <c r="A839" s="14"/>
      <c r="B839" s="14"/>
      <c r="C839" s="14"/>
      <c r="D839" s="16"/>
      <c r="E839" s="14"/>
      <c r="F839" s="15"/>
      <c r="G839" s="14"/>
      <c r="H839" s="14"/>
      <c r="I839" s="14"/>
      <c r="J839" s="14"/>
      <c r="K839" s="14"/>
      <c r="L839" s="14"/>
      <c r="M839" s="14"/>
      <c r="N839" s="14"/>
      <c r="O839" s="14"/>
      <c r="P839" s="14"/>
      <c r="Q839" s="14"/>
      <c r="R839" s="14"/>
      <c r="S839" s="14"/>
      <c r="T839" s="14"/>
      <c r="U839" s="14"/>
      <c r="V839" s="14"/>
      <c r="W839" s="14"/>
      <c r="X839" s="14"/>
      <c r="Y839" s="14"/>
    </row>
    <row r="840" spans="1:25" ht="15">
      <c r="A840" s="14"/>
      <c r="B840" s="14"/>
      <c r="C840" s="14"/>
      <c r="D840" s="16"/>
      <c r="E840" s="14"/>
      <c r="F840" s="15"/>
      <c r="G840" s="14"/>
      <c r="H840" s="14"/>
      <c r="I840" s="14"/>
      <c r="J840" s="14"/>
      <c r="K840" s="14"/>
      <c r="L840" s="14"/>
      <c r="M840" s="14"/>
      <c r="N840" s="14"/>
      <c r="O840" s="14"/>
      <c r="P840" s="14"/>
      <c r="Q840" s="14"/>
      <c r="R840" s="14"/>
      <c r="S840" s="14"/>
      <c r="T840" s="14"/>
      <c r="U840" s="14"/>
      <c r="V840" s="14"/>
      <c r="W840" s="14"/>
      <c r="X840" s="14"/>
      <c r="Y840" s="14"/>
    </row>
    <row r="841" spans="1:25" ht="15">
      <c r="A841" s="14"/>
      <c r="B841" s="14"/>
      <c r="C841" s="14"/>
      <c r="D841" s="16"/>
      <c r="E841" s="14"/>
      <c r="F841" s="15"/>
      <c r="G841" s="14"/>
      <c r="H841" s="14"/>
      <c r="I841" s="14"/>
      <c r="J841" s="14"/>
      <c r="K841" s="14"/>
      <c r="L841" s="14"/>
      <c r="M841" s="14"/>
      <c r="N841" s="14"/>
      <c r="O841" s="14"/>
      <c r="P841" s="14"/>
      <c r="Q841" s="14"/>
      <c r="R841" s="14"/>
      <c r="S841" s="14"/>
      <c r="T841" s="14"/>
      <c r="U841" s="14"/>
      <c r="V841" s="14"/>
      <c r="W841" s="14"/>
      <c r="X841" s="14"/>
      <c r="Y841" s="14"/>
    </row>
    <row r="842" spans="1:25" ht="15">
      <c r="A842" s="14"/>
      <c r="B842" s="14"/>
      <c r="C842" s="14"/>
      <c r="D842" s="16"/>
      <c r="E842" s="14"/>
      <c r="F842" s="15"/>
      <c r="G842" s="14"/>
      <c r="H842" s="14"/>
      <c r="I842" s="14"/>
      <c r="J842" s="14"/>
      <c r="K842" s="14"/>
      <c r="L842" s="14"/>
      <c r="M842" s="14"/>
      <c r="N842" s="14"/>
      <c r="O842" s="14"/>
      <c r="P842" s="14"/>
      <c r="Q842" s="14"/>
      <c r="R842" s="14"/>
      <c r="S842" s="14"/>
      <c r="T842" s="14"/>
      <c r="U842" s="14"/>
      <c r="V842" s="14"/>
      <c r="W842" s="14"/>
      <c r="X842" s="14"/>
      <c r="Y842" s="14"/>
    </row>
    <row r="843" spans="1:25" ht="15">
      <c r="A843" s="14"/>
      <c r="B843" s="14"/>
      <c r="C843" s="14"/>
      <c r="D843" s="16"/>
      <c r="E843" s="14"/>
      <c r="F843" s="15"/>
      <c r="G843" s="14"/>
      <c r="H843" s="14"/>
      <c r="I843" s="14"/>
      <c r="J843" s="14"/>
      <c r="K843" s="14"/>
      <c r="L843" s="14"/>
      <c r="M843" s="14"/>
      <c r="N843" s="14"/>
      <c r="O843" s="14"/>
      <c r="P843" s="14"/>
      <c r="Q843" s="14"/>
      <c r="R843" s="14"/>
      <c r="S843" s="14"/>
      <c r="T843" s="14"/>
      <c r="U843" s="14"/>
      <c r="V843" s="14"/>
      <c r="W843" s="14"/>
      <c r="X843" s="14"/>
      <c r="Y843" s="14"/>
    </row>
    <row r="844" spans="1:25" ht="15">
      <c r="A844" s="14"/>
      <c r="B844" s="14"/>
      <c r="C844" s="14"/>
      <c r="D844" s="16"/>
      <c r="E844" s="14"/>
      <c r="F844" s="15"/>
      <c r="G844" s="14"/>
      <c r="H844" s="14"/>
      <c r="I844" s="14"/>
      <c r="J844" s="14"/>
      <c r="K844" s="14"/>
      <c r="L844" s="14"/>
      <c r="M844" s="14"/>
      <c r="N844" s="14"/>
      <c r="O844" s="14"/>
      <c r="P844" s="14"/>
      <c r="Q844" s="14"/>
      <c r="R844" s="14"/>
      <c r="S844" s="14"/>
      <c r="T844" s="14"/>
      <c r="U844" s="14"/>
      <c r="V844" s="14"/>
      <c r="W844" s="14"/>
      <c r="X844" s="14"/>
      <c r="Y844" s="14"/>
    </row>
    <row r="845" spans="1:25" ht="15">
      <c r="A845" s="14"/>
      <c r="B845" s="14"/>
      <c r="C845" s="14"/>
      <c r="D845" s="16"/>
      <c r="E845" s="14"/>
      <c r="F845" s="15"/>
      <c r="G845" s="14"/>
      <c r="H845" s="14"/>
      <c r="I845" s="14"/>
      <c r="J845" s="14"/>
      <c r="K845" s="14"/>
      <c r="L845" s="14"/>
      <c r="M845" s="14"/>
      <c r="N845" s="14"/>
      <c r="O845" s="14"/>
      <c r="P845" s="14"/>
      <c r="Q845" s="14"/>
      <c r="R845" s="14"/>
      <c r="S845" s="14"/>
      <c r="T845" s="14"/>
      <c r="U845" s="14"/>
      <c r="V845" s="14"/>
      <c r="W845" s="14"/>
      <c r="X845" s="14"/>
      <c r="Y845" s="14"/>
    </row>
    <row r="846" spans="1:25" ht="15">
      <c r="A846" s="14"/>
      <c r="B846" s="14"/>
      <c r="C846" s="14"/>
      <c r="D846" s="16"/>
      <c r="E846" s="14"/>
      <c r="F846" s="15"/>
      <c r="G846" s="14"/>
      <c r="H846" s="14"/>
      <c r="I846" s="14"/>
      <c r="J846" s="14"/>
      <c r="K846" s="14"/>
      <c r="L846" s="14"/>
      <c r="M846" s="14"/>
      <c r="N846" s="14"/>
      <c r="O846" s="14"/>
      <c r="P846" s="14"/>
      <c r="Q846" s="14"/>
      <c r="R846" s="14"/>
      <c r="S846" s="14"/>
      <c r="T846" s="14"/>
      <c r="U846" s="14"/>
      <c r="V846" s="14"/>
      <c r="W846" s="14"/>
      <c r="X846" s="14"/>
      <c r="Y846" s="14"/>
    </row>
    <row r="847" spans="1:25" ht="15">
      <c r="A847" s="14"/>
      <c r="B847" s="14"/>
      <c r="C847" s="14"/>
      <c r="D847" s="16"/>
      <c r="E847" s="14"/>
      <c r="F847" s="15"/>
      <c r="G847" s="14"/>
      <c r="H847" s="14"/>
      <c r="I847" s="14"/>
      <c r="J847" s="14"/>
      <c r="K847" s="14"/>
      <c r="L847" s="14"/>
      <c r="M847" s="14"/>
      <c r="N847" s="14"/>
      <c r="O847" s="14"/>
      <c r="P847" s="14"/>
      <c r="Q847" s="14"/>
      <c r="R847" s="14"/>
      <c r="S847" s="14"/>
      <c r="T847" s="14"/>
      <c r="U847" s="14"/>
      <c r="V847" s="14"/>
      <c r="W847" s="14"/>
      <c r="X847" s="14"/>
      <c r="Y847" s="14"/>
    </row>
    <row r="848" spans="1:25" ht="15">
      <c r="A848" s="14"/>
      <c r="B848" s="14"/>
      <c r="C848" s="14"/>
      <c r="D848" s="16"/>
      <c r="E848" s="14"/>
      <c r="F848" s="15"/>
      <c r="G848" s="14"/>
      <c r="H848" s="14"/>
      <c r="I848" s="14"/>
      <c r="J848" s="14"/>
      <c r="K848" s="14"/>
      <c r="L848" s="14"/>
      <c r="M848" s="14"/>
      <c r="N848" s="14"/>
      <c r="O848" s="14"/>
      <c r="P848" s="14"/>
      <c r="Q848" s="14"/>
      <c r="R848" s="14"/>
      <c r="S848" s="14"/>
      <c r="T848" s="14"/>
      <c r="U848" s="14"/>
      <c r="V848" s="14"/>
      <c r="W848" s="14"/>
      <c r="X848" s="14"/>
      <c r="Y848" s="14"/>
    </row>
    <row r="849" spans="1:25" ht="15">
      <c r="A849" s="14"/>
      <c r="B849" s="14"/>
      <c r="C849" s="14"/>
      <c r="D849" s="16"/>
      <c r="E849" s="14"/>
      <c r="F849" s="15"/>
      <c r="G849" s="14"/>
      <c r="H849" s="14"/>
      <c r="I849" s="14"/>
      <c r="J849" s="14"/>
      <c r="K849" s="14"/>
      <c r="L849" s="14"/>
      <c r="M849" s="14"/>
      <c r="N849" s="14"/>
      <c r="O849" s="14"/>
      <c r="P849" s="14"/>
      <c r="Q849" s="14"/>
      <c r="R849" s="14"/>
      <c r="S849" s="14"/>
      <c r="T849" s="14"/>
      <c r="U849" s="14"/>
      <c r="V849" s="14"/>
      <c r="W849" s="14"/>
      <c r="X849" s="14"/>
      <c r="Y849" s="14"/>
    </row>
    <row r="850" spans="1:25" ht="15">
      <c r="A850" s="14"/>
      <c r="B850" s="14"/>
      <c r="C850" s="14"/>
      <c r="D850" s="16"/>
      <c r="E850" s="14"/>
      <c r="F850" s="15"/>
      <c r="G850" s="14"/>
      <c r="H850" s="14"/>
      <c r="I850" s="14"/>
      <c r="J850" s="14"/>
      <c r="K850" s="14"/>
      <c r="L850" s="14"/>
      <c r="M850" s="14"/>
      <c r="N850" s="14"/>
      <c r="O850" s="14"/>
      <c r="P850" s="14"/>
      <c r="Q850" s="14"/>
      <c r="R850" s="14"/>
      <c r="S850" s="14"/>
      <c r="T850" s="14"/>
      <c r="U850" s="14"/>
      <c r="V850" s="14"/>
      <c r="W850" s="14"/>
      <c r="X850" s="14"/>
      <c r="Y850" s="14"/>
    </row>
    <row r="851" spans="1:25" ht="15">
      <c r="A851" s="14"/>
      <c r="B851" s="14"/>
      <c r="C851" s="14"/>
      <c r="D851" s="16"/>
      <c r="E851" s="14"/>
      <c r="F851" s="15"/>
      <c r="G851" s="14"/>
      <c r="H851" s="14"/>
      <c r="I851" s="14"/>
      <c r="J851" s="14"/>
      <c r="K851" s="14"/>
      <c r="L851" s="14"/>
      <c r="M851" s="14"/>
      <c r="N851" s="14"/>
      <c r="O851" s="14"/>
      <c r="P851" s="14"/>
      <c r="Q851" s="14"/>
      <c r="R851" s="14"/>
      <c r="S851" s="14"/>
      <c r="T851" s="14"/>
      <c r="U851" s="14"/>
      <c r="V851" s="14"/>
      <c r="W851" s="14"/>
      <c r="X851" s="14"/>
      <c r="Y851" s="14"/>
    </row>
    <row r="852" spans="1:25" ht="15">
      <c r="A852" s="14"/>
      <c r="B852" s="14"/>
      <c r="C852" s="14"/>
      <c r="D852" s="16"/>
      <c r="E852" s="14"/>
      <c r="F852" s="15"/>
      <c r="G852" s="14"/>
      <c r="H852" s="14"/>
      <c r="I852" s="14"/>
      <c r="J852" s="14"/>
      <c r="K852" s="14"/>
      <c r="L852" s="14"/>
      <c r="M852" s="14"/>
      <c r="N852" s="14"/>
      <c r="O852" s="14"/>
      <c r="P852" s="14"/>
      <c r="Q852" s="14"/>
      <c r="R852" s="14"/>
      <c r="S852" s="14"/>
      <c r="T852" s="14"/>
      <c r="U852" s="14"/>
      <c r="V852" s="14"/>
      <c r="W852" s="14"/>
      <c r="X852" s="14"/>
      <c r="Y852" s="14"/>
    </row>
    <row r="853" spans="1:25" ht="15">
      <c r="A853" s="14"/>
      <c r="B853" s="14"/>
      <c r="C853" s="14"/>
      <c r="D853" s="16"/>
      <c r="E853" s="14"/>
      <c r="F853" s="15"/>
      <c r="G853" s="14"/>
      <c r="H853" s="14"/>
      <c r="I853" s="14"/>
      <c r="J853" s="14"/>
      <c r="K853" s="14"/>
      <c r="L853" s="14"/>
      <c r="M853" s="14"/>
      <c r="N853" s="14"/>
      <c r="O853" s="14"/>
      <c r="P853" s="14"/>
      <c r="Q853" s="14"/>
      <c r="R853" s="14"/>
      <c r="S853" s="14"/>
      <c r="T853" s="14"/>
      <c r="U853" s="14"/>
      <c r="V853" s="14"/>
      <c r="W853" s="14"/>
      <c r="X853" s="14"/>
      <c r="Y853" s="14"/>
    </row>
    <row r="854" spans="1:25" ht="15">
      <c r="A854" s="14"/>
      <c r="B854" s="14"/>
      <c r="C854" s="14"/>
      <c r="D854" s="16"/>
      <c r="E854" s="14"/>
      <c r="F854" s="15"/>
      <c r="G854" s="14"/>
      <c r="H854" s="14"/>
      <c r="I854" s="14"/>
      <c r="J854" s="14"/>
      <c r="K854" s="14"/>
      <c r="L854" s="14"/>
      <c r="M854" s="14"/>
      <c r="N854" s="14"/>
      <c r="O854" s="14"/>
      <c r="P854" s="14"/>
      <c r="Q854" s="14"/>
      <c r="R854" s="14"/>
      <c r="S854" s="14"/>
      <c r="T854" s="14"/>
      <c r="U854" s="14"/>
      <c r="V854" s="14"/>
      <c r="W854" s="14"/>
      <c r="X854" s="14"/>
      <c r="Y854" s="14"/>
    </row>
    <row r="855" spans="1:25" ht="15">
      <c r="A855" s="14"/>
      <c r="B855" s="14"/>
      <c r="C855" s="14"/>
      <c r="D855" s="16"/>
      <c r="E855" s="14"/>
      <c r="F855" s="15"/>
      <c r="G855" s="14"/>
      <c r="H855" s="14"/>
      <c r="I855" s="14"/>
      <c r="J855" s="14"/>
      <c r="K855" s="14"/>
      <c r="L855" s="14"/>
      <c r="M855" s="14"/>
      <c r="N855" s="14"/>
      <c r="O855" s="14"/>
      <c r="P855" s="14"/>
      <c r="Q855" s="14"/>
      <c r="R855" s="14"/>
      <c r="S855" s="14"/>
      <c r="T855" s="14"/>
      <c r="U855" s="14"/>
      <c r="V855" s="14"/>
      <c r="W855" s="14"/>
      <c r="X855" s="14"/>
      <c r="Y855" s="14"/>
    </row>
    <row r="856" spans="1:25" ht="15">
      <c r="A856" s="14"/>
      <c r="B856" s="14"/>
      <c r="C856" s="14"/>
      <c r="D856" s="16"/>
      <c r="E856" s="14"/>
      <c r="F856" s="15"/>
      <c r="G856" s="14"/>
      <c r="H856" s="14"/>
      <c r="I856" s="14"/>
      <c r="J856" s="14"/>
      <c r="K856" s="14"/>
      <c r="L856" s="14"/>
      <c r="M856" s="14"/>
      <c r="N856" s="14"/>
      <c r="O856" s="14"/>
      <c r="P856" s="14"/>
      <c r="Q856" s="14"/>
      <c r="R856" s="14"/>
      <c r="S856" s="14"/>
      <c r="T856" s="14"/>
      <c r="U856" s="14"/>
      <c r="V856" s="14"/>
      <c r="W856" s="14"/>
      <c r="X856" s="14"/>
      <c r="Y856" s="14"/>
    </row>
    <row r="857" spans="1:25" ht="15">
      <c r="A857" s="14"/>
      <c r="B857" s="14"/>
      <c r="C857" s="14"/>
      <c r="D857" s="16"/>
      <c r="E857" s="14"/>
      <c r="F857" s="15"/>
      <c r="G857" s="14"/>
      <c r="H857" s="14"/>
      <c r="I857" s="14"/>
      <c r="J857" s="14"/>
      <c r="K857" s="14"/>
      <c r="L857" s="14"/>
      <c r="M857" s="14"/>
      <c r="N857" s="14"/>
      <c r="O857" s="14"/>
      <c r="P857" s="14"/>
      <c r="Q857" s="14"/>
      <c r="R857" s="14"/>
      <c r="S857" s="14"/>
      <c r="T857" s="14"/>
      <c r="U857" s="14"/>
      <c r="V857" s="14"/>
      <c r="W857" s="14"/>
      <c r="X857" s="14"/>
      <c r="Y857" s="14"/>
    </row>
    <row r="858" spans="1:25" ht="15">
      <c r="A858" s="14"/>
      <c r="B858" s="14"/>
      <c r="C858" s="14"/>
      <c r="D858" s="16"/>
      <c r="E858" s="14"/>
      <c r="F858" s="15"/>
      <c r="G858" s="14"/>
      <c r="H858" s="14"/>
      <c r="I858" s="14"/>
      <c r="J858" s="14"/>
      <c r="K858" s="14"/>
      <c r="L858" s="14"/>
      <c r="M858" s="14"/>
      <c r="N858" s="14"/>
      <c r="O858" s="14"/>
      <c r="P858" s="14"/>
      <c r="Q858" s="14"/>
      <c r="R858" s="14"/>
      <c r="S858" s="14"/>
      <c r="T858" s="14"/>
      <c r="U858" s="14"/>
      <c r="V858" s="14"/>
      <c r="W858" s="14"/>
      <c r="X858" s="14"/>
      <c r="Y858" s="14"/>
    </row>
    <row r="859" spans="1:25" ht="15">
      <c r="A859" s="14"/>
      <c r="B859" s="14"/>
      <c r="C859" s="14"/>
      <c r="D859" s="16"/>
      <c r="E859" s="14"/>
      <c r="F859" s="15"/>
      <c r="G859" s="14"/>
      <c r="H859" s="14"/>
      <c r="I859" s="14"/>
      <c r="J859" s="14"/>
      <c r="K859" s="14"/>
      <c r="L859" s="14"/>
      <c r="M859" s="14"/>
      <c r="N859" s="14"/>
      <c r="O859" s="14"/>
      <c r="P859" s="14"/>
      <c r="Q859" s="14"/>
      <c r="R859" s="14"/>
      <c r="S859" s="14"/>
      <c r="T859" s="14"/>
      <c r="U859" s="14"/>
      <c r="V859" s="14"/>
      <c r="W859" s="14"/>
      <c r="X859" s="14"/>
      <c r="Y859" s="14"/>
    </row>
    <row r="860" spans="1:25" ht="15">
      <c r="A860" s="14"/>
      <c r="B860" s="14"/>
      <c r="C860" s="14"/>
      <c r="D860" s="16"/>
      <c r="E860" s="14"/>
      <c r="F860" s="15"/>
      <c r="G860" s="14"/>
      <c r="H860" s="14"/>
      <c r="I860" s="14"/>
      <c r="J860" s="14"/>
      <c r="K860" s="14"/>
      <c r="L860" s="14"/>
      <c r="M860" s="14"/>
      <c r="N860" s="14"/>
      <c r="O860" s="14"/>
      <c r="P860" s="14"/>
      <c r="Q860" s="14"/>
      <c r="R860" s="14"/>
      <c r="S860" s="14"/>
      <c r="T860" s="14"/>
      <c r="U860" s="14"/>
      <c r="V860" s="14"/>
      <c r="W860" s="14"/>
      <c r="X860" s="14"/>
      <c r="Y860" s="14"/>
    </row>
    <row r="861" spans="1:25" ht="15">
      <c r="A861" s="14"/>
      <c r="B861" s="14"/>
      <c r="C861" s="14"/>
      <c r="D861" s="16"/>
      <c r="E861" s="14"/>
      <c r="F861" s="15"/>
      <c r="G861" s="14"/>
      <c r="H861" s="14"/>
      <c r="I861" s="14"/>
      <c r="J861" s="14"/>
      <c r="K861" s="14"/>
      <c r="L861" s="14"/>
      <c r="M861" s="14"/>
      <c r="N861" s="14"/>
      <c r="O861" s="14"/>
      <c r="P861" s="14"/>
      <c r="Q861" s="14"/>
      <c r="R861" s="14"/>
      <c r="S861" s="14"/>
      <c r="T861" s="14"/>
      <c r="U861" s="14"/>
      <c r="V861" s="14"/>
      <c r="W861" s="14"/>
      <c r="X861" s="14"/>
      <c r="Y861" s="14"/>
    </row>
    <row r="862" spans="1:25" ht="15">
      <c r="A862" s="14"/>
      <c r="B862" s="14"/>
      <c r="C862" s="14"/>
      <c r="D862" s="16"/>
      <c r="E862" s="14"/>
      <c r="F862" s="15"/>
      <c r="G862" s="14"/>
      <c r="H862" s="14"/>
      <c r="I862" s="14"/>
      <c r="J862" s="14"/>
      <c r="K862" s="14"/>
      <c r="L862" s="14"/>
      <c r="M862" s="14"/>
      <c r="N862" s="14"/>
      <c r="O862" s="14"/>
      <c r="P862" s="14"/>
      <c r="Q862" s="14"/>
      <c r="R862" s="14"/>
      <c r="S862" s="14"/>
      <c r="T862" s="14"/>
      <c r="U862" s="14"/>
      <c r="V862" s="14"/>
      <c r="W862" s="14"/>
      <c r="X862" s="14"/>
      <c r="Y862" s="14"/>
    </row>
    <row r="863" spans="1:25" ht="15">
      <c r="A863" s="14"/>
      <c r="B863" s="14"/>
      <c r="C863" s="14"/>
      <c r="D863" s="16"/>
      <c r="E863" s="14"/>
      <c r="F863" s="15"/>
      <c r="G863" s="14"/>
      <c r="H863" s="14"/>
      <c r="I863" s="14"/>
      <c r="J863" s="14"/>
      <c r="K863" s="14"/>
      <c r="L863" s="14"/>
      <c r="M863" s="14"/>
      <c r="N863" s="14"/>
      <c r="O863" s="14"/>
      <c r="P863" s="14"/>
      <c r="Q863" s="14"/>
      <c r="R863" s="14"/>
      <c r="S863" s="14"/>
      <c r="T863" s="14"/>
      <c r="U863" s="14"/>
      <c r="V863" s="14"/>
      <c r="W863" s="14"/>
      <c r="X863" s="14"/>
      <c r="Y863" s="14"/>
    </row>
    <row r="864" spans="1:25" ht="15">
      <c r="A864" s="14"/>
      <c r="B864" s="14"/>
      <c r="C864" s="14"/>
      <c r="D864" s="16"/>
      <c r="E864" s="14"/>
      <c r="F864" s="15"/>
      <c r="G864" s="14"/>
      <c r="H864" s="14"/>
      <c r="I864" s="14"/>
      <c r="J864" s="14"/>
      <c r="K864" s="14"/>
      <c r="L864" s="14"/>
      <c r="M864" s="14"/>
      <c r="N864" s="14"/>
      <c r="O864" s="14"/>
      <c r="P864" s="14"/>
      <c r="Q864" s="14"/>
      <c r="R864" s="14"/>
      <c r="S864" s="14"/>
      <c r="T864" s="14"/>
      <c r="U864" s="14"/>
      <c r="V864" s="14"/>
      <c r="W864" s="14"/>
      <c r="X864" s="14"/>
      <c r="Y864" s="14"/>
    </row>
    <row r="865" spans="1:25" ht="15">
      <c r="A865" s="14"/>
      <c r="B865" s="14"/>
      <c r="C865" s="14"/>
      <c r="D865" s="16"/>
      <c r="E865" s="14"/>
      <c r="F865" s="15"/>
      <c r="G865" s="14"/>
      <c r="H865" s="14"/>
      <c r="I865" s="14"/>
      <c r="J865" s="14"/>
      <c r="K865" s="14"/>
      <c r="L865" s="14"/>
      <c r="M865" s="14"/>
      <c r="N865" s="14"/>
      <c r="O865" s="14"/>
      <c r="P865" s="14"/>
      <c r="Q865" s="14"/>
      <c r="R865" s="14"/>
      <c r="S865" s="14"/>
      <c r="T865" s="14"/>
      <c r="U865" s="14"/>
      <c r="V865" s="14"/>
      <c r="W865" s="14"/>
      <c r="X865" s="14"/>
      <c r="Y865" s="14"/>
    </row>
    <row r="866" spans="1:25" ht="15">
      <c r="A866" s="14"/>
      <c r="B866" s="14"/>
      <c r="C866" s="14"/>
      <c r="D866" s="16"/>
      <c r="E866" s="14"/>
      <c r="F866" s="15"/>
      <c r="G866" s="14"/>
      <c r="H866" s="14"/>
      <c r="I866" s="14"/>
      <c r="J866" s="14"/>
      <c r="K866" s="14"/>
      <c r="L866" s="14"/>
      <c r="M866" s="14"/>
      <c r="N866" s="14"/>
      <c r="O866" s="14"/>
      <c r="P866" s="14"/>
      <c r="Q866" s="14"/>
      <c r="R866" s="14"/>
      <c r="S866" s="14"/>
      <c r="T866" s="14"/>
      <c r="U866" s="14"/>
      <c r="V866" s="14"/>
      <c r="W866" s="14"/>
      <c r="X866" s="14"/>
      <c r="Y866" s="14"/>
    </row>
    <row r="867" spans="1:25" ht="15">
      <c r="A867" s="14"/>
      <c r="B867" s="14"/>
      <c r="C867" s="14"/>
      <c r="D867" s="16"/>
      <c r="E867" s="14"/>
      <c r="F867" s="15"/>
      <c r="G867" s="14"/>
      <c r="H867" s="14"/>
      <c r="I867" s="14"/>
      <c r="J867" s="14"/>
      <c r="K867" s="14"/>
      <c r="L867" s="14"/>
      <c r="M867" s="14"/>
      <c r="N867" s="14"/>
      <c r="O867" s="14"/>
      <c r="P867" s="14"/>
      <c r="Q867" s="14"/>
      <c r="R867" s="14"/>
      <c r="S867" s="14"/>
      <c r="T867" s="14"/>
      <c r="U867" s="14"/>
      <c r="V867" s="14"/>
      <c r="W867" s="14"/>
      <c r="X867" s="14"/>
      <c r="Y867" s="14"/>
    </row>
    <row r="868" spans="1:25" ht="15">
      <c r="A868" s="14"/>
      <c r="B868" s="14"/>
      <c r="C868" s="14"/>
      <c r="D868" s="16"/>
      <c r="E868" s="14"/>
      <c r="F868" s="15"/>
      <c r="G868" s="14"/>
      <c r="H868" s="14"/>
      <c r="I868" s="14"/>
      <c r="J868" s="14"/>
      <c r="K868" s="14"/>
      <c r="L868" s="14"/>
      <c r="M868" s="14"/>
      <c r="N868" s="14"/>
      <c r="O868" s="14"/>
      <c r="P868" s="14"/>
      <c r="Q868" s="14"/>
      <c r="R868" s="14"/>
      <c r="S868" s="14"/>
      <c r="T868" s="14"/>
      <c r="U868" s="14"/>
      <c r="V868" s="14"/>
      <c r="W868" s="14"/>
      <c r="X868" s="14"/>
      <c r="Y868" s="14"/>
    </row>
    <row r="869" spans="1:25" ht="15">
      <c r="A869" s="14"/>
      <c r="B869" s="14"/>
      <c r="C869" s="14"/>
      <c r="D869" s="16"/>
      <c r="E869" s="14"/>
      <c r="F869" s="15"/>
      <c r="G869" s="14"/>
      <c r="H869" s="14"/>
      <c r="I869" s="14"/>
      <c r="J869" s="14"/>
      <c r="K869" s="14"/>
      <c r="L869" s="14"/>
      <c r="M869" s="14"/>
      <c r="N869" s="14"/>
      <c r="O869" s="14"/>
      <c r="P869" s="14"/>
      <c r="Q869" s="14"/>
      <c r="R869" s="14"/>
      <c r="S869" s="14"/>
      <c r="T869" s="14"/>
      <c r="U869" s="14"/>
      <c r="V869" s="14"/>
      <c r="W869" s="14"/>
      <c r="X869" s="14"/>
      <c r="Y869" s="14"/>
    </row>
    <row r="870" spans="1:25" ht="15">
      <c r="A870" s="14"/>
      <c r="B870" s="14"/>
      <c r="C870" s="14"/>
      <c r="D870" s="16"/>
      <c r="E870" s="14"/>
      <c r="F870" s="15"/>
      <c r="G870" s="14"/>
      <c r="H870" s="14"/>
      <c r="I870" s="14"/>
      <c r="J870" s="14"/>
      <c r="K870" s="14"/>
      <c r="L870" s="14"/>
      <c r="M870" s="14"/>
      <c r="N870" s="14"/>
      <c r="O870" s="14"/>
      <c r="P870" s="14"/>
      <c r="Q870" s="14"/>
      <c r="R870" s="14"/>
      <c r="S870" s="14"/>
      <c r="T870" s="14"/>
      <c r="U870" s="14"/>
      <c r="V870" s="14"/>
      <c r="W870" s="14"/>
      <c r="X870" s="14"/>
      <c r="Y870" s="14"/>
    </row>
    <row r="871" spans="1:25" ht="15">
      <c r="A871" s="14"/>
      <c r="B871" s="14"/>
      <c r="C871" s="14"/>
      <c r="D871" s="16"/>
      <c r="E871" s="14"/>
      <c r="F871" s="15"/>
      <c r="G871" s="14"/>
      <c r="H871" s="14"/>
      <c r="I871" s="14"/>
      <c r="J871" s="14"/>
      <c r="K871" s="14"/>
      <c r="L871" s="14"/>
      <c r="M871" s="14"/>
      <c r="N871" s="14"/>
      <c r="O871" s="14"/>
      <c r="P871" s="14"/>
      <c r="Q871" s="14"/>
      <c r="R871" s="14"/>
      <c r="S871" s="14"/>
      <c r="T871" s="14"/>
      <c r="U871" s="14"/>
      <c r="V871" s="14"/>
      <c r="W871" s="14"/>
      <c r="X871" s="14"/>
      <c r="Y871" s="14"/>
    </row>
    <row r="872" spans="1:25" ht="15">
      <c r="A872" s="14"/>
      <c r="B872" s="14"/>
      <c r="C872" s="14"/>
      <c r="D872" s="16"/>
      <c r="E872" s="14"/>
      <c r="F872" s="15"/>
      <c r="G872" s="14"/>
      <c r="H872" s="14"/>
      <c r="I872" s="14"/>
      <c r="J872" s="14"/>
      <c r="K872" s="14"/>
      <c r="L872" s="14"/>
      <c r="M872" s="14"/>
      <c r="N872" s="14"/>
      <c r="O872" s="14"/>
      <c r="P872" s="14"/>
      <c r="Q872" s="14"/>
      <c r="R872" s="14"/>
      <c r="S872" s="14"/>
      <c r="T872" s="14"/>
      <c r="U872" s="14"/>
      <c r="V872" s="14"/>
      <c r="W872" s="14"/>
      <c r="X872" s="14"/>
      <c r="Y872" s="14"/>
    </row>
    <row r="873" spans="1:25" ht="15">
      <c r="A873" s="14"/>
      <c r="B873" s="14"/>
      <c r="C873" s="14"/>
      <c r="D873" s="16"/>
      <c r="E873" s="14"/>
      <c r="F873" s="15"/>
      <c r="G873" s="14"/>
      <c r="H873" s="14"/>
      <c r="I873" s="14"/>
      <c r="J873" s="14"/>
      <c r="K873" s="14"/>
      <c r="L873" s="14"/>
      <c r="M873" s="14"/>
      <c r="N873" s="14"/>
      <c r="O873" s="14"/>
      <c r="P873" s="14"/>
      <c r="Q873" s="14"/>
      <c r="R873" s="14"/>
      <c r="S873" s="14"/>
      <c r="T873" s="14"/>
      <c r="U873" s="14"/>
      <c r="V873" s="14"/>
      <c r="W873" s="14"/>
      <c r="X873" s="14"/>
      <c r="Y873" s="14"/>
    </row>
    <row r="874" spans="1:25" ht="15">
      <c r="A874" s="14"/>
      <c r="B874" s="14"/>
      <c r="C874" s="14"/>
      <c r="D874" s="16"/>
      <c r="E874" s="14"/>
      <c r="F874" s="15"/>
      <c r="G874" s="14"/>
      <c r="H874" s="14"/>
      <c r="I874" s="14"/>
      <c r="J874" s="14"/>
      <c r="K874" s="14"/>
      <c r="L874" s="14"/>
      <c r="M874" s="14"/>
      <c r="N874" s="14"/>
      <c r="O874" s="14"/>
      <c r="P874" s="14"/>
      <c r="Q874" s="14"/>
      <c r="R874" s="14"/>
      <c r="S874" s="14"/>
      <c r="T874" s="14"/>
      <c r="U874" s="14"/>
      <c r="V874" s="14"/>
      <c r="W874" s="14"/>
      <c r="X874" s="14"/>
      <c r="Y874" s="14"/>
    </row>
    <row r="875" spans="1:25" ht="15">
      <c r="A875" s="14"/>
      <c r="B875" s="14"/>
      <c r="C875" s="14"/>
      <c r="D875" s="16"/>
      <c r="E875" s="14"/>
      <c r="F875" s="15"/>
      <c r="G875" s="14"/>
      <c r="H875" s="14"/>
      <c r="I875" s="14"/>
      <c r="J875" s="14"/>
      <c r="K875" s="14"/>
      <c r="L875" s="14"/>
      <c r="M875" s="14"/>
      <c r="N875" s="14"/>
      <c r="O875" s="14"/>
      <c r="P875" s="14"/>
      <c r="Q875" s="14"/>
      <c r="R875" s="14"/>
      <c r="S875" s="14"/>
      <c r="T875" s="14"/>
      <c r="U875" s="14"/>
      <c r="V875" s="14"/>
      <c r="W875" s="14"/>
      <c r="X875" s="14"/>
      <c r="Y875" s="14"/>
    </row>
    <row r="876" spans="1:25" ht="15">
      <c r="A876" s="14"/>
      <c r="B876" s="14"/>
      <c r="C876" s="14"/>
      <c r="D876" s="16"/>
      <c r="E876" s="14"/>
      <c r="F876" s="15"/>
      <c r="G876" s="14"/>
      <c r="H876" s="14"/>
      <c r="I876" s="14"/>
      <c r="J876" s="14"/>
      <c r="K876" s="14"/>
      <c r="L876" s="14"/>
      <c r="M876" s="14"/>
      <c r="N876" s="14"/>
      <c r="O876" s="14"/>
      <c r="P876" s="14"/>
      <c r="Q876" s="14"/>
      <c r="R876" s="14"/>
      <c r="S876" s="14"/>
      <c r="T876" s="14"/>
      <c r="U876" s="14"/>
      <c r="V876" s="14"/>
      <c r="W876" s="14"/>
      <c r="X876" s="14"/>
      <c r="Y876" s="14"/>
    </row>
    <row r="877" spans="1:25" ht="15">
      <c r="A877" s="14"/>
      <c r="B877" s="14"/>
      <c r="C877" s="14"/>
      <c r="D877" s="16"/>
      <c r="E877" s="14"/>
      <c r="F877" s="15"/>
      <c r="G877" s="14"/>
      <c r="H877" s="14"/>
      <c r="I877" s="14"/>
      <c r="J877" s="14"/>
      <c r="K877" s="14"/>
      <c r="L877" s="14"/>
      <c r="M877" s="14"/>
      <c r="N877" s="14"/>
      <c r="O877" s="14"/>
      <c r="P877" s="14"/>
      <c r="Q877" s="14"/>
      <c r="R877" s="14"/>
      <c r="S877" s="14"/>
      <c r="T877" s="14"/>
      <c r="U877" s="14"/>
      <c r="V877" s="14"/>
      <c r="W877" s="14"/>
      <c r="X877" s="14"/>
      <c r="Y877" s="14"/>
    </row>
    <row r="878" spans="1:25" ht="15">
      <c r="A878" s="14"/>
      <c r="B878" s="14"/>
      <c r="C878" s="14"/>
      <c r="D878" s="16"/>
      <c r="E878" s="14"/>
      <c r="F878" s="15"/>
      <c r="G878" s="14"/>
      <c r="H878" s="14"/>
      <c r="I878" s="14"/>
      <c r="J878" s="14"/>
      <c r="K878" s="14"/>
      <c r="L878" s="14"/>
      <c r="M878" s="14"/>
      <c r="N878" s="14"/>
      <c r="O878" s="14"/>
      <c r="P878" s="14"/>
      <c r="Q878" s="14"/>
      <c r="R878" s="14"/>
      <c r="S878" s="14"/>
      <c r="T878" s="14"/>
      <c r="U878" s="14"/>
      <c r="V878" s="14"/>
      <c r="W878" s="14"/>
      <c r="X878" s="14"/>
      <c r="Y878" s="14"/>
    </row>
    <row r="879" spans="1:25" ht="15">
      <c r="A879" s="14"/>
      <c r="B879" s="14"/>
      <c r="C879" s="14"/>
      <c r="D879" s="16"/>
      <c r="E879" s="14"/>
      <c r="F879" s="15"/>
      <c r="G879" s="14"/>
      <c r="H879" s="14"/>
      <c r="I879" s="14"/>
      <c r="J879" s="14"/>
      <c r="K879" s="14"/>
      <c r="L879" s="14"/>
      <c r="M879" s="14"/>
      <c r="N879" s="14"/>
      <c r="O879" s="14"/>
      <c r="P879" s="14"/>
      <c r="Q879" s="14"/>
      <c r="R879" s="14"/>
      <c r="S879" s="14"/>
      <c r="T879" s="14"/>
      <c r="U879" s="14"/>
      <c r="V879" s="14"/>
      <c r="W879" s="14"/>
      <c r="X879" s="14"/>
      <c r="Y879" s="14"/>
    </row>
    <row r="880" spans="1:25" ht="15">
      <c r="A880" s="14"/>
      <c r="B880" s="14"/>
      <c r="C880" s="14"/>
      <c r="D880" s="16"/>
      <c r="E880" s="14"/>
      <c r="F880" s="15"/>
      <c r="G880" s="14"/>
      <c r="H880" s="14"/>
      <c r="I880" s="14"/>
      <c r="J880" s="14"/>
      <c r="K880" s="14"/>
      <c r="L880" s="14"/>
      <c r="M880" s="14"/>
      <c r="N880" s="14"/>
      <c r="O880" s="14"/>
      <c r="P880" s="14"/>
      <c r="Q880" s="14"/>
      <c r="R880" s="14"/>
      <c r="S880" s="14"/>
      <c r="T880" s="14"/>
      <c r="U880" s="14"/>
      <c r="V880" s="14"/>
      <c r="W880" s="14"/>
      <c r="X880" s="14"/>
      <c r="Y880" s="14"/>
    </row>
    <row r="881" spans="1:25" ht="15">
      <c r="A881" s="14"/>
      <c r="B881" s="14"/>
      <c r="C881" s="14"/>
      <c r="D881" s="16"/>
      <c r="E881" s="14"/>
      <c r="F881" s="15"/>
      <c r="G881" s="14"/>
      <c r="H881" s="14"/>
      <c r="I881" s="14"/>
      <c r="J881" s="14"/>
      <c r="K881" s="14"/>
      <c r="L881" s="14"/>
      <c r="M881" s="14"/>
      <c r="N881" s="14"/>
      <c r="O881" s="14"/>
      <c r="P881" s="14"/>
      <c r="Q881" s="14"/>
      <c r="R881" s="14"/>
      <c r="S881" s="14"/>
      <c r="T881" s="14"/>
      <c r="U881" s="14"/>
      <c r="V881" s="14"/>
      <c r="W881" s="14"/>
      <c r="X881" s="14"/>
      <c r="Y881" s="14"/>
    </row>
    <row r="882" spans="1:25" ht="15">
      <c r="A882" s="14"/>
      <c r="B882" s="14"/>
      <c r="C882" s="14"/>
      <c r="D882" s="16"/>
      <c r="E882" s="14"/>
      <c r="F882" s="15"/>
      <c r="G882" s="14"/>
      <c r="H882" s="14"/>
      <c r="I882" s="14"/>
      <c r="J882" s="14"/>
      <c r="K882" s="14"/>
      <c r="L882" s="14"/>
      <c r="M882" s="14"/>
      <c r="N882" s="14"/>
      <c r="O882" s="14"/>
      <c r="P882" s="14"/>
      <c r="Q882" s="14"/>
      <c r="R882" s="14"/>
      <c r="S882" s="14"/>
      <c r="T882" s="14"/>
      <c r="U882" s="14"/>
      <c r="V882" s="14"/>
      <c r="W882" s="14"/>
      <c r="X882" s="14"/>
      <c r="Y882" s="14"/>
    </row>
    <row r="883" spans="1:25" ht="15">
      <c r="A883" s="14"/>
      <c r="B883" s="14"/>
      <c r="C883" s="14"/>
      <c r="D883" s="16"/>
      <c r="E883" s="14"/>
      <c r="F883" s="15"/>
      <c r="G883" s="14"/>
      <c r="H883" s="14"/>
      <c r="I883" s="14"/>
      <c r="J883" s="14"/>
      <c r="K883" s="14"/>
      <c r="L883" s="14"/>
      <c r="M883" s="14"/>
      <c r="N883" s="14"/>
      <c r="O883" s="14"/>
      <c r="P883" s="14"/>
      <c r="Q883" s="14"/>
      <c r="R883" s="14"/>
      <c r="S883" s="14"/>
      <c r="T883" s="14"/>
      <c r="U883" s="14"/>
      <c r="V883" s="14"/>
      <c r="W883" s="14"/>
      <c r="X883" s="14"/>
      <c r="Y883" s="14"/>
    </row>
    <row r="884" spans="1:25" ht="15">
      <c r="A884" s="14"/>
      <c r="B884" s="14"/>
      <c r="C884" s="14"/>
      <c r="D884" s="16"/>
      <c r="E884" s="14"/>
      <c r="F884" s="15"/>
      <c r="G884" s="14"/>
      <c r="H884" s="14"/>
      <c r="I884" s="14"/>
      <c r="J884" s="14"/>
      <c r="K884" s="14"/>
      <c r="L884" s="14"/>
      <c r="M884" s="14"/>
      <c r="N884" s="14"/>
      <c r="O884" s="14"/>
      <c r="P884" s="14"/>
      <c r="Q884" s="14"/>
      <c r="R884" s="14"/>
      <c r="S884" s="14"/>
      <c r="T884" s="14"/>
      <c r="U884" s="14"/>
      <c r="V884" s="14"/>
      <c r="W884" s="14"/>
      <c r="X884" s="14"/>
      <c r="Y884" s="14"/>
    </row>
    <row r="885" spans="1:25" ht="15">
      <c r="A885" s="14"/>
      <c r="B885" s="14"/>
      <c r="C885" s="14"/>
      <c r="D885" s="16"/>
      <c r="E885" s="14"/>
      <c r="F885" s="15"/>
      <c r="G885" s="14"/>
      <c r="H885" s="14"/>
      <c r="I885" s="14"/>
      <c r="J885" s="14"/>
      <c r="K885" s="14"/>
      <c r="L885" s="14"/>
      <c r="M885" s="14"/>
      <c r="N885" s="14"/>
      <c r="O885" s="14"/>
      <c r="P885" s="14"/>
      <c r="Q885" s="14"/>
      <c r="R885" s="14"/>
      <c r="S885" s="14"/>
      <c r="T885" s="14"/>
      <c r="U885" s="14"/>
      <c r="V885" s="14"/>
      <c r="W885" s="14"/>
      <c r="X885" s="14"/>
      <c r="Y885" s="14"/>
    </row>
    <row r="886" spans="1:25" ht="15">
      <c r="A886" s="14"/>
      <c r="B886" s="14"/>
      <c r="C886" s="14"/>
      <c r="D886" s="16"/>
      <c r="E886" s="14"/>
      <c r="F886" s="15"/>
      <c r="G886" s="14"/>
      <c r="H886" s="14"/>
      <c r="I886" s="14"/>
      <c r="J886" s="14"/>
      <c r="K886" s="14"/>
      <c r="L886" s="14"/>
      <c r="M886" s="14"/>
      <c r="N886" s="14"/>
      <c r="O886" s="14"/>
      <c r="P886" s="14"/>
      <c r="Q886" s="14"/>
      <c r="R886" s="14"/>
      <c r="S886" s="14"/>
      <c r="T886" s="14"/>
      <c r="U886" s="14"/>
      <c r="V886" s="14"/>
      <c r="W886" s="14"/>
      <c r="X886" s="14"/>
      <c r="Y886" s="14"/>
    </row>
    <row r="887" spans="1:25" ht="15">
      <c r="A887" s="14"/>
      <c r="B887" s="14"/>
      <c r="C887" s="14"/>
      <c r="D887" s="16"/>
      <c r="E887" s="14"/>
      <c r="F887" s="15"/>
      <c r="G887" s="14"/>
      <c r="H887" s="14"/>
      <c r="I887" s="14"/>
      <c r="J887" s="14"/>
      <c r="K887" s="14"/>
      <c r="L887" s="14"/>
      <c r="M887" s="14"/>
      <c r="N887" s="14"/>
      <c r="O887" s="14"/>
      <c r="P887" s="14"/>
      <c r="Q887" s="14"/>
      <c r="R887" s="14"/>
      <c r="S887" s="14"/>
      <c r="T887" s="14"/>
      <c r="U887" s="14"/>
      <c r="V887" s="14"/>
      <c r="W887" s="14"/>
      <c r="X887" s="14"/>
      <c r="Y887" s="14"/>
    </row>
    <row r="888" spans="1:25" ht="15">
      <c r="A888" s="14"/>
      <c r="B888" s="14"/>
      <c r="C888" s="14"/>
      <c r="D888" s="16"/>
      <c r="E888" s="14"/>
      <c r="F888" s="15"/>
      <c r="G888" s="14"/>
      <c r="H888" s="14"/>
      <c r="I888" s="14"/>
      <c r="J888" s="14"/>
      <c r="K888" s="14"/>
      <c r="L888" s="14"/>
      <c r="M888" s="14"/>
      <c r="N888" s="14"/>
      <c r="O888" s="14"/>
      <c r="P888" s="14"/>
      <c r="Q888" s="14"/>
      <c r="R888" s="14"/>
      <c r="S888" s="14"/>
      <c r="T888" s="14"/>
      <c r="U888" s="14"/>
      <c r="V888" s="14"/>
      <c r="W888" s="14"/>
      <c r="X888" s="14"/>
      <c r="Y888" s="14"/>
    </row>
    <row r="889" spans="1:25" ht="15">
      <c r="A889" s="14"/>
      <c r="B889" s="14"/>
      <c r="C889" s="14"/>
      <c r="D889" s="16"/>
      <c r="E889" s="14"/>
      <c r="F889" s="15"/>
      <c r="G889" s="14"/>
      <c r="H889" s="14"/>
      <c r="I889" s="14"/>
      <c r="J889" s="14"/>
      <c r="K889" s="14"/>
      <c r="L889" s="14"/>
      <c r="M889" s="14"/>
      <c r="N889" s="14"/>
      <c r="O889" s="14"/>
      <c r="P889" s="14"/>
      <c r="Q889" s="14"/>
      <c r="R889" s="14"/>
      <c r="S889" s="14"/>
      <c r="T889" s="14"/>
      <c r="U889" s="14"/>
      <c r="V889" s="14"/>
      <c r="W889" s="14"/>
      <c r="X889" s="14"/>
      <c r="Y889" s="14"/>
    </row>
    <row r="890" spans="1:25" ht="15">
      <c r="A890" s="14"/>
      <c r="B890" s="14"/>
      <c r="C890" s="14"/>
      <c r="D890" s="16"/>
      <c r="E890" s="14"/>
      <c r="F890" s="15"/>
      <c r="G890" s="14"/>
      <c r="H890" s="14"/>
      <c r="I890" s="14"/>
      <c r="J890" s="14"/>
      <c r="K890" s="14"/>
      <c r="L890" s="14"/>
      <c r="M890" s="14"/>
      <c r="N890" s="14"/>
      <c r="O890" s="14"/>
      <c r="P890" s="14"/>
      <c r="Q890" s="14"/>
      <c r="R890" s="14"/>
      <c r="S890" s="14"/>
      <c r="T890" s="14"/>
      <c r="U890" s="14"/>
      <c r="V890" s="14"/>
      <c r="W890" s="14"/>
      <c r="X890" s="14"/>
      <c r="Y890" s="14"/>
    </row>
    <row r="891" spans="1:25" ht="15">
      <c r="A891" s="14"/>
      <c r="B891" s="14"/>
      <c r="C891" s="14"/>
      <c r="D891" s="16"/>
      <c r="E891" s="14"/>
      <c r="F891" s="15"/>
      <c r="G891" s="14"/>
      <c r="H891" s="14"/>
      <c r="I891" s="14"/>
      <c r="J891" s="14"/>
      <c r="K891" s="14"/>
      <c r="L891" s="14"/>
      <c r="M891" s="14"/>
      <c r="N891" s="14"/>
      <c r="O891" s="14"/>
      <c r="P891" s="14"/>
      <c r="Q891" s="14"/>
      <c r="R891" s="14"/>
      <c r="S891" s="14"/>
      <c r="T891" s="14"/>
      <c r="U891" s="14"/>
      <c r="V891" s="14"/>
      <c r="W891" s="14"/>
      <c r="X891" s="14"/>
      <c r="Y891" s="14"/>
    </row>
    <row r="892" spans="1:25" ht="15">
      <c r="A892" s="14"/>
      <c r="B892" s="14"/>
      <c r="C892" s="14"/>
      <c r="D892" s="16"/>
      <c r="E892" s="14"/>
      <c r="F892" s="15"/>
      <c r="G892" s="14"/>
      <c r="H892" s="14"/>
      <c r="I892" s="14"/>
      <c r="J892" s="14"/>
      <c r="K892" s="14"/>
      <c r="L892" s="14"/>
      <c r="M892" s="14"/>
      <c r="N892" s="14"/>
      <c r="O892" s="14"/>
      <c r="P892" s="14"/>
      <c r="Q892" s="14"/>
      <c r="R892" s="14"/>
      <c r="S892" s="14"/>
      <c r="T892" s="14"/>
      <c r="U892" s="14"/>
      <c r="V892" s="14"/>
      <c r="W892" s="14"/>
      <c r="X892" s="14"/>
      <c r="Y892" s="14"/>
    </row>
    <row r="893" spans="1:25" ht="15">
      <c r="A893" s="14"/>
      <c r="B893" s="14"/>
      <c r="C893" s="14"/>
      <c r="D893" s="16"/>
      <c r="E893" s="14"/>
      <c r="F893" s="15"/>
      <c r="G893" s="14"/>
      <c r="H893" s="14"/>
      <c r="I893" s="14"/>
      <c r="J893" s="14"/>
      <c r="K893" s="14"/>
      <c r="L893" s="14"/>
      <c r="M893" s="14"/>
      <c r="N893" s="14"/>
      <c r="O893" s="14"/>
      <c r="P893" s="14"/>
      <c r="Q893" s="14"/>
      <c r="R893" s="14"/>
      <c r="S893" s="14"/>
      <c r="T893" s="14"/>
      <c r="U893" s="14"/>
      <c r="V893" s="14"/>
      <c r="W893" s="14"/>
      <c r="X893" s="14"/>
      <c r="Y893" s="14"/>
    </row>
    <row r="894" spans="1:25" ht="15">
      <c r="A894" s="14"/>
      <c r="B894" s="14"/>
      <c r="C894" s="14"/>
      <c r="D894" s="16"/>
      <c r="E894" s="14"/>
      <c r="F894" s="15"/>
      <c r="G894" s="14"/>
      <c r="H894" s="14"/>
      <c r="I894" s="14"/>
      <c r="J894" s="14"/>
      <c r="K894" s="14"/>
      <c r="L894" s="14"/>
      <c r="M894" s="14"/>
      <c r="N894" s="14"/>
      <c r="O894" s="14"/>
      <c r="P894" s="14"/>
      <c r="Q894" s="14"/>
      <c r="R894" s="14"/>
      <c r="S894" s="14"/>
      <c r="T894" s="14"/>
      <c r="U894" s="14"/>
      <c r="V894" s="14"/>
      <c r="W894" s="14"/>
      <c r="X894" s="14"/>
      <c r="Y894" s="14"/>
    </row>
    <row r="895" spans="1:25" ht="15">
      <c r="A895" s="14"/>
      <c r="B895" s="14"/>
      <c r="C895" s="14"/>
      <c r="D895" s="16"/>
      <c r="E895" s="14"/>
      <c r="F895" s="15"/>
      <c r="G895" s="14"/>
      <c r="H895" s="14"/>
      <c r="I895" s="14"/>
      <c r="J895" s="14"/>
      <c r="K895" s="14"/>
      <c r="L895" s="14"/>
      <c r="M895" s="14"/>
      <c r="N895" s="14"/>
      <c r="O895" s="14"/>
      <c r="P895" s="14"/>
      <c r="Q895" s="14"/>
      <c r="R895" s="14"/>
      <c r="S895" s="14"/>
      <c r="T895" s="14"/>
      <c r="U895" s="14"/>
      <c r="V895" s="14"/>
      <c r="W895" s="14"/>
      <c r="X895" s="14"/>
      <c r="Y895" s="14"/>
    </row>
    <row r="896" spans="1:25" ht="15">
      <c r="A896" s="14"/>
      <c r="B896" s="14"/>
      <c r="C896" s="14"/>
      <c r="D896" s="16"/>
      <c r="E896" s="14"/>
      <c r="F896" s="15"/>
      <c r="G896" s="14"/>
      <c r="H896" s="14"/>
      <c r="I896" s="14"/>
      <c r="J896" s="14"/>
      <c r="K896" s="14"/>
      <c r="L896" s="14"/>
      <c r="M896" s="14"/>
      <c r="N896" s="14"/>
      <c r="O896" s="14"/>
      <c r="P896" s="14"/>
      <c r="Q896" s="14"/>
      <c r="R896" s="14"/>
      <c r="S896" s="14"/>
      <c r="T896" s="14"/>
      <c r="U896" s="14"/>
      <c r="V896" s="14"/>
      <c r="W896" s="14"/>
      <c r="X896" s="14"/>
      <c r="Y896" s="14"/>
    </row>
    <row r="897" spans="1:25" ht="15">
      <c r="A897" s="14"/>
      <c r="B897" s="14"/>
      <c r="C897" s="14"/>
      <c r="D897" s="16"/>
      <c r="E897" s="14"/>
      <c r="F897" s="15"/>
      <c r="G897" s="14"/>
      <c r="H897" s="14"/>
      <c r="I897" s="14"/>
      <c r="J897" s="14"/>
      <c r="K897" s="14"/>
      <c r="L897" s="14"/>
      <c r="M897" s="14"/>
      <c r="N897" s="14"/>
      <c r="O897" s="14"/>
      <c r="P897" s="14"/>
      <c r="Q897" s="14"/>
      <c r="R897" s="14"/>
      <c r="S897" s="14"/>
      <c r="T897" s="14"/>
      <c r="U897" s="14"/>
      <c r="V897" s="14"/>
      <c r="W897" s="14"/>
      <c r="X897" s="14"/>
      <c r="Y897" s="14"/>
    </row>
    <row r="898" spans="1:25" ht="15">
      <c r="A898" s="14"/>
      <c r="B898" s="14"/>
      <c r="C898" s="14"/>
      <c r="D898" s="16"/>
      <c r="E898" s="14"/>
      <c r="F898" s="15"/>
      <c r="G898" s="14"/>
      <c r="H898" s="14"/>
      <c r="I898" s="14"/>
      <c r="J898" s="14"/>
      <c r="K898" s="14"/>
      <c r="L898" s="14"/>
      <c r="M898" s="14"/>
      <c r="N898" s="14"/>
      <c r="O898" s="14"/>
      <c r="P898" s="14"/>
      <c r="Q898" s="14"/>
      <c r="R898" s="14"/>
      <c r="S898" s="14"/>
      <c r="T898" s="14"/>
      <c r="U898" s="14"/>
      <c r="V898" s="14"/>
      <c r="W898" s="14"/>
      <c r="X898" s="14"/>
      <c r="Y898" s="14"/>
    </row>
    <row r="899" spans="1:25" ht="15">
      <c r="A899" s="14"/>
      <c r="B899" s="14"/>
      <c r="C899" s="14"/>
      <c r="D899" s="16"/>
      <c r="E899" s="14"/>
      <c r="F899" s="15"/>
      <c r="G899" s="14"/>
      <c r="H899" s="14"/>
      <c r="I899" s="14"/>
      <c r="J899" s="14"/>
      <c r="K899" s="14"/>
      <c r="L899" s="14"/>
      <c r="M899" s="14"/>
      <c r="N899" s="14"/>
      <c r="O899" s="14"/>
      <c r="P899" s="14"/>
      <c r="Q899" s="14"/>
      <c r="R899" s="14"/>
      <c r="S899" s="14"/>
      <c r="T899" s="14"/>
      <c r="U899" s="14"/>
      <c r="V899" s="14"/>
      <c r="W899" s="14"/>
      <c r="X899" s="14"/>
      <c r="Y899" s="14"/>
    </row>
    <row r="900" spans="1:25" ht="15">
      <c r="A900" s="14"/>
      <c r="B900" s="14"/>
      <c r="C900" s="14"/>
      <c r="D900" s="16"/>
      <c r="E900" s="14"/>
      <c r="F900" s="15"/>
      <c r="G900" s="14"/>
      <c r="H900" s="14"/>
      <c r="I900" s="14"/>
      <c r="J900" s="14"/>
      <c r="K900" s="14"/>
      <c r="L900" s="14"/>
      <c r="M900" s="14"/>
      <c r="N900" s="14"/>
      <c r="O900" s="14"/>
      <c r="P900" s="14"/>
      <c r="Q900" s="14"/>
      <c r="R900" s="14"/>
      <c r="S900" s="14"/>
      <c r="T900" s="14"/>
      <c r="U900" s="14"/>
      <c r="V900" s="14"/>
      <c r="W900" s="14"/>
      <c r="X900" s="14"/>
      <c r="Y900" s="14"/>
    </row>
    <row r="901" spans="1:25" ht="15">
      <c r="A901" s="14"/>
      <c r="B901" s="14"/>
      <c r="C901" s="14"/>
      <c r="D901" s="16"/>
      <c r="E901" s="14"/>
      <c r="F901" s="15"/>
      <c r="G901" s="14"/>
      <c r="H901" s="14"/>
      <c r="I901" s="14"/>
      <c r="J901" s="14"/>
      <c r="K901" s="14"/>
      <c r="L901" s="14"/>
      <c r="M901" s="14"/>
      <c r="N901" s="14"/>
      <c r="O901" s="14"/>
      <c r="P901" s="14"/>
      <c r="Q901" s="14"/>
      <c r="R901" s="14"/>
      <c r="S901" s="14"/>
      <c r="T901" s="14"/>
      <c r="U901" s="14"/>
      <c r="V901" s="14"/>
      <c r="W901" s="14"/>
      <c r="X901" s="14"/>
      <c r="Y901" s="14"/>
    </row>
    <row r="902" spans="1:25" ht="15">
      <c r="A902" s="14"/>
      <c r="B902" s="14"/>
      <c r="C902" s="14"/>
      <c r="D902" s="16"/>
      <c r="E902" s="14"/>
      <c r="F902" s="15"/>
      <c r="G902" s="14"/>
      <c r="H902" s="14"/>
      <c r="I902" s="14"/>
      <c r="J902" s="14"/>
      <c r="K902" s="14"/>
      <c r="L902" s="14"/>
      <c r="M902" s="14"/>
      <c r="N902" s="14"/>
      <c r="O902" s="14"/>
      <c r="P902" s="14"/>
      <c r="Q902" s="14"/>
      <c r="R902" s="14"/>
      <c r="S902" s="14"/>
      <c r="T902" s="14"/>
      <c r="U902" s="14"/>
      <c r="V902" s="14"/>
      <c r="W902" s="14"/>
      <c r="X902" s="14"/>
      <c r="Y902" s="14"/>
    </row>
    <row r="903" spans="1:25" ht="15">
      <c r="A903" s="14"/>
      <c r="B903" s="14"/>
      <c r="C903" s="14"/>
      <c r="D903" s="16"/>
      <c r="E903" s="14"/>
      <c r="F903" s="15"/>
      <c r="G903" s="14"/>
      <c r="H903" s="14"/>
      <c r="I903" s="14"/>
      <c r="J903" s="14"/>
      <c r="K903" s="14"/>
      <c r="L903" s="14"/>
      <c r="M903" s="14"/>
      <c r="N903" s="14"/>
      <c r="O903" s="14"/>
      <c r="P903" s="14"/>
      <c r="Q903" s="14"/>
      <c r="R903" s="14"/>
      <c r="S903" s="14"/>
      <c r="T903" s="14"/>
      <c r="U903" s="14"/>
      <c r="V903" s="14"/>
      <c r="W903" s="14"/>
      <c r="X903" s="14"/>
      <c r="Y903" s="14"/>
    </row>
    <row r="904" spans="1:25" ht="15">
      <c r="A904" s="14"/>
      <c r="B904" s="14"/>
      <c r="C904" s="14"/>
      <c r="D904" s="16"/>
      <c r="E904" s="14"/>
      <c r="F904" s="15"/>
      <c r="G904" s="14"/>
      <c r="H904" s="14"/>
      <c r="I904" s="14"/>
      <c r="J904" s="14"/>
      <c r="K904" s="14"/>
      <c r="L904" s="14"/>
      <c r="M904" s="14"/>
      <c r="N904" s="14"/>
      <c r="O904" s="14"/>
      <c r="P904" s="14"/>
      <c r="Q904" s="14"/>
      <c r="R904" s="14"/>
      <c r="S904" s="14"/>
      <c r="T904" s="14"/>
      <c r="U904" s="14"/>
      <c r="V904" s="14"/>
      <c r="W904" s="14"/>
      <c r="X904" s="14"/>
      <c r="Y904" s="14"/>
    </row>
    <row r="905" spans="1:25" ht="15">
      <c r="A905" s="14"/>
      <c r="B905" s="14"/>
      <c r="C905" s="14"/>
      <c r="D905" s="16"/>
      <c r="E905" s="14"/>
      <c r="F905" s="15"/>
      <c r="G905" s="14"/>
      <c r="H905" s="14"/>
      <c r="I905" s="14"/>
      <c r="J905" s="14"/>
      <c r="K905" s="14"/>
      <c r="L905" s="14"/>
      <c r="M905" s="14"/>
      <c r="N905" s="14"/>
      <c r="O905" s="14"/>
      <c r="P905" s="14"/>
      <c r="Q905" s="14"/>
      <c r="R905" s="14"/>
      <c r="S905" s="14"/>
      <c r="T905" s="14"/>
      <c r="U905" s="14"/>
      <c r="V905" s="14"/>
      <c r="W905" s="14"/>
      <c r="X905" s="14"/>
      <c r="Y905" s="14"/>
    </row>
    <row r="906" spans="1:25" ht="15">
      <c r="A906" s="14"/>
      <c r="B906" s="14"/>
      <c r="C906" s="14"/>
      <c r="D906" s="16"/>
      <c r="E906" s="14"/>
      <c r="F906" s="15"/>
      <c r="G906" s="14"/>
      <c r="H906" s="14"/>
      <c r="I906" s="14"/>
      <c r="J906" s="14"/>
      <c r="K906" s="14"/>
      <c r="L906" s="14"/>
      <c r="M906" s="14"/>
      <c r="N906" s="14"/>
      <c r="O906" s="14"/>
      <c r="P906" s="14"/>
      <c r="Q906" s="14"/>
      <c r="R906" s="14"/>
      <c r="S906" s="14"/>
      <c r="T906" s="14"/>
      <c r="U906" s="14"/>
      <c r="V906" s="14"/>
      <c r="W906" s="14"/>
      <c r="X906" s="14"/>
      <c r="Y906" s="14"/>
    </row>
    <row r="907" spans="1:25" ht="15">
      <c r="A907" s="14"/>
      <c r="B907" s="14"/>
      <c r="C907" s="14"/>
      <c r="D907" s="16"/>
      <c r="E907" s="14"/>
      <c r="F907" s="15"/>
      <c r="G907" s="14"/>
      <c r="H907" s="14"/>
      <c r="I907" s="14"/>
      <c r="J907" s="14"/>
      <c r="K907" s="14"/>
      <c r="L907" s="14"/>
      <c r="M907" s="14"/>
      <c r="N907" s="14"/>
      <c r="O907" s="14"/>
      <c r="P907" s="14"/>
      <c r="Q907" s="14"/>
      <c r="R907" s="14"/>
      <c r="S907" s="14"/>
      <c r="T907" s="14"/>
      <c r="U907" s="14"/>
      <c r="V907" s="14"/>
      <c r="W907" s="14"/>
      <c r="X907" s="14"/>
      <c r="Y907" s="14"/>
    </row>
    <row r="908" spans="1:25" ht="15">
      <c r="A908" s="14"/>
      <c r="B908" s="14"/>
      <c r="C908" s="14"/>
      <c r="D908" s="16"/>
      <c r="E908" s="14"/>
      <c r="F908" s="15"/>
      <c r="G908" s="14"/>
      <c r="H908" s="14"/>
      <c r="I908" s="14"/>
      <c r="J908" s="14"/>
      <c r="K908" s="14"/>
      <c r="L908" s="14"/>
      <c r="M908" s="14"/>
      <c r="N908" s="14"/>
      <c r="O908" s="14"/>
      <c r="P908" s="14"/>
      <c r="Q908" s="14"/>
      <c r="R908" s="14"/>
      <c r="S908" s="14"/>
      <c r="T908" s="14"/>
      <c r="U908" s="14"/>
      <c r="V908" s="14"/>
      <c r="W908" s="14"/>
      <c r="X908" s="14"/>
      <c r="Y908" s="14"/>
    </row>
    <row r="909" spans="1:25" ht="15">
      <c r="A909" s="14"/>
      <c r="B909" s="14"/>
      <c r="C909" s="14"/>
      <c r="D909" s="16"/>
      <c r="E909" s="14"/>
      <c r="F909" s="15"/>
      <c r="G909" s="14"/>
      <c r="H909" s="14"/>
      <c r="I909" s="14"/>
      <c r="J909" s="14"/>
      <c r="K909" s="14"/>
      <c r="L909" s="14"/>
      <c r="M909" s="14"/>
      <c r="N909" s="14"/>
      <c r="O909" s="14"/>
      <c r="P909" s="14"/>
      <c r="Q909" s="14"/>
      <c r="R909" s="14"/>
      <c r="S909" s="14"/>
      <c r="T909" s="14"/>
      <c r="U909" s="14"/>
      <c r="V909" s="14"/>
      <c r="W909" s="14"/>
      <c r="X909" s="14"/>
      <c r="Y909" s="14"/>
    </row>
    <row r="910" spans="1:25" ht="15">
      <c r="A910" s="14"/>
      <c r="B910" s="14"/>
      <c r="C910" s="14"/>
      <c r="D910" s="16"/>
      <c r="E910" s="14"/>
      <c r="F910" s="15"/>
      <c r="G910" s="14"/>
      <c r="H910" s="14"/>
      <c r="I910" s="14"/>
      <c r="J910" s="14"/>
      <c r="K910" s="14"/>
      <c r="L910" s="14"/>
      <c r="M910" s="14"/>
      <c r="N910" s="14"/>
      <c r="O910" s="14"/>
      <c r="P910" s="14"/>
      <c r="Q910" s="14"/>
      <c r="R910" s="14"/>
      <c r="S910" s="14"/>
      <c r="T910" s="14"/>
      <c r="U910" s="14"/>
      <c r="V910" s="14"/>
      <c r="W910" s="14"/>
      <c r="X910" s="14"/>
      <c r="Y910" s="14"/>
    </row>
    <row r="911" spans="1:25" ht="15">
      <c r="A911" s="14"/>
      <c r="B911" s="14"/>
      <c r="C911" s="14"/>
      <c r="D911" s="16"/>
      <c r="E911" s="14"/>
      <c r="F911" s="15"/>
      <c r="G911" s="14"/>
      <c r="H911" s="14"/>
      <c r="I911" s="14"/>
      <c r="J911" s="14"/>
      <c r="K911" s="14"/>
      <c r="L911" s="14"/>
      <c r="M911" s="14"/>
      <c r="N911" s="14"/>
      <c r="O911" s="14"/>
      <c r="P911" s="14"/>
      <c r="Q911" s="14"/>
      <c r="R911" s="14"/>
      <c r="S911" s="14"/>
      <c r="T911" s="14"/>
      <c r="U911" s="14"/>
      <c r="V911" s="14"/>
      <c r="W911" s="14"/>
      <c r="X911" s="14"/>
      <c r="Y911" s="14"/>
    </row>
    <row r="912" spans="1:25" ht="15">
      <c r="A912" s="14"/>
      <c r="B912" s="14"/>
      <c r="C912" s="14"/>
      <c r="D912" s="16"/>
      <c r="E912" s="14"/>
      <c r="F912" s="15"/>
      <c r="G912" s="14"/>
      <c r="H912" s="14"/>
      <c r="I912" s="14"/>
      <c r="J912" s="14"/>
      <c r="K912" s="14"/>
      <c r="L912" s="14"/>
      <c r="M912" s="14"/>
      <c r="N912" s="14"/>
      <c r="O912" s="14"/>
      <c r="P912" s="14"/>
      <c r="Q912" s="14"/>
      <c r="R912" s="14"/>
      <c r="S912" s="14"/>
      <c r="T912" s="14"/>
      <c r="U912" s="14"/>
      <c r="V912" s="14"/>
      <c r="W912" s="14"/>
      <c r="X912" s="14"/>
      <c r="Y912" s="14"/>
    </row>
    <row r="913" spans="1:25" ht="15">
      <c r="A913" s="14"/>
      <c r="B913" s="14"/>
      <c r="C913" s="14"/>
      <c r="D913" s="16"/>
      <c r="E913" s="14"/>
      <c r="F913" s="15"/>
      <c r="G913" s="14"/>
      <c r="H913" s="14"/>
      <c r="I913" s="14"/>
      <c r="J913" s="14"/>
      <c r="K913" s="14"/>
      <c r="L913" s="14"/>
      <c r="M913" s="14"/>
      <c r="N913" s="14"/>
      <c r="O913" s="14"/>
      <c r="P913" s="14"/>
      <c r="Q913" s="14"/>
      <c r="R913" s="14"/>
      <c r="S913" s="14"/>
      <c r="T913" s="14"/>
      <c r="U913" s="14"/>
      <c r="V913" s="14"/>
      <c r="W913" s="14"/>
      <c r="X913" s="14"/>
      <c r="Y913" s="14"/>
    </row>
    <row r="914" spans="1:25" ht="15">
      <c r="A914" s="14"/>
      <c r="B914" s="14"/>
      <c r="C914" s="14"/>
      <c r="D914" s="16"/>
      <c r="E914" s="14"/>
      <c r="F914" s="15"/>
      <c r="G914" s="14"/>
      <c r="H914" s="14"/>
      <c r="I914" s="14"/>
      <c r="J914" s="14"/>
      <c r="K914" s="14"/>
      <c r="L914" s="14"/>
      <c r="M914" s="14"/>
      <c r="N914" s="14"/>
      <c r="O914" s="14"/>
      <c r="P914" s="14"/>
      <c r="Q914" s="14"/>
      <c r="R914" s="14"/>
      <c r="S914" s="14"/>
      <c r="T914" s="14"/>
      <c r="U914" s="14"/>
      <c r="V914" s="14"/>
      <c r="W914" s="14"/>
      <c r="X914" s="14"/>
      <c r="Y914" s="14"/>
    </row>
    <row r="915" spans="1:25" ht="15">
      <c r="A915" s="14"/>
      <c r="B915" s="14"/>
      <c r="C915" s="14"/>
      <c r="D915" s="16"/>
      <c r="E915" s="14"/>
      <c r="F915" s="15"/>
      <c r="G915" s="14"/>
      <c r="H915" s="14"/>
      <c r="I915" s="14"/>
      <c r="J915" s="14"/>
      <c r="K915" s="14"/>
      <c r="L915" s="14"/>
      <c r="M915" s="14"/>
      <c r="N915" s="14"/>
      <c r="O915" s="14"/>
      <c r="P915" s="14"/>
      <c r="Q915" s="14"/>
      <c r="R915" s="14"/>
      <c r="S915" s="14"/>
      <c r="T915" s="14"/>
      <c r="U915" s="14"/>
      <c r="V915" s="14"/>
      <c r="W915" s="14"/>
      <c r="X915" s="14"/>
      <c r="Y915" s="14"/>
    </row>
    <row r="916" spans="1:25" ht="15">
      <c r="A916" s="14"/>
      <c r="B916" s="14"/>
      <c r="C916" s="14"/>
      <c r="D916" s="16"/>
      <c r="E916" s="14"/>
      <c r="F916" s="15"/>
      <c r="G916" s="14"/>
      <c r="H916" s="14"/>
      <c r="I916" s="14"/>
      <c r="J916" s="14"/>
      <c r="K916" s="14"/>
      <c r="L916" s="14"/>
      <c r="M916" s="14"/>
      <c r="N916" s="14"/>
      <c r="O916" s="14"/>
      <c r="P916" s="14"/>
      <c r="Q916" s="14"/>
      <c r="R916" s="14"/>
      <c r="S916" s="14"/>
      <c r="T916" s="14"/>
      <c r="U916" s="14"/>
      <c r="V916" s="14"/>
      <c r="W916" s="14"/>
      <c r="X916" s="14"/>
      <c r="Y916" s="14"/>
    </row>
    <row r="917" spans="1:25" ht="15">
      <c r="A917" s="14"/>
      <c r="B917" s="14"/>
      <c r="C917" s="14"/>
      <c r="D917" s="16"/>
      <c r="E917" s="14"/>
      <c r="F917" s="15"/>
      <c r="G917" s="14"/>
      <c r="H917" s="14"/>
      <c r="I917" s="14"/>
      <c r="J917" s="14"/>
      <c r="K917" s="14"/>
      <c r="L917" s="14"/>
      <c r="M917" s="14"/>
      <c r="N917" s="14"/>
      <c r="O917" s="14"/>
      <c r="P917" s="14"/>
      <c r="Q917" s="14"/>
      <c r="R917" s="14"/>
      <c r="S917" s="14"/>
      <c r="T917" s="14"/>
      <c r="U917" s="14"/>
      <c r="V917" s="14"/>
      <c r="W917" s="14"/>
      <c r="X917" s="14"/>
      <c r="Y917" s="14"/>
    </row>
    <row r="918" spans="1:25" ht="15">
      <c r="A918" s="14"/>
      <c r="B918" s="14"/>
      <c r="C918" s="14"/>
      <c r="D918" s="16"/>
      <c r="E918" s="14"/>
      <c r="F918" s="15"/>
      <c r="G918" s="14"/>
      <c r="H918" s="14"/>
      <c r="I918" s="14"/>
      <c r="J918" s="14"/>
      <c r="K918" s="14"/>
      <c r="L918" s="14"/>
      <c r="M918" s="14"/>
      <c r="N918" s="14"/>
      <c r="O918" s="14"/>
      <c r="P918" s="14"/>
      <c r="Q918" s="14"/>
      <c r="R918" s="14"/>
      <c r="S918" s="14"/>
      <c r="T918" s="14"/>
      <c r="U918" s="14"/>
      <c r="V918" s="14"/>
      <c r="W918" s="14"/>
      <c r="X918" s="14"/>
      <c r="Y918" s="14"/>
    </row>
    <row r="919" spans="1:25" ht="15">
      <c r="A919" s="14"/>
      <c r="B919" s="14"/>
      <c r="C919" s="14"/>
      <c r="D919" s="16"/>
      <c r="E919" s="14"/>
      <c r="F919" s="15"/>
      <c r="G919" s="14"/>
      <c r="H919" s="14"/>
      <c r="I919" s="14"/>
      <c r="J919" s="14"/>
      <c r="K919" s="14"/>
      <c r="L919" s="14"/>
      <c r="M919" s="14"/>
      <c r="N919" s="14"/>
      <c r="O919" s="14"/>
      <c r="P919" s="14"/>
      <c r="Q919" s="14"/>
      <c r="R919" s="14"/>
      <c r="S919" s="14"/>
      <c r="T919" s="14"/>
      <c r="U919" s="14"/>
      <c r="V919" s="14"/>
      <c r="W919" s="14"/>
      <c r="X919" s="14"/>
      <c r="Y919" s="14"/>
    </row>
    <row r="920" spans="1:25" ht="15">
      <c r="A920" s="14"/>
      <c r="B920" s="14"/>
      <c r="C920" s="14"/>
      <c r="D920" s="16"/>
      <c r="E920" s="14"/>
      <c r="F920" s="15"/>
      <c r="G920" s="14"/>
      <c r="H920" s="14"/>
      <c r="I920" s="14"/>
      <c r="J920" s="14"/>
      <c r="K920" s="14"/>
      <c r="L920" s="14"/>
      <c r="M920" s="14"/>
      <c r="N920" s="14"/>
      <c r="O920" s="14"/>
      <c r="P920" s="14"/>
      <c r="Q920" s="14"/>
      <c r="R920" s="14"/>
      <c r="S920" s="14"/>
      <c r="T920" s="14"/>
      <c r="U920" s="14"/>
      <c r="V920" s="14"/>
      <c r="W920" s="14"/>
      <c r="X920" s="14"/>
      <c r="Y920" s="14"/>
    </row>
    <row r="921" spans="1:25" ht="15">
      <c r="A921" s="14"/>
      <c r="B921" s="14"/>
      <c r="C921" s="14"/>
      <c r="D921" s="16"/>
      <c r="E921" s="14"/>
      <c r="F921" s="15"/>
      <c r="G921" s="14"/>
      <c r="H921" s="14"/>
      <c r="I921" s="14"/>
      <c r="J921" s="14"/>
      <c r="K921" s="14"/>
      <c r="L921" s="14"/>
      <c r="M921" s="14"/>
      <c r="N921" s="14"/>
      <c r="O921" s="14"/>
      <c r="P921" s="14"/>
      <c r="Q921" s="14"/>
      <c r="R921" s="14"/>
      <c r="S921" s="14"/>
      <c r="T921" s="14"/>
      <c r="U921" s="14"/>
      <c r="V921" s="14"/>
      <c r="W921" s="14"/>
      <c r="X921" s="14"/>
      <c r="Y921" s="14"/>
    </row>
    <row r="922" spans="1:25" ht="15">
      <c r="A922" s="14"/>
      <c r="B922" s="14"/>
      <c r="C922" s="14"/>
      <c r="D922" s="16"/>
      <c r="E922" s="14"/>
      <c r="F922" s="15"/>
      <c r="G922" s="14"/>
      <c r="H922" s="14"/>
      <c r="I922" s="14"/>
      <c r="J922" s="14"/>
      <c r="K922" s="14"/>
      <c r="L922" s="14"/>
      <c r="M922" s="14"/>
      <c r="N922" s="14"/>
      <c r="O922" s="14"/>
      <c r="P922" s="14"/>
      <c r="Q922" s="14"/>
      <c r="R922" s="14"/>
      <c r="S922" s="14"/>
      <c r="T922" s="14"/>
      <c r="U922" s="14"/>
      <c r="V922" s="14"/>
      <c r="W922" s="14"/>
      <c r="X922" s="14"/>
      <c r="Y922" s="14"/>
    </row>
    <row r="923" spans="1:25" ht="15">
      <c r="A923" s="14"/>
      <c r="B923" s="14"/>
      <c r="C923" s="14"/>
      <c r="D923" s="16"/>
      <c r="E923" s="14"/>
      <c r="F923" s="15"/>
      <c r="G923" s="14"/>
      <c r="H923" s="14"/>
      <c r="I923" s="14"/>
      <c r="J923" s="14"/>
      <c r="K923" s="14"/>
      <c r="L923" s="14"/>
      <c r="M923" s="14"/>
      <c r="N923" s="14"/>
      <c r="O923" s="14"/>
      <c r="P923" s="14"/>
      <c r="Q923" s="14"/>
      <c r="R923" s="14"/>
      <c r="S923" s="14"/>
      <c r="T923" s="14"/>
      <c r="U923" s="14"/>
      <c r="V923" s="14"/>
      <c r="W923" s="14"/>
      <c r="X923" s="14"/>
      <c r="Y923" s="14"/>
    </row>
    <row r="924" spans="1:25" ht="15">
      <c r="A924" s="14"/>
      <c r="B924" s="14"/>
      <c r="C924" s="14"/>
      <c r="D924" s="16"/>
      <c r="E924" s="14"/>
      <c r="F924" s="15"/>
      <c r="G924" s="14"/>
      <c r="H924" s="14"/>
      <c r="I924" s="14"/>
      <c r="J924" s="14"/>
      <c r="K924" s="14"/>
      <c r="L924" s="14"/>
      <c r="M924" s="14"/>
      <c r="N924" s="14"/>
      <c r="O924" s="14"/>
      <c r="P924" s="14"/>
      <c r="Q924" s="14"/>
      <c r="R924" s="14"/>
      <c r="S924" s="14"/>
      <c r="T924" s="14"/>
      <c r="U924" s="14"/>
      <c r="V924" s="14"/>
      <c r="W924" s="14"/>
      <c r="X924" s="14"/>
      <c r="Y924" s="14"/>
    </row>
    <row r="925" spans="1:25" ht="15">
      <c r="A925" s="14"/>
      <c r="B925" s="14"/>
      <c r="C925" s="14"/>
      <c r="D925" s="16"/>
      <c r="E925" s="14"/>
      <c r="F925" s="15"/>
      <c r="G925" s="14"/>
      <c r="H925" s="14"/>
      <c r="I925" s="14"/>
      <c r="J925" s="14"/>
      <c r="K925" s="14"/>
      <c r="L925" s="14"/>
      <c r="M925" s="14"/>
      <c r="N925" s="14"/>
      <c r="O925" s="14"/>
      <c r="P925" s="14"/>
      <c r="Q925" s="14"/>
      <c r="R925" s="14"/>
      <c r="S925" s="14"/>
      <c r="T925" s="14"/>
      <c r="U925" s="14"/>
      <c r="V925" s="14"/>
      <c r="W925" s="14"/>
      <c r="X925" s="14"/>
      <c r="Y925" s="14"/>
    </row>
    <row r="926" spans="1:25" ht="15">
      <c r="A926" s="14"/>
      <c r="B926" s="14"/>
      <c r="C926" s="14"/>
      <c r="D926" s="16"/>
      <c r="E926" s="14"/>
      <c r="F926" s="15"/>
      <c r="G926" s="14"/>
      <c r="H926" s="14"/>
      <c r="I926" s="14"/>
      <c r="J926" s="14"/>
      <c r="K926" s="14"/>
      <c r="L926" s="14"/>
      <c r="M926" s="14"/>
      <c r="N926" s="14"/>
      <c r="O926" s="14"/>
      <c r="P926" s="14"/>
      <c r="Q926" s="14"/>
      <c r="R926" s="14"/>
      <c r="S926" s="14"/>
      <c r="T926" s="14"/>
      <c r="U926" s="14"/>
      <c r="V926" s="14"/>
      <c r="W926" s="14"/>
      <c r="X926" s="14"/>
      <c r="Y926" s="14"/>
    </row>
    <row r="927" spans="1:25" ht="15">
      <c r="A927" s="14"/>
      <c r="B927" s="14"/>
      <c r="C927" s="14"/>
      <c r="D927" s="16"/>
      <c r="E927" s="14"/>
      <c r="F927" s="15"/>
      <c r="G927" s="14"/>
      <c r="H927" s="14"/>
      <c r="I927" s="14"/>
      <c r="J927" s="14"/>
      <c r="K927" s="14"/>
      <c r="L927" s="14"/>
      <c r="M927" s="14"/>
      <c r="N927" s="14"/>
      <c r="O927" s="14"/>
      <c r="P927" s="14"/>
      <c r="Q927" s="14"/>
      <c r="R927" s="14"/>
      <c r="S927" s="14"/>
      <c r="T927" s="14"/>
      <c r="U927" s="14"/>
      <c r="V927" s="14"/>
      <c r="W927" s="14"/>
      <c r="X927" s="14"/>
      <c r="Y927" s="14"/>
    </row>
    <row r="928" spans="1:25" ht="15">
      <c r="A928" s="14"/>
      <c r="B928" s="14"/>
      <c r="C928" s="14"/>
      <c r="D928" s="16"/>
      <c r="E928" s="14"/>
      <c r="F928" s="15"/>
      <c r="G928" s="14"/>
      <c r="H928" s="14"/>
      <c r="I928" s="14"/>
      <c r="J928" s="14"/>
      <c r="K928" s="14"/>
      <c r="L928" s="14"/>
      <c r="M928" s="14"/>
      <c r="N928" s="14"/>
      <c r="O928" s="14"/>
      <c r="P928" s="14"/>
      <c r="Q928" s="14"/>
      <c r="R928" s="14"/>
      <c r="S928" s="14"/>
      <c r="T928" s="14"/>
      <c r="U928" s="14"/>
      <c r="V928" s="14"/>
      <c r="W928" s="14"/>
      <c r="X928" s="14"/>
      <c r="Y928" s="14"/>
    </row>
    <row r="929" spans="1:25" ht="15">
      <c r="A929" s="14"/>
      <c r="B929" s="14"/>
      <c r="C929" s="14"/>
      <c r="D929" s="16"/>
      <c r="E929" s="14"/>
      <c r="F929" s="15"/>
      <c r="G929" s="14"/>
      <c r="H929" s="14"/>
      <c r="I929" s="14"/>
      <c r="J929" s="14"/>
      <c r="K929" s="14"/>
      <c r="L929" s="14"/>
      <c r="M929" s="14"/>
      <c r="N929" s="14"/>
      <c r="O929" s="14"/>
      <c r="P929" s="14"/>
      <c r="Q929" s="14"/>
      <c r="R929" s="14"/>
      <c r="S929" s="14"/>
      <c r="T929" s="14"/>
      <c r="U929" s="14"/>
      <c r="V929" s="14"/>
      <c r="W929" s="14"/>
      <c r="X929" s="14"/>
      <c r="Y929" s="14"/>
    </row>
    <row r="930" spans="1:25" ht="15">
      <c r="A930" s="14"/>
      <c r="B930" s="14"/>
      <c r="C930" s="14"/>
      <c r="D930" s="16"/>
      <c r="E930" s="14"/>
      <c r="F930" s="15"/>
      <c r="G930" s="14"/>
      <c r="H930" s="14"/>
      <c r="I930" s="14"/>
      <c r="J930" s="14"/>
      <c r="K930" s="14"/>
      <c r="L930" s="14"/>
      <c r="M930" s="14"/>
      <c r="N930" s="14"/>
      <c r="O930" s="14"/>
      <c r="P930" s="14"/>
      <c r="Q930" s="14"/>
      <c r="R930" s="14"/>
      <c r="S930" s="14"/>
      <c r="T930" s="14"/>
      <c r="U930" s="14"/>
      <c r="V930" s="14"/>
      <c r="W930" s="14"/>
      <c r="X930" s="14"/>
      <c r="Y930" s="14"/>
    </row>
    <row r="931" spans="1:25" ht="15">
      <c r="A931" s="14"/>
      <c r="B931" s="14"/>
      <c r="C931" s="14"/>
      <c r="D931" s="16"/>
      <c r="E931" s="14"/>
      <c r="F931" s="15"/>
      <c r="G931" s="14"/>
      <c r="H931" s="14"/>
      <c r="I931" s="14"/>
      <c r="J931" s="14"/>
      <c r="K931" s="14"/>
      <c r="L931" s="14"/>
      <c r="M931" s="14"/>
      <c r="N931" s="14"/>
      <c r="O931" s="14"/>
      <c r="P931" s="14"/>
      <c r="Q931" s="14"/>
      <c r="R931" s="14"/>
      <c r="S931" s="14"/>
      <c r="T931" s="14"/>
      <c r="U931" s="14"/>
      <c r="V931" s="14"/>
      <c r="W931" s="14"/>
      <c r="X931" s="14"/>
      <c r="Y931" s="14"/>
    </row>
    <row r="932" spans="1:25" ht="15">
      <c r="A932" s="14"/>
      <c r="B932" s="14"/>
      <c r="C932" s="14"/>
      <c r="D932" s="16"/>
      <c r="E932" s="14"/>
      <c r="F932" s="15"/>
      <c r="G932" s="14"/>
      <c r="H932" s="14"/>
      <c r="I932" s="14"/>
      <c r="J932" s="14"/>
      <c r="K932" s="14"/>
      <c r="L932" s="14"/>
      <c r="M932" s="14"/>
      <c r="N932" s="14"/>
      <c r="O932" s="14"/>
      <c r="P932" s="14"/>
      <c r="Q932" s="14"/>
      <c r="R932" s="14"/>
      <c r="S932" s="14"/>
      <c r="T932" s="14"/>
      <c r="U932" s="14"/>
      <c r="V932" s="14"/>
      <c r="W932" s="14"/>
      <c r="X932" s="14"/>
      <c r="Y932" s="14"/>
    </row>
    <row r="933" spans="1:25" ht="15">
      <c r="A933" s="14"/>
      <c r="B933" s="14"/>
      <c r="C933" s="14"/>
      <c r="D933" s="16"/>
      <c r="E933" s="14"/>
      <c r="F933" s="15"/>
      <c r="G933" s="14"/>
      <c r="H933" s="14"/>
      <c r="I933" s="14"/>
      <c r="J933" s="14"/>
      <c r="K933" s="14"/>
      <c r="L933" s="14"/>
      <c r="M933" s="14"/>
      <c r="N933" s="14"/>
      <c r="O933" s="14"/>
      <c r="P933" s="14"/>
      <c r="Q933" s="14"/>
      <c r="R933" s="14"/>
      <c r="S933" s="14"/>
      <c r="T933" s="14"/>
      <c r="U933" s="14"/>
      <c r="V933" s="14"/>
      <c r="W933" s="14"/>
      <c r="X933" s="14"/>
      <c r="Y933" s="14"/>
    </row>
    <row r="934" spans="1:25" ht="15">
      <c r="A934" s="14"/>
      <c r="B934" s="14"/>
      <c r="C934" s="14"/>
      <c r="D934" s="16"/>
      <c r="E934" s="14"/>
      <c r="F934" s="15"/>
      <c r="G934" s="14"/>
      <c r="H934" s="14"/>
      <c r="I934" s="14"/>
      <c r="J934" s="14"/>
      <c r="K934" s="14"/>
      <c r="L934" s="14"/>
      <c r="M934" s="14"/>
      <c r="N934" s="14"/>
      <c r="O934" s="14"/>
      <c r="P934" s="14"/>
      <c r="Q934" s="14"/>
      <c r="R934" s="14"/>
      <c r="S934" s="14"/>
      <c r="T934" s="14"/>
      <c r="U934" s="14"/>
      <c r="V934" s="14"/>
      <c r="W934" s="14"/>
      <c r="X934" s="14"/>
      <c r="Y934" s="14"/>
    </row>
    <row r="935" spans="1:25" ht="15">
      <c r="A935" s="14"/>
      <c r="B935" s="14"/>
      <c r="C935" s="14"/>
      <c r="D935" s="16"/>
      <c r="E935" s="14"/>
      <c r="F935" s="15"/>
      <c r="G935" s="14"/>
      <c r="H935" s="14"/>
      <c r="I935" s="14"/>
      <c r="J935" s="14"/>
      <c r="K935" s="14"/>
      <c r="L935" s="14"/>
      <c r="M935" s="14"/>
      <c r="N935" s="14"/>
      <c r="O935" s="14"/>
      <c r="P935" s="14"/>
      <c r="Q935" s="14"/>
      <c r="R935" s="14"/>
      <c r="S935" s="14"/>
      <c r="T935" s="14"/>
      <c r="U935" s="14"/>
      <c r="V935" s="14"/>
      <c r="W935" s="14"/>
      <c r="X935" s="14"/>
      <c r="Y935" s="14"/>
    </row>
    <row r="936" spans="1:25" ht="15">
      <c r="A936" s="14"/>
      <c r="B936" s="14"/>
      <c r="C936" s="14"/>
      <c r="D936" s="16"/>
      <c r="E936" s="14"/>
      <c r="F936" s="15"/>
      <c r="G936" s="14"/>
      <c r="H936" s="14"/>
      <c r="I936" s="14"/>
      <c r="J936" s="14"/>
      <c r="K936" s="14"/>
      <c r="L936" s="14"/>
      <c r="M936" s="14"/>
      <c r="N936" s="14"/>
      <c r="O936" s="14"/>
      <c r="P936" s="14"/>
      <c r="Q936" s="14"/>
      <c r="R936" s="14"/>
      <c r="S936" s="14"/>
      <c r="T936" s="14"/>
      <c r="U936" s="14"/>
      <c r="V936" s="14"/>
      <c r="W936" s="14"/>
      <c r="X936" s="14"/>
      <c r="Y936" s="14"/>
    </row>
    <row r="937" spans="1:25" ht="15">
      <c r="A937" s="14"/>
      <c r="B937" s="14"/>
      <c r="C937" s="14"/>
      <c r="D937" s="16"/>
      <c r="E937" s="14"/>
      <c r="F937" s="15"/>
      <c r="G937" s="14"/>
      <c r="H937" s="14"/>
      <c r="I937" s="14"/>
      <c r="J937" s="14"/>
      <c r="K937" s="14"/>
      <c r="L937" s="14"/>
      <c r="M937" s="14"/>
      <c r="N937" s="14"/>
      <c r="O937" s="14"/>
      <c r="P937" s="14"/>
      <c r="Q937" s="14"/>
      <c r="R937" s="14"/>
      <c r="S937" s="14"/>
      <c r="T937" s="14"/>
      <c r="U937" s="14"/>
      <c r="V937" s="14"/>
      <c r="W937" s="14"/>
      <c r="X937" s="14"/>
      <c r="Y937" s="14"/>
    </row>
    <row r="938" spans="1:25" ht="15">
      <c r="A938" s="14"/>
      <c r="B938" s="14"/>
      <c r="C938" s="14"/>
      <c r="D938" s="16"/>
      <c r="E938" s="14"/>
      <c r="F938" s="15"/>
      <c r="G938" s="14"/>
      <c r="H938" s="14"/>
      <c r="I938" s="14"/>
      <c r="J938" s="14"/>
      <c r="K938" s="14"/>
      <c r="L938" s="14"/>
      <c r="M938" s="14"/>
      <c r="N938" s="14"/>
      <c r="O938" s="14"/>
      <c r="P938" s="14"/>
      <c r="Q938" s="14"/>
      <c r="R938" s="14"/>
      <c r="S938" s="14"/>
      <c r="T938" s="14"/>
      <c r="U938" s="14"/>
      <c r="V938" s="14"/>
      <c r="W938" s="14"/>
      <c r="X938" s="14"/>
      <c r="Y938" s="14"/>
    </row>
    <row r="939" spans="1:25" ht="15">
      <c r="A939" s="14"/>
      <c r="B939" s="14"/>
      <c r="C939" s="14"/>
      <c r="D939" s="16"/>
      <c r="E939" s="14"/>
      <c r="F939" s="15"/>
      <c r="G939" s="14"/>
      <c r="H939" s="14"/>
      <c r="I939" s="14"/>
      <c r="J939" s="14"/>
      <c r="K939" s="14"/>
      <c r="L939" s="14"/>
      <c r="M939" s="14"/>
      <c r="N939" s="14"/>
      <c r="O939" s="14"/>
      <c r="P939" s="14"/>
      <c r="Q939" s="14"/>
      <c r="R939" s="14"/>
      <c r="S939" s="14"/>
      <c r="T939" s="14"/>
      <c r="U939" s="14"/>
      <c r="V939" s="14"/>
      <c r="W939" s="14"/>
      <c r="X939" s="14"/>
      <c r="Y939" s="14"/>
    </row>
    <row r="940" spans="1:25" ht="15">
      <c r="A940" s="14"/>
      <c r="B940" s="14"/>
      <c r="C940" s="14"/>
      <c r="D940" s="16"/>
      <c r="E940" s="14"/>
      <c r="F940" s="15"/>
      <c r="G940" s="14"/>
      <c r="H940" s="14"/>
      <c r="I940" s="14"/>
      <c r="J940" s="14"/>
      <c r="K940" s="14"/>
      <c r="L940" s="14"/>
      <c r="M940" s="14"/>
      <c r="N940" s="14"/>
      <c r="O940" s="14"/>
      <c r="P940" s="14"/>
      <c r="Q940" s="14"/>
      <c r="R940" s="14"/>
      <c r="S940" s="14"/>
      <c r="T940" s="14"/>
      <c r="U940" s="14"/>
      <c r="V940" s="14"/>
      <c r="W940" s="14"/>
      <c r="X940" s="14"/>
      <c r="Y940" s="14"/>
    </row>
    <row r="941" spans="1:25" ht="15">
      <c r="A941" s="14"/>
      <c r="B941" s="14"/>
      <c r="C941" s="14"/>
      <c r="D941" s="16"/>
      <c r="E941" s="14"/>
      <c r="F941" s="15"/>
      <c r="G941" s="14"/>
      <c r="H941" s="14"/>
      <c r="I941" s="14"/>
      <c r="J941" s="14"/>
      <c r="K941" s="14"/>
      <c r="L941" s="14"/>
      <c r="M941" s="14"/>
      <c r="N941" s="14"/>
      <c r="O941" s="14"/>
      <c r="P941" s="14"/>
      <c r="Q941" s="14"/>
      <c r="R941" s="14"/>
      <c r="S941" s="14"/>
      <c r="T941" s="14"/>
      <c r="U941" s="14"/>
      <c r="V941" s="14"/>
      <c r="W941" s="14"/>
      <c r="X941" s="14"/>
      <c r="Y941" s="14"/>
    </row>
    <row r="942" spans="1:25" ht="15">
      <c r="A942" s="14"/>
      <c r="B942" s="14"/>
      <c r="C942" s="14"/>
      <c r="D942" s="16"/>
      <c r="E942" s="14"/>
      <c r="F942" s="15"/>
      <c r="G942" s="14"/>
      <c r="H942" s="14"/>
      <c r="I942" s="14"/>
      <c r="J942" s="14"/>
      <c r="K942" s="14"/>
      <c r="L942" s="14"/>
      <c r="M942" s="14"/>
      <c r="N942" s="14"/>
      <c r="O942" s="14"/>
      <c r="P942" s="14"/>
      <c r="Q942" s="14"/>
      <c r="R942" s="14"/>
      <c r="S942" s="14"/>
      <c r="T942" s="14"/>
      <c r="U942" s="14"/>
      <c r="V942" s="14"/>
      <c r="W942" s="14"/>
      <c r="X942" s="14"/>
      <c r="Y942" s="14"/>
    </row>
    <row r="943" spans="1:25" ht="15">
      <c r="A943" s="14"/>
      <c r="B943" s="14"/>
      <c r="C943" s="14"/>
      <c r="D943" s="16"/>
      <c r="E943" s="14"/>
      <c r="F943" s="15"/>
      <c r="G943" s="14"/>
      <c r="H943" s="14"/>
      <c r="I943" s="14"/>
      <c r="J943" s="14"/>
      <c r="K943" s="14"/>
      <c r="L943" s="14"/>
      <c r="M943" s="14"/>
      <c r="N943" s="14"/>
      <c r="O943" s="14"/>
      <c r="P943" s="14"/>
      <c r="Q943" s="14"/>
      <c r="R943" s="14"/>
      <c r="S943" s="14"/>
      <c r="T943" s="14"/>
      <c r="U943" s="14"/>
      <c r="V943" s="14"/>
      <c r="W943" s="14"/>
      <c r="X943" s="14"/>
      <c r="Y943" s="14"/>
    </row>
    <row r="944" spans="1:25" ht="15">
      <c r="A944" s="14"/>
      <c r="B944" s="14"/>
      <c r="C944" s="14"/>
      <c r="D944" s="16"/>
      <c r="E944" s="14"/>
      <c r="F944" s="15"/>
      <c r="G944" s="14"/>
      <c r="H944" s="14"/>
      <c r="I944" s="14"/>
      <c r="J944" s="14"/>
      <c r="K944" s="14"/>
      <c r="L944" s="14"/>
      <c r="M944" s="14"/>
      <c r="N944" s="14"/>
      <c r="O944" s="14"/>
      <c r="P944" s="14"/>
      <c r="Q944" s="14"/>
      <c r="R944" s="14"/>
      <c r="S944" s="14"/>
      <c r="T944" s="14"/>
      <c r="U944" s="14"/>
      <c r="V944" s="14"/>
      <c r="W944" s="14"/>
      <c r="X944" s="14"/>
      <c r="Y944" s="14"/>
    </row>
    <row r="945" spans="1:25" ht="15">
      <c r="A945" s="14"/>
      <c r="B945" s="14"/>
      <c r="C945" s="14"/>
      <c r="D945" s="16"/>
      <c r="E945" s="14"/>
      <c r="F945" s="15"/>
      <c r="G945" s="14"/>
      <c r="H945" s="14"/>
      <c r="I945" s="14"/>
      <c r="J945" s="14"/>
      <c r="K945" s="14"/>
      <c r="L945" s="14"/>
      <c r="M945" s="14"/>
      <c r="N945" s="14"/>
      <c r="O945" s="14"/>
      <c r="P945" s="14"/>
      <c r="Q945" s="14"/>
      <c r="R945" s="14"/>
      <c r="S945" s="14"/>
      <c r="T945" s="14"/>
      <c r="U945" s="14"/>
      <c r="V945" s="14"/>
      <c r="W945" s="14"/>
      <c r="X945" s="14"/>
      <c r="Y945" s="14"/>
    </row>
    <row r="946" spans="1:25" ht="15">
      <c r="A946" s="14"/>
      <c r="B946" s="14"/>
      <c r="C946" s="14"/>
      <c r="D946" s="16"/>
      <c r="E946" s="14"/>
      <c r="F946" s="15"/>
      <c r="G946" s="14"/>
      <c r="H946" s="14"/>
      <c r="I946" s="14"/>
      <c r="J946" s="14"/>
      <c r="K946" s="14"/>
      <c r="L946" s="14"/>
      <c r="M946" s="14"/>
      <c r="N946" s="14"/>
      <c r="O946" s="14"/>
      <c r="P946" s="14"/>
      <c r="Q946" s="14"/>
      <c r="R946" s="14"/>
      <c r="S946" s="14"/>
      <c r="T946" s="14"/>
      <c r="U946" s="14"/>
      <c r="V946" s="14"/>
      <c r="W946" s="14"/>
      <c r="X946" s="14"/>
      <c r="Y946" s="14"/>
    </row>
    <row r="947" spans="1:25" ht="15">
      <c r="A947" s="14"/>
      <c r="B947" s="14"/>
      <c r="C947" s="14"/>
      <c r="D947" s="16"/>
      <c r="E947" s="14"/>
      <c r="F947" s="15"/>
      <c r="G947" s="14"/>
      <c r="H947" s="14"/>
      <c r="I947" s="14"/>
      <c r="J947" s="14"/>
      <c r="K947" s="14"/>
      <c r="L947" s="14"/>
      <c r="M947" s="14"/>
      <c r="N947" s="14"/>
      <c r="O947" s="14"/>
      <c r="P947" s="14"/>
      <c r="Q947" s="14"/>
      <c r="R947" s="14"/>
      <c r="S947" s="14"/>
      <c r="T947" s="14"/>
      <c r="U947" s="14"/>
      <c r="V947" s="14"/>
      <c r="W947" s="14"/>
      <c r="X947" s="14"/>
      <c r="Y947" s="14"/>
    </row>
    <row r="948" spans="1:25" ht="15">
      <c r="A948" s="14"/>
      <c r="B948" s="14"/>
      <c r="C948" s="14"/>
      <c r="D948" s="16"/>
      <c r="E948" s="14"/>
      <c r="F948" s="15"/>
      <c r="G948" s="14"/>
      <c r="H948" s="14"/>
      <c r="I948" s="14"/>
      <c r="J948" s="14"/>
      <c r="K948" s="14"/>
      <c r="L948" s="14"/>
      <c r="M948" s="14"/>
      <c r="N948" s="14"/>
      <c r="O948" s="14"/>
      <c r="P948" s="14"/>
      <c r="Q948" s="14"/>
      <c r="R948" s="14"/>
      <c r="S948" s="14"/>
      <c r="T948" s="14"/>
      <c r="U948" s="14"/>
      <c r="V948" s="14"/>
      <c r="W948" s="14"/>
      <c r="X948" s="14"/>
      <c r="Y948" s="14"/>
    </row>
    <row r="949" spans="1:25" ht="15">
      <c r="A949" s="14"/>
      <c r="B949" s="14"/>
      <c r="C949" s="14"/>
      <c r="D949" s="16"/>
      <c r="E949" s="14"/>
      <c r="F949" s="15"/>
      <c r="G949" s="14"/>
      <c r="H949" s="14"/>
      <c r="I949" s="14"/>
      <c r="J949" s="14"/>
      <c r="K949" s="14"/>
      <c r="L949" s="14"/>
      <c r="M949" s="14"/>
      <c r="N949" s="14"/>
      <c r="O949" s="14"/>
      <c r="P949" s="14"/>
      <c r="Q949" s="14"/>
      <c r="R949" s="14"/>
      <c r="S949" s="14"/>
      <c r="T949" s="14"/>
      <c r="U949" s="14"/>
      <c r="V949" s="14"/>
      <c r="W949" s="14"/>
      <c r="X949" s="14"/>
      <c r="Y949" s="14"/>
    </row>
    <row r="950" spans="1:25" ht="15">
      <c r="A950" s="14"/>
      <c r="B950" s="14"/>
      <c r="C950" s="14"/>
      <c r="D950" s="16"/>
      <c r="E950" s="14"/>
      <c r="F950" s="15"/>
      <c r="G950" s="14"/>
      <c r="H950" s="14"/>
      <c r="I950" s="14"/>
      <c r="J950" s="14"/>
      <c r="K950" s="14"/>
      <c r="L950" s="14"/>
      <c r="M950" s="14"/>
      <c r="N950" s="14"/>
      <c r="O950" s="14"/>
      <c r="P950" s="14"/>
      <c r="Q950" s="14"/>
      <c r="R950" s="14"/>
      <c r="S950" s="14"/>
      <c r="T950" s="14"/>
      <c r="U950" s="14"/>
      <c r="V950" s="14"/>
      <c r="W950" s="14"/>
      <c r="X950" s="14"/>
      <c r="Y950" s="14"/>
    </row>
    <row r="951" spans="1:25" ht="15">
      <c r="A951" s="14"/>
      <c r="B951" s="14"/>
      <c r="C951" s="14"/>
      <c r="D951" s="16"/>
      <c r="E951" s="14"/>
      <c r="F951" s="15"/>
      <c r="G951" s="14"/>
      <c r="H951" s="14"/>
      <c r="I951" s="14"/>
      <c r="J951" s="14"/>
      <c r="K951" s="14"/>
      <c r="L951" s="14"/>
      <c r="M951" s="14"/>
      <c r="N951" s="14"/>
      <c r="O951" s="14"/>
      <c r="P951" s="14"/>
      <c r="Q951" s="14"/>
      <c r="R951" s="14"/>
      <c r="S951" s="14"/>
      <c r="T951" s="14"/>
      <c r="U951" s="14"/>
      <c r="V951" s="14"/>
      <c r="W951" s="14"/>
      <c r="X951" s="14"/>
      <c r="Y951" s="14"/>
    </row>
    <row r="952" spans="1:25" ht="15">
      <c r="A952" s="14"/>
      <c r="B952" s="14"/>
      <c r="C952" s="14"/>
      <c r="D952" s="16"/>
      <c r="E952" s="14"/>
      <c r="F952" s="15"/>
      <c r="G952" s="14"/>
      <c r="H952" s="14"/>
      <c r="I952" s="14"/>
      <c r="J952" s="14"/>
      <c r="K952" s="14"/>
      <c r="L952" s="14"/>
      <c r="M952" s="14"/>
      <c r="N952" s="14"/>
      <c r="O952" s="14"/>
      <c r="P952" s="14"/>
      <c r="Q952" s="14"/>
      <c r="R952" s="14"/>
      <c r="S952" s="14"/>
      <c r="T952" s="14"/>
      <c r="U952" s="14"/>
      <c r="V952" s="14"/>
      <c r="W952" s="14"/>
      <c r="X952" s="14"/>
      <c r="Y952" s="14"/>
    </row>
    <row r="953" spans="1:25" ht="15">
      <c r="A953" s="14"/>
      <c r="B953" s="14"/>
      <c r="C953" s="14"/>
      <c r="D953" s="16"/>
      <c r="E953" s="14"/>
      <c r="F953" s="15"/>
      <c r="G953" s="14"/>
      <c r="H953" s="14"/>
      <c r="I953" s="14"/>
      <c r="J953" s="14"/>
      <c r="K953" s="14"/>
      <c r="L953" s="14"/>
      <c r="M953" s="14"/>
      <c r="N953" s="14"/>
      <c r="O953" s="14"/>
      <c r="P953" s="14"/>
      <c r="Q953" s="14"/>
      <c r="R953" s="14"/>
      <c r="S953" s="14"/>
      <c r="T953" s="14"/>
      <c r="U953" s="14"/>
      <c r="V953" s="14"/>
      <c r="W953" s="14"/>
      <c r="X953" s="14"/>
      <c r="Y953" s="14"/>
    </row>
    <row r="954" spans="1:25" ht="15">
      <c r="A954" s="14"/>
      <c r="B954" s="14"/>
      <c r="C954" s="14"/>
      <c r="D954" s="16"/>
      <c r="E954" s="14"/>
      <c r="F954" s="15"/>
      <c r="G954" s="14"/>
      <c r="H954" s="14"/>
      <c r="I954" s="14"/>
      <c r="J954" s="14"/>
      <c r="K954" s="14"/>
      <c r="L954" s="14"/>
      <c r="M954" s="14"/>
      <c r="N954" s="14"/>
      <c r="O954" s="14"/>
      <c r="P954" s="14"/>
      <c r="Q954" s="14"/>
      <c r="R954" s="14"/>
      <c r="S954" s="14"/>
      <c r="T954" s="14"/>
      <c r="U954" s="14"/>
      <c r="V954" s="14"/>
      <c r="W954" s="14"/>
      <c r="X954" s="14"/>
      <c r="Y954" s="14"/>
    </row>
    <row r="955" spans="1:25" ht="15">
      <c r="A955" s="14"/>
      <c r="B955" s="14"/>
      <c r="C955" s="14"/>
      <c r="D955" s="16"/>
      <c r="E955" s="14"/>
      <c r="F955" s="15"/>
      <c r="G955" s="14"/>
      <c r="H955" s="14"/>
      <c r="I955" s="14"/>
      <c r="J955" s="14"/>
      <c r="K955" s="14"/>
      <c r="L955" s="14"/>
      <c r="M955" s="14"/>
      <c r="N955" s="14"/>
      <c r="O955" s="14"/>
      <c r="P955" s="14"/>
      <c r="Q955" s="14"/>
      <c r="R955" s="14"/>
      <c r="S955" s="14"/>
      <c r="T955" s="14"/>
      <c r="U955" s="14"/>
      <c r="V955" s="14"/>
      <c r="W955" s="14"/>
      <c r="X955" s="14"/>
      <c r="Y955" s="14"/>
    </row>
    <row r="956" spans="1:25" ht="15">
      <c r="A956" s="14"/>
      <c r="B956" s="14"/>
      <c r="C956" s="14"/>
      <c r="D956" s="16"/>
      <c r="E956" s="14"/>
      <c r="F956" s="15"/>
      <c r="G956" s="14"/>
      <c r="H956" s="14"/>
      <c r="I956" s="14"/>
      <c r="J956" s="14"/>
      <c r="K956" s="14"/>
      <c r="L956" s="14"/>
      <c r="M956" s="14"/>
      <c r="N956" s="14"/>
      <c r="O956" s="14"/>
      <c r="P956" s="14"/>
      <c r="Q956" s="14"/>
      <c r="R956" s="14"/>
      <c r="S956" s="14"/>
      <c r="T956" s="14"/>
      <c r="U956" s="14"/>
      <c r="V956" s="14"/>
      <c r="W956" s="14"/>
      <c r="X956" s="14"/>
      <c r="Y956" s="14"/>
    </row>
    <row r="957" spans="1:25" ht="15">
      <c r="A957" s="14"/>
      <c r="B957" s="14"/>
      <c r="C957" s="14"/>
      <c r="D957" s="16"/>
      <c r="E957" s="14"/>
      <c r="F957" s="15"/>
      <c r="G957" s="14"/>
      <c r="H957" s="14"/>
      <c r="I957" s="14"/>
      <c r="J957" s="14"/>
      <c r="K957" s="14"/>
      <c r="L957" s="14"/>
      <c r="M957" s="14"/>
      <c r="N957" s="14"/>
      <c r="O957" s="14"/>
      <c r="P957" s="14"/>
      <c r="Q957" s="14"/>
      <c r="R957" s="14"/>
      <c r="S957" s="14"/>
      <c r="T957" s="14"/>
      <c r="U957" s="14"/>
      <c r="V957" s="14"/>
      <c r="W957" s="14"/>
      <c r="X957" s="14"/>
      <c r="Y957" s="14"/>
    </row>
    <row r="958" spans="1:25" ht="15">
      <c r="A958" s="14"/>
      <c r="B958" s="14"/>
      <c r="C958" s="14"/>
      <c r="D958" s="16"/>
      <c r="E958" s="14"/>
      <c r="F958" s="15"/>
      <c r="G958" s="14"/>
      <c r="H958" s="14"/>
      <c r="I958" s="14"/>
      <c r="J958" s="14"/>
      <c r="K958" s="14"/>
      <c r="L958" s="14"/>
      <c r="M958" s="14"/>
      <c r="N958" s="14"/>
      <c r="O958" s="14"/>
      <c r="P958" s="14"/>
      <c r="Q958" s="14"/>
      <c r="R958" s="14"/>
      <c r="S958" s="14"/>
      <c r="T958" s="14"/>
      <c r="U958" s="14"/>
      <c r="V958" s="14"/>
      <c r="W958" s="14"/>
      <c r="X958" s="14"/>
      <c r="Y958" s="14"/>
    </row>
    <row r="959" spans="1:25" ht="15">
      <c r="A959" s="14"/>
      <c r="B959" s="14"/>
      <c r="C959" s="14"/>
      <c r="D959" s="16"/>
      <c r="E959" s="14"/>
      <c r="F959" s="15"/>
      <c r="G959" s="14"/>
      <c r="H959" s="14"/>
      <c r="I959" s="14"/>
      <c r="J959" s="14"/>
      <c r="K959" s="14"/>
      <c r="L959" s="14"/>
      <c r="M959" s="14"/>
      <c r="N959" s="14"/>
      <c r="O959" s="14"/>
      <c r="P959" s="14"/>
      <c r="Q959" s="14"/>
      <c r="R959" s="14"/>
      <c r="S959" s="14"/>
      <c r="T959" s="14"/>
      <c r="U959" s="14"/>
      <c r="V959" s="14"/>
      <c r="W959" s="14"/>
      <c r="X959" s="14"/>
      <c r="Y959" s="14"/>
    </row>
    <row r="960" spans="1:25" ht="15">
      <c r="A960" s="14"/>
      <c r="B960" s="14"/>
      <c r="C960" s="14"/>
      <c r="D960" s="16"/>
      <c r="E960" s="14"/>
      <c r="F960" s="15"/>
      <c r="G960" s="14"/>
      <c r="H960" s="14"/>
      <c r="I960" s="14"/>
      <c r="J960" s="14"/>
      <c r="K960" s="14"/>
      <c r="L960" s="14"/>
      <c r="M960" s="14"/>
      <c r="N960" s="14"/>
      <c r="O960" s="14"/>
      <c r="P960" s="14"/>
      <c r="Q960" s="14"/>
      <c r="R960" s="14"/>
      <c r="S960" s="14"/>
      <c r="T960" s="14"/>
      <c r="U960" s="14"/>
      <c r="V960" s="14"/>
      <c r="W960" s="14"/>
      <c r="X960" s="14"/>
      <c r="Y960" s="14"/>
    </row>
    <row r="961" spans="1:25" ht="15">
      <c r="A961" s="14"/>
      <c r="B961" s="14"/>
      <c r="C961" s="14"/>
      <c r="D961" s="16"/>
      <c r="E961" s="14"/>
      <c r="F961" s="15"/>
      <c r="G961" s="14"/>
      <c r="H961" s="14"/>
      <c r="I961" s="14"/>
      <c r="J961" s="14"/>
      <c r="K961" s="14"/>
      <c r="L961" s="14"/>
      <c r="M961" s="14"/>
      <c r="N961" s="14"/>
      <c r="O961" s="14"/>
      <c r="P961" s="14"/>
      <c r="Q961" s="14"/>
      <c r="R961" s="14"/>
      <c r="S961" s="14"/>
      <c r="T961" s="14"/>
      <c r="U961" s="14"/>
      <c r="V961" s="14"/>
      <c r="W961" s="14"/>
      <c r="X961" s="14"/>
      <c r="Y961" s="14"/>
    </row>
    <row r="962" spans="1:25" ht="15">
      <c r="A962" s="14"/>
      <c r="B962" s="14"/>
      <c r="C962" s="14"/>
      <c r="D962" s="16"/>
      <c r="E962" s="14"/>
      <c r="F962" s="15"/>
      <c r="G962" s="14"/>
      <c r="H962" s="14"/>
      <c r="I962" s="14"/>
      <c r="J962" s="14"/>
      <c r="K962" s="14"/>
      <c r="L962" s="14"/>
      <c r="M962" s="14"/>
      <c r="N962" s="14"/>
      <c r="O962" s="14"/>
      <c r="P962" s="14"/>
      <c r="Q962" s="14"/>
      <c r="R962" s="14"/>
      <c r="S962" s="14"/>
      <c r="T962" s="14"/>
      <c r="U962" s="14"/>
      <c r="V962" s="14"/>
      <c r="W962" s="14"/>
      <c r="X962" s="14"/>
      <c r="Y962" s="14"/>
    </row>
    <row r="963" spans="1:25" ht="15">
      <c r="A963" s="14"/>
      <c r="B963" s="14"/>
      <c r="C963" s="14"/>
      <c r="D963" s="16"/>
      <c r="E963" s="14"/>
      <c r="F963" s="15"/>
      <c r="G963" s="14"/>
      <c r="H963" s="14"/>
      <c r="I963" s="14"/>
      <c r="J963" s="14"/>
      <c r="K963" s="14"/>
      <c r="L963" s="14"/>
      <c r="M963" s="14"/>
      <c r="N963" s="14"/>
      <c r="O963" s="14"/>
      <c r="P963" s="14"/>
      <c r="Q963" s="14"/>
      <c r="R963" s="14"/>
      <c r="S963" s="14"/>
      <c r="T963" s="14"/>
      <c r="U963" s="14"/>
      <c r="V963" s="14"/>
      <c r="W963" s="14"/>
      <c r="X963" s="14"/>
      <c r="Y963" s="14"/>
    </row>
    <row r="964" spans="1:25" ht="15">
      <c r="A964" s="14"/>
      <c r="B964" s="14"/>
      <c r="C964" s="14"/>
      <c r="D964" s="16"/>
      <c r="E964" s="14"/>
      <c r="F964" s="15"/>
      <c r="G964" s="14"/>
      <c r="H964" s="14"/>
      <c r="I964" s="14"/>
      <c r="J964" s="14"/>
      <c r="K964" s="14"/>
      <c r="L964" s="14"/>
      <c r="M964" s="14"/>
      <c r="N964" s="14"/>
      <c r="O964" s="14"/>
      <c r="P964" s="14"/>
      <c r="Q964" s="14"/>
      <c r="R964" s="14"/>
      <c r="S964" s="14"/>
      <c r="T964" s="14"/>
      <c r="U964" s="14"/>
      <c r="V964" s="14"/>
      <c r="W964" s="14"/>
      <c r="X964" s="14"/>
      <c r="Y964" s="14"/>
    </row>
    <row r="965" spans="1:25" ht="15">
      <c r="A965" s="14"/>
      <c r="B965" s="14"/>
      <c r="C965" s="14"/>
      <c r="D965" s="16"/>
      <c r="E965" s="14"/>
      <c r="F965" s="15"/>
      <c r="G965" s="14"/>
      <c r="H965" s="14"/>
      <c r="I965" s="14"/>
      <c r="J965" s="14"/>
      <c r="K965" s="14"/>
      <c r="L965" s="14"/>
      <c r="M965" s="14"/>
      <c r="N965" s="14"/>
      <c r="O965" s="14"/>
      <c r="P965" s="14"/>
      <c r="Q965" s="14"/>
      <c r="R965" s="14"/>
      <c r="S965" s="14"/>
      <c r="T965" s="14"/>
      <c r="U965" s="14"/>
      <c r="V965" s="14"/>
      <c r="W965" s="14"/>
      <c r="X965" s="14"/>
      <c r="Y965" s="14"/>
    </row>
    <row r="966" spans="1:25" ht="15">
      <c r="A966" s="14"/>
      <c r="B966" s="14"/>
      <c r="C966" s="14"/>
      <c r="D966" s="16"/>
      <c r="E966" s="14"/>
      <c r="F966" s="15"/>
      <c r="G966" s="14"/>
      <c r="H966" s="14"/>
      <c r="I966" s="14"/>
      <c r="J966" s="14"/>
      <c r="K966" s="14"/>
      <c r="L966" s="14"/>
      <c r="M966" s="14"/>
      <c r="N966" s="14"/>
      <c r="O966" s="14"/>
      <c r="P966" s="14"/>
      <c r="Q966" s="14"/>
      <c r="R966" s="14"/>
      <c r="S966" s="14"/>
      <c r="T966" s="14"/>
      <c r="U966" s="14"/>
      <c r="V966" s="14"/>
      <c r="W966" s="14"/>
      <c r="X966" s="14"/>
      <c r="Y966" s="14"/>
    </row>
    <row r="967" spans="1:25" ht="15">
      <c r="A967" s="14"/>
      <c r="B967" s="14"/>
      <c r="C967" s="14"/>
      <c r="D967" s="16"/>
      <c r="E967" s="14"/>
      <c r="F967" s="15"/>
      <c r="G967" s="14"/>
      <c r="H967" s="14"/>
      <c r="I967" s="14"/>
      <c r="J967" s="14"/>
      <c r="K967" s="14"/>
      <c r="L967" s="14"/>
      <c r="M967" s="14"/>
      <c r="N967" s="14"/>
      <c r="O967" s="14"/>
      <c r="P967" s="14"/>
      <c r="Q967" s="14"/>
      <c r="R967" s="14"/>
      <c r="S967" s="14"/>
      <c r="T967" s="14"/>
      <c r="U967" s="14"/>
      <c r="V967" s="14"/>
      <c r="W967" s="14"/>
      <c r="X967" s="14"/>
      <c r="Y967" s="14"/>
    </row>
    <row r="968" spans="1:25" ht="15">
      <c r="A968" s="14"/>
      <c r="B968" s="14"/>
      <c r="C968" s="14"/>
      <c r="D968" s="16"/>
      <c r="E968" s="14"/>
      <c r="F968" s="15"/>
      <c r="G968" s="14"/>
      <c r="H968" s="14"/>
      <c r="I968" s="14"/>
      <c r="J968" s="14"/>
      <c r="K968" s="14"/>
      <c r="L968" s="14"/>
      <c r="M968" s="14"/>
      <c r="N968" s="14"/>
      <c r="O968" s="14"/>
      <c r="P968" s="14"/>
      <c r="Q968" s="14"/>
      <c r="R968" s="14"/>
      <c r="S968" s="14"/>
      <c r="T968" s="14"/>
      <c r="U968" s="14"/>
      <c r="V968" s="14"/>
      <c r="W968" s="14"/>
      <c r="X968" s="14"/>
      <c r="Y968" s="14"/>
    </row>
    <row r="969" spans="1:25" ht="15">
      <c r="A969" s="14"/>
      <c r="B969" s="14"/>
      <c r="C969" s="14"/>
      <c r="D969" s="16"/>
      <c r="E969" s="14"/>
      <c r="F969" s="15"/>
      <c r="G969" s="14"/>
      <c r="H969" s="14"/>
      <c r="I969" s="14"/>
      <c r="J969" s="14"/>
      <c r="K969" s="14"/>
      <c r="L969" s="14"/>
      <c r="M969" s="14"/>
      <c r="N969" s="14"/>
      <c r="O969" s="14"/>
      <c r="P969" s="14"/>
      <c r="Q969" s="14"/>
      <c r="R969" s="14"/>
      <c r="S969" s="14"/>
      <c r="T969" s="14"/>
      <c r="U969" s="14"/>
      <c r="V969" s="14"/>
      <c r="W969" s="14"/>
      <c r="X969" s="14"/>
      <c r="Y969" s="14"/>
    </row>
    <row r="970" spans="1:25" ht="15">
      <c r="A970" s="14"/>
      <c r="B970" s="14"/>
      <c r="C970" s="14"/>
      <c r="D970" s="16"/>
      <c r="E970" s="14"/>
      <c r="F970" s="15"/>
      <c r="G970" s="14"/>
      <c r="H970" s="14"/>
      <c r="I970" s="14"/>
      <c r="J970" s="14"/>
      <c r="K970" s="14"/>
      <c r="L970" s="14"/>
      <c r="M970" s="14"/>
      <c r="N970" s="14"/>
      <c r="O970" s="14"/>
      <c r="P970" s="14"/>
      <c r="Q970" s="14"/>
      <c r="R970" s="14"/>
      <c r="S970" s="14"/>
      <c r="T970" s="14"/>
      <c r="U970" s="14"/>
      <c r="V970" s="14"/>
      <c r="W970" s="14"/>
      <c r="X970" s="14"/>
      <c r="Y970" s="14"/>
    </row>
    <row r="971" spans="1:25" ht="15">
      <c r="A971" s="14"/>
      <c r="B971" s="14"/>
      <c r="C971" s="14"/>
      <c r="D971" s="16"/>
      <c r="E971" s="14"/>
      <c r="F971" s="15"/>
      <c r="G971" s="14"/>
      <c r="H971" s="14"/>
      <c r="I971" s="14"/>
      <c r="J971" s="14"/>
      <c r="K971" s="14"/>
      <c r="L971" s="14"/>
      <c r="M971" s="14"/>
      <c r="N971" s="14"/>
      <c r="O971" s="14"/>
      <c r="P971" s="14"/>
      <c r="Q971" s="14"/>
      <c r="R971" s="14"/>
      <c r="S971" s="14"/>
      <c r="T971" s="14"/>
      <c r="U971" s="14"/>
      <c r="V971" s="14"/>
      <c r="W971" s="14"/>
      <c r="X971" s="14"/>
      <c r="Y971" s="14"/>
    </row>
    <row r="972" spans="1:25" ht="15">
      <c r="A972" s="14"/>
      <c r="B972" s="14"/>
      <c r="C972" s="14"/>
      <c r="D972" s="16"/>
      <c r="E972" s="14"/>
      <c r="F972" s="15"/>
      <c r="G972" s="14"/>
      <c r="H972" s="14"/>
      <c r="I972" s="14"/>
      <c r="J972" s="14"/>
      <c r="K972" s="14"/>
      <c r="L972" s="14"/>
      <c r="M972" s="14"/>
      <c r="N972" s="14"/>
      <c r="O972" s="14"/>
      <c r="P972" s="14"/>
      <c r="Q972" s="14"/>
      <c r="R972" s="14"/>
      <c r="S972" s="14"/>
      <c r="T972" s="14"/>
      <c r="U972" s="14"/>
      <c r="V972" s="14"/>
      <c r="W972" s="14"/>
      <c r="X972" s="14"/>
      <c r="Y972" s="14"/>
    </row>
    <row r="973" spans="1:25" ht="15">
      <c r="A973" s="14"/>
      <c r="B973" s="14"/>
      <c r="C973" s="14"/>
      <c r="D973" s="16"/>
      <c r="E973" s="14"/>
      <c r="F973" s="15"/>
      <c r="G973" s="14"/>
      <c r="H973" s="14"/>
      <c r="I973" s="14"/>
      <c r="J973" s="14"/>
      <c r="K973" s="14"/>
      <c r="L973" s="14"/>
      <c r="M973" s="14"/>
      <c r="N973" s="14"/>
      <c r="O973" s="14"/>
      <c r="P973" s="14"/>
      <c r="Q973" s="14"/>
      <c r="R973" s="14"/>
      <c r="S973" s="14"/>
      <c r="T973" s="14"/>
      <c r="U973" s="14"/>
      <c r="V973" s="14"/>
      <c r="W973" s="14"/>
      <c r="X973" s="14"/>
      <c r="Y973" s="14"/>
    </row>
    <row r="974" spans="1:25" ht="15">
      <c r="A974" s="14"/>
      <c r="B974" s="14"/>
      <c r="C974" s="14"/>
      <c r="D974" s="16"/>
      <c r="E974" s="14"/>
      <c r="F974" s="15"/>
      <c r="G974" s="14"/>
      <c r="H974" s="14"/>
      <c r="I974" s="14"/>
      <c r="J974" s="14"/>
      <c r="K974" s="14"/>
      <c r="L974" s="14"/>
      <c r="M974" s="14"/>
      <c r="N974" s="14"/>
      <c r="O974" s="14"/>
      <c r="P974" s="14"/>
      <c r="Q974" s="14"/>
      <c r="R974" s="14"/>
      <c r="S974" s="14"/>
      <c r="T974" s="14"/>
      <c r="U974" s="14"/>
      <c r="V974" s="14"/>
      <c r="W974" s="14"/>
      <c r="X974" s="14"/>
      <c r="Y974" s="14"/>
    </row>
    <row r="975" spans="1:25" ht="15">
      <c r="A975" s="14"/>
      <c r="B975" s="14"/>
      <c r="C975" s="14"/>
      <c r="D975" s="16"/>
      <c r="E975" s="14"/>
      <c r="F975" s="15"/>
      <c r="G975" s="14"/>
      <c r="H975" s="14"/>
      <c r="I975" s="14"/>
      <c r="J975" s="14"/>
      <c r="K975" s="14"/>
      <c r="L975" s="14"/>
      <c r="M975" s="14"/>
      <c r="N975" s="14"/>
      <c r="O975" s="14"/>
      <c r="P975" s="14"/>
      <c r="Q975" s="14"/>
      <c r="R975" s="14"/>
      <c r="S975" s="14"/>
      <c r="T975" s="14"/>
      <c r="U975" s="14"/>
      <c r="V975" s="14"/>
      <c r="W975" s="14"/>
      <c r="X975" s="14"/>
      <c r="Y975" s="14"/>
    </row>
    <row r="976" spans="1:25" ht="15">
      <c r="A976" s="14"/>
      <c r="B976" s="14"/>
      <c r="C976" s="14"/>
      <c r="D976" s="16"/>
      <c r="E976" s="14"/>
      <c r="F976" s="15"/>
      <c r="G976" s="14"/>
      <c r="H976" s="14"/>
      <c r="I976" s="14"/>
      <c r="J976" s="14"/>
      <c r="K976" s="14"/>
      <c r="L976" s="14"/>
      <c r="M976" s="14"/>
      <c r="N976" s="14"/>
      <c r="O976" s="14"/>
      <c r="P976" s="14"/>
      <c r="Q976" s="14"/>
      <c r="R976" s="14"/>
      <c r="S976" s="14"/>
      <c r="T976" s="14"/>
      <c r="U976" s="14"/>
      <c r="V976" s="14"/>
      <c r="W976" s="14"/>
      <c r="X976" s="14"/>
      <c r="Y976" s="14"/>
    </row>
    <row r="977" spans="1:25" ht="15">
      <c r="A977" s="14"/>
      <c r="B977" s="14"/>
      <c r="C977" s="14"/>
      <c r="D977" s="16"/>
      <c r="E977" s="14"/>
      <c r="F977" s="15"/>
      <c r="G977" s="14"/>
      <c r="H977" s="14"/>
      <c r="I977" s="14"/>
      <c r="J977" s="14"/>
      <c r="K977" s="14"/>
      <c r="L977" s="14"/>
      <c r="M977" s="14"/>
      <c r="N977" s="14"/>
      <c r="O977" s="14"/>
      <c r="P977" s="14"/>
      <c r="Q977" s="14"/>
      <c r="R977" s="14"/>
      <c r="S977" s="14"/>
      <c r="T977" s="14"/>
      <c r="U977" s="14"/>
      <c r="V977" s="14"/>
      <c r="W977" s="14"/>
      <c r="X977" s="14"/>
      <c r="Y977" s="14"/>
    </row>
    <row r="978" spans="1:25" ht="15">
      <c r="A978" s="14"/>
      <c r="B978" s="14"/>
      <c r="C978" s="14"/>
      <c r="D978" s="16"/>
      <c r="E978" s="14"/>
      <c r="F978" s="15"/>
      <c r="G978" s="14"/>
      <c r="H978" s="14"/>
      <c r="I978" s="14"/>
      <c r="J978" s="14"/>
      <c r="K978" s="14"/>
      <c r="L978" s="14"/>
      <c r="M978" s="14"/>
      <c r="N978" s="14"/>
      <c r="O978" s="14"/>
      <c r="P978" s="14"/>
      <c r="Q978" s="14"/>
      <c r="R978" s="14"/>
      <c r="S978" s="14"/>
      <c r="T978" s="14"/>
      <c r="U978" s="14"/>
      <c r="V978" s="14"/>
      <c r="W978" s="14"/>
      <c r="X978" s="14"/>
      <c r="Y978" s="14"/>
    </row>
    <row r="979" spans="1:25" ht="15">
      <c r="A979" s="14"/>
      <c r="B979" s="14"/>
      <c r="C979" s="14"/>
      <c r="D979" s="16"/>
      <c r="E979" s="14"/>
      <c r="F979" s="15"/>
      <c r="G979" s="14"/>
      <c r="H979" s="14"/>
      <c r="I979" s="14"/>
      <c r="J979" s="14"/>
      <c r="K979" s="14"/>
      <c r="L979" s="14"/>
      <c r="M979" s="14"/>
      <c r="N979" s="14"/>
      <c r="O979" s="14"/>
      <c r="P979" s="14"/>
      <c r="Q979" s="14"/>
      <c r="R979" s="14"/>
      <c r="S979" s="14"/>
      <c r="T979" s="14"/>
      <c r="U979" s="14"/>
      <c r="V979" s="14"/>
      <c r="W979" s="14"/>
      <c r="X979" s="14"/>
      <c r="Y979" s="14"/>
    </row>
    <row r="980" spans="1:25" ht="15">
      <c r="A980" s="14"/>
      <c r="B980" s="14"/>
      <c r="C980" s="14"/>
      <c r="D980" s="16"/>
      <c r="E980" s="14"/>
      <c r="F980" s="15"/>
      <c r="G980" s="14"/>
      <c r="H980" s="14"/>
      <c r="I980" s="14"/>
      <c r="J980" s="14"/>
      <c r="K980" s="14"/>
      <c r="L980" s="14"/>
      <c r="M980" s="14"/>
      <c r="N980" s="14"/>
      <c r="O980" s="14"/>
      <c r="P980" s="14"/>
      <c r="Q980" s="14"/>
      <c r="R980" s="14"/>
      <c r="S980" s="14"/>
      <c r="T980" s="14"/>
      <c r="U980" s="14"/>
      <c r="V980" s="14"/>
      <c r="W980" s="14"/>
      <c r="X980" s="14"/>
      <c r="Y980" s="14"/>
    </row>
    <row r="981" spans="1:25" ht="15">
      <c r="A981" s="14"/>
      <c r="B981" s="14"/>
      <c r="C981" s="14"/>
      <c r="D981" s="16"/>
      <c r="E981" s="14"/>
      <c r="F981" s="15"/>
      <c r="G981" s="14"/>
      <c r="H981" s="14"/>
      <c r="I981" s="14"/>
      <c r="J981" s="14"/>
      <c r="K981" s="14"/>
      <c r="L981" s="14"/>
      <c r="M981" s="14"/>
      <c r="N981" s="14"/>
      <c r="O981" s="14"/>
      <c r="P981" s="14"/>
      <c r="Q981" s="14"/>
      <c r="R981" s="14"/>
      <c r="S981" s="14"/>
      <c r="T981" s="14"/>
      <c r="U981" s="14"/>
      <c r="V981" s="14"/>
      <c r="W981" s="14"/>
      <c r="X981" s="14"/>
      <c r="Y981" s="14"/>
    </row>
    <row r="982" spans="1:25" ht="15">
      <c r="A982" s="14"/>
      <c r="B982" s="14"/>
      <c r="C982" s="14"/>
      <c r="D982" s="16"/>
      <c r="E982" s="14"/>
      <c r="F982" s="15"/>
      <c r="G982" s="14"/>
      <c r="H982" s="14"/>
      <c r="I982" s="14"/>
      <c r="J982" s="14"/>
      <c r="K982" s="14"/>
      <c r="L982" s="14"/>
      <c r="M982" s="14"/>
      <c r="N982" s="14"/>
      <c r="O982" s="14"/>
      <c r="P982" s="14"/>
      <c r="Q982" s="14"/>
      <c r="R982" s="14"/>
      <c r="S982" s="14"/>
      <c r="T982" s="14"/>
      <c r="U982" s="14"/>
      <c r="V982" s="14"/>
      <c r="W982" s="14"/>
      <c r="X982" s="14"/>
      <c r="Y982" s="14"/>
    </row>
    <row r="983" spans="1:25" ht="15">
      <c r="A983" s="14"/>
      <c r="B983" s="14"/>
      <c r="C983" s="14"/>
      <c r="D983" s="16"/>
      <c r="E983" s="14"/>
      <c r="F983" s="15"/>
      <c r="G983" s="14"/>
      <c r="H983" s="14"/>
      <c r="I983" s="14"/>
      <c r="J983" s="14"/>
      <c r="K983" s="14"/>
      <c r="L983" s="14"/>
      <c r="M983" s="14"/>
      <c r="N983" s="14"/>
      <c r="O983" s="14"/>
      <c r="P983" s="14"/>
      <c r="Q983" s="14"/>
      <c r="R983" s="14"/>
      <c r="S983" s="14"/>
      <c r="T983" s="14"/>
      <c r="U983" s="14"/>
      <c r="V983" s="14"/>
      <c r="W983" s="14"/>
      <c r="X983" s="14"/>
      <c r="Y983" s="14"/>
    </row>
    <row r="984" spans="1:25" ht="15">
      <c r="A984" s="14"/>
      <c r="B984" s="14"/>
      <c r="C984" s="14"/>
      <c r="D984" s="16"/>
      <c r="E984" s="14"/>
      <c r="F984" s="15"/>
      <c r="G984" s="14"/>
      <c r="H984" s="14"/>
      <c r="I984" s="14"/>
      <c r="J984" s="14"/>
      <c r="K984" s="14"/>
      <c r="L984" s="14"/>
      <c r="M984" s="14"/>
      <c r="N984" s="14"/>
      <c r="O984" s="14"/>
      <c r="P984" s="14"/>
      <c r="Q984" s="14"/>
      <c r="R984" s="14"/>
      <c r="S984" s="14"/>
      <c r="T984" s="14"/>
      <c r="U984" s="14"/>
      <c r="V984" s="14"/>
      <c r="W984" s="14"/>
      <c r="X984" s="14"/>
      <c r="Y984" s="14"/>
    </row>
    <row r="985" spans="1:25" ht="15">
      <c r="A985" s="14"/>
      <c r="B985" s="14"/>
      <c r="C985" s="14"/>
      <c r="D985" s="16"/>
      <c r="E985" s="14"/>
      <c r="F985" s="15"/>
      <c r="G985" s="14"/>
      <c r="H985" s="14"/>
      <c r="I985" s="14"/>
      <c r="J985" s="14"/>
      <c r="K985" s="14"/>
      <c r="L985" s="14"/>
      <c r="M985" s="14"/>
      <c r="N985" s="14"/>
      <c r="O985" s="14"/>
      <c r="P985" s="14"/>
      <c r="Q985" s="14"/>
      <c r="R985" s="14"/>
      <c r="S985" s="14"/>
      <c r="T985" s="14"/>
      <c r="U985" s="14"/>
      <c r="V985" s="14"/>
      <c r="W985" s="14"/>
      <c r="X985" s="14"/>
      <c r="Y985" s="14"/>
    </row>
    <row r="986" spans="1:25" ht="15">
      <c r="A986" s="14"/>
      <c r="B986" s="14"/>
      <c r="C986" s="14"/>
      <c r="D986" s="16"/>
      <c r="E986" s="14"/>
      <c r="F986" s="15"/>
      <c r="G986" s="14"/>
      <c r="H986" s="14"/>
      <c r="I986" s="14"/>
      <c r="J986" s="14"/>
      <c r="K986" s="14"/>
      <c r="L986" s="14"/>
      <c r="M986" s="14"/>
      <c r="N986" s="14"/>
      <c r="O986" s="14"/>
      <c r="P986" s="14"/>
      <c r="Q986" s="14"/>
      <c r="R986" s="14"/>
      <c r="S986" s="14"/>
      <c r="T986" s="14"/>
      <c r="U986" s="14"/>
      <c r="V986" s="14"/>
      <c r="W986" s="14"/>
      <c r="X986" s="14"/>
      <c r="Y986" s="14"/>
    </row>
    <row r="987" spans="1:25" ht="15">
      <c r="A987" s="14"/>
      <c r="B987" s="14"/>
      <c r="C987" s="14"/>
      <c r="D987" s="16"/>
      <c r="E987" s="14"/>
      <c r="F987" s="15"/>
      <c r="G987" s="14"/>
      <c r="H987" s="14"/>
      <c r="I987" s="14"/>
      <c r="J987" s="14"/>
      <c r="K987" s="14"/>
      <c r="L987" s="14"/>
      <c r="M987" s="14"/>
      <c r="N987" s="14"/>
      <c r="O987" s="14"/>
      <c r="P987" s="14"/>
      <c r="Q987" s="14"/>
      <c r="R987" s="14"/>
      <c r="S987" s="14"/>
      <c r="T987" s="14"/>
      <c r="U987" s="14"/>
      <c r="V987" s="14"/>
      <c r="W987" s="14"/>
      <c r="X987" s="14"/>
      <c r="Y987" s="14"/>
    </row>
    <row r="988" spans="1:25" ht="15">
      <c r="A988" s="14"/>
      <c r="B988" s="14"/>
      <c r="C988" s="14"/>
      <c r="D988" s="16"/>
      <c r="E988" s="14"/>
      <c r="F988" s="15"/>
      <c r="G988" s="14"/>
      <c r="H988" s="14"/>
      <c r="I988" s="14"/>
      <c r="J988" s="14"/>
      <c r="K988" s="14"/>
      <c r="L988" s="14"/>
      <c r="M988" s="14"/>
      <c r="N988" s="14"/>
      <c r="O988" s="14"/>
      <c r="P988" s="14"/>
      <c r="Q988" s="14"/>
      <c r="R988" s="14"/>
      <c r="S988" s="14"/>
      <c r="T988" s="14"/>
      <c r="U988" s="14"/>
      <c r="V988" s="14"/>
      <c r="W988" s="14"/>
      <c r="X988" s="14"/>
      <c r="Y988" s="14"/>
    </row>
    <row r="989" spans="1:25" ht="15">
      <c r="A989" s="14"/>
      <c r="B989" s="14"/>
      <c r="C989" s="14"/>
      <c r="D989" s="16"/>
      <c r="E989" s="14"/>
      <c r="F989" s="15"/>
      <c r="G989" s="14"/>
      <c r="H989" s="14"/>
      <c r="I989" s="14"/>
      <c r="J989" s="14"/>
      <c r="K989" s="14"/>
      <c r="L989" s="14"/>
      <c r="M989" s="14"/>
      <c r="N989" s="14"/>
      <c r="O989" s="14"/>
      <c r="P989" s="14"/>
      <c r="Q989" s="14"/>
      <c r="R989" s="14"/>
      <c r="S989" s="14"/>
      <c r="T989" s="14"/>
      <c r="U989" s="14"/>
      <c r="V989" s="14"/>
      <c r="W989" s="14"/>
      <c r="X989" s="14"/>
      <c r="Y989" s="14"/>
    </row>
    <row r="990" spans="1:25" ht="15">
      <c r="A990" s="14"/>
      <c r="B990" s="14"/>
      <c r="C990" s="14"/>
      <c r="D990" s="16"/>
      <c r="E990" s="14"/>
      <c r="F990" s="15"/>
      <c r="G990" s="14"/>
      <c r="H990" s="14"/>
      <c r="I990" s="14"/>
      <c r="J990" s="14"/>
      <c r="K990" s="14"/>
      <c r="L990" s="14"/>
      <c r="M990" s="14"/>
      <c r="N990" s="14"/>
      <c r="O990" s="14"/>
      <c r="P990" s="14"/>
      <c r="Q990" s="14"/>
      <c r="R990" s="14"/>
      <c r="S990" s="14"/>
      <c r="T990" s="14"/>
      <c r="U990" s="14"/>
      <c r="V990" s="14"/>
      <c r="W990" s="14"/>
      <c r="X990" s="14"/>
      <c r="Y990" s="14"/>
    </row>
    <row r="991" spans="1:25" ht="15">
      <c r="A991" s="14"/>
      <c r="B991" s="14"/>
      <c r="C991" s="14"/>
      <c r="D991" s="16"/>
      <c r="E991" s="14"/>
      <c r="F991" s="15"/>
      <c r="G991" s="14"/>
      <c r="H991" s="14"/>
      <c r="I991" s="14"/>
      <c r="J991" s="14"/>
      <c r="K991" s="14"/>
      <c r="L991" s="14"/>
      <c r="M991" s="14"/>
      <c r="N991" s="14"/>
      <c r="O991" s="14"/>
      <c r="P991" s="14"/>
      <c r="Q991" s="14"/>
      <c r="R991" s="14"/>
      <c r="S991" s="14"/>
      <c r="T991" s="14"/>
      <c r="U991" s="14"/>
      <c r="V991" s="14"/>
      <c r="W991" s="14"/>
      <c r="X991" s="14"/>
      <c r="Y991" s="14"/>
    </row>
    <row r="992" spans="1:25" ht="15">
      <c r="A992" s="14"/>
      <c r="B992" s="14"/>
      <c r="C992" s="14"/>
      <c r="D992" s="16"/>
      <c r="E992" s="14"/>
      <c r="F992" s="15"/>
      <c r="G992" s="14"/>
      <c r="H992" s="14"/>
      <c r="I992" s="14"/>
      <c r="J992" s="14"/>
      <c r="K992" s="14"/>
      <c r="L992" s="14"/>
      <c r="M992" s="14"/>
      <c r="N992" s="14"/>
      <c r="O992" s="14"/>
      <c r="P992" s="14"/>
      <c r="Q992" s="14"/>
      <c r="R992" s="14"/>
      <c r="S992" s="14"/>
      <c r="T992" s="14"/>
      <c r="U992" s="14"/>
      <c r="V992" s="14"/>
      <c r="W992" s="14"/>
      <c r="X992" s="14"/>
      <c r="Y992" s="14"/>
    </row>
    <row r="993" spans="1:25" ht="15">
      <c r="A993" s="14"/>
      <c r="B993" s="14"/>
      <c r="C993" s="14"/>
      <c r="D993" s="16"/>
      <c r="E993" s="14"/>
      <c r="F993" s="15"/>
      <c r="G993" s="14"/>
      <c r="H993" s="14"/>
      <c r="I993" s="14"/>
      <c r="J993" s="14"/>
      <c r="K993" s="14"/>
      <c r="L993" s="14"/>
      <c r="M993" s="14"/>
      <c r="N993" s="14"/>
      <c r="O993" s="14"/>
      <c r="P993" s="14"/>
      <c r="Q993" s="14"/>
      <c r="R993" s="14"/>
      <c r="S993" s="14"/>
      <c r="T993" s="14"/>
      <c r="U993" s="14"/>
      <c r="V993" s="14"/>
      <c r="W993" s="14"/>
      <c r="X993" s="14"/>
      <c r="Y993" s="14"/>
    </row>
    <row r="994" spans="1:25" ht="15">
      <c r="A994" s="14"/>
      <c r="B994" s="14"/>
      <c r="C994" s="14"/>
      <c r="D994" s="16"/>
      <c r="E994" s="14"/>
      <c r="F994" s="15"/>
      <c r="G994" s="14"/>
      <c r="H994" s="14"/>
      <c r="I994" s="14"/>
      <c r="J994" s="14"/>
      <c r="K994" s="14"/>
      <c r="L994" s="14"/>
      <c r="M994" s="14"/>
      <c r="N994" s="14"/>
      <c r="O994" s="14"/>
      <c r="P994" s="14"/>
      <c r="Q994" s="14"/>
      <c r="R994" s="14"/>
      <c r="S994" s="14"/>
      <c r="T994" s="14"/>
      <c r="U994" s="14"/>
      <c r="V994" s="14"/>
      <c r="W994" s="14"/>
      <c r="X994" s="14"/>
      <c r="Y994" s="14"/>
    </row>
    <row r="995" spans="1:25" ht="15">
      <c r="A995" s="14"/>
      <c r="B995" s="14"/>
      <c r="C995" s="14"/>
      <c r="D995" s="16"/>
      <c r="E995" s="14"/>
      <c r="F995" s="15"/>
      <c r="G995" s="14"/>
      <c r="H995" s="14"/>
      <c r="I995" s="14"/>
      <c r="J995" s="14"/>
      <c r="K995" s="14"/>
      <c r="L995" s="14"/>
      <c r="M995" s="14"/>
      <c r="N995" s="14"/>
      <c r="O995" s="14"/>
      <c r="P995" s="14"/>
      <c r="Q995" s="14"/>
      <c r="R995" s="14"/>
      <c r="S995" s="14"/>
      <c r="T995" s="14"/>
      <c r="U995" s="14"/>
      <c r="V995" s="14"/>
      <c r="W995" s="14"/>
      <c r="X995" s="14"/>
      <c r="Y995" s="14"/>
    </row>
    <row r="996" spans="1:25" ht="15">
      <c r="A996" s="14"/>
      <c r="B996" s="14"/>
      <c r="C996" s="14"/>
      <c r="D996" s="16"/>
      <c r="E996" s="14"/>
      <c r="F996" s="15"/>
      <c r="G996" s="14"/>
      <c r="H996" s="14"/>
      <c r="I996" s="14"/>
      <c r="J996" s="14"/>
      <c r="K996" s="14"/>
      <c r="L996" s="14"/>
      <c r="M996" s="14"/>
      <c r="N996" s="14"/>
      <c r="O996" s="14"/>
      <c r="P996" s="14"/>
      <c r="Q996" s="14"/>
      <c r="R996" s="14"/>
      <c r="S996" s="14"/>
      <c r="T996" s="14"/>
      <c r="U996" s="14"/>
      <c r="V996" s="14"/>
      <c r="W996" s="14"/>
      <c r="X996" s="14"/>
      <c r="Y996" s="14"/>
    </row>
    <row r="997" spans="1:25" ht="15">
      <c r="A997" s="14"/>
      <c r="B997" s="14"/>
      <c r="C997" s="14"/>
      <c r="D997" s="16"/>
      <c r="E997" s="14"/>
      <c r="F997" s="15"/>
      <c r="G997" s="14"/>
      <c r="H997" s="14"/>
      <c r="I997" s="14"/>
      <c r="J997" s="14"/>
      <c r="K997" s="14"/>
      <c r="L997" s="14"/>
      <c r="M997" s="14"/>
      <c r="N997" s="14"/>
      <c r="O997" s="14"/>
      <c r="P997" s="14"/>
      <c r="Q997" s="14"/>
      <c r="R997" s="14"/>
      <c r="S997" s="14"/>
      <c r="T997" s="14"/>
      <c r="U997" s="14"/>
      <c r="V997" s="14"/>
      <c r="W997" s="14"/>
      <c r="X997" s="14"/>
      <c r="Y997" s="14"/>
    </row>
    <row r="998" spans="1:25" ht="15">
      <c r="A998" s="14"/>
      <c r="B998" s="14"/>
      <c r="C998" s="14"/>
      <c r="D998" s="16"/>
      <c r="E998" s="14"/>
      <c r="F998" s="15"/>
      <c r="G998" s="14"/>
      <c r="H998" s="14"/>
      <c r="I998" s="14"/>
      <c r="J998" s="14"/>
      <c r="K998" s="14"/>
      <c r="L998" s="14"/>
      <c r="M998" s="14"/>
      <c r="N998" s="14"/>
      <c r="O998" s="14"/>
      <c r="P998" s="14"/>
      <c r="Q998" s="14"/>
      <c r="R998" s="14"/>
      <c r="S998" s="14"/>
      <c r="T998" s="14"/>
      <c r="U998" s="14"/>
      <c r="V998" s="14"/>
      <c r="W998" s="14"/>
      <c r="X998" s="14"/>
      <c r="Y998" s="14"/>
    </row>
    <row r="999" spans="1:25" ht="15">
      <c r="A999" s="14"/>
      <c r="B999" s="14"/>
      <c r="C999" s="14"/>
      <c r="D999" s="16"/>
      <c r="E999" s="14"/>
      <c r="F999" s="15"/>
      <c r="G999" s="14"/>
      <c r="H999" s="14"/>
      <c r="I999" s="14"/>
      <c r="J999" s="14"/>
      <c r="K999" s="14"/>
      <c r="L999" s="14"/>
      <c r="M999" s="14"/>
      <c r="N999" s="14"/>
      <c r="O999" s="14"/>
      <c r="P999" s="14"/>
      <c r="Q999" s="14"/>
      <c r="R999" s="14"/>
      <c r="S999" s="14"/>
      <c r="T999" s="14"/>
      <c r="U999" s="14"/>
      <c r="V999" s="14"/>
      <c r="W999" s="14"/>
      <c r="X999" s="14"/>
      <c r="Y999" s="14"/>
    </row>
    <row r="1000" spans="1:25" ht="15">
      <c r="A1000" s="14"/>
      <c r="B1000" s="14"/>
      <c r="C1000" s="14"/>
      <c r="D1000" s="16"/>
      <c r="E1000" s="14"/>
      <c r="F1000" s="15"/>
      <c r="G1000" s="14"/>
      <c r="H1000" s="14"/>
      <c r="I1000" s="14"/>
      <c r="J1000" s="14"/>
      <c r="K1000" s="14"/>
      <c r="L1000" s="14"/>
      <c r="M1000" s="14"/>
      <c r="N1000" s="14"/>
      <c r="O1000" s="14"/>
      <c r="P1000" s="14"/>
      <c r="Q1000" s="14"/>
      <c r="R1000" s="14"/>
      <c r="S1000" s="14"/>
      <c r="T1000" s="14"/>
      <c r="U1000" s="14"/>
      <c r="V1000" s="14"/>
      <c r="W1000" s="14"/>
      <c r="X1000" s="14"/>
      <c r="Y1000" s="14"/>
    </row>
    <row r="1001" spans="1:25" ht="15">
      <c r="A1001" s="14"/>
      <c r="B1001" s="14"/>
      <c r="C1001" s="14"/>
      <c r="D1001" s="16"/>
      <c r="E1001" s="14"/>
      <c r="F1001" s="15"/>
      <c r="G1001" s="14"/>
      <c r="H1001" s="14"/>
      <c r="I1001" s="14"/>
      <c r="J1001" s="14"/>
      <c r="K1001" s="14"/>
      <c r="L1001" s="14"/>
      <c r="M1001" s="14"/>
      <c r="N1001" s="14"/>
      <c r="O1001" s="14"/>
      <c r="P1001" s="14"/>
      <c r="Q1001" s="14"/>
      <c r="R1001" s="14"/>
      <c r="S1001" s="14"/>
      <c r="T1001" s="14"/>
      <c r="U1001" s="14"/>
      <c r="V1001" s="14"/>
      <c r="W1001" s="14"/>
      <c r="X1001" s="14"/>
      <c r="Y1001" s="14"/>
    </row>
    <row r="1002" spans="1:25" ht="15">
      <c r="A1002" s="14"/>
      <c r="B1002" s="14"/>
      <c r="C1002" s="14"/>
      <c r="D1002" s="16"/>
      <c r="E1002" s="14"/>
      <c r="F1002" s="15"/>
      <c r="G1002" s="14"/>
      <c r="H1002" s="14"/>
      <c r="I1002" s="14"/>
      <c r="J1002" s="14"/>
      <c r="K1002" s="14"/>
      <c r="L1002" s="14"/>
      <c r="M1002" s="14"/>
      <c r="N1002" s="14"/>
      <c r="O1002" s="14"/>
      <c r="P1002" s="14"/>
      <c r="Q1002" s="14"/>
      <c r="R1002" s="14"/>
      <c r="S1002" s="14"/>
      <c r="T1002" s="14"/>
      <c r="U1002" s="14"/>
      <c r="V1002" s="14"/>
      <c r="W1002" s="14"/>
      <c r="X1002" s="14"/>
      <c r="Y1002" s="14"/>
    </row>
    <row r="1003" spans="1:25" ht="15">
      <c r="A1003" s="14"/>
      <c r="B1003" s="14"/>
      <c r="C1003" s="14"/>
      <c r="D1003" s="16"/>
      <c r="E1003" s="14"/>
      <c r="F1003" s="15"/>
      <c r="G1003" s="14"/>
      <c r="H1003" s="14"/>
      <c r="I1003" s="14"/>
      <c r="J1003" s="14"/>
      <c r="K1003" s="14"/>
      <c r="L1003" s="14"/>
      <c r="M1003" s="14"/>
      <c r="N1003" s="14"/>
      <c r="O1003" s="14"/>
      <c r="P1003" s="14"/>
      <c r="Q1003" s="14"/>
      <c r="R1003" s="14"/>
      <c r="S1003" s="14"/>
      <c r="T1003" s="14"/>
      <c r="U1003" s="14"/>
      <c r="V1003" s="14"/>
      <c r="W1003" s="14"/>
      <c r="X1003" s="14"/>
      <c r="Y1003" s="14"/>
    </row>
    <row r="1004" spans="1:25" ht="15">
      <c r="A1004" s="14"/>
      <c r="B1004" s="14"/>
      <c r="C1004" s="14"/>
      <c r="D1004" s="16"/>
      <c r="E1004" s="14"/>
      <c r="F1004" s="15"/>
      <c r="G1004" s="14"/>
      <c r="H1004" s="14"/>
      <c r="I1004" s="14"/>
      <c r="J1004" s="14"/>
      <c r="K1004" s="14"/>
      <c r="L1004" s="14"/>
      <c r="M1004" s="14"/>
      <c r="N1004" s="14"/>
      <c r="O1004" s="14"/>
      <c r="P1004" s="14"/>
      <c r="Q1004" s="14"/>
      <c r="R1004" s="14"/>
      <c r="S1004" s="14"/>
      <c r="T1004" s="14"/>
      <c r="U1004" s="14"/>
      <c r="V1004" s="14"/>
      <c r="W1004" s="14"/>
      <c r="X1004" s="14"/>
      <c r="Y1004" s="14"/>
    </row>
    <row r="1005" spans="1:25" ht="15">
      <c r="A1005" s="14"/>
      <c r="B1005" s="14"/>
      <c r="C1005" s="14"/>
      <c r="D1005" s="16"/>
      <c r="E1005" s="14"/>
      <c r="F1005" s="15"/>
      <c r="G1005" s="14"/>
      <c r="H1005" s="14"/>
      <c r="I1005" s="14"/>
      <c r="J1005" s="14"/>
      <c r="K1005" s="14"/>
      <c r="L1005" s="14"/>
      <c r="M1005" s="14"/>
      <c r="N1005" s="14"/>
      <c r="O1005" s="14"/>
      <c r="P1005" s="14"/>
      <c r="Q1005" s="14"/>
      <c r="R1005" s="14"/>
      <c r="S1005" s="14"/>
      <c r="T1005" s="14"/>
      <c r="U1005" s="14"/>
      <c r="V1005" s="14"/>
      <c r="W1005" s="14"/>
      <c r="X1005" s="14"/>
      <c r="Y1005" s="14"/>
    </row>
    <row r="1006" spans="1:25" ht="15">
      <c r="A1006" s="14"/>
      <c r="B1006" s="14"/>
      <c r="C1006" s="14"/>
      <c r="D1006" s="16"/>
      <c r="E1006" s="14"/>
      <c r="F1006" s="15"/>
      <c r="G1006" s="14"/>
      <c r="H1006" s="14"/>
      <c r="I1006" s="14"/>
      <c r="J1006" s="14"/>
      <c r="K1006" s="14"/>
      <c r="L1006" s="14"/>
      <c r="M1006" s="14"/>
      <c r="N1006" s="14"/>
      <c r="O1006" s="14"/>
      <c r="P1006" s="14"/>
      <c r="Q1006" s="14"/>
      <c r="R1006" s="14"/>
      <c r="S1006" s="14"/>
      <c r="T1006" s="14"/>
      <c r="U1006" s="14"/>
      <c r="V1006" s="14"/>
      <c r="W1006" s="14"/>
      <c r="X1006" s="14"/>
      <c r="Y1006" s="14"/>
    </row>
    <row r="1007" spans="1:25" ht="15">
      <c r="A1007" s="14"/>
      <c r="B1007" s="14"/>
      <c r="C1007" s="14"/>
      <c r="D1007" s="16"/>
      <c r="E1007" s="14"/>
      <c r="F1007" s="15"/>
      <c r="G1007" s="14"/>
      <c r="H1007" s="14"/>
      <c r="I1007" s="14"/>
      <c r="J1007" s="14"/>
      <c r="K1007" s="14"/>
      <c r="L1007" s="14"/>
      <c r="M1007" s="14"/>
      <c r="N1007" s="14"/>
      <c r="O1007" s="14"/>
      <c r="P1007" s="14"/>
      <c r="Q1007" s="14"/>
      <c r="R1007" s="14"/>
      <c r="S1007" s="14"/>
      <c r="T1007" s="14"/>
      <c r="U1007" s="14"/>
      <c r="V1007" s="14"/>
      <c r="W1007" s="14"/>
      <c r="X1007" s="14"/>
      <c r="Y1007" s="14"/>
    </row>
    <row r="1008" spans="1:25" ht="15">
      <c r="A1008" s="14"/>
      <c r="B1008" s="14"/>
      <c r="C1008" s="14"/>
      <c r="D1008" s="16"/>
      <c r="E1008" s="14"/>
      <c r="F1008" s="15"/>
      <c r="G1008" s="14"/>
      <c r="H1008" s="14"/>
      <c r="I1008" s="14"/>
      <c r="J1008" s="14"/>
      <c r="K1008" s="14"/>
      <c r="L1008" s="14"/>
      <c r="M1008" s="14"/>
      <c r="N1008" s="14"/>
      <c r="O1008" s="14"/>
      <c r="P1008" s="14"/>
      <c r="Q1008" s="14"/>
      <c r="R1008" s="14"/>
      <c r="S1008" s="14"/>
      <c r="T1008" s="14"/>
      <c r="U1008" s="14"/>
      <c r="V1008" s="14"/>
      <c r="W1008" s="14"/>
      <c r="X1008" s="14"/>
      <c r="Y1008" s="14"/>
    </row>
    <row r="1009" spans="1:25" ht="15">
      <c r="A1009" s="14"/>
      <c r="B1009" s="14"/>
      <c r="C1009" s="14"/>
      <c r="D1009" s="16"/>
      <c r="E1009" s="14"/>
      <c r="F1009" s="15"/>
      <c r="G1009" s="14"/>
      <c r="H1009" s="14"/>
      <c r="I1009" s="14"/>
      <c r="J1009" s="14"/>
      <c r="K1009" s="14"/>
      <c r="L1009" s="14"/>
      <c r="M1009" s="14"/>
      <c r="N1009" s="14"/>
      <c r="O1009" s="14"/>
      <c r="P1009" s="14"/>
      <c r="Q1009" s="14"/>
      <c r="R1009" s="14"/>
      <c r="S1009" s="14"/>
      <c r="T1009" s="14"/>
      <c r="U1009" s="14"/>
      <c r="V1009" s="14"/>
      <c r="W1009" s="14"/>
      <c r="X1009" s="14"/>
      <c r="Y1009" s="14"/>
    </row>
    <row r="1010" spans="1:25" ht="15">
      <c r="A1010" s="14"/>
      <c r="B1010" s="14"/>
      <c r="C1010" s="14"/>
      <c r="D1010" s="16"/>
      <c r="E1010" s="14"/>
      <c r="F1010" s="15"/>
      <c r="G1010" s="14"/>
      <c r="H1010" s="14"/>
      <c r="I1010" s="14"/>
      <c r="J1010" s="14"/>
      <c r="K1010" s="14"/>
      <c r="L1010" s="14"/>
      <c r="M1010" s="14"/>
      <c r="N1010" s="14"/>
      <c r="O1010" s="14"/>
      <c r="P1010" s="14"/>
      <c r="Q1010" s="14"/>
      <c r="R1010" s="14"/>
      <c r="S1010" s="14"/>
      <c r="T1010" s="14"/>
      <c r="U1010" s="14"/>
      <c r="V1010" s="14"/>
      <c r="W1010" s="14"/>
      <c r="X1010" s="14"/>
      <c r="Y1010" s="14"/>
    </row>
    <row r="1011" spans="1:25" ht="15">
      <c r="A1011" s="14"/>
      <c r="B1011" s="14"/>
      <c r="C1011" s="14"/>
      <c r="D1011" s="16"/>
      <c r="E1011" s="14"/>
      <c r="F1011" s="15"/>
      <c r="G1011" s="14"/>
      <c r="H1011" s="14"/>
      <c r="I1011" s="14"/>
      <c r="J1011" s="14"/>
      <c r="K1011" s="14"/>
      <c r="L1011" s="14"/>
      <c r="M1011" s="14"/>
      <c r="N1011" s="14"/>
      <c r="O1011" s="14"/>
      <c r="P1011" s="14"/>
      <c r="Q1011" s="14"/>
      <c r="R1011" s="14"/>
      <c r="S1011" s="14"/>
      <c r="T1011" s="14"/>
      <c r="U1011" s="14"/>
      <c r="V1011" s="14"/>
      <c r="W1011" s="14"/>
      <c r="X1011" s="14"/>
      <c r="Y1011" s="14"/>
    </row>
    <row r="1012" spans="1:25" ht="15">
      <c r="A1012" s="14"/>
      <c r="B1012" s="14"/>
      <c r="C1012" s="14"/>
      <c r="D1012" s="16"/>
      <c r="E1012" s="14"/>
      <c r="F1012" s="15"/>
      <c r="G1012" s="14"/>
      <c r="H1012" s="14"/>
      <c r="I1012" s="14"/>
      <c r="J1012" s="14"/>
      <c r="K1012" s="14"/>
      <c r="L1012" s="14"/>
      <c r="M1012" s="14"/>
      <c r="N1012" s="14"/>
      <c r="O1012" s="14"/>
      <c r="P1012" s="14"/>
      <c r="Q1012" s="14"/>
      <c r="R1012" s="14"/>
      <c r="S1012" s="14"/>
      <c r="T1012" s="14"/>
      <c r="U1012" s="14"/>
      <c r="V1012" s="14"/>
      <c r="W1012" s="14"/>
      <c r="X1012" s="14"/>
      <c r="Y1012" s="14"/>
    </row>
    <row r="1013" spans="1:25" ht="15">
      <c r="A1013" s="14"/>
      <c r="B1013" s="14"/>
      <c r="C1013" s="14"/>
      <c r="D1013" s="16"/>
      <c r="E1013" s="14"/>
      <c r="F1013" s="15"/>
      <c r="G1013" s="14"/>
      <c r="H1013" s="14"/>
      <c r="I1013" s="14"/>
      <c r="J1013" s="14"/>
      <c r="K1013" s="14"/>
      <c r="L1013" s="14"/>
      <c r="M1013" s="14"/>
      <c r="N1013" s="14"/>
      <c r="O1013" s="14"/>
      <c r="P1013" s="14"/>
      <c r="Q1013" s="14"/>
      <c r="R1013" s="14"/>
      <c r="S1013" s="14"/>
      <c r="T1013" s="14"/>
      <c r="U1013" s="14"/>
      <c r="V1013" s="14"/>
      <c r="W1013" s="14"/>
      <c r="X1013" s="14"/>
      <c r="Y1013" s="14"/>
    </row>
    <row r="1014" spans="1:25" ht="15">
      <c r="A1014" s="14"/>
      <c r="B1014" s="14"/>
      <c r="C1014" s="14"/>
      <c r="D1014" s="16"/>
      <c r="E1014" s="14"/>
      <c r="F1014" s="15"/>
      <c r="G1014" s="14"/>
      <c r="H1014" s="14"/>
      <c r="I1014" s="14"/>
      <c r="J1014" s="14"/>
      <c r="K1014" s="14"/>
      <c r="L1014" s="14"/>
      <c r="M1014" s="14"/>
      <c r="N1014" s="14"/>
      <c r="O1014" s="14"/>
      <c r="P1014" s="14"/>
      <c r="Q1014" s="14"/>
      <c r="R1014" s="14"/>
      <c r="S1014" s="14"/>
      <c r="T1014" s="14"/>
      <c r="U1014" s="14"/>
      <c r="V1014" s="14"/>
      <c r="W1014" s="14"/>
      <c r="X1014" s="14"/>
      <c r="Y1014" s="14"/>
    </row>
    <row r="1015" spans="1:25" ht="15">
      <c r="A1015" s="14"/>
      <c r="B1015" s="14"/>
      <c r="C1015" s="14"/>
      <c r="D1015" s="16"/>
      <c r="E1015" s="14"/>
      <c r="F1015" s="15"/>
      <c r="G1015" s="14"/>
      <c r="H1015" s="14"/>
      <c r="I1015" s="14"/>
      <c r="J1015" s="14"/>
      <c r="K1015" s="14"/>
      <c r="L1015" s="14"/>
      <c r="M1015" s="14"/>
      <c r="N1015" s="14"/>
      <c r="O1015" s="14"/>
      <c r="P1015" s="14"/>
      <c r="Q1015" s="14"/>
      <c r="R1015" s="14"/>
      <c r="S1015" s="14"/>
      <c r="T1015" s="14"/>
      <c r="U1015" s="14"/>
      <c r="V1015" s="14"/>
      <c r="W1015" s="14"/>
      <c r="X1015" s="14"/>
      <c r="Y1015" s="14"/>
    </row>
    <row r="1016" spans="1:25" ht="15">
      <c r="A1016" s="14"/>
      <c r="B1016" s="14"/>
      <c r="C1016" s="14"/>
      <c r="D1016" s="16"/>
      <c r="E1016" s="14"/>
      <c r="F1016" s="15"/>
      <c r="G1016" s="14"/>
      <c r="H1016" s="14"/>
      <c r="I1016" s="14"/>
      <c r="J1016" s="14"/>
      <c r="K1016" s="14"/>
      <c r="L1016" s="14"/>
      <c r="M1016" s="14"/>
      <c r="N1016" s="14"/>
      <c r="O1016" s="14"/>
      <c r="P1016" s="14"/>
      <c r="Q1016" s="14"/>
      <c r="R1016" s="14"/>
      <c r="S1016" s="14"/>
      <c r="T1016" s="14"/>
      <c r="U1016" s="14"/>
      <c r="V1016" s="14"/>
      <c r="W1016" s="14"/>
      <c r="X1016" s="14"/>
      <c r="Y1016" s="14"/>
    </row>
    <row r="1017" spans="1:25" ht="15">
      <c r="A1017" s="14"/>
      <c r="B1017" s="14"/>
      <c r="C1017" s="14"/>
      <c r="D1017" s="16"/>
      <c r="E1017" s="14"/>
      <c r="F1017" s="15"/>
      <c r="G1017" s="14"/>
      <c r="H1017" s="14"/>
      <c r="I1017" s="14"/>
      <c r="J1017" s="14"/>
      <c r="K1017" s="14"/>
      <c r="L1017" s="14"/>
      <c r="M1017" s="14"/>
      <c r="N1017" s="14"/>
      <c r="O1017" s="14"/>
      <c r="P1017" s="14"/>
      <c r="Q1017" s="14"/>
      <c r="R1017" s="14"/>
      <c r="S1017" s="14"/>
      <c r="T1017" s="14"/>
      <c r="U1017" s="14"/>
      <c r="V1017" s="14"/>
      <c r="W1017" s="14"/>
      <c r="X1017" s="14"/>
      <c r="Y1017" s="14"/>
    </row>
    <row r="1018" spans="1:25" ht="15">
      <c r="A1018" s="14"/>
      <c r="B1018" s="14"/>
      <c r="C1018" s="14"/>
      <c r="D1018" s="16"/>
      <c r="E1018" s="14"/>
      <c r="F1018" s="15"/>
      <c r="G1018" s="14"/>
      <c r="H1018" s="14"/>
      <c r="I1018" s="14"/>
      <c r="J1018" s="14"/>
      <c r="K1018" s="14"/>
      <c r="L1018" s="14"/>
      <c r="M1018" s="14"/>
      <c r="N1018" s="14"/>
      <c r="O1018" s="14"/>
      <c r="P1018" s="14"/>
      <c r="Q1018" s="14"/>
      <c r="R1018" s="14"/>
      <c r="S1018" s="14"/>
      <c r="T1018" s="14"/>
      <c r="U1018" s="14"/>
      <c r="V1018" s="14"/>
      <c r="W1018" s="14"/>
      <c r="X1018" s="14"/>
      <c r="Y1018" s="14"/>
    </row>
    <row r="1019" spans="1:25" ht="15">
      <c r="A1019" s="14"/>
      <c r="B1019" s="14"/>
      <c r="C1019" s="14"/>
      <c r="D1019" s="16"/>
      <c r="E1019" s="14"/>
      <c r="F1019" s="15"/>
      <c r="G1019" s="14"/>
      <c r="H1019" s="14"/>
      <c r="I1019" s="14"/>
      <c r="J1019" s="14"/>
      <c r="K1019" s="14"/>
      <c r="L1019" s="14"/>
      <c r="M1019" s="14"/>
      <c r="N1019" s="14"/>
      <c r="O1019" s="14"/>
      <c r="P1019" s="14"/>
      <c r="Q1019" s="14"/>
      <c r="R1019" s="14"/>
      <c r="S1019" s="14"/>
      <c r="T1019" s="14"/>
      <c r="U1019" s="14"/>
      <c r="V1019" s="14"/>
      <c r="W1019" s="14"/>
      <c r="X1019" s="14"/>
      <c r="Y1019" s="14"/>
    </row>
    <row r="1020" spans="1:25" ht="15">
      <c r="A1020" s="14"/>
      <c r="B1020" s="14"/>
      <c r="C1020" s="14"/>
      <c r="D1020" s="16"/>
      <c r="E1020" s="14"/>
      <c r="F1020" s="15"/>
      <c r="G1020" s="14"/>
      <c r="H1020" s="14"/>
      <c r="I1020" s="14"/>
      <c r="J1020" s="14"/>
      <c r="K1020" s="14"/>
      <c r="L1020" s="14"/>
      <c r="M1020" s="14"/>
      <c r="N1020" s="14"/>
      <c r="O1020" s="14"/>
      <c r="P1020" s="14"/>
      <c r="Q1020" s="14"/>
      <c r="R1020" s="14"/>
      <c r="S1020" s="14"/>
      <c r="T1020" s="14"/>
      <c r="U1020" s="14"/>
      <c r="V1020" s="14"/>
      <c r="W1020" s="14"/>
      <c r="X1020" s="14"/>
      <c r="Y1020" s="14"/>
    </row>
    <row r="1021" spans="1:25" ht="15">
      <c r="A1021" s="14"/>
      <c r="B1021" s="14"/>
      <c r="C1021" s="14"/>
      <c r="D1021" s="16"/>
      <c r="E1021" s="14"/>
      <c r="F1021" s="15"/>
      <c r="G1021" s="14"/>
      <c r="H1021" s="14"/>
      <c r="I1021" s="14"/>
      <c r="J1021" s="14"/>
      <c r="K1021" s="14"/>
      <c r="L1021" s="14"/>
      <c r="M1021" s="14"/>
      <c r="N1021" s="14"/>
      <c r="O1021" s="14"/>
      <c r="P1021" s="14"/>
      <c r="Q1021" s="14"/>
      <c r="R1021" s="14"/>
      <c r="S1021" s="14"/>
      <c r="T1021" s="14"/>
      <c r="U1021" s="14"/>
      <c r="V1021" s="14"/>
      <c r="W1021" s="14"/>
      <c r="X1021" s="14"/>
      <c r="Y1021" s="14"/>
    </row>
    <row r="1022" spans="1:25" ht="15">
      <c r="A1022" s="14"/>
      <c r="B1022" s="14"/>
      <c r="C1022" s="14"/>
      <c r="D1022" s="16"/>
      <c r="E1022" s="14"/>
      <c r="F1022" s="15"/>
      <c r="G1022" s="14"/>
      <c r="H1022" s="14"/>
      <c r="I1022" s="14"/>
      <c r="J1022" s="14"/>
      <c r="K1022" s="14"/>
      <c r="L1022" s="14"/>
      <c r="M1022" s="14"/>
      <c r="N1022" s="14"/>
      <c r="O1022" s="14"/>
      <c r="P1022" s="14"/>
      <c r="Q1022" s="14"/>
      <c r="R1022" s="14"/>
      <c r="S1022" s="14"/>
      <c r="T1022" s="14"/>
      <c r="U1022" s="14"/>
      <c r="V1022" s="14"/>
      <c r="W1022" s="14"/>
      <c r="X1022" s="14"/>
      <c r="Y1022" s="14"/>
    </row>
    <row r="1023" spans="1:25" ht="15">
      <c r="A1023" s="14"/>
      <c r="B1023" s="14"/>
      <c r="C1023" s="14"/>
      <c r="D1023" s="16"/>
      <c r="E1023" s="14"/>
      <c r="F1023" s="15"/>
      <c r="G1023" s="14"/>
      <c r="H1023" s="14"/>
      <c r="I1023" s="14"/>
      <c r="J1023" s="14"/>
      <c r="K1023" s="14"/>
      <c r="L1023" s="14"/>
      <c r="M1023" s="14"/>
      <c r="N1023" s="14"/>
      <c r="O1023" s="14"/>
      <c r="P1023" s="14"/>
      <c r="Q1023" s="14"/>
      <c r="R1023" s="14"/>
      <c r="S1023" s="14"/>
      <c r="T1023" s="14"/>
      <c r="U1023" s="14"/>
      <c r="V1023" s="14"/>
      <c r="W1023" s="14"/>
      <c r="X1023" s="14"/>
      <c r="Y1023" s="14"/>
    </row>
    <row r="1024" spans="1:25" ht="15">
      <c r="A1024" s="14"/>
      <c r="B1024" s="14"/>
      <c r="C1024" s="14"/>
      <c r="D1024" s="16"/>
      <c r="E1024" s="14"/>
      <c r="F1024" s="15"/>
      <c r="G1024" s="14"/>
      <c r="H1024" s="14"/>
      <c r="I1024" s="14"/>
      <c r="J1024" s="14"/>
      <c r="K1024" s="14"/>
      <c r="L1024" s="14"/>
      <c r="M1024" s="14"/>
      <c r="N1024" s="14"/>
      <c r="O1024" s="14"/>
      <c r="P1024" s="14"/>
      <c r="Q1024" s="14"/>
      <c r="R1024" s="14"/>
      <c r="S1024" s="14"/>
      <c r="T1024" s="14"/>
      <c r="U1024" s="14"/>
      <c r="V1024" s="14"/>
      <c r="W1024" s="14"/>
      <c r="X1024" s="14"/>
      <c r="Y1024" s="14"/>
    </row>
    <row r="1025" spans="1:25" ht="15">
      <c r="A1025" s="14"/>
      <c r="B1025" s="14"/>
      <c r="C1025" s="14"/>
      <c r="D1025" s="16"/>
      <c r="E1025" s="14"/>
      <c r="F1025" s="15"/>
      <c r="G1025" s="14"/>
      <c r="H1025" s="14"/>
      <c r="I1025" s="14"/>
      <c r="J1025" s="14"/>
      <c r="K1025" s="14"/>
      <c r="L1025" s="14"/>
      <c r="M1025" s="14"/>
      <c r="N1025" s="14"/>
      <c r="O1025" s="14"/>
      <c r="P1025" s="14"/>
      <c r="Q1025" s="14"/>
      <c r="R1025" s="14"/>
      <c r="S1025" s="14"/>
      <c r="T1025" s="14"/>
      <c r="U1025" s="14"/>
      <c r="V1025" s="14"/>
      <c r="W1025" s="14"/>
      <c r="X1025" s="14"/>
      <c r="Y1025" s="14"/>
    </row>
    <row r="1026" spans="1:25" ht="15">
      <c r="A1026" s="14"/>
      <c r="B1026" s="14"/>
      <c r="C1026" s="14"/>
      <c r="D1026" s="16"/>
      <c r="E1026" s="14"/>
      <c r="F1026" s="15"/>
      <c r="G1026" s="14"/>
      <c r="H1026" s="14"/>
      <c r="I1026" s="14"/>
      <c r="J1026" s="14"/>
      <c r="K1026" s="14"/>
      <c r="L1026" s="14"/>
      <c r="M1026" s="14"/>
      <c r="N1026" s="14"/>
      <c r="O1026" s="14"/>
      <c r="P1026" s="14"/>
      <c r="Q1026" s="14"/>
      <c r="R1026" s="14"/>
      <c r="S1026" s="14"/>
      <c r="T1026" s="14"/>
      <c r="U1026" s="14"/>
      <c r="V1026" s="14"/>
      <c r="W1026" s="14"/>
      <c r="X1026" s="14"/>
      <c r="Y1026" s="14"/>
    </row>
    <row r="1027" spans="1:25" ht="15">
      <c r="A1027" s="14"/>
      <c r="B1027" s="14"/>
      <c r="C1027" s="14"/>
      <c r="D1027" s="16"/>
      <c r="E1027" s="14"/>
      <c r="F1027" s="15"/>
      <c r="G1027" s="14"/>
      <c r="H1027" s="14"/>
      <c r="I1027" s="14"/>
      <c r="J1027" s="14"/>
      <c r="K1027" s="14"/>
      <c r="L1027" s="14"/>
      <c r="M1027" s="14"/>
      <c r="N1027" s="14"/>
      <c r="O1027" s="14"/>
      <c r="P1027" s="14"/>
      <c r="Q1027" s="14"/>
      <c r="R1027" s="14"/>
      <c r="S1027" s="14"/>
      <c r="T1027" s="14"/>
      <c r="U1027" s="14"/>
      <c r="V1027" s="14"/>
      <c r="W1027" s="14"/>
      <c r="X1027" s="14"/>
      <c r="Y1027" s="14"/>
    </row>
    <row r="1028" spans="1:25" ht="15">
      <c r="A1028" s="14"/>
      <c r="B1028" s="14"/>
      <c r="C1028" s="14"/>
      <c r="D1028" s="16"/>
      <c r="E1028" s="14"/>
      <c r="F1028" s="15"/>
      <c r="G1028" s="14"/>
      <c r="H1028" s="14"/>
      <c r="I1028" s="14"/>
      <c r="J1028" s="14"/>
      <c r="K1028" s="14"/>
      <c r="L1028" s="14"/>
      <c r="M1028" s="14"/>
      <c r="N1028" s="14"/>
      <c r="O1028" s="14"/>
      <c r="P1028" s="14"/>
      <c r="Q1028" s="14"/>
      <c r="R1028" s="14"/>
      <c r="S1028" s="14"/>
      <c r="T1028" s="14"/>
      <c r="U1028" s="14"/>
      <c r="V1028" s="14"/>
      <c r="W1028" s="14"/>
      <c r="X1028" s="14"/>
      <c r="Y1028" s="14"/>
    </row>
    <row r="1029" spans="1:25" ht="15">
      <c r="A1029" s="14"/>
      <c r="B1029" s="14"/>
      <c r="C1029" s="14"/>
      <c r="D1029" s="16"/>
      <c r="E1029" s="14"/>
      <c r="F1029" s="15"/>
      <c r="G1029" s="14"/>
      <c r="H1029" s="14"/>
      <c r="I1029" s="14"/>
      <c r="J1029" s="14"/>
      <c r="K1029" s="14"/>
      <c r="L1029" s="14"/>
      <c r="M1029" s="14"/>
      <c r="N1029" s="14"/>
      <c r="O1029" s="14"/>
      <c r="P1029" s="14"/>
      <c r="Q1029" s="14"/>
      <c r="R1029" s="14"/>
      <c r="S1029" s="14"/>
      <c r="T1029" s="14"/>
      <c r="U1029" s="14"/>
      <c r="V1029" s="14"/>
      <c r="W1029" s="14"/>
      <c r="X1029" s="14"/>
      <c r="Y1029" s="14"/>
    </row>
    <row r="1030" spans="1:25" ht="15.75" customHeight="1">
      <c r="A1030" s="14"/>
      <c r="B1030" s="14"/>
      <c r="C1030" s="14"/>
      <c r="D1030" s="16"/>
      <c r="E1030" s="14"/>
    </row>
  </sheetData>
  <mergeCells count="10">
    <mergeCell ref="A20:A21"/>
    <mergeCell ref="F24:G24"/>
    <mergeCell ref="A52:A53"/>
    <mergeCell ref="F1:G1"/>
    <mergeCell ref="A2:A3"/>
    <mergeCell ref="A5:A6"/>
    <mergeCell ref="A8:A9"/>
    <mergeCell ref="A11:A12"/>
    <mergeCell ref="A14:A15"/>
    <mergeCell ref="A17:A1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4589"/>
  <sheetViews>
    <sheetView zoomScale="85" zoomScaleNormal="85" workbookViewId="0">
      <selection activeCell="E29" sqref="E29"/>
    </sheetView>
  </sheetViews>
  <sheetFormatPr baseColWidth="10" defaultColWidth="12.42578125" defaultRowHeight="15.75" customHeight="1"/>
  <cols>
    <col min="2" max="2" width="20.42578125" customWidth="1"/>
    <col min="3" max="3" width="22" customWidth="1"/>
    <col min="8" max="8" width="38.42578125" customWidth="1"/>
  </cols>
  <sheetData>
    <row r="1" spans="1:15" ht="15.75" customHeight="1">
      <c r="A1" s="6" t="s">
        <v>14</v>
      </c>
      <c r="B1" s="7" t="s">
        <v>169</v>
      </c>
      <c r="C1" s="7" t="s">
        <v>170</v>
      </c>
      <c r="D1" s="7" t="s">
        <v>174</v>
      </c>
      <c r="E1" s="7" t="s">
        <v>175</v>
      </c>
      <c r="F1" s="7" t="s">
        <v>176</v>
      </c>
      <c r="G1" s="7" t="s">
        <v>177</v>
      </c>
      <c r="H1" s="7" t="s">
        <v>179</v>
      </c>
      <c r="I1" s="7" t="s">
        <v>178</v>
      </c>
      <c r="J1" s="7" t="s">
        <v>180</v>
      </c>
      <c r="K1" s="7" t="s">
        <v>181</v>
      </c>
      <c r="L1" s="7" t="s">
        <v>182</v>
      </c>
      <c r="M1" s="7" t="s">
        <v>183</v>
      </c>
      <c r="N1" s="7" t="s">
        <v>184</v>
      </c>
      <c r="O1" s="7" t="s">
        <v>185</v>
      </c>
    </row>
    <row r="2" spans="1:15" ht="15.75" customHeight="1">
      <c r="A2" s="8">
        <v>1</v>
      </c>
      <c r="B2" s="10">
        <v>-5.17</v>
      </c>
      <c r="C2">
        <v>6.2195605069501232E-2</v>
      </c>
      <c r="D2" s="11">
        <v>20.96</v>
      </c>
      <c r="E2" s="10">
        <v>-5.27</v>
      </c>
      <c r="F2" s="11">
        <v>28.32</v>
      </c>
      <c r="G2" s="10">
        <v>41.88</v>
      </c>
      <c r="H2" s="11">
        <v>50.87</v>
      </c>
      <c r="I2" s="10">
        <v>50.05</v>
      </c>
      <c r="J2">
        <v>0.15626767868944386</v>
      </c>
      <c r="K2">
        <v>7.5163135668405545E-2</v>
      </c>
      <c r="L2">
        <v>9.0143149179024176E-2</v>
      </c>
      <c r="M2">
        <v>0.15131846920957909</v>
      </c>
      <c r="N2">
        <v>0.18167342193296138</v>
      </c>
      <c r="O2">
        <v>6.2830942818894633E-2</v>
      </c>
    </row>
    <row r="3" spans="1:15" ht="15.75" customHeight="1">
      <c r="A3" s="8">
        <v>2</v>
      </c>
      <c r="B3" s="10">
        <v>-1.07</v>
      </c>
      <c r="C3">
        <v>6.0197697707722042E-2</v>
      </c>
      <c r="D3" s="11">
        <v>20.9</v>
      </c>
      <c r="E3" s="10">
        <v>-29.99</v>
      </c>
      <c r="F3" s="11">
        <v>10.07</v>
      </c>
      <c r="G3" s="10">
        <v>38.6</v>
      </c>
      <c r="H3" s="11">
        <v>48.19</v>
      </c>
      <c r="I3" s="10">
        <v>41.33</v>
      </c>
      <c r="J3">
        <v>0.15857591240875915</v>
      </c>
      <c r="K3">
        <v>7.4376372049486508E-2</v>
      </c>
      <c r="L3">
        <v>8.0308936727231342E-2</v>
      </c>
      <c r="M3">
        <v>0.14875823180511613</v>
      </c>
      <c r="N3">
        <v>0.18102164757255659</v>
      </c>
      <c r="O3">
        <v>6.4101961199401203E-2</v>
      </c>
    </row>
    <row r="4" spans="1:15" ht="15.75" customHeight="1">
      <c r="A4" s="8">
        <v>3</v>
      </c>
      <c r="B4" s="10">
        <v>-1.47</v>
      </c>
      <c r="C4">
        <v>5.9799339248819729E-2</v>
      </c>
      <c r="D4" s="11">
        <v>18.13</v>
      </c>
      <c r="E4" s="10">
        <v>-56.65</v>
      </c>
      <c r="F4" s="11">
        <v>-4.08</v>
      </c>
      <c r="G4" s="10">
        <v>36.549999999999997</v>
      </c>
      <c r="H4" s="11">
        <v>44.68</v>
      </c>
      <c r="I4" s="10">
        <v>43.22</v>
      </c>
      <c r="J4">
        <v>0.16041428229855742</v>
      </c>
      <c r="K4">
        <v>7.3927298802537469E-2</v>
      </c>
      <c r="L4">
        <v>7.836320098279155E-2</v>
      </c>
      <c r="M4">
        <v>0.14082500495082184</v>
      </c>
      <c r="N4">
        <v>0.18522605344652512</v>
      </c>
      <c r="O4">
        <v>6.5616913946587543E-2</v>
      </c>
    </row>
    <row r="5" spans="1:15" ht="15.75" customHeight="1">
      <c r="A5" s="8">
        <v>4</v>
      </c>
      <c r="B5" s="10">
        <v>-5.08</v>
      </c>
      <c r="C5">
        <v>6.3146380903220375E-2</v>
      </c>
      <c r="D5" s="11">
        <v>16.03</v>
      </c>
      <c r="E5" s="10">
        <v>-63.14</v>
      </c>
      <c r="F5" s="11">
        <v>-9.91</v>
      </c>
      <c r="G5" s="10">
        <v>32.32</v>
      </c>
      <c r="H5" s="11">
        <v>42.92</v>
      </c>
      <c r="I5" s="10">
        <v>45.46</v>
      </c>
      <c r="J5">
        <v>0.16296368702552624</v>
      </c>
      <c r="K5">
        <v>7.2741679467485929E-2</v>
      </c>
      <c r="L5">
        <v>7.7258695394252896E-2</v>
      </c>
      <c r="M5">
        <v>0.14103520448791851</v>
      </c>
      <c r="N5">
        <v>0.19020106309663587</v>
      </c>
      <c r="O5">
        <v>6.7887807029812702E-2</v>
      </c>
    </row>
    <row r="6" spans="1:15" ht="15.75" customHeight="1">
      <c r="A6" s="8">
        <v>5</v>
      </c>
      <c r="B6" s="10">
        <v>-4.49</v>
      </c>
      <c r="C6">
        <v>6.3704574048406015E-2</v>
      </c>
      <c r="D6" s="11">
        <v>16.43</v>
      </c>
      <c r="E6" s="10">
        <v>-64.62</v>
      </c>
      <c r="F6" s="11">
        <v>-7.41</v>
      </c>
      <c r="G6" s="10">
        <v>30.85</v>
      </c>
      <c r="H6" s="11">
        <v>40.39</v>
      </c>
      <c r="I6" s="10">
        <v>37.67</v>
      </c>
      <c r="J6">
        <v>0.16060338296760712</v>
      </c>
      <c r="K6">
        <v>7.2845481936877982E-2</v>
      </c>
      <c r="L6">
        <v>7.4270712758506288E-2</v>
      </c>
      <c r="M6">
        <v>0.14128574312929049</v>
      </c>
      <c r="N6">
        <v>0.1915844158365857</v>
      </c>
      <c r="O6">
        <v>7.0035846341193406E-2</v>
      </c>
    </row>
    <row r="7" spans="1:15" ht="15.75" customHeight="1">
      <c r="A7" s="8">
        <v>6</v>
      </c>
      <c r="B7" s="10">
        <v>-5.4</v>
      </c>
      <c r="C7">
        <v>6.2994103504460844E-2</v>
      </c>
      <c r="D7" s="11">
        <v>13.75</v>
      </c>
      <c r="E7" s="10">
        <v>-67</v>
      </c>
      <c r="F7" s="11">
        <v>-12.55</v>
      </c>
      <c r="G7" s="10">
        <v>30.14</v>
      </c>
      <c r="H7" s="11">
        <v>40.200000000000003</v>
      </c>
      <c r="I7" s="10">
        <v>39.700000000000003</v>
      </c>
      <c r="J7">
        <v>0.15917127921895674</v>
      </c>
      <c r="K7">
        <v>7.2145628359003428E-2</v>
      </c>
      <c r="L7">
        <v>7.2187178120312986E-2</v>
      </c>
      <c r="M7">
        <v>0.14121130512688157</v>
      </c>
      <c r="N7">
        <v>0.19416460182683651</v>
      </c>
      <c r="O7">
        <v>7.508952741719406E-2</v>
      </c>
    </row>
    <row r="8" spans="1:15" ht="15.75" customHeight="1">
      <c r="A8" s="8">
        <v>7</v>
      </c>
      <c r="B8" s="10">
        <v>-5.0199999999999996</v>
      </c>
      <c r="C8">
        <v>6.3412568291447924E-2</v>
      </c>
      <c r="D8" s="11">
        <v>11.1</v>
      </c>
      <c r="E8" s="10">
        <v>-72.540000000000006</v>
      </c>
      <c r="F8" s="11">
        <v>-17.25</v>
      </c>
      <c r="G8" s="10">
        <v>30.17</v>
      </c>
      <c r="H8" s="11">
        <v>39.630000000000003</v>
      </c>
      <c r="I8" s="10">
        <v>40.590000000000003</v>
      </c>
      <c r="J8">
        <v>0.15638954432460608</v>
      </c>
      <c r="K8">
        <v>7.2453922388267672E-2</v>
      </c>
      <c r="L8">
        <v>6.9745403293255515E-2</v>
      </c>
      <c r="M8">
        <v>0.14412949197942349</v>
      </c>
      <c r="N8">
        <v>0.19595511552410666</v>
      </c>
      <c r="O8">
        <v>7.661592167423073E-2</v>
      </c>
    </row>
    <row r="9" spans="1:15" ht="15.75" customHeight="1">
      <c r="A9" s="8">
        <v>8</v>
      </c>
      <c r="B9" s="10">
        <v>-1.3</v>
      </c>
      <c r="C9">
        <v>6.2521783743599943E-2</v>
      </c>
      <c r="D9" s="11">
        <v>15.47</v>
      </c>
      <c r="E9" s="10">
        <v>-76.010000000000005</v>
      </c>
      <c r="F9" s="11">
        <v>-15.07</v>
      </c>
      <c r="G9" s="10">
        <v>30</v>
      </c>
      <c r="H9" s="11">
        <v>40.090000000000003</v>
      </c>
      <c r="I9" s="10">
        <v>43.26</v>
      </c>
      <c r="J9">
        <v>0.15567742487714492</v>
      </c>
      <c r="K9">
        <v>7.2731744081192429E-2</v>
      </c>
      <c r="L9">
        <v>6.8722321827803412E-2</v>
      </c>
      <c r="M9">
        <v>0.14740674084984715</v>
      </c>
      <c r="N9">
        <v>0.19005195384673396</v>
      </c>
      <c r="O9">
        <v>8.005573534067327E-2</v>
      </c>
    </row>
    <row r="10" spans="1:15" ht="15.75" customHeight="1">
      <c r="A10" s="8">
        <v>9</v>
      </c>
      <c r="B10" s="10">
        <v>-1.44</v>
      </c>
      <c r="C10">
        <v>6.306455202526548E-2</v>
      </c>
      <c r="D10" s="11">
        <v>16.88</v>
      </c>
      <c r="E10" s="10">
        <v>-71.45</v>
      </c>
      <c r="F10" s="11">
        <v>-4.93</v>
      </c>
      <c r="G10" s="10">
        <v>30.65</v>
      </c>
      <c r="H10" s="11">
        <v>41.27</v>
      </c>
      <c r="I10" s="10">
        <v>49.66</v>
      </c>
      <c r="J10">
        <v>0.15365457286834908</v>
      </c>
      <c r="K10">
        <v>7.1698646307077604E-2</v>
      </c>
      <c r="L10">
        <v>6.7481520916449669E-2</v>
      </c>
      <c r="M10">
        <v>0.15096537744213778</v>
      </c>
      <c r="N10">
        <v>0.19286524474953012</v>
      </c>
      <c r="O10">
        <v>8.4979678433268868E-2</v>
      </c>
    </row>
    <row r="11" spans="1:15" ht="15.75" customHeight="1">
      <c r="A11" s="8">
        <v>10</v>
      </c>
      <c r="B11" s="10">
        <v>-1.0900000000000001</v>
      </c>
      <c r="C11">
        <v>6.0398272430660531E-2</v>
      </c>
      <c r="D11" s="11">
        <v>21.81</v>
      </c>
      <c r="E11" s="10">
        <v>-66.88</v>
      </c>
      <c r="F11" s="11">
        <v>-6.33</v>
      </c>
      <c r="G11" s="10">
        <v>30.65</v>
      </c>
      <c r="H11" s="11">
        <v>44.88</v>
      </c>
      <c r="I11" s="10">
        <v>70.05</v>
      </c>
      <c r="J11">
        <v>0.14845161540587587</v>
      </c>
      <c r="K11">
        <v>6.9937318109627861E-2</v>
      </c>
      <c r="L11">
        <v>6.9042122378466256E-2</v>
      </c>
      <c r="M11">
        <v>0.14230107386066004</v>
      </c>
      <c r="N11">
        <v>0.18634153115048979</v>
      </c>
      <c r="O11">
        <v>8.4887713054325534E-2</v>
      </c>
    </row>
    <row r="12" spans="1:15" ht="15.75" customHeight="1">
      <c r="A12" s="8">
        <v>11</v>
      </c>
      <c r="B12" s="10">
        <v>-1.07</v>
      </c>
      <c r="C12">
        <v>5.7543706582462953E-2</v>
      </c>
      <c r="D12" s="11">
        <v>26.24</v>
      </c>
      <c r="E12" s="10">
        <v>-62</v>
      </c>
      <c r="F12" s="11">
        <v>-4.93</v>
      </c>
      <c r="G12" s="10">
        <v>30.27</v>
      </c>
      <c r="H12" s="11">
        <v>45</v>
      </c>
      <c r="I12" s="10">
        <v>76.790000000000006</v>
      </c>
      <c r="J12">
        <v>0.14606415126351407</v>
      </c>
      <c r="K12">
        <v>6.6338056100834777E-2</v>
      </c>
      <c r="L12">
        <v>6.7652585044393407E-2</v>
      </c>
      <c r="M12">
        <v>0.13176587479300542</v>
      </c>
      <c r="N12">
        <v>0.17682000011727525</v>
      </c>
      <c r="O12">
        <v>8.4838407764746659E-2</v>
      </c>
    </row>
    <row r="13" spans="1:15" ht="15.75" customHeight="1">
      <c r="A13" s="8">
        <v>12</v>
      </c>
      <c r="B13" s="10">
        <v>-1.07</v>
      </c>
      <c r="C13">
        <v>5.6363044787729029E-2</v>
      </c>
      <c r="D13" s="11">
        <v>26.42</v>
      </c>
      <c r="E13" s="10">
        <v>-56.08</v>
      </c>
      <c r="F13" s="11">
        <v>0.45</v>
      </c>
      <c r="G13" s="10">
        <v>30.34</v>
      </c>
      <c r="H13" s="11">
        <v>47.2</v>
      </c>
      <c r="I13" s="10">
        <v>84.1</v>
      </c>
      <c r="J13">
        <v>0.14560818702710646</v>
      </c>
      <c r="K13">
        <v>6.4019663160501852E-2</v>
      </c>
      <c r="L13">
        <v>6.5108205455591553E-2</v>
      </c>
      <c r="M13">
        <v>0.12426586168073589</v>
      </c>
      <c r="N13">
        <v>0.17100794147073536</v>
      </c>
      <c r="O13">
        <v>8.507907852348609E-2</v>
      </c>
    </row>
    <row r="14" spans="1:15" ht="15.75" customHeight="1">
      <c r="A14" s="8">
        <v>13</v>
      </c>
      <c r="B14" s="10">
        <v>-0.79</v>
      </c>
      <c r="C14">
        <v>5.7355027105168058E-2</v>
      </c>
      <c r="D14" s="11">
        <v>27.66</v>
      </c>
      <c r="E14" s="10">
        <v>-49.96</v>
      </c>
      <c r="F14" s="11">
        <v>0.12</v>
      </c>
      <c r="G14" s="10">
        <v>30.99</v>
      </c>
      <c r="H14" s="11">
        <v>50.78</v>
      </c>
      <c r="I14" s="10">
        <v>94.74</v>
      </c>
      <c r="J14">
        <v>0.14568862865273066</v>
      </c>
      <c r="K14">
        <v>6.2464745783568032E-2</v>
      </c>
      <c r="L14">
        <v>6.4700655105073557E-2</v>
      </c>
      <c r="M14">
        <v>0.12175789372768019</v>
      </c>
      <c r="N14">
        <v>0.16761283728536386</v>
      </c>
      <c r="O14">
        <v>8.4951971877280652E-2</v>
      </c>
    </row>
    <row r="15" spans="1:15" ht="15.75" customHeight="1">
      <c r="A15" s="8">
        <v>14</v>
      </c>
      <c r="B15" s="10">
        <v>-0.27</v>
      </c>
      <c r="C15">
        <v>6.1329929875741221E-2</v>
      </c>
      <c r="D15" s="11">
        <v>28.7</v>
      </c>
      <c r="E15" s="10">
        <v>-24.29</v>
      </c>
      <c r="F15" s="11">
        <v>-0.02</v>
      </c>
      <c r="G15" s="10">
        <v>30.04</v>
      </c>
      <c r="H15" s="11">
        <v>45.49</v>
      </c>
      <c r="I15" s="10">
        <v>96.8</v>
      </c>
      <c r="J15">
        <v>0.15139107050589506</v>
      </c>
      <c r="K15">
        <v>6.5043763111054614E-2</v>
      </c>
      <c r="L15">
        <v>6.4144245243227122E-2</v>
      </c>
      <c r="M15">
        <v>0.12101794576971779</v>
      </c>
      <c r="N15">
        <v>0.17028799612226278</v>
      </c>
      <c r="O15">
        <v>8.5933267545132641E-2</v>
      </c>
    </row>
    <row r="16" spans="1:15" ht="15.75" customHeight="1">
      <c r="A16" s="8">
        <v>15</v>
      </c>
      <c r="B16" s="10">
        <v>0.85</v>
      </c>
      <c r="C16">
        <v>6.1843578782587755E-2</v>
      </c>
      <c r="D16" s="11">
        <v>29.66</v>
      </c>
      <c r="E16" s="10">
        <v>-5.59</v>
      </c>
      <c r="F16" s="11">
        <v>0</v>
      </c>
      <c r="G16" s="10">
        <v>30.75</v>
      </c>
      <c r="H16" s="11">
        <v>44.73</v>
      </c>
      <c r="I16" s="10">
        <v>97.17</v>
      </c>
      <c r="J16">
        <v>0.15936433748146553</v>
      </c>
      <c r="K16">
        <v>7.0267594998272176E-2</v>
      </c>
      <c r="L16">
        <v>6.4390437535892228E-2</v>
      </c>
      <c r="M16">
        <v>0.13201470929587131</v>
      </c>
      <c r="N16">
        <v>0.17592963593219141</v>
      </c>
      <c r="O16">
        <v>9.4881471773956588E-2</v>
      </c>
    </row>
    <row r="17" spans="1:15" ht="15.75" customHeight="1">
      <c r="A17" s="8">
        <v>16</v>
      </c>
      <c r="B17" s="10">
        <v>23.53</v>
      </c>
      <c r="C17">
        <v>6.3369489135377335E-2</v>
      </c>
      <c r="D17" s="11">
        <v>35.33</v>
      </c>
      <c r="E17" s="10">
        <v>0.23</v>
      </c>
      <c r="F17" s="11">
        <v>-0.03</v>
      </c>
      <c r="G17" s="10">
        <v>32.11</v>
      </c>
      <c r="H17" s="11">
        <v>46.59</v>
      </c>
      <c r="I17" s="10">
        <v>101</v>
      </c>
      <c r="J17">
        <v>0.17129916143522994</v>
      </c>
      <c r="K17">
        <v>7.8851045495550082E-2</v>
      </c>
      <c r="L17">
        <v>6.4210280373831766E-2</v>
      </c>
      <c r="M17">
        <v>0.14739654569304766</v>
      </c>
      <c r="N17">
        <v>0.18411655273496164</v>
      </c>
      <c r="O17">
        <v>0.11245220913588606</v>
      </c>
    </row>
    <row r="18" spans="1:15" ht="15.75" customHeight="1">
      <c r="A18" s="8">
        <v>17</v>
      </c>
      <c r="B18" s="10">
        <v>36.54</v>
      </c>
      <c r="C18">
        <v>6.8976682900967298E-2</v>
      </c>
      <c r="D18" s="11">
        <v>44.12</v>
      </c>
      <c r="E18" s="10">
        <v>11.02</v>
      </c>
      <c r="F18" s="11">
        <v>1.97</v>
      </c>
      <c r="G18" s="10">
        <v>35.979999999999997</v>
      </c>
      <c r="H18" s="11">
        <v>52.99</v>
      </c>
      <c r="I18" s="10">
        <v>126.6</v>
      </c>
      <c r="J18">
        <v>0.18101291611885353</v>
      </c>
      <c r="K18">
        <v>9.564024576881526E-2</v>
      </c>
      <c r="L18">
        <v>6.1208452213763025E-2</v>
      </c>
      <c r="M18">
        <v>0.15281058419627658</v>
      </c>
      <c r="N18">
        <v>0.17667650057167317</v>
      </c>
      <c r="O18">
        <v>0.11592308168108055</v>
      </c>
    </row>
    <row r="19" spans="1:15" ht="15.75" customHeight="1">
      <c r="A19" s="8">
        <v>18</v>
      </c>
      <c r="B19" s="10">
        <v>46.03</v>
      </c>
      <c r="C19">
        <v>6.8806988968682897E-2</v>
      </c>
      <c r="D19" s="11">
        <v>51.59</v>
      </c>
      <c r="E19" s="10">
        <v>23.5</v>
      </c>
      <c r="F19" s="11">
        <v>9.06</v>
      </c>
      <c r="G19" s="10">
        <v>40.4</v>
      </c>
      <c r="H19" s="11">
        <v>60.26</v>
      </c>
      <c r="I19" s="10">
        <v>149.97</v>
      </c>
      <c r="J19">
        <v>0.16719696413919594</v>
      </c>
      <c r="K19">
        <v>0.10162656545682634</v>
      </c>
      <c r="L19">
        <v>6.0724254980196131E-2</v>
      </c>
      <c r="M19">
        <v>0.14509277043516844</v>
      </c>
      <c r="N19">
        <v>0.17496567861014714</v>
      </c>
      <c r="O19">
        <v>0.11223950727296553</v>
      </c>
    </row>
    <row r="20" spans="1:15" ht="15.75" customHeight="1">
      <c r="A20" s="8">
        <v>19</v>
      </c>
      <c r="B20" s="10">
        <v>55.57</v>
      </c>
      <c r="C20">
        <v>7.2199480212764844E-2</v>
      </c>
      <c r="D20" s="11">
        <v>53.95</v>
      </c>
      <c r="E20" s="10">
        <v>22.91</v>
      </c>
      <c r="F20" s="11">
        <v>7.0000000000000007E-2</v>
      </c>
      <c r="G20" s="10">
        <v>44.05</v>
      </c>
      <c r="H20" s="11">
        <v>60.61</v>
      </c>
      <c r="I20" s="10">
        <v>146.33000000000001</v>
      </c>
      <c r="J20">
        <v>0.16730115896490633</v>
      </c>
      <c r="K20">
        <v>0.10470483618820285</v>
      </c>
      <c r="L20">
        <v>6.0748933543297766E-2</v>
      </c>
      <c r="M20">
        <v>0.13651415961566402</v>
      </c>
      <c r="N20">
        <v>0.17130800883822209</v>
      </c>
      <c r="O20">
        <v>0.10820985795931259</v>
      </c>
    </row>
    <row r="21" spans="1:15" ht="15.75" customHeight="1">
      <c r="A21" s="8">
        <v>20</v>
      </c>
      <c r="B21" s="10">
        <v>54.95</v>
      </c>
      <c r="C21">
        <v>7.329034471579858E-2</v>
      </c>
      <c r="D21" s="11">
        <v>50.97</v>
      </c>
      <c r="E21" s="10">
        <v>21.02</v>
      </c>
      <c r="F21" s="11">
        <v>-4.97</v>
      </c>
      <c r="G21" s="10">
        <v>43.15</v>
      </c>
      <c r="H21" s="11">
        <v>60.36</v>
      </c>
      <c r="I21" s="10">
        <v>140.28</v>
      </c>
      <c r="J21">
        <v>0.17120931133880773</v>
      </c>
      <c r="K21">
        <v>0.10836706401989721</v>
      </c>
      <c r="L21">
        <v>6.2898443095425041E-2</v>
      </c>
      <c r="M21">
        <v>0.13244515960990369</v>
      </c>
      <c r="N21">
        <v>0.17436484757122564</v>
      </c>
      <c r="O21">
        <v>0.10272743159503678</v>
      </c>
    </row>
    <row r="22" spans="1:15" ht="15.75" customHeight="1">
      <c r="A22" s="8">
        <v>21</v>
      </c>
      <c r="B22" s="10">
        <v>49.23</v>
      </c>
      <c r="C22">
        <v>7.3873407776403333E-2</v>
      </c>
      <c r="D22" s="11">
        <v>44.93</v>
      </c>
      <c r="E22" s="10">
        <v>21.05</v>
      </c>
      <c r="F22" s="11">
        <v>-6.98</v>
      </c>
      <c r="G22" s="10">
        <v>43.45</v>
      </c>
      <c r="H22" s="11">
        <v>57.4</v>
      </c>
      <c r="I22" s="10">
        <v>121.88</v>
      </c>
      <c r="J22">
        <v>0.17703495774689434</v>
      </c>
      <c r="K22">
        <v>0.11448730700457342</v>
      </c>
      <c r="L22">
        <v>6.4049899737473076E-2</v>
      </c>
      <c r="M22">
        <v>0.13390846647826887</v>
      </c>
      <c r="N22">
        <v>0.17599873526081794</v>
      </c>
      <c r="O22">
        <v>9.578888655651184E-2</v>
      </c>
    </row>
    <row r="23" spans="1:15" ht="15.75" customHeight="1">
      <c r="A23" s="8">
        <v>22</v>
      </c>
      <c r="B23" s="10">
        <v>44.99</v>
      </c>
      <c r="C23">
        <v>7.2366775616199155E-2</v>
      </c>
      <c r="D23" s="11">
        <v>38.83</v>
      </c>
      <c r="E23" s="10">
        <v>21.95</v>
      </c>
      <c r="F23" s="11">
        <v>-24.93</v>
      </c>
      <c r="G23" s="10">
        <v>40.68</v>
      </c>
      <c r="H23" s="11">
        <v>53.86</v>
      </c>
      <c r="I23" s="10">
        <v>102.61</v>
      </c>
      <c r="J23">
        <v>0.1793674564902463</v>
      </c>
      <c r="K23">
        <v>0.1226788510695547</v>
      </c>
      <c r="L23">
        <v>6.516893232625498E-2</v>
      </c>
      <c r="M23">
        <v>0.13439226118260109</v>
      </c>
      <c r="N23">
        <v>0.17485424625659327</v>
      </c>
      <c r="O23">
        <v>9.0281325663525744E-2</v>
      </c>
    </row>
    <row r="24" spans="1:15" ht="15.75" customHeight="1">
      <c r="A24" s="8">
        <v>23</v>
      </c>
      <c r="B24" s="10">
        <v>45.96</v>
      </c>
      <c r="C24">
        <v>7.598460797613385E-2</v>
      </c>
      <c r="D24" s="11">
        <v>42.17</v>
      </c>
      <c r="E24" s="10">
        <v>23.52</v>
      </c>
      <c r="F24" s="11">
        <v>-4.87</v>
      </c>
      <c r="G24" s="10">
        <v>40.270000000000003</v>
      </c>
      <c r="H24" s="11">
        <v>53.45</v>
      </c>
      <c r="I24" s="10">
        <v>97.46</v>
      </c>
      <c r="J24">
        <v>0.1761782122822774</v>
      </c>
      <c r="K24">
        <v>0.12765188607462286</v>
      </c>
      <c r="L24">
        <v>6.5444380920938738E-2</v>
      </c>
      <c r="M24">
        <v>0.13690553974742048</v>
      </c>
      <c r="N24">
        <v>0.17076554808099259</v>
      </c>
      <c r="O24">
        <v>8.6681761875511895E-2</v>
      </c>
    </row>
    <row r="25" spans="1:15" ht="15.75" customHeight="1">
      <c r="A25" s="8">
        <v>24</v>
      </c>
      <c r="B25" s="10">
        <v>35</v>
      </c>
      <c r="C25">
        <v>7.9536321219125891E-2</v>
      </c>
      <c r="D25" s="11">
        <v>33.06</v>
      </c>
      <c r="E25" s="10">
        <v>18.96</v>
      </c>
      <c r="F25" s="11">
        <v>-28.93</v>
      </c>
      <c r="G25" s="10">
        <v>34.85</v>
      </c>
      <c r="H25" s="11">
        <v>49.72</v>
      </c>
      <c r="I25" s="10">
        <v>85.16</v>
      </c>
      <c r="J25">
        <v>0.1734567099351966</v>
      </c>
      <c r="K25">
        <v>0.12915788102151737</v>
      </c>
      <c r="L25">
        <v>6.5928838889530383E-2</v>
      </c>
      <c r="M25">
        <v>0.13881815516546342</v>
      </c>
      <c r="N25">
        <v>0.17386360242019416</v>
      </c>
      <c r="O25">
        <v>7.9164474244359295E-2</v>
      </c>
    </row>
    <row r="26" spans="1:15" ht="15.75" customHeight="1">
      <c r="A26" s="8">
        <v>25</v>
      </c>
      <c r="B26" s="10">
        <v>57.91</v>
      </c>
      <c r="C26">
        <v>8.469903631850878E-2</v>
      </c>
      <c r="D26" s="11">
        <v>30.54</v>
      </c>
      <c r="E26" s="10">
        <v>18.12</v>
      </c>
      <c r="F26" s="11">
        <v>-33.57</v>
      </c>
      <c r="G26" s="10">
        <v>35.4</v>
      </c>
      <c r="H26" s="11">
        <v>46.69</v>
      </c>
      <c r="I26" s="10">
        <v>57.08</v>
      </c>
      <c r="J26">
        <v>0.16950953225047935</v>
      </c>
      <c r="K26">
        <v>0.13045324395174943</v>
      </c>
      <c r="L26">
        <v>6.8810610626756197E-2</v>
      </c>
      <c r="M26">
        <v>0.1348889704848362</v>
      </c>
      <c r="N26">
        <v>0.17713149471173154</v>
      </c>
      <c r="O26">
        <v>7.3154185605956004E-2</v>
      </c>
    </row>
    <row r="27" spans="1:15" ht="15.75" customHeight="1">
      <c r="A27" s="8">
        <v>26</v>
      </c>
      <c r="B27" s="10">
        <v>51.67</v>
      </c>
      <c r="C27">
        <v>8.612376897660011E-2</v>
      </c>
      <c r="D27" s="11">
        <v>28.91</v>
      </c>
      <c r="E27" s="10">
        <v>14.99</v>
      </c>
      <c r="F27" s="11">
        <v>-45.92</v>
      </c>
      <c r="G27" s="10">
        <v>31.98</v>
      </c>
      <c r="H27" s="11">
        <v>42.43</v>
      </c>
      <c r="I27" s="10">
        <v>52.59</v>
      </c>
      <c r="J27">
        <v>0.16905713461261002</v>
      </c>
      <c r="K27">
        <v>0.12505300609356701</v>
      </c>
      <c r="L27">
        <v>6.7649543149866043E-2</v>
      </c>
      <c r="M27">
        <v>0.13480819162552571</v>
      </c>
      <c r="N27">
        <v>0.17812767246602615</v>
      </c>
      <c r="O27">
        <v>7.3090518703935473E-2</v>
      </c>
    </row>
    <row r="28" spans="1:15" ht="15.75" customHeight="1">
      <c r="A28" s="8">
        <v>27</v>
      </c>
      <c r="B28" s="10">
        <v>52.93</v>
      </c>
      <c r="C28">
        <v>8.3692287113251343E-2</v>
      </c>
      <c r="D28" s="11">
        <v>28.11</v>
      </c>
      <c r="E28" s="10">
        <v>13.63</v>
      </c>
      <c r="F28" s="11">
        <v>-48.29</v>
      </c>
      <c r="G28" s="10">
        <v>30.5</v>
      </c>
      <c r="H28" s="11">
        <v>41.09</v>
      </c>
      <c r="I28" s="10">
        <v>48.97</v>
      </c>
      <c r="J28">
        <v>0.17197701504049362</v>
      </c>
      <c r="K28">
        <v>0.12311697063400841</v>
      </c>
      <c r="L28">
        <v>6.9366836551197825E-2</v>
      </c>
      <c r="M28">
        <v>0.13434285172384725</v>
      </c>
      <c r="N28">
        <v>0.17685827949420552</v>
      </c>
      <c r="O28">
        <v>7.3144485398355552E-2</v>
      </c>
    </row>
    <row r="29" spans="1:15" ht="15.75" customHeight="1">
      <c r="A29" s="8">
        <v>28</v>
      </c>
      <c r="B29" s="10">
        <v>44.09</v>
      </c>
      <c r="C29">
        <v>8.1420374735424281E-2</v>
      </c>
      <c r="D29" s="11">
        <v>27.89</v>
      </c>
      <c r="E29" s="10">
        <v>12.15</v>
      </c>
      <c r="F29" s="11">
        <v>-44.99</v>
      </c>
      <c r="G29" s="10">
        <v>28.79</v>
      </c>
      <c r="H29" s="11">
        <v>40</v>
      </c>
      <c r="I29" s="10">
        <v>34.94</v>
      </c>
      <c r="J29">
        <v>0.17530476497497777</v>
      </c>
      <c r="K29">
        <v>0.11929170260390998</v>
      </c>
      <c r="L29">
        <v>7.0849736193228513E-2</v>
      </c>
      <c r="M29">
        <v>0.13249164936500663</v>
      </c>
      <c r="N29">
        <v>0.17664572178943896</v>
      </c>
      <c r="O29">
        <v>7.203763328925529E-2</v>
      </c>
    </row>
    <row r="30" spans="1:15" ht="15.75" customHeight="1">
      <c r="A30" s="8">
        <v>29</v>
      </c>
      <c r="B30" s="10">
        <v>50.08</v>
      </c>
      <c r="C30">
        <v>8.3575043841595101E-2</v>
      </c>
      <c r="D30" s="11">
        <v>27.73</v>
      </c>
      <c r="E30" s="10">
        <v>11.83</v>
      </c>
      <c r="F30" s="11">
        <v>-48.93</v>
      </c>
      <c r="G30" s="10">
        <v>28.42</v>
      </c>
      <c r="H30" s="11">
        <v>37.549999999999997</v>
      </c>
      <c r="I30" s="10">
        <v>29.56</v>
      </c>
      <c r="J30">
        <v>0.17819091257179326</v>
      </c>
      <c r="K30">
        <v>0.12369239032860949</v>
      </c>
      <c r="L30">
        <v>7.0843837900695539E-2</v>
      </c>
      <c r="M30">
        <v>0.12590014457295373</v>
      </c>
      <c r="N30">
        <v>0.179302834354439</v>
      </c>
      <c r="O30">
        <v>7.3992069397101151E-2</v>
      </c>
    </row>
    <row r="31" spans="1:15" ht="15.75" customHeight="1">
      <c r="A31" s="8">
        <v>30</v>
      </c>
      <c r="B31" s="10">
        <v>69.72</v>
      </c>
      <c r="C31">
        <v>8.6231942714819446E-2</v>
      </c>
      <c r="D31" s="11">
        <v>31.18</v>
      </c>
      <c r="E31" s="10">
        <v>14.55</v>
      </c>
      <c r="F31" s="11">
        <v>-29.91</v>
      </c>
      <c r="G31" s="10">
        <v>28.75</v>
      </c>
      <c r="H31" s="11">
        <v>39</v>
      </c>
      <c r="I31" s="10">
        <v>33.97</v>
      </c>
      <c r="J31">
        <v>0.18389856312512909</v>
      </c>
      <c r="K31">
        <v>0.13052337170490558</v>
      </c>
      <c r="L31">
        <v>7.2682975312871406E-2</v>
      </c>
      <c r="M31">
        <v>0.13250027699590941</v>
      </c>
      <c r="N31">
        <v>0.1824464588812415</v>
      </c>
      <c r="O31">
        <v>7.3509853076689738E-2</v>
      </c>
    </row>
    <row r="32" spans="1:15" ht="15.75" customHeight="1">
      <c r="A32" s="8">
        <v>31</v>
      </c>
      <c r="B32" s="10">
        <v>105.08</v>
      </c>
      <c r="C32">
        <v>9.299741539533804E-2</v>
      </c>
      <c r="D32" s="11">
        <v>37.99</v>
      </c>
      <c r="E32" s="10">
        <v>22.58</v>
      </c>
      <c r="F32" s="11">
        <v>-0.01</v>
      </c>
      <c r="G32" s="10">
        <v>34.159999999999997</v>
      </c>
      <c r="H32" s="11">
        <v>42.09</v>
      </c>
      <c r="I32" s="10">
        <v>34.520000000000003</v>
      </c>
      <c r="J32">
        <v>0.18787780499075787</v>
      </c>
      <c r="K32">
        <v>0.13756210271975547</v>
      </c>
      <c r="L32">
        <v>7.5259970872047291E-2</v>
      </c>
      <c r="M32">
        <v>0.1375904041610275</v>
      </c>
      <c r="N32">
        <v>0.18587188178624814</v>
      </c>
      <c r="O32">
        <v>7.2714121582232991E-2</v>
      </c>
    </row>
    <row r="33" spans="1:15" ht="15.75" customHeight="1">
      <c r="A33" s="8">
        <v>32</v>
      </c>
      <c r="B33" s="10">
        <v>140.63999999999999</v>
      </c>
      <c r="C33">
        <v>0.10323163411877542</v>
      </c>
      <c r="D33" s="11">
        <v>50.98</v>
      </c>
      <c r="E33" s="10">
        <v>41.92</v>
      </c>
      <c r="F33" s="11">
        <v>37.43</v>
      </c>
      <c r="G33" s="10">
        <v>42.07</v>
      </c>
      <c r="H33" s="11">
        <v>44.96</v>
      </c>
      <c r="I33" s="10">
        <v>41.8</v>
      </c>
      <c r="J33">
        <v>0.19511103175547886</v>
      </c>
      <c r="K33">
        <v>0.13994532980259991</v>
      </c>
      <c r="L33">
        <v>8.0987582627575494E-2</v>
      </c>
      <c r="M33">
        <v>0.13670999202817383</v>
      </c>
      <c r="N33">
        <v>0.18916281625520212</v>
      </c>
      <c r="O33">
        <v>7.0376297756909567E-2</v>
      </c>
    </row>
    <row r="34" spans="1:15" ht="15.75" customHeight="1">
      <c r="A34" s="8">
        <v>33</v>
      </c>
      <c r="B34" s="10">
        <v>145.97999999999999</v>
      </c>
      <c r="C34">
        <v>0.10332451440623194</v>
      </c>
      <c r="D34" s="11">
        <v>53.88</v>
      </c>
      <c r="E34" s="10">
        <v>47.95</v>
      </c>
      <c r="F34" s="11">
        <v>48.06</v>
      </c>
      <c r="G34" s="10">
        <v>44.89</v>
      </c>
      <c r="H34" s="11">
        <v>48.45</v>
      </c>
      <c r="I34" s="10">
        <v>48.95</v>
      </c>
      <c r="J34">
        <v>0.19620400443270536</v>
      </c>
      <c r="K34">
        <v>0.14251394694751157</v>
      </c>
      <c r="L34">
        <v>8.7900894780207878E-2</v>
      </c>
      <c r="M34">
        <v>0.13295127939793039</v>
      </c>
      <c r="N34">
        <v>0.19034751915516399</v>
      </c>
      <c r="O34">
        <v>6.5930591873105487E-2</v>
      </c>
    </row>
    <row r="35" spans="1:15" ht="15.75" customHeight="1">
      <c r="A35" s="8">
        <v>34</v>
      </c>
      <c r="B35" s="10">
        <v>147.05000000000001</v>
      </c>
      <c r="C35">
        <v>0.10431842592335711</v>
      </c>
      <c r="D35" s="11">
        <v>53.94</v>
      </c>
      <c r="E35" s="10">
        <v>49.9</v>
      </c>
      <c r="F35" s="11">
        <v>50.74</v>
      </c>
      <c r="G35" s="10">
        <v>45.26</v>
      </c>
      <c r="H35" s="11">
        <v>52</v>
      </c>
      <c r="I35" s="10">
        <v>60.01</v>
      </c>
      <c r="J35">
        <v>0.19337570288372841</v>
      </c>
      <c r="K35">
        <v>0.14555441321065796</v>
      </c>
      <c r="L35">
        <v>9.5598792110709124E-2</v>
      </c>
      <c r="M35">
        <v>0.1262216596625807</v>
      </c>
      <c r="N35">
        <v>0.18864066803750348</v>
      </c>
      <c r="O35">
        <v>6.3011291059502872E-2</v>
      </c>
    </row>
    <row r="36" spans="1:15" ht="15.75" customHeight="1">
      <c r="A36" s="8">
        <v>35</v>
      </c>
      <c r="B36" s="10">
        <v>145.61000000000001</v>
      </c>
      <c r="C36">
        <v>0.10480235953787678</v>
      </c>
      <c r="D36" s="11">
        <v>53.54</v>
      </c>
      <c r="E36" s="10">
        <v>50</v>
      </c>
      <c r="F36" s="11">
        <v>47.57</v>
      </c>
      <c r="G36" s="10">
        <v>45.57</v>
      </c>
      <c r="H36" s="11">
        <v>52</v>
      </c>
      <c r="I36" s="10">
        <v>70.09</v>
      </c>
      <c r="J36">
        <v>0.19015017554995736</v>
      </c>
      <c r="K36">
        <v>0.14530061298085717</v>
      </c>
      <c r="L36">
        <v>9.5037819040566227E-2</v>
      </c>
      <c r="M36">
        <v>0.11983461868389408</v>
      </c>
      <c r="N36">
        <v>0.18773228484100457</v>
      </c>
      <c r="O36">
        <v>5.8943888737881679E-2</v>
      </c>
    </row>
    <row r="37" spans="1:15" ht="15.75" customHeight="1">
      <c r="A37" s="8">
        <v>36</v>
      </c>
      <c r="B37" s="10">
        <v>143.35</v>
      </c>
      <c r="C37">
        <v>0.10445576534722298</v>
      </c>
      <c r="D37" s="11">
        <v>54.91</v>
      </c>
      <c r="E37" s="10">
        <v>49.7</v>
      </c>
      <c r="F37" s="11">
        <v>43.94</v>
      </c>
      <c r="G37" s="10">
        <v>45.09</v>
      </c>
      <c r="H37" s="11">
        <v>52.15</v>
      </c>
      <c r="I37" s="10">
        <v>66.260000000000005</v>
      </c>
      <c r="J37">
        <v>0.18982395434258859</v>
      </c>
      <c r="K37">
        <v>0.14382115857335004</v>
      </c>
      <c r="L37">
        <v>9.2576797942655165E-2</v>
      </c>
      <c r="M37">
        <v>0.12046743978221476</v>
      </c>
      <c r="N37">
        <v>0.18800161848860494</v>
      </c>
      <c r="O37">
        <v>5.5399138484888998E-2</v>
      </c>
    </row>
    <row r="38" spans="1:15" ht="15.75" customHeight="1">
      <c r="A38" s="8">
        <v>37</v>
      </c>
      <c r="B38" s="10">
        <v>144.38</v>
      </c>
      <c r="C38">
        <v>0.10457118604138078</v>
      </c>
      <c r="D38" s="11">
        <v>54.08</v>
      </c>
      <c r="E38" s="10">
        <v>48.16</v>
      </c>
      <c r="F38" s="11">
        <v>40.97</v>
      </c>
      <c r="G38" s="10">
        <v>45.16</v>
      </c>
      <c r="H38" s="11">
        <v>55.95</v>
      </c>
      <c r="I38" s="10">
        <v>64.540000000000006</v>
      </c>
      <c r="J38">
        <v>0.18669174631702207</v>
      </c>
      <c r="K38">
        <v>0.14289557770142908</v>
      </c>
      <c r="L38">
        <v>9.264726451710438E-2</v>
      </c>
      <c r="M38">
        <v>0.12177959805217625</v>
      </c>
      <c r="N38">
        <v>0.18681303129501117</v>
      </c>
      <c r="O38">
        <v>5.3544559332417176E-2</v>
      </c>
    </row>
    <row r="39" spans="1:15" ht="15.75" customHeight="1">
      <c r="A39" s="8">
        <v>38</v>
      </c>
      <c r="B39" s="10">
        <v>143.76</v>
      </c>
      <c r="C39">
        <v>0.11038648147011902</v>
      </c>
      <c r="D39" s="11">
        <v>55.67</v>
      </c>
      <c r="E39" s="10">
        <v>47.24</v>
      </c>
      <c r="F39" s="11">
        <v>44.95</v>
      </c>
      <c r="G39" s="10">
        <v>44.9</v>
      </c>
      <c r="H39" s="11">
        <v>52</v>
      </c>
      <c r="I39" s="10">
        <v>46.96</v>
      </c>
      <c r="J39">
        <v>0.19413426646137849</v>
      </c>
      <c r="K39">
        <v>0.14614420064950714</v>
      </c>
      <c r="L39">
        <v>9.3019169243627242E-2</v>
      </c>
      <c r="M39">
        <v>0.12500272248981739</v>
      </c>
      <c r="N39">
        <v>0.19060403810500784</v>
      </c>
      <c r="O39">
        <v>5.3561333344419593E-2</v>
      </c>
    </row>
    <row r="40" spans="1:15" ht="15.75" customHeight="1">
      <c r="A40" s="8">
        <v>39</v>
      </c>
      <c r="B40" s="10">
        <v>148.19999999999999</v>
      </c>
      <c r="C40">
        <v>0.11585819378835198</v>
      </c>
      <c r="D40" s="11">
        <v>55.98</v>
      </c>
      <c r="E40" s="10">
        <v>46.1</v>
      </c>
      <c r="F40" s="11">
        <v>49.64</v>
      </c>
      <c r="G40" s="10">
        <v>44.06</v>
      </c>
      <c r="H40" s="11">
        <v>50.69</v>
      </c>
      <c r="I40" s="10">
        <v>40.01</v>
      </c>
      <c r="J40">
        <v>0.19757380404299124</v>
      </c>
      <c r="K40">
        <v>0.15253065513208458</v>
      </c>
      <c r="L40">
        <v>0.10301729918663595</v>
      </c>
      <c r="M40">
        <v>0.12640122696111361</v>
      </c>
      <c r="N40">
        <v>0.19314833025575492</v>
      </c>
      <c r="O40">
        <v>5.371207137931755E-2</v>
      </c>
    </row>
    <row r="41" spans="1:15" ht="15.75" customHeight="1">
      <c r="A41" s="8">
        <v>40</v>
      </c>
      <c r="B41" s="10">
        <v>155.34</v>
      </c>
      <c r="C41">
        <v>0.12294579151530077</v>
      </c>
      <c r="D41" s="11">
        <v>56</v>
      </c>
      <c r="E41" s="10">
        <v>43.86</v>
      </c>
      <c r="F41" s="11">
        <v>53.67</v>
      </c>
      <c r="G41" s="10">
        <v>44.84</v>
      </c>
      <c r="H41" s="11">
        <v>53.45</v>
      </c>
      <c r="I41" s="10">
        <v>29.11</v>
      </c>
      <c r="J41">
        <v>0.19870895836027416</v>
      </c>
      <c r="K41">
        <v>0.15713799691297309</v>
      </c>
      <c r="L41">
        <v>0.11734150389196017</v>
      </c>
      <c r="M41">
        <v>0.13032825420636907</v>
      </c>
      <c r="N41">
        <v>0.19865603579748281</v>
      </c>
      <c r="O41">
        <v>5.4289054776387007E-2</v>
      </c>
    </row>
    <row r="42" spans="1:15" ht="15.75" customHeight="1">
      <c r="A42" s="8">
        <v>41</v>
      </c>
      <c r="B42" s="10">
        <v>162.88999999999999</v>
      </c>
      <c r="C42">
        <v>0.12406295989094014</v>
      </c>
      <c r="D42" s="11">
        <v>57.77</v>
      </c>
      <c r="E42" s="10">
        <v>43.64</v>
      </c>
      <c r="F42" s="11">
        <v>56.01</v>
      </c>
      <c r="G42" s="10">
        <v>44.4</v>
      </c>
      <c r="H42" s="11">
        <v>59.99</v>
      </c>
      <c r="I42" s="10">
        <v>32.76</v>
      </c>
      <c r="J42">
        <v>0.19601965205674884</v>
      </c>
      <c r="K42">
        <v>0.15713469160197069</v>
      </c>
      <c r="L42">
        <v>0.12861041662289643</v>
      </c>
      <c r="M42">
        <v>0.12865808318528968</v>
      </c>
      <c r="N42">
        <v>0.1916030048057733</v>
      </c>
      <c r="O42">
        <v>5.4012912511735831E-2</v>
      </c>
    </row>
    <row r="43" spans="1:15" ht="15.75" customHeight="1">
      <c r="A43" s="8">
        <v>42</v>
      </c>
      <c r="B43" s="10">
        <v>170</v>
      </c>
      <c r="C43">
        <v>0.11827670144638865</v>
      </c>
      <c r="D43" s="11">
        <v>67.66</v>
      </c>
      <c r="E43" s="10">
        <v>47.37</v>
      </c>
      <c r="F43" s="11">
        <v>56.95</v>
      </c>
      <c r="G43" s="10">
        <v>46.05</v>
      </c>
      <c r="H43" s="11">
        <v>62</v>
      </c>
      <c r="I43" s="10">
        <v>42.97</v>
      </c>
      <c r="J43">
        <v>0.19244715649485736</v>
      </c>
      <c r="K43">
        <v>0.15238831587692597</v>
      </c>
      <c r="L43">
        <v>0.13425480169793083</v>
      </c>
      <c r="M43">
        <v>0.12154685890834194</v>
      </c>
      <c r="N43">
        <v>0.1834982937393359</v>
      </c>
      <c r="O43">
        <v>5.4050086153672329E-2</v>
      </c>
    </row>
    <row r="44" spans="1:15" ht="15.75" customHeight="1">
      <c r="A44" s="8">
        <v>43</v>
      </c>
      <c r="B44" s="10">
        <v>174.74</v>
      </c>
      <c r="C44">
        <v>0.11778235906543774</v>
      </c>
      <c r="D44" s="11">
        <v>55.1</v>
      </c>
      <c r="E44" s="10">
        <v>46.08</v>
      </c>
      <c r="F44" s="11">
        <v>62.08</v>
      </c>
      <c r="G44" s="10">
        <v>46.72</v>
      </c>
      <c r="H44" s="11">
        <v>63.08</v>
      </c>
      <c r="I44" s="10">
        <v>60.96</v>
      </c>
      <c r="J44">
        <v>0.19136464311038953</v>
      </c>
      <c r="K44">
        <v>0.15496784234679836</v>
      </c>
      <c r="L44">
        <v>0.13947663306530136</v>
      </c>
      <c r="M44">
        <v>0.1203218255557781</v>
      </c>
      <c r="N44">
        <v>0.1806387567631845</v>
      </c>
      <c r="O44">
        <v>5.3101164905147977E-2</v>
      </c>
    </row>
    <row r="45" spans="1:15" ht="15.75" customHeight="1">
      <c r="A45" s="8">
        <v>44</v>
      </c>
      <c r="B45" s="10">
        <v>164.46</v>
      </c>
      <c r="C45">
        <v>0.12193719861866067</v>
      </c>
      <c r="D45" s="11">
        <v>53.92</v>
      </c>
      <c r="E45" s="10">
        <v>41.08</v>
      </c>
      <c r="F45" s="11">
        <v>62.11</v>
      </c>
      <c r="G45" s="10">
        <v>45.26</v>
      </c>
      <c r="H45" s="11">
        <v>62.17</v>
      </c>
      <c r="I45" s="10">
        <v>60.94</v>
      </c>
      <c r="J45">
        <v>0.19284374487492872</v>
      </c>
      <c r="K45">
        <v>0.14791469062821377</v>
      </c>
      <c r="L45">
        <v>0.14638504882025391</v>
      </c>
      <c r="M45">
        <v>0.12149745630487825</v>
      </c>
      <c r="N45">
        <v>0.18456896805684653</v>
      </c>
      <c r="O45">
        <v>5.3296621063448249E-2</v>
      </c>
    </row>
    <row r="46" spans="1:15" ht="15.75" customHeight="1">
      <c r="A46" s="8">
        <v>45</v>
      </c>
      <c r="B46" s="10">
        <v>153</v>
      </c>
      <c r="C46">
        <v>0.12967045507279393</v>
      </c>
      <c r="D46" s="11">
        <v>49.07</v>
      </c>
      <c r="E46" s="10">
        <v>34.94</v>
      </c>
      <c r="F46" s="11">
        <v>57.99</v>
      </c>
      <c r="G46" s="10">
        <v>39.32</v>
      </c>
      <c r="H46" s="11">
        <v>60.03</v>
      </c>
      <c r="I46" s="10">
        <v>54.12</v>
      </c>
      <c r="J46">
        <v>0.19356388237416561</v>
      </c>
      <c r="K46">
        <v>0.13688381231825206</v>
      </c>
      <c r="L46">
        <v>0.15434176318560355</v>
      </c>
      <c r="M46">
        <v>0.11806620656083959</v>
      </c>
      <c r="N46">
        <v>0.18431346110530952</v>
      </c>
      <c r="O46">
        <v>5.3736749986771346E-2</v>
      </c>
    </row>
    <row r="47" spans="1:15" ht="15.75" customHeight="1">
      <c r="A47" s="8">
        <v>46</v>
      </c>
      <c r="B47" s="10">
        <v>141.66999999999999</v>
      </c>
      <c r="C47">
        <v>0.13224751931375736</v>
      </c>
      <c r="D47" s="11">
        <v>40.25</v>
      </c>
      <c r="E47" s="10">
        <v>25.46</v>
      </c>
      <c r="F47" s="11">
        <v>55.64</v>
      </c>
      <c r="G47" s="10">
        <v>34.06</v>
      </c>
      <c r="H47" s="11">
        <v>55.03</v>
      </c>
      <c r="I47" s="10">
        <v>46.16</v>
      </c>
      <c r="J47">
        <v>0.18924801071910038</v>
      </c>
      <c r="K47">
        <v>0.12736488471927823</v>
      </c>
      <c r="L47">
        <v>0.15661118880560043</v>
      </c>
      <c r="M47">
        <v>0.11345007763223779</v>
      </c>
      <c r="N47">
        <v>0.18509174014285343</v>
      </c>
      <c r="O47">
        <v>5.4513922861423092E-2</v>
      </c>
    </row>
    <row r="48" spans="1:15" ht="15.75" customHeight="1">
      <c r="A48" s="8">
        <v>47</v>
      </c>
      <c r="B48" s="10">
        <v>134.91</v>
      </c>
      <c r="C48">
        <v>0.13532103371091367</v>
      </c>
      <c r="D48" s="11">
        <v>45.92</v>
      </c>
      <c r="E48" s="10">
        <v>21.3</v>
      </c>
      <c r="F48" s="11">
        <v>55.13</v>
      </c>
      <c r="G48" s="10">
        <v>32.22</v>
      </c>
      <c r="H48" s="11">
        <v>52.25</v>
      </c>
      <c r="I48" s="10">
        <v>46.29</v>
      </c>
      <c r="J48">
        <v>0.18114736806360285</v>
      </c>
      <c r="K48">
        <v>0.11148190067134869</v>
      </c>
      <c r="L48">
        <v>0.15767067290129319</v>
      </c>
      <c r="M48">
        <v>0.11053398669573672</v>
      </c>
      <c r="N48">
        <v>0.17967296871957095</v>
      </c>
      <c r="O48">
        <v>5.6728106294810232E-2</v>
      </c>
    </row>
    <row r="49" spans="1:15" ht="15.75" customHeight="1">
      <c r="A49" s="8">
        <v>48</v>
      </c>
      <c r="B49" s="10">
        <v>124.22</v>
      </c>
      <c r="C49">
        <v>0.1361311968838527</v>
      </c>
      <c r="D49" s="11">
        <v>38.880000000000003</v>
      </c>
      <c r="E49" s="10">
        <v>9.94</v>
      </c>
      <c r="F49" s="11">
        <v>50.76</v>
      </c>
      <c r="G49" s="10">
        <v>24.99</v>
      </c>
      <c r="H49" s="11">
        <v>48.45</v>
      </c>
      <c r="I49" s="10">
        <v>32.93</v>
      </c>
      <c r="J49">
        <v>0.17280828456899483</v>
      </c>
      <c r="K49">
        <v>9.672965484610821E-2</v>
      </c>
      <c r="L49">
        <v>0.15734293587597839</v>
      </c>
      <c r="M49">
        <v>9.7476271704600326E-2</v>
      </c>
      <c r="N49">
        <v>0.17098308002373608</v>
      </c>
      <c r="O49">
        <v>5.7541369163138754E-2</v>
      </c>
    </row>
    <row r="50" spans="1:15" ht="15.75" customHeight="1">
      <c r="A50" s="8">
        <v>49</v>
      </c>
      <c r="B50" s="10">
        <v>130.01</v>
      </c>
      <c r="C50">
        <v>0.13742758214375397</v>
      </c>
      <c r="D50" s="11">
        <v>36.020000000000003</v>
      </c>
      <c r="E50" s="10">
        <v>7.93</v>
      </c>
      <c r="F50" s="11">
        <v>42.91</v>
      </c>
      <c r="G50" s="10">
        <v>21.47</v>
      </c>
      <c r="H50" s="11">
        <v>46.11</v>
      </c>
      <c r="I50" s="10">
        <v>0.31</v>
      </c>
      <c r="J50">
        <v>0.16310684903758063</v>
      </c>
      <c r="K50">
        <v>8.6740875762408159E-2</v>
      </c>
      <c r="L50">
        <v>0.15593939108747826</v>
      </c>
      <c r="M50">
        <v>9.2627270246505578E-2</v>
      </c>
      <c r="N50">
        <v>0.16186729768730201</v>
      </c>
      <c r="O50">
        <v>6.0042037074685348E-2</v>
      </c>
    </row>
    <row r="51" spans="1:15" ht="15.75" customHeight="1">
      <c r="A51" s="8">
        <v>50</v>
      </c>
      <c r="B51" s="10">
        <v>120</v>
      </c>
      <c r="C51">
        <v>0.1400895922905856</v>
      </c>
      <c r="D51" s="11">
        <v>34.979999999999997</v>
      </c>
      <c r="E51" s="10">
        <v>0.03</v>
      </c>
      <c r="F51" s="11">
        <v>45.22</v>
      </c>
      <c r="G51" s="10">
        <v>13.04</v>
      </c>
      <c r="H51" s="11">
        <v>43</v>
      </c>
      <c r="I51" s="10">
        <v>-0.01</v>
      </c>
      <c r="J51">
        <v>0.16044874372329185</v>
      </c>
      <c r="K51">
        <v>8.2304522822441217E-2</v>
      </c>
      <c r="L51">
        <v>0.15918936366562936</v>
      </c>
      <c r="M51">
        <v>8.5500766384106641E-2</v>
      </c>
      <c r="N51">
        <v>0.15421193862656571</v>
      </c>
      <c r="O51">
        <v>6.4020400798710519E-2</v>
      </c>
    </row>
    <row r="52" spans="1:15" ht="15.75" customHeight="1">
      <c r="A52" s="8">
        <v>51</v>
      </c>
      <c r="B52" s="10">
        <v>118.76</v>
      </c>
      <c r="C52">
        <v>0.14217169690282522</v>
      </c>
      <c r="D52" s="11">
        <v>33.64</v>
      </c>
      <c r="E52" s="10">
        <v>0.02</v>
      </c>
      <c r="F52" s="11">
        <v>45.63</v>
      </c>
      <c r="G52" s="10">
        <v>1.53</v>
      </c>
      <c r="H52" s="11">
        <v>39.549999999999997</v>
      </c>
      <c r="I52" s="10">
        <v>-7.0000000000000007E-2</v>
      </c>
      <c r="J52">
        <v>0.15641543162216109</v>
      </c>
      <c r="K52">
        <v>8.0038776231826855E-2</v>
      </c>
      <c r="L52">
        <v>0.16163067199537834</v>
      </c>
      <c r="M52">
        <v>8.0841479267141164E-2</v>
      </c>
      <c r="N52">
        <v>0.14492852805475318</v>
      </c>
      <c r="O52">
        <v>6.4070457185143079E-2</v>
      </c>
    </row>
    <row r="53" spans="1:15" ht="15.75" customHeight="1">
      <c r="A53" s="8">
        <v>52</v>
      </c>
      <c r="B53" s="10">
        <v>115</v>
      </c>
      <c r="C53">
        <v>0.14758866151553271</v>
      </c>
      <c r="D53" s="11">
        <v>33.89</v>
      </c>
      <c r="E53" s="10">
        <v>-5.99</v>
      </c>
      <c r="F53" s="11">
        <v>44</v>
      </c>
      <c r="G53" s="10">
        <v>0.14000000000000001</v>
      </c>
      <c r="H53" s="11">
        <v>35.18</v>
      </c>
      <c r="I53" s="10">
        <v>-1.05</v>
      </c>
      <c r="J53">
        <v>0.15276032597502295</v>
      </c>
      <c r="K53">
        <v>7.669845842385542E-2</v>
      </c>
      <c r="L53">
        <v>0.16036287006490979</v>
      </c>
      <c r="M53">
        <v>7.8930743023806427E-2</v>
      </c>
      <c r="N53">
        <v>0.13680946929752832</v>
      </c>
      <c r="O53">
        <v>6.5558820144604832E-2</v>
      </c>
    </row>
    <row r="54" spans="1:15" ht="15.75" customHeight="1">
      <c r="A54" s="8">
        <v>53</v>
      </c>
      <c r="B54" s="10">
        <v>113.63</v>
      </c>
      <c r="C54">
        <v>0.15388236496554544</v>
      </c>
      <c r="D54" s="11">
        <v>33.5</v>
      </c>
      <c r="E54" s="10">
        <v>-9.2100000000000009</v>
      </c>
      <c r="F54" s="11">
        <v>43.88</v>
      </c>
      <c r="G54" s="10">
        <v>0.85</v>
      </c>
      <c r="H54" s="11">
        <v>33.450000000000003</v>
      </c>
      <c r="I54" s="10">
        <v>-1</v>
      </c>
      <c r="J54">
        <v>0.15164227839859135</v>
      </c>
      <c r="K54">
        <v>7.4684444202113995E-2</v>
      </c>
      <c r="L54">
        <v>0.15743447333231775</v>
      </c>
      <c r="M54">
        <v>7.6791714727867569E-2</v>
      </c>
      <c r="N54">
        <v>0.12778242750770477</v>
      </c>
      <c r="O54">
        <v>6.4242614283233315E-2</v>
      </c>
    </row>
    <row r="55" spans="1:15" ht="15.75" customHeight="1">
      <c r="A55" s="8">
        <v>54</v>
      </c>
      <c r="B55" s="10">
        <v>116.27</v>
      </c>
      <c r="C55">
        <v>0.16224638033889871</v>
      </c>
      <c r="D55" s="11">
        <v>33.909999999999997</v>
      </c>
      <c r="E55" s="10">
        <v>-4.6399999999999997</v>
      </c>
      <c r="F55" s="11">
        <v>45.92</v>
      </c>
      <c r="G55" s="10">
        <v>9.92</v>
      </c>
      <c r="H55" s="11">
        <v>32.369999999999997</v>
      </c>
      <c r="I55" s="10">
        <v>0.32</v>
      </c>
      <c r="J55">
        <v>0.14971633477917978</v>
      </c>
      <c r="K55">
        <v>7.4748938961192501E-2</v>
      </c>
      <c r="L55">
        <v>0.15926487105458711</v>
      </c>
      <c r="M55">
        <v>7.6384628044766298E-2</v>
      </c>
      <c r="N55">
        <v>0.12002362632585638</v>
      </c>
      <c r="O55">
        <v>6.1787168019241827E-2</v>
      </c>
    </row>
    <row r="56" spans="1:15" ht="15">
      <c r="A56" s="8">
        <v>55</v>
      </c>
      <c r="B56" s="10">
        <v>138.91999999999999</v>
      </c>
      <c r="C56">
        <v>0.17109573933294353</v>
      </c>
      <c r="D56" s="11">
        <v>48.13</v>
      </c>
      <c r="E56" s="10">
        <v>8.02</v>
      </c>
      <c r="F56" s="11">
        <v>51.07</v>
      </c>
      <c r="G56" s="10">
        <v>24.48</v>
      </c>
      <c r="H56" s="11">
        <v>31.7</v>
      </c>
      <c r="I56" s="10">
        <v>37.549999999999997</v>
      </c>
      <c r="J56">
        <v>0.15004795322131573</v>
      </c>
      <c r="K56">
        <v>7.6934410735543454E-2</v>
      </c>
      <c r="L56">
        <v>0.16516740205558414</v>
      </c>
      <c r="M56">
        <v>7.9383537035127655E-2</v>
      </c>
      <c r="N56">
        <v>0.11582763056341652</v>
      </c>
      <c r="O56">
        <v>6.2122384818767987E-2</v>
      </c>
    </row>
    <row r="57" spans="1:15" ht="15">
      <c r="A57" s="8">
        <v>56</v>
      </c>
      <c r="B57" s="10">
        <v>159.91999999999999</v>
      </c>
      <c r="C57">
        <v>0.17070015771363031</v>
      </c>
      <c r="D57" s="11">
        <v>54.61</v>
      </c>
      <c r="E57" s="10">
        <v>11.03</v>
      </c>
      <c r="F57" s="11">
        <v>52.77</v>
      </c>
      <c r="G57" s="10">
        <v>26.68</v>
      </c>
      <c r="H57" s="11">
        <v>32.630000000000003</v>
      </c>
      <c r="I57" s="10">
        <v>88.76</v>
      </c>
      <c r="J57">
        <v>0.15355731677457421</v>
      </c>
      <c r="K57">
        <v>7.9681309004042133E-2</v>
      </c>
      <c r="L57">
        <v>0.16466949764959254</v>
      </c>
      <c r="M57">
        <v>8.6730302809696971E-2</v>
      </c>
      <c r="N57">
        <v>0.11565614637165561</v>
      </c>
      <c r="O57">
        <v>6.747595207373272E-2</v>
      </c>
    </row>
    <row r="58" spans="1:15" ht="15">
      <c r="A58" s="8">
        <v>57</v>
      </c>
      <c r="B58" s="10">
        <v>169.17</v>
      </c>
      <c r="C58">
        <v>0.17301492627144149</v>
      </c>
      <c r="D58" s="11">
        <v>57.93</v>
      </c>
      <c r="E58" s="10">
        <v>13.28</v>
      </c>
      <c r="F58" s="11">
        <v>62.89</v>
      </c>
      <c r="G58" s="10">
        <v>28.81</v>
      </c>
      <c r="H58" s="11">
        <v>36.9</v>
      </c>
      <c r="I58" s="10">
        <v>122.93</v>
      </c>
      <c r="J58">
        <v>0.15325098115347871</v>
      </c>
      <c r="K58">
        <v>8.2736864573646762E-2</v>
      </c>
      <c r="L58">
        <v>0.17073533676117997</v>
      </c>
      <c r="M58">
        <v>8.9209908015768724E-2</v>
      </c>
      <c r="N58">
        <v>0.12082791978432307</v>
      </c>
      <c r="O58">
        <v>7.6764142085908774E-2</v>
      </c>
    </row>
    <row r="59" spans="1:15" ht="15">
      <c r="A59" s="8">
        <v>58</v>
      </c>
      <c r="B59" s="10">
        <v>171.18</v>
      </c>
      <c r="C59">
        <v>0.16732411624902443</v>
      </c>
      <c r="D59" s="11">
        <v>57.18</v>
      </c>
      <c r="E59" s="10">
        <v>13.18</v>
      </c>
      <c r="F59" s="11">
        <v>60.03</v>
      </c>
      <c r="G59" s="10">
        <v>29.28</v>
      </c>
      <c r="H59" s="11">
        <v>36.96</v>
      </c>
      <c r="I59" s="10">
        <v>110.17</v>
      </c>
      <c r="J59">
        <v>0.14958525446410367</v>
      </c>
      <c r="K59">
        <v>8.643422032280601E-2</v>
      </c>
      <c r="L59">
        <v>0.17231312256685669</v>
      </c>
      <c r="M59">
        <v>8.9676813405241085E-2</v>
      </c>
      <c r="N59">
        <v>0.12303026815673443</v>
      </c>
      <c r="O59">
        <v>8.1088600633794597E-2</v>
      </c>
    </row>
    <row r="60" spans="1:15" ht="15">
      <c r="A60" s="8">
        <v>59</v>
      </c>
      <c r="B60" s="10">
        <v>168.57</v>
      </c>
      <c r="C60">
        <v>0.16476901494911766</v>
      </c>
      <c r="D60" s="11">
        <v>52.27</v>
      </c>
      <c r="E60" s="10">
        <v>13.71</v>
      </c>
      <c r="F60" s="11">
        <v>58.19</v>
      </c>
      <c r="G60" s="10">
        <v>28.85</v>
      </c>
      <c r="H60" s="11">
        <v>36.96</v>
      </c>
      <c r="I60" s="10">
        <v>93.38</v>
      </c>
      <c r="J60">
        <v>0.14579255334528424</v>
      </c>
      <c r="K60">
        <v>9.2313316339262319E-2</v>
      </c>
      <c r="L60">
        <v>0.17349005175854118</v>
      </c>
      <c r="M60">
        <v>8.863278312226662E-2</v>
      </c>
      <c r="N60">
        <v>0.12379090048070909</v>
      </c>
      <c r="O60">
        <v>8.2214578538791341E-2</v>
      </c>
    </row>
    <row r="61" spans="1:15" ht="15">
      <c r="A61" s="8">
        <v>60</v>
      </c>
      <c r="B61" s="10">
        <v>169.49</v>
      </c>
      <c r="C61">
        <v>0.15719277367405063</v>
      </c>
      <c r="D61" s="11">
        <v>49.94</v>
      </c>
      <c r="E61" s="10">
        <v>15.42</v>
      </c>
      <c r="F61" s="11">
        <v>62.99</v>
      </c>
      <c r="G61" s="10">
        <v>31.8</v>
      </c>
      <c r="H61" s="11">
        <v>43.72</v>
      </c>
      <c r="I61" s="10">
        <v>90.73</v>
      </c>
      <c r="J61">
        <v>0.13923374844821024</v>
      </c>
      <c r="K61">
        <v>9.3350060865418402E-2</v>
      </c>
      <c r="L61">
        <v>0.17421404132564072</v>
      </c>
      <c r="M61">
        <v>8.9382484486429783E-2</v>
      </c>
      <c r="N61">
        <v>0.12461893769407348</v>
      </c>
      <c r="O61">
        <v>8.0799961665818473E-2</v>
      </c>
    </row>
    <row r="62" spans="1:15" ht="15">
      <c r="A62" s="8">
        <v>61</v>
      </c>
      <c r="B62" s="10">
        <v>164.5</v>
      </c>
      <c r="C62">
        <v>0.16088616848900852</v>
      </c>
      <c r="D62" s="11">
        <v>46.3</v>
      </c>
      <c r="E62" s="10">
        <v>15.84</v>
      </c>
      <c r="F62" s="11">
        <v>63.52</v>
      </c>
      <c r="G62" s="10">
        <v>37.94</v>
      </c>
      <c r="H62" s="11">
        <v>47.71</v>
      </c>
      <c r="I62" s="10">
        <v>82.37</v>
      </c>
      <c r="J62">
        <v>0.13420128134982967</v>
      </c>
      <c r="K62">
        <v>9.2286820729965593E-2</v>
      </c>
      <c r="L62">
        <v>0.18065047579986421</v>
      </c>
      <c r="M62">
        <v>9.2139132028779616E-2</v>
      </c>
      <c r="N62">
        <v>0.1223338248143294</v>
      </c>
      <c r="O62">
        <v>7.9887370726684906E-2</v>
      </c>
    </row>
    <row r="63" spans="1:15" ht="15">
      <c r="A63" s="8">
        <v>62</v>
      </c>
      <c r="B63" s="10">
        <v>160.91</v>
      </c>
      <c r="C63">
        <v>0.16407047028054958</v>
      </c>
      <c r="D63" s="11">
        <v>41.51</v>
      </c>
      <c r="E63" s="10">
        <v>16</v>
      </c>
      <c r="F63" s="11">
        <v>64.67</v>
      </c>
      <c r="G63" s="10">
        <v>37.9</v>
      </c>
      <c r="H63" s="11">
        <v>40.409999999999997</v>
      </c>
      <c r="I63" s="10">
        <v>80.900000000000006</v>
      </c>
      <c r="J63">
        <v>0.12972993529626106</v>
      </c>
      <c r="K63">
        <v>9.3912533579183291E-2</v>
      </c>
      <c r="L63">
        <v>0.18717271520049827</v>
      </c>
      <c r="M63">
        <v>9.3300375045077544E-2</v>
      </c>
      <c r="N63">
        <v>0.12504419608507977</v>
      </c>
      <c r="O63">
        <v>8.2501239805116047E-2</v>
      </c>
    </row>
    <row r="64" spans="1:15" ht="15">
      <c r="A64" s="8">
        <v>63</v>
      </c>
      <c r="B64" s="10">
        <v>163.06</v>
      </c>
      <c r="C64">
        <v>0.17092789360952201</v>
      </c>
      <c r="D64" s="11">
        <v>37.08</v>
      </c>
      <c r="E64" s="10">
        <v>15.75</v>
      </c>
      <c r="F64" s="11">
        <v>65.239999999999995</v>
      </c>
      <c r="G64" s="10">
        <v>38.11</v>
      </c>
      <c r="H64" s="11">
        <v>39.659999999999997</v>
      </c>
      <c r="I64" s="10">
        <v>80.989999999999995</v>
      </c>
      <c r="J64">
        <v>0.12697759232511283</v>
      </c>
      <c r="K64">
        <v>9.519627223037358E-2</v>
      </c>
      <c r="L64">
        <v>0.19131689964131257</v>
      </c>
      <c r="M64">
        <v>9.3694897002885011E-2</v>
      </c>
      <c r="N64">
        <v>0.12181358226634327</v>
      </c>
      <c r="O64">
        <v>8.742827189439871E-2</v>
      </c>
    </row>
    <row r="65" spans="1:15" ht="15">
      <c r="A65" s="8">
        <v>64</v>
      </c>
      <c r="B65" s="10">
        <v>167.73</v>
      </c>
      <c r="C65">
        <v>0.17650984781917778</v>
      </c>
      <c r="D65" s="11">
        <v>37.03</v>
      </c>
      <c r="E65" s="10">
        <v>15.14</v>
      </c>
      <c r="F65" s="11">
        <v>67.760000000000005</v>
      </c>
      <c r="G65" s="10">
        <v>37.909999999999997</v>
      </c>
      <c r="H65" s="11">
        <v>39.57</v>
      </c>
      <c r="I65" s="10">
        <v>98.05</v>
      </c>
      <c r="J65">
        <v>0.12718774818506259</v>
      </c>
      <c r="K65">
        <v>9.5448953699234201E-2</v>
      </c>
      <c r="L65">
        <v>0.19340915790799132</v>
      </c>
      <c r="M65">
        <v>9.2779721538518073E-2</v>
      </c>
      <c r="N65">
        <v>0.12552659565016525</v>
      </c>
      <c r="O65">
        <v>9.4882670667666924E-2</v>
      </c>
    </row>
    <row r="66" spans="1:15" ht="15">
      <c r="A66" s="8">
        <v>65</v>
      </c>
      <c r="B66" s="10">
        <v>166.61</v>
      </c>
      <c r="C66">
        <v>0.17411086892271316</v>
      </c>
      <c r="D66" s="11">
        <v>39.08</v>
      </c>
      <c r="E66" s="10">
        <v>16</v>
      </c>
      <c r="F66" s="11">
        <v>68.41</v>
      </c>
      <c r="G66" s="10">
        <v>38.44</v>
      </c>
      <c r="H66" s="11">
        <v>36.11</v>
      </c>
      <c r="I66" s="10">
        <v>123.51</v>
      </c>
      <c r="J66">
        <v>0.12311345752766092</v>
      </c>
      <c r="K66">
        <v>9.3392223666521529E-2</v>
      </c>
      <c r="L66">
        <v>0.19262663721233728</v>
      </c>
      <c r="M66">
        <v>9.2896778540020139E-2</v>
      </c>
      <c r="N66">
        <v>0.12204421303183577</v>
      </c>
      <c r="O66">
        <v>9.8453761870476594E-2</v>
      </c>
    </row>
    <row r="67" spans="1:15" ht="15">
      <c r="A67" s="8">
        <v>66</v>
      </c>
      <c r="B67" s="10">
        <v>170.72</v>
      </c>
      <c r="C67">
        <v>0.15741816332461495</v>
      </c>
      <c r="D67" s="11">
        <v>42.14</v>
      </c>
      <c r="E67" s="10">
        <v>15.11</v>
      </c>
      <c r="F67" s="11">
        <v>69.55</v>
      </c>
      <c r="G67" s="10">
        <v>40.47</v>
      </c>
      <c r="H67" s="11">
        <v>45.04</v>
      </c>
      <c r="I67" s="10">
        <v>148.49</v>
      </c>
      <c r="J67">
        <v>0.12110413036198757</v>
      </c>
      <c r="K67">
        <v>9.1452285845223941E-2</v>
      </c>
      <c r="L67">
        <v>0.18797497549936745</v>
      </c>
      <c r="M67">
        <v>9.1343330790892033E-2</v>
      </c>
      <c r="N67">
        <v>0.12218492680460262</v>
      </c>
      <c r="O67">
        <v>0.10005028121025822</v>
      </c>
    </row>
    <row r="68" spans="1:15" ht="15">
      <c r="A68" s="8">
        <v>67</v>
      </c>
      <c r="B68" s="10">
        <v>168.93</v>
      </c>
      <c r="C68">
        <v>0.15658930590144374</v>
      </c>
      <c r="D68" s="11">
        <v>36.67</v>
      </c>
      <c r="E68" s="10">
        <v>13.37</v>
      </c>
      <c r="F68" s="11">
        <v>67.28</v>
      </c>
      <c r="G68" s="10">
        <v>41.35</v>
      </c>
      <c r="H68" s="11">
        <v>52.56</v>
      </c>
      <c r="I68" s="10">
        <v>138</v>
      </c>
      <c r="J68">
        <v>0.12138601147629348</v>
      </c>
      <c r="K68">
        <v>9.0668870381144087E-2</v>
      </c>
      <c r="L68">
        <v>0.18531367760317921</v>
      </c>
      <c r="M68">
        <v>8.6870764894408523E-2</v>
      </c>
      <c r="N68">
        <v>0.12368489004863789</v>
      </c>
      <c r="O68">
        <v>0.10293285867348702</v>
      </c>
    </row>
    <row r="69" spans="1:15" ht="15">
      <c r="A69" s="8">
        <v>68</v>
      </c>
      <c r="B69" s="10">
        <v>160.99</v>
      </c>
      <c r="C69">
        <v>0.1573703724236751</v>
      </c>
      <c r="D69" s="11">
        <v>36.03</v>
      </c>
      <c r="E69" s="10">
        <v>11.06</v>
      </c>
      <c r="F69" s="11">
        <v>69.459999999999994</v>
      </c>
      <c r="G69" s="10">
        <v>33.369999999999997</v>
      </c>
      <c r="H69" s="11">
        <v>45.84</v>
      </c>
      <c r="I69" s="10">
        <v>117.64</v>
      </c>
      <c r="J69">
        <v>0.11936965047831832</v>
      </c>
      <c r="K69">
        <v>8.3438966985403193E-2</v>
      </c>
      <c r="L69">
        <v>0.18985539703746313</v>
      </c>
      <c r="M69">
        <v>8.1848616543002295E-2</v>
      </c>
      <c r="N69">
        <v>0.12779993213581323</v>
      </c>
      <c r="O69">
        <v>0.1058132111363331</v>
      </c>
    </row>
    <row r="70" spans="1:15" ht="15">
      <c r="A70" s="8">
        <v>69</v>
      </c>
      <c r="B70" s="10">
        <v>149.62</v>
      </c>
      <c r="C70">
        <v>0.14696043267862227</v>
      </c>
      <c r="D70" s="11">
        <v>33.549999999999997</v>
      </c>
      <c r="E70" s="10">
        <v>10.06</v>
      </c>
      <c r="F70" s="11">
        <v>68.38</v>
      </c>
      <c r="G70" s="10">
        <v>28.89</v>
      </c>
      <c r="H70" s="11">
        <v>35.83</v>
      </c>
      <c r="I70" s="10">
        <v>117.71</v>
      </c>
      <c r="J70">
        <v>0.11641738912323098</v>
      </c>
      <c r="K70">
        <v>7.6454833755842125E-2</v>
      </c>
      <c r="L70">
        <v>0.19431835936066019</v>
      </c>
      <c r="M70">
        <v>7.9317053229325002E-2</v>
      </c>
      <c r="N70">
        <v>0.12742491636452807</v>
      </c>
      <c r="O70">
        <v>0.11144062568928755</v>
      </c>
    </row>
    <row r="71" spans="1:15" ht="15">
      <c r="A71" s="8">
        <v>70</v>
      </c>
      <c r="B71" s="10">
        <v>130.99</v>
      </c>
      <c r="C71">
        <v>0.13627334336397318</v>
      </c>
      <c r="D71" s="11">
        <v>24.56</v>
      </c>
      <c r="E71" s="10">
        <v>9.3000000000000007</v>
      </c>
      <c r="F71" s="11">
        <v>61.72</v>
      </c>
      <c r="G71" s="10">
        <v>27.7</v>
      </c>
      <c r="H71" s="11">
        <v>33.31</v>
      </c>
      <c r="I71" s="10">
        <v>95.95</v>
      </c>
      <c r="J71">
        <v>0.11176453706693563</v>
      </c>
      <c r="K71">
        <v>7.3074149893896406E-2</v>
      </c>
      <c r="L71">
        <v>0.19682161166112486</v>
      </c>
      <c r="M71">
        <v>7.7017649504859009E-2</v>
      </c>
      <c r="N71">
        <v>0.13022913244941967</v>
      </c>
      <c r="O71">
        <v>0.11535059583430132</v>
      </c>
    </row>
    <row r="72" spans="1:15" ht="15">
      <c r="A72" s="8">
        <v>71</v>
      </c>
      <c r="B72" s="10">
        <v>114.27</v>
      </c>
      <c r="C72">
        <v>0.12612614820400331</v>
      </c>
      <c r="D72" s="11">
        <v>17.77</v>
      </c>
      <c r="E72" s="10">
        <v>9.8699999999999992</v>
      </c>
      <c r="F72" s="11">
        <v>53.72</v>
      </c>
      <c r="G72" s="10">
        <v>25.7</v>
      </c>
      <c r="H72" s="11">
        <v>34.979999999999997</v>
      </c>
      <c r="I72" s="10">
        <v>105.68</v>
      </c>
      <c r="J72">
        <v>0.10780021275255099</v>
      </c>
      <c r="K72">
        <v>7.3393370469467076E-2</v>
      </c>
      <c r="L72">
        <v>0.19934186500895029</v>
      </c>
      <c r="M72">
        <v>7.5843069914693875E-2</v>
      </c>
      <c r="N72">
        <v>0.13130714640617236</v>
      </c>
      <c r="O72">
        <v>0.12072446808510638</v>
      </c>
    </row>
    <row r="73" spans="1:15" ht="15">
      <c r="A73" s="8">
        <v>72</v>
      </c>
      <c r="B73" s="10">
        <v>93.66</v>
      </c>
      <c r="C73">
        <v>0.1072052667234861</v>
      </c>
      <c r="D73" s="11">
        <v>9.49</v>
      </c>
      <c r="E73" s="10">
        <v>4.97</v>
      </c>
      <c r="F73" s="11">
        <v>49.98</v>
      </c>
      <c r="G73" s="10">
        <v>22.04</v>
      </c>
      <c r="H73" s="11">
        <v>27.39</v>
      </c>
      <c r="I73" s="10">
        <v>95.26</v>
      </c>
      <c r="J73">
        <v>0.10178115093079201</v>
      </c>
      <c r="K73">
        <v>7.3249663379179555E-2</v>
      </c>
      <c r="L73">
        <v>0.19836428589159086</v>
      </c>
      <c r="M73">
        <v>7.5451418001470108E-2</v>
      </c>
      <c r="N73">
        <v>0.13039737718973479</v>
      </c>
      <c r="O73">
        <v>0.12450394348981179</v>
      </c>
    </row>
    <row r="74" spans="1:15" ht="15">
      <c r="A74" s="8">
        <v>73</v>
      </c>
      <c r="B74" s="10">
        <v>80.89</v>
      </c>
      <c r="C74">
        <v>8.5604219756130986E-2</v>
      </c>
      <c r="D74" s="11">
        <v>8.5</v>
      </c>
      <c r="E74" s="10">
        <v>-0.36</v>
      </c>
      <c r="F74" s="11">
        <v>50.73</v>
      </c>
      <c r="G74" s="10">
        <v>22.9</v>
      </c>
      <c r="H74" s="11">
        <v>29.33</v>
      </c>
      <c r="I74" s="10">
        <v>103.7</v>
      </c>
      <c r="J74">
        <v>9.8893710918662184E-2</v>
      </c>
      <c r="K74">
        <v>7.4754745328354064E-2</v>
      </c>
      <c r="L74">
        <v>0.19577741959023537</v>
      </c>
      <c r="M74">
        <v>7.2851359476527947E-2</v>
      </c>
      <c r="N74">
        <v>0.13160467570617071</v>
      </c>
      <c r="O74">
        <v>0.13005343397894434</v>
      </c>
    </row>
    <row r="75" spans="1:15" ht="15">
      <c r="A75" s="8">
        <v>74</v>
      </c>
      <c r="B75" s="10">
        <v>70.67</v>
      </c>
      <c r="C75">
        <v>7.7107867230690033E-2</v>
      </c>
      <c r="D75" s="11">
        <v>-0.05</v>
      </c>
      <c r="E75" s="10">
        <v>-5.57</v>
      </c>
      <c r="F75" s="11">
        <v>47.11</v>
      </c>
      <c r="G75" s="10">
        <v>15.95</v>
      </c>
      <c r="H75" s="11">
        <v>24.82</v>
      </c>
      <c r="I75" s="10">
        <v>108.27</v>
      </c>
      <c r="J75">
        <v>0.10008004319529798</v>
      </c>
      <c r="K75">
        <v>7.535097304705346E-2</v>
      </c>
      <c r="L75">
        <v>0.18963880172771755</v>
      </c>
      <c r="M75">
        <v>7.3455716606536284E-2</v>
      </c>
      <c r="N75">
        <v>0.13714647945948039</v>
      </c>
      <c r="O75">
        <v>0.13236148959877872</v>
      </c>
    </row>
    <row r="76" spans="1:15" ht="15">
      <c r="A76" s="8">
        <v>75</v>
      </c>
      <c r="B76" s="10">
        <v>40</v>
      </c>
      <c r="C76">
        <v>7.6257349295176038E-2</v>
      </c>
      <c r="D76" s="11">
        <v>-6.27</v>
      </c>
      <c r="E76" s="10">
        <v>-7.85</v>
      </c>
      <c r="F76" s="11">
        <v>47.07</v>
      </c>
      <c r="G76" s="10">
        <v>16.63</v>
      </c>
      <c r="H76" s="11">
        <v>24.65</v>
      </c>
      <c r="I76" s="10">
        <v>105.92</v>
      </c>
      <c r="J76">
        <v>0.10321302074619373</v>
      </c>
      <c r="K76">
        <v>7.5482783983476784E-2</v>
      </c>
      <c r="L76">
        <v>0.18341924602000356</v>
      </c>
      <c r="M76">
        <v>7.6890936617216701E-2</v>
      </c>
      <c r="N76">
        <v>0.14084556401663195</v>
      </c>
      <c r="O76">
        <v>0.13376641725536095</v>
      </c>
    </row>
    <row r="77" spans="1:15" ht="15">
      <c r="A77" s="8">
        <v>76</v>
      </c>
      <c r="B77" s="10">
        <v>8.68</v>
      </c>
      <c r="C77">
        <v>7.6783604548239945E-2</v>
      </c>
      <c r="D77" s="11">
        <v>-5.09</v>
      </c>
      <c r="E77" s="10">
        <v>-5.29</v>
      </c>
      <c r="F77" s="11">
        <v>46.94</v>
      </c>
      <c r="G77" s="10">
        <v>6.45</v>
      </c>
      <c r="H77" s="11">
        <v>24.8</v>
      </c>
      <c r="I77" s="10">
        <v>103.41</v>
      </c>
      <c r="J77">
        <v>0.10608805683242792</v>
      </c>
      <c r="K77">
        <v>7.730582908288193E-2</v>
      </c>
      <c r="L77">
        <v>0.17688739563149916</v>
      </c>
      <c r="M77">
        <v>7.7873353114226232E-2</v>
      </c>
      <c r="N77">
        <v>0.14191416415817609</v>
      </c>
      <c r="O77">
        <v>0.13977172002077307</v>
      </c>
    </row>
    <row r="78" spans="1:15" ht="15">
      <c r="A78" s="8">
        <v>77</v>
      </c>
      <c r="B78" s="10">
        <v>0.85</v>
      </c>
      <c r="C78">
        <v>7.4980758537810305E-2</v>
      </c>
      <c r="D78" s="11">
        <v>0.06</v>
      </c>
      <c r="E78" s="10">
        <v>-1.75</v>
      </c>
      <c r="F78" s="11">
        <v>47</v>
      </c>
      <c r="G78" s="10">
        <v>3.83</v>
      </c>
      <c r="H78" s="11">
        <v>27.71</v>
      </c>
      <c r="I78" s="10">
        <v>102.71</v>
      </c>
      <c r="J78">
        <v>0.10865665686339306</v>
      </c>
      <c r="K78">
        <v>8.1168466374023029E-2</v>
      </c>
      <c r="L78">
        <v>0.17008223522092866</v>
      </c>
      <c r="M78">
        <v>7.2897574536563967E-2</v>
      </c>
      <c r="N78">
        <v>0.14225022395746004</v>
      </c>
      <c r="O78">
        <v>0.1514458991273509</v>
      </c>
    </row>
    <row r="79" spans="1:15" ht="15">
      <c r="A79" s="8">
        <v>78</v>
      </c>
      <c r="B79" s="10">
        <v>11.02</v>
      </c>
      <c r="C79">
        <v>7.0934381812390632E-2</v>
      </c>
      <c r="D79" s="11">
        <v>10.55</v>
      </c>
      <c r="E79" s="10">
        <v>6.01</v>
      </c>
      <c r="F79" s="11">
        <v>46.91</v>
      </c>
      <c r="G79" s="10">
        <v>0.12</v>
      </c>
      <c r="H79" s="11">
        <v>28.58</v>
      </c>
      <c r="I79" s="10">
        <v>114.23</v>
      </c>
      <c r="J79">
        <v>0.11322246336837781</v>
      </c>
      <c r="K79">
        <v>9.0941606007202525E-2</v>
      </c>
      <c r="L79">
        <v>0.16509058638174431</v>
      </c>
      <c r="M79">
        <v>7.2374150310771962E-2</v>
      </c>
      <c r="N79">
        <v>0.14511728287777084</v>
      </c>
      <c r="O79">
        <v>0.16072939226045574</v>
      </c>
    </row>
    <row r="80" spans="1:15" ht="15">
      <c r="A80" s="8">
        <v>79</v>
      </c>
      <c r="B80" s="10">
        <v>61.02</v>
      </c>
      <c r="C80">
        <v>6.6005078831164993E-2</v>
      </c>
      <c r="D80" s="11">
        <v>10.98</v>
      </c>
      <c r="E80" s="10">
        <v>19.96</v>
      </c>
      <c r="F80" s="11">
        <v>49.59</v>
      </c>
      <c r="G80" s="10">
        <v>7.0000000000000007E-2</v>
      </c>
      <c r="H80" s="11">
        <v>37.04</v>
      </c>
      <c r="I80" s="10">
        <v>156.91</v>
      </c>
      <c r="J80">
        <v>0.11779292717992407</v>
      </c>
      <c r="K80">
        <v>0.10822655747098636</v>
      </c>
      <c r="L80">
        <v>0.15904958161931421</v>
      </c>
      <c r="M80">
        <v>7.0238566559473151E-2</v>
      </c>
      <c r="N80">
        <v>0.15506767303347713</v>
      </c>
      <c r="O80">
        <v>0.16952057866345685</v>
      </c>
    </row>
    <row r="81" spans="1:15" ht="15">
      <c r="A81" s="8">
        <v>80</v>
      </c>
      <c r="B81" s="10">
        <v>79.2</v>
      </c>
      <c r="C81">
        <v>6.605352171615618E-2</v>
      </c>
      <c r="D81" s="11">
        <v>31.63</v>
      </c>
      <c r="E81" s="10">
        <v>33.590000000000003</v>
      </c>
      <c r="F81" s="11">
        <v>55.32</v>
      </c>
      <c r="G81" s="10">
        <v>19.07</v>
      </c>
      <c r="H81" s="11">
        <v>52.03</v>
      </c>
      <c r="I81" s="10">
        <v>182.64</v>
      </c>
      <c r="J81">
        <v>0.11836581315230982</v>
      </c>
      <c r="K81">
        <v>0.12452630383475595</v>
      </c>
      <c r="L81">
        <v>0.1549440276416966</v>
      </c>
      <c r="M81">
        <v>7.1210074982079388E-2</v>
      </c>
      <c r="N81">
        <v>0.16239529563538171</v>
      </c>
      <c r="O81">
        <v>0.17097188960642148</v>
      </c>
    </row>
    <row r="82" spans="1:15" ht="15">
      <c r="A82" s="8">
        <v>81</v>
      </c>
      <c r="B82" s="10">
        <v>84.2</v>
      </c>
      <c r="C82">
        <v>6.6139090859946209E-2</v>
      </c>
      <c r="D82" s="11">
        <v>34.94</v>
      </c>
      <c r="E82" s="10">
        <v>40.450000000000003</v>
      </c>
      <c r="F82" s="11">
        <v>55.78</v>
      </c>
      <c r="G82" s="10">
        <v>17.489999999999998</v>
      </c>
      <c r="H82" s="11">
        <v>55.76</v>
      </c>
      <c r="I82" s="10">
        <v>178.91</v>
      </c>
      <c r="J82">
        <v>0.11772530887083391</v>
      </c>
      <c r="K82">
        <v>0.13370276093201405</v>
      </c>
      <c r="L82">
        <v>0.15580281200523163</v>
      </c>
      <c r="M82">
        <v>7.4103767522491551E-2</v>
      </c>
      <c r="N82">
        <v>0.16044354582997469</v>
      </c>
      <c r="O82">
        <v>0.17203620604180325</v>
      </c>
    </row>
    <row r="83" spans="1:15" ht="15">
      <c r="A83" s="8">
        <v>82</v>
      </c>
      <c r="B83" s="10">
        <v>83.32</v>
      </c>
      <c r="C83">
        <v>6.5695029413991649E-2</v>
      </c>
      <c r="D83" s="11">
        <v>33.270000000000003</v>
      </c>
      <c r="E83" s="10">
        <v>41.97</v>
      </c>
      <c r="F83" s="11">
        <v>55.52</v>
      </c>
      <c r="G83" s="10">
        <v>23.98</v>
      </c>
      <c r="H83" s="11">
        <v>57.06</v>
      </c>
      <c r="I83" s="10">
        <v>190</v>
      </c>
      <c r="J83">
        <v>0.11874366943192383</v>
      </c>
      <c r="K83">
        <v>0.14127855432613201</v>
      </c>
      <c r="L83">
        <v>0.15254672800198205</v>
      </c>
      <c r="M83">
        <v>7.44019938356585E-2</v>
      </c>
      <c r="N83">
        <v>0.16229349735049206</v>
      </c>
      <c r="O83">
        <v>0.17287166838549284</v>
      </c>
    </row>
    <row r="84" spans="1:15" ht="15">
      <c r="A84" s="8">
        <v>83</v>
      </c>
      <c r="B84" s="10">
        <v>70.069999999999993</v>
      </c>
      <c r="C84">
        <v>6.5293728254259428E-2</v>
      </c>
      <c r="D84" s="11">
        <v>33.520000000000003</v>
      </c>
      <c r="E84" s="10">
        <v>44.91</v>
      </c>
      <c r="F84" s="11">
        <v>55.23</v>
      </c>
      <c r="G84" s="10">
        <v>8.8000000000000007</v>
      </c>
      <c r="H84" s="11">
        <v>57.18</v>
      </c>
      <c r="I84" s="10">
        <v>189.88</v>
      </c>
      <c r="J84">
        <v>0.11890678154067956</v>
      </c>
      <c r="K84">
        <v>0.14801116501696496</v>
      </c>
      <c r="L84">
        <v>0.14861824554474998</v>
      </c>
      <c r="M84">
        <v>6.9775686194254991E-2</v>
      </c>
      <c r="N84">
        <v>0.16002788291285364</v>
      </c>
      <c r="O84">
        <v>0.16958978581312112</v>
      </c>
    </row>
    <row r="85" spans="1:15" ht="15">
      <c r="A85" s="8">
        <v>84</v>
      </c>
      <c r="B85" s="10">
        <v>79.739999999999995</v>
      </c>
      <c r="C85">
        <v>6.3080042044924095E-2</v>
      </c>
      <c r="D85" s="11">
        <v>34.81</v>
      </c>
      <c r="E85" s="10">
        <v>48.22</v>
      </c>
      <c r="F85" s="11">
        <v>53.58</v>
      </c>
      <c r="G85" s="10">
        <v>17.95</v>
      </c>
      <c r="H85" s="11">
        <v>60</v>
      </c>
      <c r="I85" s="10">
        <v>182.42</v>
      </c>
      <c r="J85">
        <v>0.11889902505525375</v>
      </c>
      <c r="K85">
        <v>0.15018964491375891</v>
      </c>
      <c r="L85">
        <v>0.14550954113669298</v>
      </c>
      <c r="M85">
        <v>6.8521378261971119E-2</v>
      </c>
      <c r="N85">
        <v>0.16299411698279537</v>
      </c>
      <c r="O85">
        <v>0.16915857927454886</v>
      </c>
    </row>
    <row r="86" spans="1:15" ht="15">
      <c r="A86" s="8">
        <v>85</v>
      </c>
      <c r="B86" s="10">
        <v>80.89</v>
      </c>
      <c r="C86">
        <v>6.1496142278017522E-2</v>
      </c>
      <c r="D86" s="11">
        <v>35.08</v>
      </c>
      <c r="E86" s="10">
        <v>46.04</v>
      </c>
      <c r="F86" s="11">
        <v>51.74</v>
      </c>
      <c r="G86" s="10">
        <v>19.5</v>
      </c>
      <c r="H86" s="11">
        <v>61.27</v>
      </c>
      <c r="I86" s="10">
        <v>182.46</v>
      </c>
      <c r="J86">
        <v>0.1199531856289487</v>
      </c>
      <c r="K86">
        <v>0.15135692618458335</v>
      </c>
      <c r="L86">
        <v>0.14279275768861316</v>
      </c>
      <c r="M86">
        <v>6.9825375683174692E-2</v>
      </c>
      <c r="N86">
        <v>0.1555787217141216</v>
      </c>
      <c r="O86">
        <v>0.1696841634301226</v>
      </c>
    </row>
    <row r="87" spans="1:15" ht="15">
      <c r="A87" s="8">
        <v>86</v>
      </c>
      <c r="B87" s="10">
        <v>79.72</v>
      </c>
      <c r="C87">
        <v>6.1346554588010277E-2</v>
      </c>
      <c r="D87" s="11">
        <v>35.880000000000003</v>
      </c>
      <c r="E87" s="10">
        <v>42</v>
      </c>
      <c r="F87" s="11">
        <v>51.6</v>
      </c>
      <c r="G87" s="10">
        <v>13.74</v>
      </c>
      <c r="H87" s="11">
        <v>60.28</v>
      </c>
      <c r="I87" s="10">
        <v>179.59</v>
      </c>
      <c r="J87">
        <v>0.12342659365817227</v>
      </c>
      <c r="K87">
        <v>0.15613502067624316</v>
      </c>
      <c r="L87">
        <v>0.13949866860867999</v>
      </c>
      <c r="M87">
        <v>6.9647720661533796E-2</v>
      </c>
      <c r="N87">
        <v>0.16312827966827026</v>
      </c>
      <c r="O87">
        <v>0.17107972937017751</v>
      </c>
    </row>
    <row r="88" spans="1:15" ht="15">
      <c r="A88" s="8">
        <v>87</v>
      </c>
      <c r="B88" s="10">
        <v>80.22</v>
      </c>
      <c r="C88">
        <v>6.1113511652795105E-2</v>
      </c>
      <c r="D88" s="11">
        <v>36.03</v>
      </c>
      <c r="E88" s="10">
        <v>41.08</v>
      </c>
      <c r="F88" s="11">
        <v>51.41</v>
      </c>
      <c r="G88" s="10">
        <v>17.420000000000002</v>
      </c>
      <c r="H88" s="11">
        <v>60.07</v>
      </c>
      <c r="I88" s="10">
        <v>179</v>
      </c>
      <c r="J88">
        <v>0.12935079117529769</v>
      </c>
      <c r="K88">
        <v>0.16290816144630219</v>
      </c>
      <c r="L88">
        <v>0.14181403688524591</v>
      </c>
      <c r="M88">
        <v>7.4906261287544115E-2</v>
      </c>
      <c r="N88">
        <v>0.16359709625579549</v>
      </c>
      <c r="O88">
        <v>0.17033235210367945</v>
      </c>
    </row>
    <row r="89" spans="1:15" ht="15">
      <c r="A89" s="8">
        <v>88</v>
      </c>
      <c r="B89" s="10">
        <v>79.739999999999995</v>
      </c>
      <c r="C89">
        <v>6.128640294034958E-2</v>
      </c>
      <c r="D89" s="11">
        <v>36.17</v>
      </c>
      <c r="E89" s="10">
        <v>42.04</v>
      </c>
      <c r="F89" s="11">
        <v>51.69</v>
      </c>
      <c r="G89" s="10">
        <v>20.38</v>
      </c>
      <c r="H89" s="11">
        <v>59.46</v>
      </c>
      <c r="I89" s="10">
        <v>180.93</v>
      </c>
      <c r="J89">
        <v>0.13669201888739846</v>
      </c>
      <c r="K89">
        <v>0.16892320193650784</v>
      </c>
      <c r="L89">
        <v>0.14384657643903181</v>
      </c>
      <c r="M89">
        <v>7.9463515834502771E-2</v>
      </c>
      <c r="N89">
        <v>0.16624960589318602</v>
      </c>
      <c r="O89">
        <v>0.16774970988220839</v>
      </c>
    </row>
    <row r="90" spans="1:15" ht="15">
      <c r="A90" s="8">
        <v>89</v>
      </c>
      <c r="B90" s="10">
        <v>80.819999999999993</v>
      </c>
      <c r="C90">
        <v>6.1760757512767737E-2</v>
      </c>
      <c r="D90" s="11">
        <v>36.58</v>
      </c>
      <c r="E90" s="10">
        <v>42.53</v>
      </c>
      <c r="F90" s="11">
        <v>52.59</v>
      </c>
      <c r="G90" s="10">
        <v>25.08</v>
      </c>
      <c r="H90" s="11">
        <v>61.99</v>
      </c>
      <c r="I90" s="10">
        <v>166.69</v>
      </c>
      <c r="J90">
        <v>0.14080375626857106</v>
      </c>
      <c r="K90">
        <v>0.1649876888929992</v>
      </c>
      <c r="L90">
        <v>0.14257340119070483</v>
      </c>
      <c r="M90">
        <v>8.3218403452917672E-2</v>
      </c>
      <c r="N90">
        <v>0.16678702430992526</v>
      </c>
      <c r="O90">
        <v>0.16470335857693097</v>
      </c>
    </row>
    <row r="91" spans="1:15" ht="15">
      <c r="A91" s="8">
        <v>90</v>
      </c>
      <c r="B91" s="10">
        <v>86.16</v>
      </c>
      <c r="C91">
        <v>6.2115975464380614E-2</v>
      </c>
      <c r="D91" s="11">
        <v>46.95</v>
      </c>
      <c r="E91" s="10">
        <v>51.43</v>
      </c>
      <c r="F91" s="11">
        <v>54.66</v>
      </c>
      <c r="G91" s="10">
        <v>28.88</v>
      </c>
      <c r="H91" s="11">
        <v>66.819999999999993</v>
      </c>
      <c r="I91" s="10">
        <v>189.88</v>
      </c>
      <c r="J91">
        <v>0.14202898571443892</v>
      </c>
      <c r="K91">
        <v>0.16144960661450386</v>
      </c>
      <c r="L91">
        <v>0.14376282858768838</v>
      </c>
      <c r="M91">
        <v>9.0445342369910753E-2</v>
      </c>
      <c r="N91">
        <v>0.16666352843832069</v>
      </c>
      <c r="O91">
        <v>0.16052732399844419</v>
      </c>
    </row>
    <row r="92" spans="1:15" ht="15">
      <c r="A92" s="8">
        <v>91</v>
      </c>
      <c r="B92" s="10">
        <v>72.28</v>
      </c>
      <c r="C92">
        <v>6.4996994630406327E-2</v>
      </c>
      <c r="D92" s="11">
        <v>49.45</v>
      </c>
      <c r="E92" s="10">
        <v>49.96</v>
      </c>
      <c r="F92" s="11">
        <v>54.1</v>
      </c>
      <c r="G92" s="10">
        <v>32.020000000000003</v>
      </c>
      <c r="H92" s="11">
        <v>61.97</v>
      </c>
      <c r="I92" s="10">
        <v>184.94</v>
      </c>
      <c r="J92">
        <v>0.14870266229241669</v>
      </c>
      <c r="K92">
        <v>0.16093537550471063</v>
      </c>
      <c r="L92">
        <v>0.14296446659386736</v>
      </c>
      <c r="M92">
        <v>9.3439804696582196E-2</v>
      </c>
      <c r="N92">
        <v>0.16608147186518754</v>
      </c>
      <c r="O92">
        <v>0.16295136015494321</v>
      </c>
    </row>
    <row r="93" spans="1:15" ht="15">
      <c r="A93" s="8">
        <v>92</v>
      </c>
      <c r="B93" s="10">
        <v>66.61</v>
      </c>
      <c r="C93">
        <v>6.5394652795558381E-2</v>
      </c>
      <c r="D93" s="11">
        <v>48.37</v>
      </c>
      <c r="E93" s="10">
        <v>46.73</v>
      </c>
      <c r="F93" s="11">
        <v>51.89</v>
      </c>
      <c r="G93" s="10">
        <v>35.35</v>
      </c>
      <c r="H93" s="11">
        <v>55.06</v>
      </c>
      <c r="I93" s="10">
        <v>178.99</v>
      </c>
      <c r="J93">
        <v>0.15165810334373805</v>
      </c>
      <c r="K93">
        <v>0.15921100603932939</v>
      </c>
      <c r="L93">
        <v>0.13953360032785686</v>
      </c>
      <c r="M93">
        <v>9.6447708827615497E-2</v>
      </c>
      <c r="N93">
        <v>0.1705599354702953</v>
      </c>
      <c r="O93">
        <v>0.16231111332941434</v>
      </c>
    </row>
    <row r="94" spans="1:15" ht="15">
      <c r="A94" s="8">
        <v>93</v>
      </c>
      <c r="B94" s="10">
        <v>43.2</v>
      </c>
      <c r="C94">
        <v>6.5264198481416444E-2</v>
      </c>
      <c r="D94" s="11">
        <v>38.020000000000003</v>
      </c>
      <c r="E94" s="10">
        <v>41.57</v>
      </c>
      <c r="F94" s="11">
        <v>46.58</v>
      </c>
      <c r="G94" s="10">
        <v>29.98</v>
      </c>
      <c r="H94" s="11">
        <v>47.34</v>
      </c>
      <c r="I94" s="10">
        <v>156.12</v>
      </c>
      <c r="J94">
        <v>0.15398085210823934</v>
      </c>
      <c r="K94">
        <v>0.14747458491115645</v>
      </c>
      <c r="L94">
        <v>0.13716309989020059</v>
      </c>
      <c r="M94">
        <v>0.10342752503350942</v>
      </c>
      <c r="N94">
        <v>0.17092748244585307</v>
      </c>
      <c r="O94">
        <v>0.16072268613599947</v>
      </c>
    </row>
    <row r="95" spans="1:15" ht="15">
      <c r="A95" s="8">
        <v>94</v>
      </c>
      <c r="B95" s="10">
        <v>31.25</v>
      </c>
      <c r="C95">
        <v>6.599952055199057E-2</v>
      </c>
      <c r="D95" s="11">
        <v>34.549999999999997</v>
      </c>
      <c r="E95" s="10">
        <v>37.090000000000003</v>
      </c>
      <c r="F95" s="11">
        <v>45.43</v>
      </c>
      <c r="G95" s="10">
        <v>34.46</v>
      </c>
      <c r="H95" s="11">
        <v>45.64</v>
      </c>
      <c r="I95" s="10">
        <v>140.91999999999999</v>
      </c>
      <c r="J95">
        <v>0.15332637949675446</v>
      </c>
      <c r="K95">
        <v>0.13663633251014415</v>
      </c>
      <c r="L95">
        <v>0.13180841664977219</v>
      </c>
      <c r="M95">
        <v>0.10790669867350949</v>
      </c>
      <c r="N95">
        <v>0.17376899156446168</v>
      </c>
      <c r="O95">
        <v>0.16141929969736174</v>
      </c>
    </row>
    <row r="96" spans="1:15" ht="15">
      <c r="A96" s="8">
        <v>95</v>
      </c>
      <c r="B96" s="10">
        <v>34.96</v>
      </c>
      <c r="C96">
        <v>6.6801308034715137E-2</v>
      </c>
      <c r="D96" s="11">
        <v>33.33</v>
      </c>
      <c r="E96" s="10">
        <v>33.92</v>
      </c>
      <c r="F96" s="11">
        <v>43.96</v>
      </c>
      <c r="G96" s="10">
        <v>39.75</v>
      </c>
      <c r="H96" s="11">
        <v>48.93</v>
      </c>
      <c r="I96" s="10">
        <v>137.91999999999999</v>
      </c>
      <c r="J96">
        <v>0.15661401602994429</v>
      </c>
      <c r="K96">
        <v>0.13018578743526887</v>
      </c>
      <c r="L96">
        <v>0.12825518921529114</v>
      </c>
      <c r="M96">
        <v>0.11602524827470123</v>
      </c>
      <c r="N96">
        <v>0.17214347494276264</v>
      </c>
      <c r="O96">
        <v>0.16095418780676932</v>
      </c>
    </row>
    <row r="97" spans="1:15" ht="15">
      <c r="A97" s="8">
        <v>96</v>
      </c>
      <c r="B97" s="10">
        <v>9.09</v>
      </c>
      <c r="C97">
        <v>6.6798583812206838E-2</v>
      </c>
      <c r="D97" s="11">
        <v>32.049999999999997</v>
      </c>
      <c r="E97" s="10">
        <v>28.05</v>
      </c>
      <c r="F97" s="11">
        <v>31.41</v>
      </c>
      <c r="G97" s="10">
        <v>37.950000000000003</v>
      </c>
      <c r="H97" s="11">
        <v>44.64</v>
      </c>
      <c r="I97" s="10">
        <v>97.56</v>
      </c>
      <c r="J97">
        <v>0.15641160369458434</v>
      </c>
      <c r="K97">
        <v>0.11726204332833802</v>
      </c>
      <c r="L97">
        <v>0.11681834600157466</v>
      </c>
      <c r="M97">
        <v>0.12361334085758069</v>
      </c>
      <c r="N97">
        <v>0.17258352169481009</v>
      </c>
      <c r="O97">
        <v>0.15814117387555396</v>
      </c>
    </row>
    <row r="98" spans="1:15" ht="15">
      <c r="A98" s="8">
        <v>97</v>
      </c>
      <c r="B98" s="10">
        <v>0.05</v>
      </c>
      <c r="C98">
        <v>7.4563721919467738E-2</v>
      </c>
      <c r="D98" s="11">
        <v>36.07</v>
      </c>
      <c r="E98" s="10">
        <v>5.96</v>
      </c>
      <c r="F98" s="11">
        <v>26.9</v>
      </c>
      <c r="G98" s="10">
        <v>33.1</v>
      </c>
      <c r="H98" s="11">
        <v>37.54</v>
      </c>
      <c r="I98" s="10">
        <v>105.31</v>
      </c>
      <c r="J98">
        <v>0.15835475443216912</v>
      </c>
      <c r="K98">
        <v>9.8290144178961633E-2</v>
      </c>
      <c r="L98">
        <v>0.10586217159513674</v>
      </c>
      <c r="M98">
        <v>0.12652031598217128</v>
      </c>
      <c r="N98">
        <v>0.16662630730006767</v>
      </c>
      <c r="O98">
        <v>0.15071056248922818</v>
      </c>
    </row>
    <row r="99" spans="1:15" ht="15">
      <c r="A99" s="8">
        <v>98</v>
      </c>
      <c r="B99" s="10">
        <v>7.0000000000000007E-2</v>
      </c>
      <c r="C99">
        <v>7.7146849524659541E-2</v>
      </c>
      <c r="D99" s="11">
        <v>36.32</v>
      </c>
      <c r="E99" s="10">
        <v>-0.94</v>
      </c>
      <c r="F99" s="11">
        <v>25.12</v>
      </c>
      <c r="G99" s="10">
        <v>32.28</v>
      </c>
      <c r="H99" s="11">
        <v>40.07</v>
      </c>
      <c r="I99" s="10">
        <v>97.29</v>
      </c>
      <c r="J99">
        <v>0.16260835436063162</v>
      </c>
      <c r="K99">
        <v>8.6864301849214495E-2</v>
      </c>
      <c r="L99">
        <v>0.10029880456389728</v>
      </c>
      <c r="M99">
        <v>0.13080988650405492</v>
      </c>
      <c r="N99">
        <v>0.16540494119302937</v>
      </c>
      <c r="O99">
        <v>0.14121159290464882</v>
      </c>
    </row>
    <row r="100" spans="1:15" ht="15">
      <c r="A100" s="8">
        <v>99</v>
      </c>
      <c r="B100" s="10">
        <v>7.0000000000000007E-2</v>
      </c>
      <c r="C100">
        <v>7.6899684715337813E-2</v>
      </c>
      <c r="D100" s="11">
        <v>30.99</v>
      </c>
      <c r="E100" s="10">
        <v>-0.03</v>
      </c>
      <c r="F100" s="11">
        <v>24.12</v>
      </c>
      <c r="G100" s="10">
        <v>31.18</v>
      </c>
      <c r="H100" s="11">
        <v>39.81</v>
      </c>
      <c r="I100" s="10">
        <v>84.5</v>
      </c>
      <c r="J100">
        <v>0.16707173699531927</v>
      </c>
      <c r="K100">
        <v>8.4062290299051795E-2</v>
      </c>
      <c r="L100">
        <v>9.7620925060037542E-2</v>
      </c>
      <c r="M100">
        <v>0.13193746446229077</v>
      </c>
      <c r="N100">
        <v>0.16508711731069753</v>
      </c>
      <c r="O100">
        <v>0.1299653299636814</v>
      </c>
    </row>
    <row r="101" spans="1:15" ht="15">
      <c r="A101" s="8">
        <v>100</v>
      </c>
      <c r="B101" s="10">
        <v>0.12</v>
      </c>
      <c r="C101">
        <v>7.7545965002863995E-2</v>
      </c>
      <c r="D101" s="11">
        <v>30.97</v>
      </c>
      <c r="E101" s="10">
        <v>0.55000000000000004</v>
      </c>
      <c r="F101" s="11">
        <v>22.04</v>
      </c>
      <c r="G101" s="10">
        <v>30.1</v>
      </c>
      <c r="H101" s="11">
        <v>39.65</v>
      </c>
      <c r="I101" s="10">
        <v>75.38</v>
      </c>
      <c r="J101">
        <v>0.17219597504135384</v>
      </c>
      <c r="K101">
        <v>8.310331073881129E-2</v>
      </c>
      <c r="L101">
        <v>9.3428116704779185E-2</v>
      </c>
      <c r="M101">
        <v>0.13386021876799079</v>
      </c>
      <c r="N101">
        <v>0.16618998885981046</v>
      </c>
      <c r="O101">
        <v>0.11906235415535484</v>
      </c>
    </row>
    <row r="102" spans="1:15" ht="15">
      <c r="A102" s="8">
        <v>101</v>
      </c>
      <c r="B102" s="10">
        <v>2.23</v>
      </c>
      <c r="C102">
        <v>7.751792605697197E-2</v>
      </c>
      <c r="D102" s="11">
        <v>35.64</v>
      </c>
      <c r="E102" s="10">
        <v>-11.81</v>
      </c>
      <c r="F102" s="11">
        <v>18.37</v>
      </c>
      <c r="G102" s="10">
        <v>29.96</v>
      </c>
      <c r="H102" s="11">
        <v>40.200000000000003</v>
      </c>
      <c r="I102" s="10">
        <v>79.11</v>
      </c>
      <c r="J102">
        <v>0.1764565650141785</v>
      </c>
      <c r="K102">
        <v>8.453940097010107E-2</v>
      </c>
      <c r="L102">
        <v>9.192333728404066E-2</v>
      </c>
      <c r="M102">
        <v>0.13856872818541907</v>
      </c>
      <c r="N102">
        <v>0.16713607001550143</v>
      </c>
      <c r="O102">
        <v>0.11910007769447649</v>
      </c>
    </row>
    <row r="103" spans="1:15" ht="15">
      <c r="A103" s="8">
        <v>102</v>
      </c>
      <c r="B103" s="10">
        <v>10.07</v>
      </c>
      <c r="C103">
        <v>7.6010072044921259E-2</v>
      </c>
      <c r="D103" s="11">
        <v>35.729999999999997</v>
      </c>
      <c r="E103" s="10">
        <v>8.92</v>
      </c>
      <c r="F103" s="11">
        <v>22.09</v>
      </c>
      <c r="G103" s="10">
        <v>29.88</v>
      </c>
      <c r="H103" s="11">
        <v>44.26</v>
      </c>
      <c r="I103" s="10">
        <v>94.79</v>
      </c>
      <c r="J103">
        <v>0.18489078028556716</v>
      </c>
      <c r="K103">
        <v>9.072101851679884E-2</v>
      </c>
      <c r="L103">
        <v>9.4409504496494739E-2</v>
      </c>
      <c r="M103">
        <v>0.14011094871563362</v>
      </c>
      <c r="N103">
        <v>0.17124290746321799</v>
      </c>
      <c r="O103">
        <v>0.12175583544441977</v>
      </c>
    </row>
    <row r="104" spans="1:15" ht="15">
      <c r="A104" s="8">
        <v>103</v>
      </c>
      <c r="B104" s="10">
        <v>61.04</v>
      </c>
      <c r="C104">
        <v>8.1708413576179445E-2</v>
      </c>
      <c r="D104" s="11">
        <v>39.03</v>
      </c>
      <c r="E104" s="10">
        <v>21.68</v>
      </c>
      <c r="F104" s="11">
        <v>23.35</v>
      </c>
      <c r="G104" s="10">
        <v>30.38</v>
      </c>
      <c r="H104" s="11">
        <v>47.06</v>
      </c>
      <c r="I104" s="10">
        <v>99.16</v>
      </c>
      <c r="J104">
        <v>0.1943027403446802</v>
      </c>
      <c r="K104">
        <v>0.10539748354049852</v>
      </c>
      <c r="L104">
        <v>9.6757368184869394E-2</v>
      </c>
      <c r="M104">
        <v>0.14168670225891114</v>
      </c>
      <c r="N104">
        <v>0.17432796204736076</v>
      </c>
      <c r="O104">
        <v>0.12217510314913424</v>
      </c>
    </row>
    <row r="105" spans="1:15" ht="15">
      <c r="A105" s="8">
        <v>104</v>
      </c>
      <c r="B105" s="10">
        <v>87.19</v>
      </c>
      <c r="C105">
        <v>9.0028168214617663E-2</v>
      </c>
      <c r="D105" s="11">
        <v>51.7</v>
      </c>
      <c r="E105" s="10">
        <v>30.44</v>
      </c>
      <c r="F105" s="11">
        <v>28.76</v>
      </c>
      <c r="G105" s="10">
        <v>31.15</v>
      </c>
      <c r="H105" s="11">
        <v>54.96</v>
      </c>
      <c r="I105" s="10">
        <v>101.15</v>
      </c>
      <c r="J105">
        <v>0.19828515717231501</v>
      </c>
      <c r="K105">
        <v>0.1153161553553608</v>
      </c>
      <c r="L105">
        <v>0.10736648114016679</v>
      </c>
      <c r="M105">
        <v>0.14557886755149152</v>
      </c>
      <c r="N105">
        <v>0.17550895255147719</v>
      </c>
      <c r="O105">
        <v>0.12222621119765592</v>
      </c>
    </row>
    <row r="106" spans="1:15" ht="15">
      <c r="A106" s="8">
        <v>105</v>
      </c>
      <c r="B106" s="10">
        <v>95.84</v>
      </c>
      <c r="C106">
        <v>9.5859944172820316E-2</v>
      </c>
      <c r="D106" s="11">
        <v>57.98</v>
      </c>
      <c r="E106" s="10">
        <v>36.200000000000003</v>
      </c>
      <c r="F106" s="11">
        <v>36.630000000000003</v>
      </c>
      <c r="G106" s="10">
        <v>32.090000000000003</v>
      </c>
      <c r="H106" s="11">
        <v>63.67</v>
      </c>
      <c r="I106" s="10">
        <v>129.56</v>
      </c>
      <c r="J106">
        <v>0.20244899511970182</v>
      </c>
      <c r="K106">
        <v>0.12632952175429132</v>
      </c>
      <c r="L106">
        <v>0.11583693036900022</v>
      </c>
      <c r="M106">
        <v>0.14807588353536649</v>
      </c>
      <c r="N106">
        <v>0.17363254145660637</v>
      </c>
      <c r="O106">
        <v>0.11741273663262118</v>
      </c>
    </row>
    <row r="107" spans="1:15" ht="15">
      <c r="A107" s="8">
        <v>106</v>
      </c>
      <c r="B107" s="10">
        <v>125.55</v>
      </c>
      <c r="C107">
        <v>9.7471581381300063E-2</v>
      </c>
      <c r="D107" s="11">
        <v>54.11</v>
      </c>
      <c r="E107" s="10">
        <v>36.299999999999997</v>
      </c>
      <c r="F107" s="11">
        <v>40.46</v>
      </c>
      <c r="G107" s="10">
        <v>34.270000000000003</v>
      </c>
      <c r="H107" s="11">
        <v>64.73</v>
      </c>
      <c r="I107" s="10">
        <v>113.37</v>
      </c>
      <c r="J107">
        <v>0.20006631333875941</v>
      </c>
      <c r="K107">
        <v>0.13405921214810432</v>
      </c>
      <c r="L107">
        <v>0.12489244556901187</v>
      </c>
      <c r="M107">
        <v>0.14520798902449361</v>
      </c>
      <c r="N107">
        <v>0.17356930275202653</v>
      </c>
      <c r="O107">
        <v>0.11145971293217445</v>
      </c>
    </row>
    <row r="108" spans="1:15" ht="15">
      <c r="A108" s="8">
        <v>107</v>
      </c>
      <c r="B108" s="10">
        <v>131.91999999999999</v>
      </c>
      <c r="C108">
        <v>0.10125968538879791</v>
      </c>
      <c r="D108" s="11">
        <v>53.13</v>
      </c>
      <c r="E108" s="10">
        <v>38.950000000000003</v>
      </c>
      <c r="F108" s="11">
        <v>45.85</v>
      </c>
      <c r="G108" s="10">
        <v>37.53</v>
      </c>
      <c r="H108" s="11">
        <v>66.069999999999993</v>
      </c>
      <c r="I108" s="10">
        <v>94.43</v>
      </c>
      <c r="J108">
        <v>0.19480487750473996</v>
      </c>
      <c r="K108">
        <v>0.13562692149516367</v>
      </c>
      <c r="L108">
        <v>0.13219521343529184</v>
      </c>
      <c r="M108">
        <v>0.14004631465582318</v>
      </c>
      <c r="N108">
        <v>0.16854771590482995</v>
      </c>
      <c r="O108">
        <v>0.10642511528666804</v>
      </c>
    </row>
    <row r="109" spans="1:15" ht="15">
      <c r="A109" s="8">
        <v>108</v>
      </c>
      <c r="B109" s="10">
        <v>143.07</v>
      </c>
      <c r="C109">
        <v>0.10408489523166332</v>
      </c>
      <c r="D109" s="11">
        <v>50.06</v>
      </c>
      <c r="E109" s="10">
        <v>39.4</v>
      </c>
      <c r="F109" s="11">
        <v>49.8</v>
      </c>
      <c r="G109" s="10">
        <v>38.99</v>
      </c>
      <c r="H109" s="11">
        <v>65.97</v>
      </c>
      <c r="I109" s="10">
        <v>98.1</v>
      </c>
      <c r="J109">
        <v>0.19263330451918217</v>
      </c>
      <c r="K109">
        <v>0.13884637138179801</v>
      </c>
      <c r="L109">
        <v>0.13509317194524861</v>
      </c>
      <c r="M109">
        <v>0.13762106181662193</v>
      </c>
      <c r="N109">
        <v>0.16850912763965023</v>
      </c>
      <c r="O109">
        <v>0.10274582407036215</v>
      </c>
    </row>
    <row r="110" spans="1:15" ht="15">
      <c r="A110" s="8">
        <v>109</v>
      </c>
      <c r="B110" s="10">
        <v>140.91</v>
      </c>
      <c r="C110">
        <v>0.10909631344107902</v>
      </c>
      <c r="D110" s="11">
        <v>49.97</v>
      </c>
      <c r="E110" s="10">
        <v>41.69</v>
      </c>
      <c r="F110" s="11">
        <v>51.36</v>
      </c>
      <c r="G110" s="10">
        <v>38.15</v>
      </c>
      <c r="H110" s="11">
        <v>65.459999999999994</v>
      </c>
      <c r="I110" s="10">
        <v>95.68</v>
      </c>
      <c r="J110">
        <v>0.18988073608114647</v>
      </c>
      <c r="K110">
        <v>0.14364776799093124</v>
      </c>
      <c r="L110">
        <v>0.13920607307209595</v>
      </c>
      <c r="M110">
        <v>0.13613156557264891</v>
      </c>
      <c r="N110">
        <v>0.16709250677746654</v>
      </c>
      <c r="O110">
        <v>9.788235276343342E-2</v>
      </c>
    </row>
    <row r="111" spans="1:15" ht="15">
      <c r="A111" s="8">
        <v>110</v>
      </c>
      <c r="B111" s="10">
        <v>142.58000000000001</v>
      </c>
      <c r="C111">
        <v>0.11564348931685936</v>
      </c>
      <c r="D111" s="11">
        <v>48.84</v>
      </c>
      <c r="E111" s="10">
        <v>43.69</v>
      </c>
      <c r="F111" s="11">
        <v>51.74</v>
      </c>
      <c r="G111" s="10">
        <v>35.369999999999997</v>
      </c>
      <c r="H111" s="11">
        <v>63.82</v>
      </c>
      <c r="I111" s="10">
        <v>96.8</v>
      </c>
      <c r="J111">
        <v>0.1956381406676653</v>
      </c>
      <c r="K111">
        <v>0.15716725906819062</v>
      </c>
      <c r="L111">
        <v>0.14276144032834751</v>
      </c>
      <c r="M111">
        <v>0.13764157380031841</v>
      </c>
      <c r="N111">
        <v>0.17211640294756084</v>
      </c>
      <c r="O111">
        <v>9.6132266936619942E-2</v>
      </c>
    </row>
    <row r="112" spans="1:15" ht="15">
      <c r="A112" s="8">
        <v>111</v>
      </c>
      <c r="B112" s="10">
        <v>151.03</v>
      </c>
      <c r="C112">
        <v>0.12498256287974696</v>
      </c>
      <c r="D112" s="11">
        <v>50.99</v>
      </c>
      <c r="E112" s="10">
        <v>44.08</v>
      </c>
      <c r="F112" s="11">
        <v>51.92</v>
      </c>
      <c r="G112" s="10">
        <v>34.44</v>
      </c>
      <c r="H112" s="11">
        <v>63.87</v>
      </c>
      <c r="I112" s="10">
        <v>107.32</v>
      </c>
      <c r="J112">
        <v>0.20339821722403983</v>
      </c>
      <c r="K112">
        <v>0.16771086392744342</v>
      </c>
      <c r="L112">
        <v>0.14582464972315382</v>
      </c>
      <c r="M112">
        <v>0.14257171862057819</v>
      </c>
      <c r="N112">
        <v>0.17148177421926203</v>
      </c>
      <c r="O112">
        <v>0.10109461544658517</v>
      </c>
    </row>
    <row r="113" spans="1:15" ht="15">
      <c r="A113" s="8">
        <v>112</v>
      </c>
      <c r="B113" s="10">
        <v>159.47999999999999</v>
      </c>
      <c r="C113">
        <v>0.14112351824132616</v>
      </c>
      <c r="D113" s="11">
        <v>57.48</v>
      </c>
      <c r="E113" s="10">
        <v>47.1</v>
      </c>
      <c r="F113" s="11">
        <v>53.22</v>
      </c>
      <c r="G113" s="10">
        <v>36.1</v>
      </c>
      <c r="H113" s="11">
        <v>64.05</v>
      </c>
      <c r="I113" s="10">
        <v>119.48</v>
      </c>
      <c r="J113">
        <v>0.21003627766965496</v>
      </c>
      <c r="K113">
        <v>0.17601856804720412</v>
      </c>
      <c r="L113">
        <v>0.14796229612217526</v>
      </c>
      <c r="M113">
        <v>0.14350819178412241</v>
      </c>
      <c r="N113">
        <v>0.16934714710512508</v>
      </c>
      <c r="O113">
        <v>0.10676087738110257</v>
      </c>
    </row>
    <row r="114" spans="1:15" ht="15">
      <c r="A114" s="8">
        <v>113</v>
      </c>
      <c r="B114" s="10">
        <v>172.73</v>
      </c>
      <c r="C114">
        <v>0.15271881932462414</v>
      </c>
      <c r="D114" s="11">
        <v>69.7</v>
      </c>
      <c r="E114" s="10">
        <v>47.77</v>
      </c>
      <c r="F114" s="11">
        <v>56.62</v>
      </c>
      <c r="G114" s="10">
        <v>40.590000000000003</v>
      </c>
      <c r="H114" s="11">
        <v>64.260000000000005</v>
      </c>
      <c r="I114" s="10">
        <v>137.28</v>
      </c>
      <c r="J114">
        <v>0.20829984716283931</v>
      </c>
      <c r="K114">
        <v>0.1767932909330065</v>
      </c>
      <c r="L114">
        <v>0.14859544672335809</v>
      </c>
      <c r="M114">
        <v>0.14137322291100377</v>
      </c>
      <c r="N114">
        <v>0.16760120951166665</v>
      </c>
      <c r="O114">
        <v>0.10998451487869988</v>
      </c>
    </row>
    <row r="115" spans="1:15" ht="15">
      <c r="A115" s="8">
        <v>114</v>
      </c>
      <c r="B115" s="10">
        <v>194.7</v>
      </c>
      <c r="C115">
        <v>0.14793806371269769</v>
      </c>
      <c r="D115" s="11">
        <v>73.92</v>
      </c>
      <c r="E115" s="10">
        <v>56.35</v>
      </c>
      <c r="F115" s="11">
        <v>56.92</v>
      </c>
      <c r="G115" s="10">
        <v>44.68</v>
      </c>
      <c r="H115" s="11">
        <v>67.14</v>
      </c>
      <c r="I115" s="10">
        <v>148.09</v>
      </c>
      <c r="J115">
        <v>0.2058091804418645</v>
      </c>
      <c r="K115">
        <v>0.17530791279519761</v>
      </c>
      <c r="L115">
        <v>0.15002832907323357</v>
      </c>
      <c r="M115">
        <v>0.13576731232968928</v>
      </c>
      <c r="N115">
        <v>0.1658806258184575</v>
      </c>
      <c r="O115">
        <v>0.11181331390901675</v>
      </c>
    </row>
    <row r="116" spans="1:15" ht="15">
      <c r="A116" s="8">
        <v>115</v>
      </c>
      <c r="B116" s="10">
        <v>194.67</v>
      </c>
      <c r="C116">
        <v>0.14882947745849565</v>
      </c>
      <c r="D116" s="11">
        <v>73.760000000000005</v>
      </c>
      <c r="E116" s="10">
        <v>57.42</v>
      </c>
      <c r="F116" s="11">
        <v>61.64</v>
      </c>
      <c r="G116" s="10">
        <v>46.16</v>
      </c>
      <c r="H116" s="11">
        <v>61.61</v>
      </c>
      <c r="I116" s="10">
        <v>139.88</v>
      </c>
      <c r="J116">
        <v>0.20641258247205352</v>
      </c>
      <c r="K116">
        <v>0.17594823884278488</v>
      </c>
      <c r="L116">
        <v>0.15148693334099778</v>
      </c>
      <c r="M116">
        <v>0.13346504367017911</v>
      </c>
      <c r="N116">
        <v>0.17094577873652209</v>
      </c>
      <c r="O116">
        <v>0.11696299296694429</v>
      </c>
    </row>
    <row r="117" spans="1:15" ht="15">
      <c r="A117" s="8">
        <v>116</v>
      </c>
      <c r="B117" s="10">
        <v>177.98</v>
      </c>
      <c r="C117">
        <v>0.15269531135009376</v>
      </c>
      <c r="D117" s="11">
        <v>65.150000000000006</v>
      </c>
      <c r="E117" s="10">
        <v>53.99</v>
      </c>
      <c r="F117" s="11">
        <v>59.44</v>
      </c>
      <c r="G117" s="10">
        <v>44.62</v>
      </c>
      <c r="H117" s="11">
        <v>59.16</v>
      </c>
      <c r="I117" s="10">
        <v>135.75</v>
      </c>
      <c r="J117">
        <v>0.2131055984675756</v>
      </c>
      <c r="K117">
        <v>0.1774106560169588</v>
      </c>
      <c r="L117">
        <v>0.15252225085312346</v>
      </c>
      <c r="M117">
        <v>0.13201237827950432</v>
      </c>
      <c r="N117">
        <v>0.17384502149878281</v>
      </c>
      <c r="O117">
        <v>0.11791836306684798</v>
      </c>
    </row>
    <row r="118" spans="1:15" ht="15">
      <c r="A118" s="8">
        <v>117</v>
      </c>
      <c r="B118" s="10">
        <v>163.99</v>
      </c>
      <c r="C118">
        <v>0.15959988550378335</v>
      </c>
      <c r="D118" s="11">
        <v>64.239999999999995</v>
      </c>
      <c r="E118" s="10">
        <v>42.36</v>
      </c>
      <c r="F118" s="11">
        <v>52.75</v>
      </c>
      <c r="G118" s="10">
        <v>39.5</v>
      </c>
      <c r="H118" s="11">
        <v>59.26</v>
      </c>
      <c r="I118" s="10">
        <v>119.93</v>
      </c>
      <c r="J118">
        <v>0.22309401547284186</v>
      </c>
      <c r="K118">
        <v>0.18042749126641036</v>
      </c>
      <c r="L118">
        <v>0.15354109576089467</v>
      </c>
      <c r="M118">
        <v>0.13056615622694476</v>
      </c>
      <c r="N118">
        <v>0.17323153893307816</v>
      </c>
      <c r="O118">
        <v>0.11717586901958844</v>
      </c>
    </row>
    <row r="119" spans="1:15" ht="15">
      <c r="A119" s="8">
        <v>118</v>
      </c>
      <c r="B119" s="10">
        <v>152</v>
      </c>
      <c r="C119">
        <v>0.16614084912602514</v>
      </c>
      <c r="D119" s="11">
        <v>43.09</v>
      </c>
      <c r="E119" s="10">
        <v>39.9</v>
      </c>
      <c r="F119" s="11">
        <v>51.9</v>
      </c>
      <c r="G119" s="10">
        <v>35.76</v>
      </c>
      <c r="H119" s="11">
        <v>53.62</v>
      </c>
      <c r="I119" s="10">
        <v>98.09</v>
      </c>
      <c r="J119">
        <v>0.22871971785720327</v>
      </c>
      <c r="K119">
        <v>0.18168386370604317</v>
      </c>
      <c r="L119">
        <v>0.152479703398363</v>
      </c>
      <c r="M119">
        <v>0.13109733642466234</v>
      </c>
      <c r="N119">
        <v>0.17197101918437505</v>
      </c>
      <c r="O119">
        <v>0.11914282555662832</v>
      </c>
    </row>
    <row r="120" spans="1:15" ht="15">
      <c r="A120" s="8">
        <v>119</v>
      </c>
      <c r="B120" s="10">
        <v>144.63999999999999</v>
      </c>
      <c r="C120">
        <v>0.16067516391526501</v>
      </c>
      <c r="D120" s="11">
        <v>53.11</v>
      </c>
      <c r="E120" s="10">
        <v>39.97</v>
      </c>
      <c r="F120" s="11">
        <v>51.38</v>
      </c>
      <c r="G120" s="10">
        <v>36.49</v>
      </c>
      <c r="H120" s="11">
        <v>53.86</v>
      </c>
      <c r="I120" s="10">
        <v>118.71</v>
      </c>
      <c r="J120">
        <v>0.23048786669010854</v>
      </c>
      <c r="K120">
        <v>0.1760013842900173</v>
      </c>
      <c r="L120">
        <v>0.15348699810579175</v>
      </c>
      <c r="M120">
        <v>0.1296480073736756</v>
      </c>
      <c r="N120">
        <v>0.17056291146469535</v>
      </c>
      <c r="O120">
        <v>0.12413706003984258</v>
      </c>
    </row>
    <row r="121" spans="1:15" ht="15">
      <c r="A121" s="8">
        <v>120</v>
      </c>
      <c r="B121" s="10">
        <v>127</v>
      </c>
      <c r="C121">
        <v>0.15327605106025322</v>
      </c>
      <c r="D121" s="11">
        <v>37.08</v>
      </c>
      <c r="E121" s="10">
        <v>36.270000000000003</v>
      </c>
      <c r="F121" s="11">
        <v>49.96</v>
      </c>
      <c r="G121" s="10">
        <v>30.49</v>
      </c>
      <c r="H121" s="11">
        <v>47.99</v>
      </c>
      <c r="I121" s="10">
        <v>99.68</v>
      </c>
      <c r="J121">
        <v>0.23176867591962988</v>
      </c>
      <c r="K121">
        <v>0.17162401023160798</v>
      </c>
      <c r="L121">
        <v>0.15258005129833241</v>
      </c>
      <c r="M121">
        <v>0.12783492504807581</v>
      </c>
      <c r="N121">
        <v>0.16603133725444846</v>
      </c>
      <c r="O121">
        <v>0.12292073755919512</v>
      </c>
    </row>
    <row r="122" spans="1:15" ht="15">
      <c r="A122" s="8">
        <v>121</v>
      </c>
      <c r="B122" s="10">
        <v>107.21</v>
      </c>
      <c r="C122">
        <v>0.14399942722294773</v>
      </c>
      <c r="D122" s="11">
        <v>40.840000000000003</v>
      </c>
      <c r="E122" s="10">
        <v>29.45</v>
      </c>
      <c r="F122" s="11">
        <v>50.29</v>
      </c>
      <c r="G122" s="10">
        <v>29.16</v>
      </c>
      <c r="H122" s="11">
        <v>44.41</v>
      </c>
      <c r="I122" s="10">
        <v>99.85</v>
      </c>
      <c r="J122">
        <v>0.23465039900364409</v>
      </c>
      <c r="K122">
        <v>0.16466600263210085</v>
      </c>
      <c r="L122">
        <v>0.1506026883948676</v>
      </c>
      <c r="M122">
        <v>0.12328652807303313</v>
      </c>
      <c r="N122">
        <v>0.16171158578471867</v>
      </c>
      <c r="O122">
        <v>0.12161129707284817</v>
      </c>
    </row>
    <row r="123" spans="1:15" ht="15">
      <c r="A123" s="8">
        <v>122</v>
      </c>
      <c r="B123" s="10">
        <v>101.1</v>
      </c>
      <c r="C123">
        <v>0.1390032208452211</v>
      </c>
      <c r="D123" s="11">
        <v>41.15</v>
      </c>
      <c r="E123" s="10">
        <v>28.55</v>
      </c>
      <c r="F123" s="11">
        <v>47.72</v>
      </c>
      <c r="G123" s="10">
        <v>29</v>
      </c>
      <c r="H123" s="11">
        <v>42.94</v>
      </c>
      <c r="I123" s="10">
        <v>101.32</v>
      </c>
      <c r="J123">
        <v>0.23390308438573912</v>
      </c>
      <c r="K123">
        <v>0.16311109749566574</v>
      </c>
      <c r="L123">
        <v>0.15498755531213868</v>
      </c>
      <c r="M123">
        <v>0.12131735092503869</v>
      </c>
      <c r="N123">
        <v>0.16133096162424529</v>
      </c>
      <c r="O123">
        <v>0.12820804093322391</v>
      </c>
    </row>
    <row r="124" spans="1:15" ht="15">
      <c r="A124" s="8">
        <v>123</v>
      </c>
      <c r="B124" s="10">
        <v>96.73</v>
      </c>
      <c r="C124">
        <v>0.13166377889329287</v>
      </c>
      <c r="D124" s="11">
        <v>43.77</v>
      </c>
      <c r="E124" s="10">
        <v>28.18</v>
      </c>
      <c r="F124" s="11">
        <v>48.38</v>
      </c>
      <c r="G124" s="10">
        <v>29.08</v>
      </c>
      <c r="H124" s="11">
        <v>42.88</v>
      </c>
      <c r="I124" s="10">
        <v>110.01</v>
      </c>
      <c r="J124">
        <v>0.23492147738427852</v>
      </c>
      <c r="K124">
        <v>0.16430133491816767</v>
      </c>
      <c r="L124">
        <v>0.16047946861490348</v>
      </c>
      <c r="M124">
        <v>0.12256809838132496</v>
      </c>
      <c r="N124">
        <v>0.16190884897168528</v>
      </c>
      <c r="O124">
        <v>0.138085845270772</v>
      </c>
    </row>
    <row r="125" spans="1:15" ht="15">
      <c r="A125" s="8">
        <v>124</v>
      </c>
      <c r="B125" s="10">
        <v>82.34</v>
      </c>
      <c r="C125">
        <v>0.12118420819224809</v>
      </c>
      <c r="D125" s="11">
        <v>39.97</v>
      </c>
      <c r="E125" s="10">
        <v>27.33</v>
      </c>
      <c r="F125" s="11">
        <v>48.02</v>
      </c>
      <c r="G125" s="10">
        <v>27.72</v>
      </c>
      <c r="H125" s="11">
        <v>42.15</v>
      </c>
      <c r="I125" s="10">
        <v>111.55</v>
      </c>
      <c r="J125">
        <v>0.2351963319105024</v>
      </c>
      <c r="K125">
        <v>0.16503406558712233</v>
      </c>
      <c r="L125">
        <v>0.16165669032877883</v>
      </c>
      <c r="M125">
        <v>0.12210444768245431</v>
      </c>
      <c r="N125">
        <v>0.16281253629208767</v>
      </c>
      <c r="O125">
        <v>0.14520405722316437</v>
      </c>
    </row>
    <row r="126" spans="1:15" ht="15">
      <c r="A126" s="8">
        <v>125</v>
      </c>
      <c r="B126" s="10">
        <v>81.93</v>
      </c>
      <c r="C126">
        <v>0.11350480242116805</v>
      </c>
      <c r="D126" s="11">
        <v>40.81</v>
      </c>
      <c r="E126" s="10">
        <v>27.08</v>
      </c>
      <c r="F126" s="11">
        <v>44.23</v>
      </c>
      <c r="G126" s="10">
        <v>27.03</v>
      </c>
      <c r="H126" s="11">
        <v>43.23</v>
      </c>
      <c r="I126" s="10">
        <v>123.37</v>
      </c>
      <c r="J126">
        <v>0.23498545213622174</v>
      </c>
      <c r="K126">
        <v>0.16746562546496058</v>
      </c>
      <c r="L126">
        <v>0.1625598616136609</v>
      </c>
      <c r="M126">
        <v>0.12591131790674809</v>
      </c>
      <c r="N126">
        <v>0.16698627438691369</v>
      </c>
      <c r="O126">
        <v>0.15481695669577719</v>
      </c>
    </row>
    <row r="127" spans="1:15" ht="15">
      <c r="A127" s="8">
        <v>126</v>
      </c>
      <c r="B127" s="10">
        <v>84.03</v>
      </c>
      <c r="C127">
        <v>0.11459408926417371</v>
      </c>
      <c r="D127" s="11">
        <v>43.04</v>
      </c>
      <c r="E127" s="10">
        <v>28.7</v>
      </c>
      <c r="F127" s="11">
        <v>47.17</v>
      </c>
      <c r="G127" s="10">
        <v>28.98</v>
      </c>
      <c r="H127" s="11">
        <v>44.56</v>
      </c>
      <c r="I127" s="10">
        <v>149.94</v>
      </c>
      <c r="J127">
        <v>0.23702465660835065</v>
      </c>
      <c r="K127">
        <v>0.17013893184139747</v>
      </c>
      <c r="L127">
        <v>0.16586524980073908</v>
      </c>
      <c r="M127">
        <v>0.13577765824001758</v>
      </c>
      <c r="N127">
        <v>0.17168682456452186</v>
      </c>
      <c r="O127">
        <v>0.16353686044299964</v>
      </c>
    </row>
    <row r="128" spans="1:15" ht="15">
      <c r="A128" s="8">
        <v>127</v>
      </c>
      <c r="B128" s="10">
        <v>97.25</v>
      </c>
      <c r="C128">
        <v>0.11393999238538891</v>
      </c>
      <c r="D128" s="11">
        <v>45.37</v>
      </c>
      <c r="E128" s="10">
        <v>30</v>
      </c>
      <c r="F128" s="11">
        <v>48.19</v>
      </c>
      <c r="G128" s="10">
        <v>33.18</v>
      </c>
      <c r="H128" s="11">
        <v>47.4</v>
      </c>
      <c r="I128" s="10">
        <v>185.92</v>
      </c>
      <c r="J128">
        <v>0.23984987251174233</v>
      </c>
      <c r="K128">
        <v>0.17288971606071704</v>
      </c>
      <c r="L128">
        <v>0.17088234968365382</v>
      </c>
      <c r="M128">
        <v>0.14465967296994639</v>
      </c>
      <c r="N128">
        <v>0.1779276518678615</v>
      </c>
      <c r="O128">
        <v>0.17049897604060663</v>
      </c>
    </row>
    <row r="129" spans="1:15" ht="15">
      <c r="A129" s="8">
        <v>128</v>
      </c>
      <c r="B129" s="10">
        <v>106.51</v>
      </c>
      <c r="C129">
        <v>0.11490621789163642</v>
      </c>
      <c r="D129" s="11">
        <v>49.49</v>
      </c>
      <c r="E129" s="10">
        <v>31.36</v>
      </c>
      <c r="F129" s="11">
        <v>49.11</v>
      </c>
      <c r="G129" s="10">
        <v>43.13</v>
      </c>
      <c r="H129" s="11">
        <v>44.05</v>
      </c>
      <c r="I129" s="10">
        <v>228.25</v>
      </c>
      <c r="J129">
        <v>0.23776882335239244</v>
      </c>
      <c r="K129">
        <v>0.17672492482034532</v>
      </c>
      <c r="L129">
        <v>0.1798087886910899</v>
      </c>
      <c r="M129">
        <v>0.14869252028799268</v>
      </c>
      <c r="N129">
        <v>0.18343023507835945</v>
      </c>
      <c r="O129">
        <v>0.17609606682768089</v>
      </c>
    </row>
    <row r="130" spans="1:15" ht="15">
      <c r="A130" s="8">
        <v>129</v>
      </c>
      <c r="B130" s="10">
        <v>120.7</v>
      </c>
      <c r="C130">
        <v>0.11559813338565086</v>
      </c>
      <c r="D130" s="11">
        <v>59.92</v>
      </c>
      <c r="E130" s="10">
        <v>34.19</v>
      </c>
      <c r="F130" s="11">
        <v>50.44</v>
      </c>
      <c r="G130" s="10">
        <v>44.52</v>
      </c>
      <c r="H130" s="11">
        <v>53.41</v>
      </c>
      <c r="I130" s="10">
        <v>228.92</v>
      </c>
      <c r="J130">
        <v>0.23499406465823444</v>
      </c>
      <c r="K130">
        <v>0.18460692220575103</v>
      </c>
      <c r="L130">
        <v>0.18317617164682096</v>
      </c>
      <c r="M130">
        <v>0.1514627032189447</v>
      </c>
      <c r="N130">
        <v>0.18842131466542003</v>
      </c>
      <c r="O130">
        <v>0.17934923941557226</v>
      </c>
    </row>
    <row r="131" spans="1:15" ht="15">
      <c r="A131" s="8">
        <v>130</v>
      </c>
      <c r="B131" s="10">
        <v>116.86</v>
      </c>
      <c r="C131">
        <v>0.10893749039141531</v>
      </c>
      <c r="D131" s="11">
        <v>60</v>
      </c>
      <c r="E131" s="10">
        <v>41.11</v>
      </c>
      <c r="F131" s="11">
        <v>53.4</v>
      </c>
      <c r="G131" s="10">
        <v>44.96</v>
      </c>
      <c r="H131" s="11">
        <v>54.8</v>
      </c>
      <c r="I131" s="10">
        <v>212.9</v>
      </c>
      <c r="J131">
        <v>0.22872153868200709</v>
      </c>
      <c r="K131">
        <v>0.18560201033173582</v>
      </c>
      <c r="L131">
        <v>0.18727307562465198</v>
      </c>
      <c r="M131">
        <v>0.14755131279822128</v>
      </c>
      <c r="N131">
        <v>0.18867580076604371</v>
      </c>
      <c r="O131">
        <v>0.18078730711715119</v>
      </c>
    </row>
    <row r="132" spans="1:15" ht="15">
      <c r="A132" s="8">
        <v>131</v>
      </c>
      <c r="B132" s="10">
        <v>112.85</v>
      </c>
      <c r="C132">
        <v>0.10345860358359248</v>
      </c>
      <c r="D132" s="11">
        <v>60.04</v>
      </c>
      <c r="E132" s="10">
        <v>44</v>
      </c>
      <c r="F132" s="11">
        <v>56.55</v>
      </c>
      <c r="G132" s="10">
        <v>44</v>
      </c>
      <c r="H132" s="11">
        <v>53.94</v>
      </c>
      <c r="I132" s="10">
        <v>215.5</v>
      </c>
      <c r="J132">
        <v>0.22454411770603167</v>
      </c>
      <c r="K132">
        <v>0.18279784425398271</v>
      </c>
      <c r="L132">
        <v>0.18795996192947564</v>
      </c>
      <c r="M132">
        <v>0.14351791988185941</v>
      </c>
      <c r="N132">
        <v>0.1907322642043362</v>
      </c>
      <c r="O132">
        <v>0.1768529970044182</v>
      </c>
    </row>
    <row r="133" spans="1:15" ht="15">
      <c r="A133" s="8">
        <v>132</v>
      </c>
      <c r="B133" s="10">
        <v>113.37</v>
      </c>
      <c r="C133">
        <v>9.7089564681576007E-2</v>
      </c>
      <c r="D133" s="11">
        <v>57.7</v>
      </c>
      <c r="E133" s="10">
        <v>43.74</v>
      </c>
      <c r="F133" s="11">
        <v>60.02</v>
      </c>
      <c r="G133" s="10">
        <v>42.46</v>
      </c>
      <c r="H133" s="11">
        <v>58.3</v>
      </c>
      <c r="I133" s="10">
        <v>231.9</v>
      </c>
      <c r="J133">
        <v>0.21984235846681566</v>
      </c>
      <c r="K133">
        <v>0.17717291466143328</v>
      </c>
      <c r="L133">
        <v>0.18931144036257178</v>
      </c>
      <c r="M133">
        <v>0.14163680197620007</v>
      </c>
      <c r="N133">
        <v>0.19393716668470115</v>
      </c>
      <c r="O133">
        <v>0.17541616014691783</v>
      </c>
    </row>
    <row r="134" spans="1:15" ht="15">
      <c r="A134" s="8">
        <v>133</v>
      </c>
      <c r="B134" s="10">
        <v>115</v>
      </c>
      <c r="C134">
        <v>9.5509982996095283E-2</v>
      </c>
      <c r="D134" s="11">
        <v>52.86</v>
      </c>
      <c r="E134" s="10">
        <v>44.01</v>
      </c>
      <c r="F134" s="11">
        <v>60.22</v>
      </c>
      <c r="G134" s="10">
        <v>41.3</v>
      </c>
      <c r="H134" s="11">
        <v>61.43</v>
      </c>
      <c r="I134" s="10">
        <v>226</v>
      </c>
      <c r="J134">
        <v>0.21590543322992853</v>
      </c>
      <c r="K134">
        <v>0.17735086138618017</v>
      </c>
      <c r="L134">
        <v>0.18975975124661401</v>
      </c>
      <c r="M134">
        <v>0.13885048120277371</v>
      </c>
      <c r="N134">
        <v>0.19704612989897963</v>
      </c>
      <c r="O134">
        <v>0.17578904276737237</v>
      </c>
    </row>
    <row r="135" spans="1:15" ht="15">
      <c r="A135" s="8">
        <v>134</v>
      </c>
      <c r="B135" s="10">
        <v>109.78</v>
      </c>
      <c r="C135">
        <v>9.6588549312200858E-2</v>
      </c>
      <c r="D135" s="11">
        <v>50.05</v>
      </c>
      <c r="E135" s="10">
        <v>42.9</v>
      </c>
      <c r="F135" s="11">
        <v>55</v>
      </c>
      <c r="G135" s="10">
        <v>40.51</v>
      </c>
      <c r="H135" s="11">
        <v>61.92</v>
      </c>
      <c r="I135" s="10">
        <v>209.2</v>
      </c>
      <c r="J135">
        <v>0.21310976641775256</v>
      </c>
      <c r="K135">
        <v>0.18793894437916178</v>
      </c>
      <c r="L135">
        <v>0.19013223234996243</v>
      </c>
      <c r="M135">
        <v>0.13925274290797668</v>
      </c>
      <c r="N135">
        <v>0.20081693785953098</v>
      </c>
      <c r="O135">
        <v>0.17987089125443537</v>
      </c>
    </row>
    <row r="136" spans="1:15" ht="15">
      <c r="A136" s="8">
        <v>135</v>
      </c>
      <c r="B136" s="10">
        <v>119.71</v>
      </c>
      <c r="C136">
        <v>0.10607207637231503</v>
      </c>
      <c r="D136" s="11">
        <v>50.94</v>
      </c>
      <c r="E136" s="10">
        <v>38.700000000000003</v>
      </c>
      <c r="F136" s="11">
        <v>52.39</v>
      </c>
      <c r="G136" s="10">
        <v>41.22</v>
      </c>
      <c r="H136" s="11">
        <v>57</v>
      </c>
      <c r="I136" s="10">
        <v>216.06</v>
      </c>
      <c r="J136">
        <v>0.21772187688230335</v>
      </c>
      <c r="K136">
        <v>0.19215920765363562</v>
      </c>
      <c r="L136">
        <v>0.19098401040217014</v>
      </c>
      <c r="M136">
        <v>0.14424679406791316</v>
      </c>
      <c r="N136">
        <v>0.20229430171805887</v>
      </c>
      <c r="O136">
        <v>0.18663897697682214</v>
      </c>
    </row>
    <row r="137" spans="1:15" ht="15">
      <c r="A137" s="8">
        <v>136</v>
      </c>
      <c r="B137" s="10">
        <v>125.83</v>
      </c>
      <c r="C137">
        <v>0.11824669533104075</v>
      </c>
      <c r="D137" s="11">
        <v>54.04</v>
      </c>
      <c r="E137" s="10">
        <v>37.4</v>
      </c>
      <c r="F137" s="11">
        <v>51.57</v>
      </c>
      <c r="G137" s="10">
        <v>43.28</v>
      </c>
      <c r="H137" s="11">
        <v>57.53</v>
      </c>
      <c r="I137" s="10">
        <v>230.77</v>
      </c>
      <c r="J137">
        <v>0.2231844768302681</v>
      </c>
      <c r="K137">
        <v>0.19771828651724735</v>
      </c>
      <c r="L137">
        <v>0.19424903818242031</v>
      </c>
      <c r="M137">
        <v>0.1513860133532349</v>
      </c>
      <c r="N137">
        <v>0.2039093941257078</v>
      </c>
      <c r="O137">
        <v>0.19852017318190376</v>
      </c>
    </row>
    <row r="138" spans="1:15" ht="15">
      <c r="A138" s="8">
        <v>137</v>
      </c>
      <c r="B138" s="10">
        <v>139.57</v>
      </c>
      <c r="C138">
        <v>0.12649790492168644</v>
      </c>
      <c r="D138" s="11">
        <v>57.52</v>
      </c>
      <c r="E138" s="10">
        <v>40.520000000000003</v>
      </c>
      <c r="F138" s="11">
        <v>54.71</v>
      </c>
      <c r="G138" s="10">
        <v>43.68</v>
      </c>
      <c r="H138" s="11">
        <v>61.68</v>
      </c>
      <c r="I138" s="10">
        <v>245.95</v>
      </c>
      <c r="J138">
        <v>0.22307845173433502</v>
      </c>
      <c r="K138">
        <v>0.19802572132037669</v>
      </c>
      <c r="L138">
        <v>0.19206079449240762</v>
      </c>
      <c r="M138">
        <v>0.15246664047582839</v>
      </c>
      <c r="N138">
        <v>0.1953943797888561</v>
      </c>
      <c r="O138">
        <v>0.19954807649325454</v>
      </c>
    </row>
    <row r="139" spans="1:15" ht="15">
      <c r="A139" s="8">
        <v>138</v>
      </c>
      <c r="B139" s="10">
        <v>155.93</v>
      </c>
      <c r="C139">
        <v>0.12231886532376804</v>
      </c>
      <c r="D139" s="11">
        <v>64.91</v>
      </c>
      <c r="E139" s="10">
        <v>45.46</v>
      </c>
      <c r="F139" s="11">
        <v>63.43</v>
      </c>
      <c r="G139" s="10">
        <v>47.9</v>
      </c>
      <c r="H139" s="11">
        <v>61.84</v>
      </c>
      <c r="I139" s="10">
        <v>274.11</v>
      </c>
      <c r="J139">
        <v>0.21523953565635445</v>
      </c>
      <c r="K139">
        <v>0.18636597942649386</v>
      </c>
      <c r="L139">
        <v>0.18386228518259712</v>
      </c>
      <c r="M139">
        <v>0.14640135894378806</v>
      </c>
      <c r="N139">
        <v>0.1956725713444219</v>
      </c>
      <c r="O139">
        <v>0.18669259022476278</v>
      </c>
    </row>
    <row r="140" spans="1:15" ht="15">
      <c r="A140" s="8">
        <v>139</v>
      </c>
      <c r="B140" s="10">
        <v>163.5</v>
      </c>
      <c r="C140">
        <v>0.12198520294088026</v>
      </c>
      <c r="D140" s="11">
        <v>59.92</v>
      </c>
      <c r="E140" s="10">
        <v>49.98</v>
      </c>
      <c r="F140" s="11">
        <v>67.37</v>
      </c>
      <c r="G140" s="10">
        <v>48.91</v>
      </c>
      <c r="H140" s="11">
        <v>57.46</v>
      </c>
      <c r="I140" s="10">
        <v>273.44</v>
      </c>
      <c r="J140">
        <v>0.21653589507412044</v>
      </c>
      <c r="K140">
        <v>0.18189198043061272</v>
      </c>
      <c r="L140">
        <v>0.18338444219880815</v>
      </c>
      <c r="M140">
        <v>0.14448229262838866</v>
      </c>
      <c r="N140">
        <v>0.20096599294065037</v>
      </c>
      <c r="O140">
        <v>0.17732194657176142</v>
      </c>
    </row>
    <row r="141" spans="1:15" ht="15">
      <c r="A141" s="8">
        <v>140</v>
      </c>
      <c r="B141" s="10">
        <v>146.74</v>
      </c>
      <c r="C141">
        <v>0.12211505656652578</v>
      </c>
      <c r="D141" s="11">
        <v>57.99</v>
      </c>
      <c r="E141" s="10">
        <v>45.9</v>
      </c>
      <c r="F141" s="11">
        <v>67.2</v>
      </c>
      <c r="G141" s="10">
        <v>45.04</v>
      </c>
      <c r="H141" s="11">
        <v>58.06</v>
      </c>
      <c r="I141" s="10">
        <v>245.48</v>
      </c>
      <c r="J141">
        <v>0.21849319895637789</v>
      </c>
      <c r="K141">
        <v>0.17902020793421872</v>
      </c>
      <c r="L141">
        <v>0.18522158486080653</v>
      </c>
      <c r="M141">
        <v>0.14407881476128795</v>
      </c>
      <c r="N141">
        <v>0.20404141338923651</v>
      </c>
      <c r="O141">
        <v>0.17114023269333503</v>
      </c>
    </row>
    <row r="142" spans="1:15" ht="15">
      <c r="A142" s="8">
        <v>141</v>
      </c>
      <c r="B142" s="10">
        <v>139.38</v>
      </c>
      <c r="C142">
        <v>0.12597385290148447</v>
      </c>
      <c r="D142" s="11">
        <v>43.68</v>
      </c>
      <c r="E142" s="10">
        <v>40.9</v>
      </c>
      <c r="F142" s="11">
        <v>66.03</v>
      </c>
      <c r="G142" s="10">
        <v>40.28</v>
      </c>
      <c r="H142" s="11">
        <v>59.97</v>
      </c>
      <c r="I142" s="10">
        <v>226.14</v>
      </c>
      <c r="J142">
        <v>0.2176137947392528</v>
      </c>
      <c r="K142">
        <v>0.17722671542462579</v>
      </c>
      <c r="L142">
        <v>0.19152606099280722</v>
      </c>
      <c r="M142">
        <v>0.14152060842821415</v>
      </c>
      <c r="N142">
        <v>0.20674399340274202</v>
      </c>
      <c r="O142">
        <v>0.16254826087634977</v>
      </c>
    </row>
    <row r="143" spans="1:15" ht="15">
      <c r="A143" s="8">
        <v>142</v>
      </c>
      <c r="B143" s="10">
        <v>131.80000000000001</v>
      </c>
      <c r="C143">
        <v>0.12264864654787121</v>
      </c>
      <c r="D143" s="11">
        <v>38.46</v>
      </c>
      <c r="E143" s="10">
        <v>33.69</v>
      </c>
      <c r="F143" s="11">
        <v>55.36</v>
      </c>
      <c r="G143" s="10">
        <v>33.89</v>
      </c>
      <c r="H143" s="11">
        <v>52.95</v>
      </c>
      <c r="I143" s="10">
        <v>208.31</v>
      </c>
      <c r="J143">
        <v>0.21570709575465158</v>
      </c>
      <c r="K143">
        <v>0.1685288078383573</v>
      </c>
      <c r="L143">
        <v>0.19211394235763199</v>
      </c>
      <c r="M143">
        <v>0.13707847168440468</v>
      </c>
      <c r="N143">
        <v>0.20670346711124329</v>
      </c>
      <c r="O143">
        <v>0.15532817571437663</v>
      </c>
    </row>
    <row r="144" spans="1:15" ht="15">
      <c r="A144" s="8">
        <v>143</v>
      </c>
      <c r="B144" s="10">
        <v>129.94</v>
      </c>
      <c r="C144">
        <v>0.12297790512769709</v>
      </c>
      <c r="D144" s="11">
        <v>40.94</v>
      </c>
      <c r="E144" s="10">
        <v>36.26</v>
      </c>
      <c r="F144" s="11">
        <v>58.59</v>
      </c>
      <c r="G144" s="10">
        <v>33.58</v>
      </c>
      <c r="H144" s="11">
        <v>52.95</v>
      </c>
      <c r="I144" s="10">
        <v>178.75</v>
      </c>
      <c r="J144">
        <v>0.21444504908191939</v>
      </c>
      <c r="K144">
        <v>0.16185280133938895</v>
      </c>
      <c r="L144">
        <v>0.19216494517588553</v>
      </c>
      <c r="M144">
        <v>0.13421807153903317</v>
      </c>
      <c r="N144">
        <v>0.20463234362696431</v>
      </c>
      <c r="O144">
        <v>0.15291409411446702</v>
      </c>
    </row>
    <row r="145" spans="1:15" ht="15">
      <c r="A145" s="8">
        <v>144</v>
      </c>
      <c r="B145" s="10">
        <v>121.3</v>
      </c>
      <c r="C145">
        <v>0.11898438228438228</v>
      </c>
      <c r="D145" s="11">
        <v>35.89</v>
      </c>
      <c r="E145" s="10">
        <v>29.03</v>
      </c>
      <c r="F145" s="11">
        <v>53.7</v>
      </c>
      <c r="G145" s="10">
        <v>32.409999999999997</v>
      </c>
      <c r="H145" s="11">
        <v>49.53</v>
      </c>
      <c r="I145" s="10">
        <v>124.7</v>
      </c>
      <c r="J145">
        <v>0.20987769444796303</v>
      </c>
      <c r="K145">
        <v>0.15769254275301373</v>
      </c>
      <c r="L145">
        <v>0.19086275392795615</v>
      </c>
      <c r="M145">
        <v>0.1253265867248062</v>
      </c>
      <c r="N145">
        <v>0.20282365843546182</v>
      </c>
      <c r="O145">
        <v>0.15052280192345485</v>
      </c>
    </row>
    <row r="146" spans="1:15" ht="15">
      <c r="A146" s="8">
        <v>145</v>
      </c>
      <c r="B146" s="10">
        <v>97.15</v>
      </c>
      <c r="C146">
        <v>0.11435520071667232</v>
      </c>
      <c r="D146" s="11">
        <v>36.83</v>
      </c>
      <c r="E146" s="10">
        <v>21.87</v>
      </c>
      <c r="F146" s="11">
        <v>46.03</v>
      </c>
      <c r="G146" s="10">
        <v>30.75</v>
      </c>
      <c r="H146" s="11">
        <v>51.03</v>
      </c>
      <c r="I146" s="10">
        <v>128.91999999999999</v>
      </c>
      <c r="J146">
        <v>0.20499767287972254</v>
      </c>
      <c r="K146">
        <v>0.15263417321574041</v>
      </c>
      <c r="L146">
        <v>0.18859394994904691</v>
      </c>
      <c r="M146">
        <v>0.12340381946008362</v>
      </c>
      <c r="N146">
        <v>0.20163173411829263</v>
      </c>
      <c r="O146">
        <v>0.14609273429187578</v>
      </c>
    </row>
    <row r="147" spans="1:15" ht="15">
      <c r="A147" s="8">
        <v>146</v>
      </c>
      <c r="B147" s="10">
        <v>98.43</v>
      </c>
      <c r="C147">
        <v>0.1140438750330755</v>
      </c>
      <c r="D147" s="11">
        <v>34.369999999999997</v>
      </c>
      <c r="E147" s="10">
        <v>15.98</v>
      </c>
      <c r="F147" s="11">
        <v>47.98</v>
      </c>
      <c r="G147" s="10">
        <v>31.03</v>
      </c>
      <c r="H147" s="11">
        <v>50.18</v>
      </c>
      <c r="I147" s="10">
        <v>118.4</v>
      </c>
      <c r="J147">
        <v>0.20206460738691903</v>
      </c>
      <c r="K147">
        <v>0.1452335662001383</v>
      </c>
      <c r="L147">
        <v>0.1865849701361422</v>
      </c>
      <c r="M147">
        <v>0.12325083352623221</v>
      </c>
      <c r="N147">
        <v>0.20011606928808143</v>
      </c>
      <c r="O147">
        <v>0.14072228011884472</v>
      </c>
    </row>
    <row r="148" spans="1:15" ht="15">
      <c r="A148" s="8">
        <v>147</v>
      </c>
      <c r="B148" s="10">
        <v>96.05</v>
      </c>
      <c r="C148">
        <v>0.10903511908798885</v>
      </c>
      <c r="D148" s="11">
        <v>33.840000000000003</v>
      </c>
      <c r="E148" s="10">
        <v>15.99</v>
      </c>
      <c r="F148" s="11">
        <v>47.84</v>
      </c>
      <c r="G148" s="10">
        <v>29.88</v>
      </c>
      <c r="H148" s="11">
        <v>48.97</v>
      </c>
      <c r="I148" s="10">
        <v>103.01</v>
      </c>
      <c r="J148">
        <v>0.199007300425632</v>
      </c>
      <c r="K148">
        <v>0.13747798213042467</v>
      </c>
      <c r="L148">
        <v>0.18464200336700337</v>
      </c>
      <c r="M148">
        <v>0.12212039415889012</v>
      </c>
      <c r="N148">
        <v>0.19796911871882936</v>
      </c>
      <c r="O148">
        <v>0.13568889891551317</v>
      </c>
    </row>
    <row r="149" spans="1:15" ht="15">
      <c r="A149" s="8">
        <v>148</v>
      </c>
      <c r="B149" s="10">
        <v>87.97</v>
      </c>
      <c r="C149">
        <v>0.10269781314564928</v>
      </c>
      <c r="D149" s="11">
        <v>33.83</v>
      </c>
      <c r="E149" s="10">
        <v>14</v>
      </c>
      <c r="F149" s="11">
        <v>46.11</v>
      </c>
      <c r="G149" s="10">
        <v>29</v>
      </c>
      <c r="H149" s="11">
        <v>46.72</v>
      </c>
      <c r="I149" s="10">
        <v>101.91</v>
      </c>
      <c r="J149">
        <v>0.19733427948773141</v>
      </c>
      <c r="K149">
        <v>0.13310132882196149</v>
      </c>
      <c r="L149">
        <v>0.18347792492612008</v>
      </c>
      <c r="M149">
        <v>0.1205650970222063</v>
      </c>
      <c r="N149">
        <v>0.19673995081472107</v>
      </c>
      <c r="O149">
        <v>0.13126756161233924</v>
      </c>
    </row>
    <row r="150" spans="1:15" ht="15">
      <c r="A150" s="8">
        <v>149</v>
      </c>
      <c r="B150" s="10">
        <v>82.99</v>
      </c>
      <c r="C150">
        <v>0.10076848733877145</v>
      </c>
      <c r="D150" s="11">
        <v>33.619999999999997</v>
      </c>
      <c r="E150" s="10">
        <v>12.51</v>
      </c>
      <c r="F150" s="11">
        <v>46.08</v>
      </c>
      <c r="G150" s="10">
        <v>29.65</v>
      </c>
      <c r="H150" s="11">
        <v>46.87</v>
      </c>
      <c r="I150" s="10">
        <v>101.98</v>
      </c>
      <c r="J150">
        <v>0.193429845994703</v>
      </c>
      <c r="K150">
        <v>0.12927511725687224</v>
      </c>
      <c r="L150">
        <v>0.18470711552857022</v>
      </c>
      <c r="M150">
        <v>0.12377756172801524</v>
      </c>
      <c r="N150">
        <v>0.19756600962857171</v>
      </c>
      <c r="O150">
        <v>0.13141101135825284</v>
      </c>
    </row>
    <row r="151" spans="1:15" ht="15">
      <c r="A151" s="8">
        <v>150</v>
      </c>
      <c r="B151" s="10">
        <v>83.59</v>
      </c>
      <c r="C151">
        <v>9.7486167521949565E-2</v>
      </c>
      <c r="D151" s="11">
        <v>32.96</v>
      </c>
      <c r="E151" s="10">
        <v>13.21</v>
      </c>
      <c r="F151" s="11">
        <v>47.62</v>
      </c>
      <c r="G151" s="10">
        <v>31.78</v>
      </c>
      <c r="H151" s="11">
        <v>50.08</v>
      </c>
      <c r="I151" s="10">
        <v>114.99</v>
      </c>
      <c r="J151">
        <v>0.19086856808126351</v>
      </c>
      <c r="K151">
        <v>0.13225390576209201</v>
      </c>
      <c r="L151">
        <v>0.1869582231959295</v>
      </c>
      <c r="M151">
        <v>0.13129460927370312</v>
      </c>
      <c r="N151">
        <v>0.20091707843725781</v>
      </c>
      <c r="O151">
        <v>0.13573763983173284</v>
      </c>
    </row>
    <row r="152" spans="1:15" ht="15">
      <c r="A152" s="8">
        <v>151</v>
      </c>
      <c r="B152" s="10">
        <v>90.76</v>
      </c>
      <c r="C152">
        <v>0.10116401774765861</v>
      </c>
      <c r="D152" s="11">
        <v>30.07</v>
      </c>
      <c r="E152" s="10">
        <v>12.17</v>
      </c>
      <c r="F152" s="11">
        <v>55.77</v>
      </c>
      <c r="G152" s="10">
        <v>40.869999999999997</v>
      </c>
      <c r="H152" s="11">
        <v>57.34</v>
      </c>
      <c r="I152" s="10">
        <v>140.19</v>
      </c>
      <c r="J152">
        <v>0.18782036549321909</v>
      </c>
      <c r="K152">
        <v>0.12967253246009983</v>
      </c>
      <c r="L152">
        <v>0.18707243282052044</v>
      </c>
      <c r="M152">
        <v>0.14549031452973188</v>
      </c>
      <c r="N152">
        <v>0.20575496178115646</v>
      </c>
      <c r="O152">
        <v>0.13726473638449208</v>
      </c>
    </row>
    <row r="153" spans="1:15" ht="15">
      <c r="A153" s="8">
        <v>152</v>
      </c>
      <c r="B153" s="10">
        <v>103.21</v>
      </c>
      <c r="C153">
        <v>0.10536122153854881</v>
      </c>
      <c r="D153" s="11">
        <v>33.58</v>
      </c>
      <c r="E153" s="10">
        <v>13.02</v>
      </c>
      <c r="F153" s="11">
        <v>68.61</v>
      </c>
      <c r="G153" s="10">
        <v>49.01</v>
      </c>
      <c r="H153" s="11">
        <v>67.8</v>
      </c>
      <c r="I153" s="10">
        <v>152.63999999999999</v>
      </c>
      <c r="J153">
        <v>0.18773837522460995</v>
      </c>
      <c r="K153">
        <v>0.13255967479674799</v>
      </c>
      <c r="L153">
        <v>0.18616627551358458</v>
      </c>
      <c r="M153">
        <v>0.15469017608425278</v>
      </c>
      <c r="N153">
        <v>0.20440189034112821</v>
      </c>
      <c r="O153">
        <v>0.13680955321455299</v>
      </c>
    </row>
    <row r="154" spans="1:15" ht="15">
      <c r="A154" s="8">
        <v>153</v>
      </c>
      <c r="B154" s="10">
        <v>111.86</v>
      </c>
      <c r="C154">
        <v>0.10319910702517462</v>
      </c>
      <c r="D154" s="11">
        <v>36.020000000000003</v>
      </c>
      <c r="E154" s="10">
        <v>20.52</v>
      </c>
      <c r="F154" s="11">
        <v>74.150000000000006</v>
      </c>
      <c r="G154" s="10">
        <v>51.09</v>
      </c>
      <c r="H154" s="11">
        <v>86.51</v>
      </c>
      <c r="I154" s="10">
        <v>160.97</v>
      </c>
      <c r="J154">
        <v>0.18814467909921989</v>
      </c>
      <c r="K154">
        <v>0.13846518016361156</v>
      </c>
      <c r="L154">
        <v>0.18949754367575122</v>
      </c>
      <c r="M154">
        <v>0.15860750471511906</v>
      </c>
      <c r="N154">
        <v>0.2007132788013149</v>
      </c>
      <c r="O154">
        <v>0.1376174778761062</v>
      </c>
    </row>
    <row r="155" spans="1:15" ht="15">
      <c r="A155" s="8">
        <v>154</v>
      </c>
      <c r="B155" s="10">
        <v>112</v>
      </c>
      <c r="C155">
        <v>0.10120983635358372</v>
      </c>
      <c r="D155" s="11">
        <v>36.86</v>
      </c>
      <c r="E155" s="10">
        <v>23.22</v>
      </c>
      <c r="F155" s="11">
        <v>74.930000000000007</v>
      </c>
      <c r="G155" s="10">
        <v>51.12</v>
      </c>
      <c r="H155" s="11">
        <v>86.54</v>
      </c>
      <c r="I155" s="10">
        <v>161.85</v>
      </c>
      <c r="J155">
        <v>0.18619527592800156</v>
      </c>
      <c r="K155">
        <v>0.14281532050203274</v>
      </c>
      <c r="L155">
        <v>0.1901605994299771</v>
      </c>
      <c r="M155">
        <v>0.1615384291047082</v>
      </c>
      <c r="N155">
        <v>0.20026392391080777</v>
      </c>
      <c r="O155">
        <v>0.13820735901523373</v>
      </c>
    </row>
    <row r="156" spans="1:15" ht="15">
      <c r="A156" s="8">
        <v>155</v>
      </c>
      <c r="B156" s="10">
        <v>100</v>
      </c>
      <c r="C156">
        <v>9.5320783009482421E-2</v>
      </c>
      <c r="D156" s="11">
        <v>36.43</v>
      </c>
      <c r="E156" s="10">
        <v>24.81</v>
      </c>
      <c r="F156" s="11">
        <v>73.59</v>
      </c>
      <c r="G156" s="10">
        <v>49.83</v>
      </c>
      <c r="H156" s="11">
        <v>85.08</v>
      </c>
      <c r="I156" s="10">
        <v>161.37</v>
      </c>
      <c r="J156">
        <v>0.18865036375888214</v>
      </c>
      <c r="K156">
        <v>0.14631291280164413</v>
      </c>
      <c r="L156">
        <v>0.18715221454859843</v>
      </c>
      <c r="M156">
        <v>0.16419384135935297</v>
      </c>
      <c r="N156">
        <v>0.19832394743292422</v>
      </c>
      <c r="O156">
        <v>0.13745115024324606</v>
      </c>
    </row>
    <row r="157" spans="1:15" ht="15">
      <c r="A157" s="8">
        <v>156</v>
      </c>
      <c r="B157" s="10">
        <v>88.32</v>
      </c>
      <c r="C157">
        <v>9.2950347252910848E-2</v>
      </c>
      <c r="D157" s="11">
        <v>39.01</v>
      </c>
      <c r="E157" s="10">
        <v>28.95</v>
      </c>
      <c r="F157" s="11">
        <v>71.23</v>
      </c>
      <c r="G157" s="10">
        <v>49.16</v>
      </c>
      <c r="H157" s="11">
        <v>88.74</v>
      </c>
      <c r="I157" s="10">
        <v>166.06</v>
      </c>
      <c r="J157">
        <v>0.18810006222973943</v>
      </c>
      <c r="K157">
        <v>0.14647267380219112</v>
      </c>
      <c r="L157">
        <v>0.18387572959565551</v>
      </c>
      <c r="M157">
        <v>0.16743422885873518</v>
      </c>
      <c r="N157">
        <v>0.19626425536672631</v>
      </c>
      <c r="O157">
        <v>0.13736780750069774</v>
      </c>
    </row>
    <row r="158" spans="1:15" ht="15">
      <c r="A158" s="8">
        <v>157</v>
      </c>
      <c r="B158" s="10">
        <v>87.9</v>
      </c>
      <c r="C158">
        <v>8.9941772623538738E-2</v>
      </c>
      <c r="D158" s="11">
        <v>39.5</v>
      </c>
      <c r="E158" s="10">
        <v>28.96</v>
      </c>
      <c r="F158" s="11">
        <v>68.790000000000006</v>
      </c>
      <c r="G158" s="10">
        <v>48.43</v>
      </c>
      <c r="H158" s="11">
        <v>88.76</v>
      </c>
      <c r="I158" s="10">
        <v>166.54</v>
      </c>
      <c r="J158">
        <v>0.19043057980372929</v>
      </c>
      <c r="K158">
        <v>0.14632505337511065</v>
      </c>
      <c r="L158">
        <v>0.17985346416513073</v>
      </c>
      <c r="M158">
        <v>0.16338967981542965</v>
      </c>
      <c r="N158">
        <v>0.19825603617181614</v>
      </c>
      <c r="O158">
        <v>0.14039105218745945</v>
      </c>
    </row>
    <row r="159" spans="1:15" ht="15">
      <c r="A159" s="8">
        <v>158</v>
      </c>
      <c r="B159" s="10">
        <v>94.05</v>
      </c>
      <c r="C159">
        <v>8.8450217465761455E-2</v>
      </c>
      <c r="D159" s="11">
        <v>39.020000000000003</v>
      </c>
      <c r="E159" s="10">
        <v>27.08</v>
      </c>
      <c r="F159" s="11">
        <v>66.75</v>
      </c>
      <c r="G159" s="10">
        <v>47.99</v>
      </c>
      <c r="H159" s="11">
        <v>84.31</v>
      </c>
      <c r="I159" s="10">
        <v>166.04</v>
      </c>
      <c r="J159">
        <v>0.19348452962749133</v>
      </c>
      <c r="K159">
        <v>0.1465895753806743</v>
      </c>
      <c r="L159">
        <v>0.17549462263997267</v>
      </c>
      <c r="M159">
        <v>0.15903409595776008</v>
      </c>
      <c r="N159">
        <v>0.20245199677134182</v>
      </c>
      <c r="O159">
        <v>0.14399201885549529</v>
      </c>
    </row>
    <row r="160" spans="1:15" ht="15">
      <c r="A160" s="8">
        <v>159</v>
      </c>
      <c r="B160" s="10">
        <v>88.98</v>
      </c>
      <c r="C160">
        <v>9.2317161946303086E-2</v>
      </c>
      <c r="D160" s="11">
        <v>38.6</v>
      </c>
      <c r="E160" s="10">
        <v>23.46</v>
      </c>
      <c r="F160" s="11">
        <v>62.47</v>
      </c>
      <c r="G160" s="10">
        <v>47.41</v>
      </c>
      <c r="H160" s="11">
        <v>80.400000000000006</v>
      </c>
      <c r="I160" s="10">
        <v>169.43</v>
      </c>
      <c r="J160">
        <v>0.19298077749053866</v>
      </c>
      <c r="K160">
        <v>0.14902868122959995</v>
      </c>
      <c r="L160">
        <v>0.17382771699064914</v>
      </c>
      <c r="M160">
        <v>0.15833574623713367</v>
      </c>
      <c r="N160">
        <v>0.20595422876172031</v>
      </c>
      <c r="O160">
        <v>0.14796630877452793</v>
      </c>
    </row>
    <row r="161" spans="1:15" ht="15">
      <c r="A161" s="8">
        <v>160</v>
      </c>
      <c r="B161" s="10">
        <v>85.56</v>
      </c>
      <c r="C161">
        <v>9.7891915988173997E-2</v>
      </c>
      <c r="D161" s="11">
        <v>39.28</v>
      </c>
      <c r="E161" s="10">
        <v>23.7</v>
      </c>
      <c r="F161" s="11">
        <v>53.25</v>
      </c>
      <c r="G161" s="10">
        <v>45.87</v>
      </c>
      <c r="H161" s="11">
        <v>83.57</v>
      </c>
      <c r="I161" s="10">
        <v>189.7</v>
      </c>
      <c r="J161">
        <v>0.1934252528916294</v>
      </c>
      <c r="K161">
        <v>0.15145651051496647</v>
      </c>
      <c r="L161">
        <v>0.17263542907067048</v>
      </c>
      <c r="M161">
        <v>0.16081376282408108</v>
      </c>
      <c r="N161">
        <v>0.20888923695418546</v>
      </c>
      <c r="O161">
        <v>0.15193786675991094</v>
      </c>
    </row>
    <row r="162" spans="1:15" ht="15">
      <c r="A162" s="8">
        <v>161</v>
      </c>
      <c r="B162" s="10">
        <v>94.1</v>
      </c>
      <c r="C162">
        <v>9.6802567037677506E-2</v>
      </c>
      <c r="D162" s="11">
        <v>46.95</v>
      </c>
      <c r="E162" s="10">
        <v>27.21</v>
      </c>
      <c r="F162" s="11">
        <v>53.26</v>
      </c>
      <c r="G162" s="10">
        <v>45.9</v>
      </c>
      <c r="H162" s="11">
        <v>89.68</v>
      </c>
      <c r="I162" s="10">
        <v>201.97</v>
      </c>
      <c r="J162">
        <v>0.18989021538657649</v>
      </c>
      <c r="K162">
        <v>0.1467818902207359</v>
      </c>
      <c r="L162">
        <v>0.16832857138298651</v>
      </c>
      <c r="M162">
        <v>0.16080197972839846</v>
      </c>
      <c r="N162">
        <v>0.20561739109972901</v>
      </c>
      <c r="O162">
        <v>0.15247062505215719</v>
      </c>
    </row>
    <row r="163" spans="1:15" ht="15">
      <c r="A163" s="8">
        <v>162</v>
      </c>
      <c r="B163" s="10">
        <v>96.81</v>
      </c>
      <c r="C163">
        <v>9.0131822344121718E-2</v>
      </c>
      <c r="D163" s="11">
        <v>57.01</v>
      </c>
      <c r="E163" s="10">
        <v>30.88</v>
      </c>
      <c r="F163" s="11">
        <v>53.42</v>
      </c>
      <c r="G163" s="10">
        <v>47.96</v>
      </c>
      <c r="H163" s="11">
        <v>100</v>
      </c>
      <c r="I163" s="10">
        <v>243.11</v>
      </c>
      <c r="J163">
        <v>0.19109314516760958</v>
      </c>
      <c r="K163">
        <v>0.1400871053320466</v>
      </c>
      <c r="L163">
        <v>0.16001326081661474</v>
      </c>
      <c r="M163">
        <v>0.15303848350879867</v>
      </c>
      <c r="N163">
        <v>0.19865702063602531</v>
      </c>
      <c r="O163">
        <v>0.14828361598052917</v>
      </c>
    </row>
    <row r="164" spans="1:15" ht="15">
      <c r="A164" s="8">
        <v>163</v>
      </c>
      <c r="B164" s="10">
        <v>99.52</v>
      </c>
      <c r="C164">
        <v>8.8241986835668987E-2</v>
      </c>
      <c r="D164" s="11">
        <v>54.02</v>
      </c>
      <c r="E164" s="10">
        <v>34.340000000000003</v>
      </c>
      <c r="F164" s="11">
        <v>47.91</v>
      </c>
      <c r="G164" s="10">
        <v>48.11</v>
      </c>
      <c r="H164" s="11">
        <v>90.43</v>
      </c>
      <c r="I164" s="10">
        <v>253.81</v>
      </c>
      <c r="J164">
        <v>0.19577943897886879</v>
      </c>
      <c r="K164">
        <v>0.13891042900805137</v>
      </c>
      <c r="L164">
        <v>0.15137716214358801</v>
      </c>
      <c r="M164">
        <v>0.14735082216777728</v>
      </c>
      <c r="N164">
        <v>0.19983937932881798</v>
      </c>
      <c r="O164">
        <v>0.15074882180921767</v>
      </c>
    </row>
    <row r="165" spans="1:15" ht="15">
      <c r="A165" s="8">
        <v>164</v>
      </c>
      <c r="B165" s="10">
        <v>94.58</v>
      </c>
      <c r="C165">
        <v>8.4868265440210242E-2</v>
      </c>
      <c r="D165" s="11">
        <v>46.92</v>
      </c>
      <c r="E165" s="10">
        <v>32.33</v>
      </c>
      <c r="F165" s="11">
        <v>42.05</v>
      </c>
      <c r="G165" s="10">
        <v>43.63</v>
      </c>
      <c r="H165" s="11">
        <v>80.28</v>
      </c>
      <c r="I165" s="10">
        <v>237.05</v>
      </c>
      <c r="J165">
        <v>0.20000206962342557</v>
      </c>
      <c r="K165">
        <v>0.14291662759185234</v>
      </c>
      <c r="L165">
        <v>0.13386415684956657</v>
      </c>
      <c r="M165">
        <v>0.14177669744537827</v>
      </c>
      <c r="N165">
        <v>0.20122654985792487</v>
      </c>
      <c r="O165">
        <v>0.15315086707873193</v>
      </c>
    </row>
    <row r="166" spans="1:15" ht="15">
      <c r="A166" s="8">
        <v>165</v>
      </c>
      <c r="B166" s="10">
        <v>87.86</v>
      </c>
      <c r="C166">
        <v>7.4764022178109374E-2</v>
      </c>
      <c r="D166" s="11">
        <v>38.119999999999997</v>
      </c>
      <c r="E166" s="10">
        <v>31.44</v>
      </c>
      <c r="F166" s="11">
        <v>40.96</v>
      </c>
      <c r="G166" s="10">
        <v>33.6</v>
      </c>
      <c r="H166" s="11">
        <v>66.8</v>
      </c>
      <c r="I166" s="10">
        <v>224.33</v>
      </c>
      <c r="J166">
        <v>0.2040175013597757</v>
      </c>
      <c r="K166">
        <v>0.14695253515266121</v>
      </c>
      <c r="L166">
        <v>0.11324734864300626</v>
      </c>
      <c r="M166">
        <v>0.13431930353477292</v>
      </c>
      <c r="N166">
        <v>0.20659632163374678</v>
      </c>
      <c r="O166">
        <v>0.15878126706409132</v>
      </c>
    </row>
    <row r="167" spans="1:15" ht="15">
      <c r="A167" s="8">
        <v>166</v>
      </c>
      <c r="B167" s="10">
        <v>61.47</v>
      </c>
      <c r="C167">
        <v>6.5784823181077201E-2</v>
      </c>
      <c r="D167" s="11">
        <v>35.090000000000003</v>
      </c>
      <c r="E167" s="10">
        <v>28.94</v>
      </c>
      <c r="F167" s="11">
        <v>32.04</v>
      </c>
      <c r="G167" s="10">
        <v>32.93</v>
      </c>
      <c r="H167" s="11">
        <v>60.22</v>
      </c>
      <c r="I167" s="10">
        <v>213.81</v>
      </c>
      <c r="J167">
        <v>0.20411565847074908</v>
      </c>
      <c r="K167">
        <v>0.14887349435343369</v>
      </c>
      <c r="L167">
        <v>0.10133147941057133</v>
      </c>
      <c r="M167">
        <v>0.12703146156627276</v>
      </c>
      <c r="N167">
        <v>0.20768771951857667</v>
      </c>
      <c r="O167">
        <v>0.16410768806684062</v>
      </c>
    </row>
    <row r="168" spans="1:15" ht="15">
      <c r="A168" s="8">
        <v>167</v>
      </c>
      <c r="B168" s="10">
        <v>50</v>
      </c>
      <c r="C168">
        <v>6.6488473731336067E-2</v>
      </c>
      <c r="D168" s="11">
        <v>38.1</v>
      </c>
      <c r="E168" s="10">
        <v>29.69</v>
      </c>
      <c r="F168" s="11">
        <v>20.82</v>
      </c>
      <c r="G168" s="10">
        <v>31.29</v>
      </c>
      <c r="H168" s="11">
        <v>59.69</v>
      </c>
      <c r="I168" s="10">
        <v>185.94</v>
      </c>
      <c r="J168">
        <v>0.20689573478243872</v>
      </c>
      <c r="K168">
        <v>0.14830992804558502</v>
      </c>
      <c r="L168">
        <v>9.0997792417978104E-2</v>
      </c>
      <c r="M168">
        <v>0.12283841567975015</v>
      </c>
      <c r="N168">
        <v>0.20791295516514646</v>
      </c>
      <c r="O168">
        <v>0.16830245272405742</v>
      </c>
    </row>
    <row r="169" spans="1:15" ht="15">
      <c r="A169" s="8">
        <v>168</v>
      </c>
      <c r="B169" s="10">
        <v>38.25</v>
      </c>
      <c r="C169">
        <v>6.635102751450063E-2</v>
      </c>
      <c r="D169" s="11">
        <v>34.53</v>
      </c>
      <c r="E169" s="10">
        <v>27.01</v>
      </c>
      <c r="F169" s="11">
        <v>1.84</v>
      </c>
      <c r="G169" s="10">
        <v>26.28</v>
      </c>
      <c r="H169" s="11">
        <v>52.25</v>
      </c>
      <c r="I169" s="10">
        <v>148.32</v>
      </c>
      <c r="J169">
        <v>0.21013418473524129</v>
      </c>
      <c r="K169">
        <v>0.14961890051164475</v>
      </c>
      <c r="L169">
        <v>8.4451291881568413E-2</v>
      </c>
      <c r="M169">
        <v>0.1085488851757889</v>
      </c>
      <c r="N169">
        <v>0.206399648783687</v>
      </c>
      <c r="O169">
        <v>0.16921331172579521</v>
      </c>
    </row>
    <row r="170" spans="1:15" ht="15">
      <c r="A170" s="8">
        <v>169</v>
      </c>
      <c r="B170" s="10">
        <v>10.93</v>
      </c>
      <c r="C170">
        <v>6.6760032185419427E-2</v>
      </c>
      <c r="D170" s="11">
        <v>33.86</v>
      </c>
      <c r="E170" s="10">
        <v>18.91</v>
      </c>
      <c r="F170" s="11">
        <v>17.940000000000001</v>
      </c>
      <c r="G170" s="10">
        <v>18.95</v>
      </c>
      <c r="H170" s="11">
        <v>50.53</v>
      </c>
      <c r="I170" s="10">
        <v>164.17</v>
      </c>
      <c r="J170">
        <v>0.2125046503304838</v>
      </c>
      <c r="K170">
        <v>0.14959631497234949</v>
      </c>
      <c r="L170">
        <v>7.847976680133549E-2</v>
      </c>
      <c r="M170">
        <v>9.5788512642304549E-2</v>
      </c>
      <c r="N170">
        <v>0.20276971538656618</v>
      </c>
      <c r="O170">
        <v>0.17030637195935452</v>
      </c>
    </row>
    <row r="171" spans="1:15" ht="15">
      <c r="A171" s="8">
        <v>170</v>
      </c>
      <c r="B171" s="10">
        <v>9.07</v>
      </c>
      <c r="C171">
        <v>6.7016520539454352E-2</v>
      </c>
      <c r="D171" s="11">
        <v>34.14</v>
      </c>
      <c r="E171" s="10">
        <v>15.15</v>
      </c>
      <c r="F171" s="11">
        <v>20.91</v>
      </c>
      <c r="G171" s="10">
        <v>4.96</v>
      </c>
      <c r="H171" s="11">
        <v>48.43</v>
      </c>
      <c r="I171" s="10">
        <v>152.83000000000001</v>
      </c>
      <c r="J171">
        <v>0.21514190587766782</v>
      </c>
      <c r="K171">
        <v>0.14839731668437831</v>
      </c>
      <c r="L171">
        <v>7.6035571539829261E-2</v>
      </c>
      <c r="M171">
        <v>9.1290997350455441E-2</v>
      </c>
      <c r="N171">
        <v>0.20064813160365749</v>
      </c>
      <c r="O171">
        <v>0.17266218525339097</v>
      </c>
    </row>
    <row r="172" spans="1:15" ht="15">
      <c r="A172" s="8">
        <v>171</v>
      </c>
      <c r="B172" s="10">
        <v>9.1</v>
      </c>
      <c r="C172">
        <v>6.9074164482894787E-2</v>
      </c>
      <c r="D172" s="11">
        <v>33.96</v>
      </c>
      <c r="E172" s="10">
        <v>15.11</v>
      </c>
      <c r="F172" s="11">
        <v>7.78</v>
      </c>
      <c r="G172" s="10">
        <v>0.1</v>
      </c>
      <c r="H172" s="11">
        <v>47.24</v>
      </c>
      <c r="I172" s="10">
        <v>166</v>
      </c>
      <c r="J172">
        <v>0.22502809714198263</v>
      </c>
      <c r="K172">
        <v>0.14259483426303834</v>
      </c>
      <c r="L172">
        <v>7.5989812229033837E-2</v>
      </c>
      <c r="M172">
        <v>8.7560259354315814E-2</v>
      </c>
      <c r="N172">
        <v>0.20021169093068872</v>
      </c>
      <c r="O172">
        <v>0.17395556914888868</v>
      </c>
    </row>
    <row r="173" spans="1:15" ht="15">
      <c r="A173" s="8">
        <v>172</v>
      </c>
      <c r="B173" s="10">
        <v>4.16</v>
      </c>
      <c r="C173">
        <v>7.2189903629887975E-2</v>
      </c>
      <c r="D173" s="11">
        <v>35.01</v>
      </c>
      <c r="E173" s="10">
        <v>13.42</v>
      </c>
      <c r="F173" s="11">
        <v>14.33</v>
      </c>
      <c r="G173" s="10">
        <v>0.11</v>
      </c>
      <c r="H173" s="11">
        <v>45.61</v>
      </c>
      <c r="I173" s="10">
        <v>160.86000000000001</v>
      </c>
      <c r="J173">
        <v>0.23003095539135329</v>
      </c>
      <c r="K173">
        <v>0.13862222714092831</v>
      </c>
      <c r="L173">
        <v>7.5815312914643607E-2</v>
      </c>
      <c r="M173">
        <v>8.7135225912424313E-2</v>
      </c>
      <c r="N173">
        <v>0.19964623505580856</v>
      </c>
      <c r="O173">
        <v>0.17372897402422002</v>
      </c>
    </row>
    <row r="174" spans="1:15" ht="15">
      <c r="A174" s="8">
        <v>173</v>
      </c>
      <c r="B174" s="10">
        <v>5.58</v>
      </c>
      <c r="C174">
        <v>7.2340942807998285E-2</v>
      </c>
      <c r="D174" s="11">
        <v>36.07</v>
      </c>
      <c r="E174" s="10">
        <v>12.91</v>
      </c>
      <c r="F174" s="11">
        <v>18.559999999999999</v>
      </c>
      <c r="G174" s="10">
        <v>1.75</v>
      </c>
      <c r="H174" s="11">
        <v>46.81</v>
      </c>
      <c r="I174" s="10">
        <v>160</v>
      </c>
      <c r="J174">
        <v>0.23365390269105943</v>
      </c>
      <c r="K174">
        <v>0.14334490089902463</v>
      </c>
      <c r="L174">
        <v>7.7261120916788162E-2</v>
      </c>
      <c r="M174">
        <v>8.9833755972353227E-2</v>
      </c>
      <c r="N174">
        <v>0.20070283516919263</v>
      </c>
      <c r="O174">
        <v>0.17701803773756275</v>
      </c>
    </row>
    <row r="175" spans="1:15" ht="15">
      <c r="A175" s="8">
        <v>174</v>
      </c>
      <c r="B175" s="10">
        <v>9.92</v>
      </c>
      <c r="C175">
        <v>7.3341268882838581E-2</v>
      </c>
      <c r="D175" s="11">
        <v>36.07</v>
      </c>
      <c r="E175" s="10">
        <v>17.100000000000001</v>
      </c>
      <c r="F175" s="11">
        <v>18.57</v>
      </c>
      <c r="G175" s="10">
        <v>20.74</v>
      </c>
      <c r="H175" s="11">
        <v>51.57</v>
      </c>
      <c r="I175" s="10">
        <v>154.30000000000001</v>
      </c>
      <c r="J175">
        <v>0.23664076221227467</v>
      </c>
      <c r="K175">
        <v>0.15140819137515443</v>
      </c>
      <c r="L175">
        <v>8.1892448928013326E-2</v>
      </c>
      <c r="M175">
        <v>0.1007524663007356</v>
      </c>
      <c r="N175">
        <v>0.20589013124830435</v>
      </c>
      <c r="O175">
        <v>0.1761826980839408</v>
      </c>
    </row>
    <row r="176" spans="1:15" ht="15">
      <c r="A176" s="8">
        <v>175</v>
      </c>
      <c r="B176" s="10">
        <v>9.02</v>
      </c>
      <c r="C176">
        <v>7.5570606817596253E-2</v>
      </c>
      <c r="D176" s="11">
        <v>36.01</v>
      </c>
      <c r="E176" s="10">
        <v>30.03</v>
      </c>
      <c r="F176" s="11">
        <v>35.81</v>
      </c>
      <c r="G176" s="10">
        <v>25.57</v>
      </c>
      <c r="H176" s="11">
        <v>60.67</v>
      </c>
      <c r="I176" s="10">
        <v>166</v>
      </c>
      <c r="J176">
        <v>0.23769955648626492</v>
      </c>
      <c r="K176">
        <v>0.15303476582246023</v>
      </c>
      <c r="L176">
        <v>8.7169677140769286E-2</v>
      </c>
      <c r="M176">
        <v>0.11252535195268962</v>
      </c>
      <c r="N176">
        <v>0.21003481623132367</v>
      </c>
      <c r="O176">
        <v>0.17597167286672888</v>
      </c>
    </row>
    <row r="177" spans="1:15" ht="15">
      <c r="A177" s="8">
        <v>176</v>
      </c>
      <c r="B177" s="10">
        <v>16.47</v>
      </c>
      <c r="C177">
        <v>7.6314670947751295E-2</v>
      </c>
      <c r="D177" s="11">
        <v>35.369999999999997</v>
      </c>
      <c r="E177" s="10">
        <v>42.93</v>
      </c>
      <c r="F177" s="11">
        <v>43.87</v>
      </c>
      <c r="G177" s="10">
        <v>32.47</v>
      </c>
      <c r="H177" s="11">
        <v>79.56</v>
      </c>
      <c r="I177" s="10">
        <v>182.91</v>
      </c>
      <c r="J177">
        <v>0.23801004945987847</v>
      </c>
      <c r="K177">
        <v>0.15625028447241901</v>
      </c>
      <c r="L177">
        <v>9.3595819429024327E-2</v>
      </c>
      <c r="M177">
        <v>0.12465912433057864</v>
      </c>
      <c r="N177">
        <v>0.20807473331252002</v>
      </c>
      <c r="O177">
        <v>0.17160021790697774</v>
      </c>
    </row>
    <row r="178" spans="1:15" ht="15">
      <c r="A178" s="8">
        <v>177</v>
      </c>
      <c r="B178" s="10">
        <v>49.42</v>
      </c>
      <c r="C178">
        <v>7.6957633919429738E-2</v>
      </c>
      <c r="D178" s="11">
        <v>37.29</v>
      </c>
      <c r="E178" s="10">
        <v>44.95</v>
      </c>
      <c r="F178" s="11">
        <v>46.93</v>
      </c>
      <c r="G178" s="10">
        <v>33.07</v>
      </c>
      <c r="H178" s="11">
        <v>103.54</v>
      </c>
      <c r="I178" s="10">
        <v>215.89</v>
      </c>
      <c r="J178">
        <v>0.23968206411273932</v>
      </c>
      <c r="K178">
        <v>0.15408112433927781</v>
      </c>
      <c r="L178">
        <v>9.664884292580575E-2</v>
      </c>
      <c r="M178">
        <v>0.12947528816507234</v>
      </c>
      <c r="N178">
        <v>0.20534153841363262</v>
      </c>
      <c r="O178">
        <v>0.16654210707720588</v>
      </c>
    </row>
    <row r="179" spans="1:15" ht="15">
      <c r="A179" s="8">
        <v>178</v>
      </c>
      <c r="B179" s="10">
        <v>82.8</v>
      </c>
      <c r="C179">
        <v>8.1935256178136032E-2</v>
      </c>
      <c r="D179" s="11">
        <v>39.15</v>
      </c>
      <c r="E179" s="10">
        <v>42.57</v>
      </c>
      <c r="F179" s="11">
        <v>43.88</v>
      </c>
      <c r="G179" s="10">
        <v>33.049999999999997</v>
      </c>
      <c r="H179" s="11">
        <v>110.45</v>
      </c>
      <c r="I179" s="10">
        <v>231</v>
      </c>
      <c r="J179">
        <v>0.24270341971578618</v>
      </c>
      <c r="K179">
        <v>0.15275813178737654</v>
      </c>
      <c r="L179">
        <v>9.4405122918415255E-2</v>
      </c>
      <c r="M179">
        <v>0.13103751893242915</v>
      </c>
      <c r="N179">
        <v>0.19968087202024035</v>
      </c>
      <c r="O179">
        <v>0.16152591075995146</v>
      </c>
    </row>
    <row r="180" spans="1:15" ht="15">
      <c r="A180" s="8">
        <v>179</v>
      </c>
      <c r="B180" s="10">
        <v>93.7</v>
      </c>
      <c r="C180">
        <v>8.6716027108570737E-2</v>
      </c>
      <c r="D180" s="11">
        <v>41.25</v>
      </c>
      <c r="E180" s="10">
        <v>41.98</v>
      </c>
      <c r="F180" s="11">
        <v>43.85</v>
      </c>
      <c r="G180" s="10">
        <v>34.18</v>
      </c>
      <c r="H180" s="11">
        <v>109.96</v>
      </c>
      <c r="I180" s="10">
        <v>228.95</v>
      </c>
      <c r="J180">
        <v>0.24089853627015792</v>
      </c>
      <c r="K180">
        <v>0.14892382014121144</v>
      </c>
      <c r="L180">
        <v>9.1378152100491633E-2</v>
      </c>
      <c r="M180">
        <v>0.132322484890215</v>
      </c>
      <c r="N180">
        <v>0.19866858916816277</v>
      </c>
      <c r="O180">
        <v>0.15642677776954603</v>
      </c>
    </row>
    <row r="181" spans="1:15" ht="15">
      <c r="A181" s="8">
        <v>180</v>
      </c>
      <c r="B181" s="10">
        <v>103.87</v>
      </c>
      <c r="C181">
        <v>8.8105788299454632E-2</v>
      </c>
      <c r="D181" s="11">
        <v>51.93</v>
      </c>
      <c r="E181" s="10">
        <v>41.54</v>
      </c>
      <c r="F181" s="11">
        <v>46.74</v>
      </c>
      <c r="G181" s="10">
        <v>39.630000000000003</v>
      </c>
      <c r="H181" s="11">
        <v>106.82</v>
      </c>
      <c r="I181" s="10">
        <v>215.39</v>
      </c>
      <c r="J181">
        <v>0.23235294380756</v>
      </c>
      <c r="K181">
        <v>0.14964575568356003</v>
      </c>
      <c r="L181">
        <v>8.928065853584724E-2</v>
      </c>
      <c r="M181">
        <v>0.1343715860129987</v>
      </c>
      <c r="N181">
        <v>0.19735172514850591</v>
      </c>
      <c r="O181">
        <v>0.1523395406297488</v>
      </c>
    </row>
    <row r="182" spans="1:15" ht="15">
      <c r="A182" s="8">
        <v>181</v>
      </c>
      <c r="B182" s="10">
        <v>101.69</v>
      </c>
      <c r="C182">
        <v>9.0589871673828024E-2</v>
      </c>
      <c r="D182" s="11">
        <v>45.37</v>
      </c>
      <c r="E182" s="10">
        <v>42.9</v>
      </c>
      <c r="F182" s="11">
        <v>43.94</v>
      </c>
      <c r="G182" s="10">
        <v>41.35</v>
      </c>
      <c r="H182" s="11">
        <v>102.37</v>
      </c>
      <c r="I182" s="10">
        <v>206.68</v>
      </c>
      <c r="J182">
        <v>0.24103067433486422</v>
      </c>
      <c r="K182">
        <v>0.14869881206017171</v>
      </c>
      <c r="L182">
        <v>8.7454973443143694E-2</v>
      </c>
      <c r="M182">
        <v>0.13859518638705989</v>
      </c>
      <c r="N182">
        <v>0.20257122353785431</v>
      </c>
      <c r="O182">
        <v>0.14930555431147735</v>
      </c>
    </row>
    <row r="183" spans="1:15" ht="15">
      <c r="A183" s="8">
        <v>182</v>
      </c>
      <c r="B183" s="10">
        <v>99</v>
      </c>
      <c r="C183">
        <v>9.4102684008721155E-2</v>
      </c>
      <c r="D183" s="11">
        <v>40.53</v>
      </c>
      <c r="E183" s="10">
        <v>42.9</v>
      </c>
      <c r="F183" s="11">
        <v>43.21</v>
      </c>
      <c r="G183" s="10">
        <v>44.83</v>
      </c>
      <c r="H183" s="11">
        <v>97.61</v>
      </c>
      <c r="I183" s="10">
        <v>185</v>
      </c>
      <c r="J183">
        <v>0.24377068709883262</v>
      </c>
      <c r="K183">
        <v>0.14981323189036824</v>
      </c>
      <c r="L183">
        <v>8.7079183796856113E-2</v>
      </c>
      <c r="M183">
        <v>0.14403666281104105</v>
      </c>
      <c r="N183">
        <v>0.20622848237832656</v>
      </c>
      <c r="O183">
        <v>0.14693870937841796</v>
      </c>
    </row>
    <row r="184" spans="1:15" ht="15">
      <c r="A184" s="8">
        <v>183</v>
      </c>
      <c r="B184" s="10">
        <v>104.29</v>
      </c>
      <c r="C184">
        <v>0.10274248526908472</v>
      </c>
      <c r="D184" s="11">
        <v>39.729999999999997</v>
      </c>
      <c r="E184" s="10">
        <v>40.909999999999997</v>
      </c>
      <c r="F184" s="11">
        <v>43.81</v>
      </c>
      <c r="G184" s="10">
        <v>46.04</v>
      </c>
      <c r="H184" s="11">
        <v>95</v>
      </c>
      <c r="I184" s="10">
        <v>169.52</v>
      </c>
      <c r="J184">
        <v>0.24682500913140212</v>
      </c>
      <c r="K184">
        <v>0.14896207933402489</v>
      </c>
      <c r="L184">
        <v>8.8141297219807527E-2</v>
      </c>
      <c r="M184">
        <v>0.15013671744598434</v>
      </c>
      <c r="N184">
        <v>0.20866783315955786</v>
      </c>
      <c r="O184">
        <v>0.14551114559609402</v>
      </c>
    </row>
    <row r="185" spans="1:15" ht="15">
      <c r="A185" s="8">
        <v>184</v>
      </c>
      <c r="B185" s="10">
        <v>103.64</v>
      </c>
      <c r="C185">
        <v>0.10473376051219754</v>
      </c>
      <c r="D185" s="11">
        <v>42.75</v>
      </c>
      <c r="E185" s="10">
        <v>40.97</v>
      </c>
      <c r="F185" s="11">
        <v>45.6</v>
      </c>
      <c r="G185" s="10">
        <v>46.33</v>
      </c>
      <c r="H185" s="11">
        <v>95.42</v>
      </c>
      <c r="I185" s="10">
        <v>162.80000000000001</v>
      </c>
      <c r="J185">
        <v>0.2478640130462276</v>
      </c>
      <c r="K185">
        <v>0.15055802157044232</v>
      </c>
      <c r="L185">
        <v>8.935833602921836E-2</v>
      </c>
      <c r="M185">
        <v>0.15594966706505037</v>
      </c>
      <c r="N185">
        <v>0.20690359083458029</v>
      </c>
      <c r="O185">
        <v>0.14660375366437164</v>
      </c>
    </row>
    <row r="186" spans="1:15" ht="15">
      <c r="A186" s="8">
        <v>185</v>
      </c>
      <c r="B186" s="10">
        <v>109.11</v>
      </c>
      <c r="C186">
        <v>0.1029845345680013</v>
      </c>
      <c r="D186" s="11">
        <v>53.87</v>
      </c>
      <c r="E186" s="10">
        <v>39.69</v>
      </c>
      <c r="F186" s="11">
        <v>35.21</v>
      </c>
      <c r="G186" s="10">
        <v>47.9</v>
      </c>
      <c r="H186" s="11">
        <v>95</v>
      </c>
      <c r="I186" s="10">
        <v>161.34</v>
      </c>
      <c r="J186">
        <v>0.24574144877236592</v>
      </c>
      <c r="K186">
        <v>0.14576627806228018</v>
      </c>
      <c r="L186">
        <v>9.0128211749908108E-2</v>
      </c>
      <c r="M186">
        <v>0.16339111350058891</v>
      </c>
      <c r="N186">
        <v>0.20499729246108644</v>
      </c>
      <c r="O186">
        <v>0.14198026267625227</v>
      </c>
    </row>
    <row r="187" spans="1:15" ht="15">
      <c r="A187" s="8">
        <v>186</v>
      </c>
      <c r="B187" s="10">
        <v>118.04</v>
      </c>
      <c r="C187">
        <v>9.4811436506167343E-2</v>
      </c>
      <c r="D187" s="11">
        <v>60.95</v>
      </c>
      <c r="E187" s="10">
        <v>40.26</v>
      </c>
      <c r="F187" s="11">
        <v>45.64</v>
      </c>
      <c r="G187" s="10">
        <v>51.21</v>
      </c>
      <c r="H187" s="11">
        <v>110</v>
      </c>
      <c r="I187" s="10">
        <v>189.9</v>
      </c>
      <c r="J187">
        <v>0.23581481014879441</v>
      </c>
      <c r="K187">
        <v>0.1401871439682835</v>
      </c>
      <c r="L187">
        <v>9.0460222111699129E-2</v>
      </c>
      <c r="M187">
        <v>0.16746641800394474</v>
      </c>
      <c r="N187">
        <v>0.20010100051093163</v>
      </c>
      <c r="O187">
        <v>0.13472282330323251</v>
      </c>
    </row>
    <row r="188" spans="1:15" ht="15">
      <c r="A188" s="8">
        <v>187</v>
      </c>
      <c r="B188" s="10">
        <v>122.61</v>
      </c>
      <c r="C188">
        <v>9.2071407155706567E-2</v>
      </c>
      <c r="D188" s="11">
        <v>64.930000000000007</v>
      </c>
      <c r="E188" s="10">
        <v>37.99</v>
      </c>
      <c r="F188" s="11">
        <v>45.63</v>
      </c>
      <c r="G188" s="10">
        <v>55.92</v>
      </c>
      <c r="H188" s="11">
        <v>102.41</v>
      </c>
      <c r="I188" s="10">
        <v>170.71</v>
      </c>
      <c r="J188">
        <v>0.23370717814926334</v>
      </c>
      <c r="K188">
        <v>0.13739201144979599</v>
      </c>
      <c r="L188">
        <v>9.1752671705297176E-2</v>
      </c>
      <c r="M188">
        <v>0.16922063046599661</v>
      </c>
      <c r="N188">
        <v>0.20480198713383385</v>
      </c>
      <c r="O188">
        <v>0.12956488148221978</v>
      </c>
    </row>
    <row r="189" spans="1:15" ht="15">
      <c r="A189" s="8">
        <v>188</v>
      </c>
      <c r="B189" s="10">
        <v>109.11</v>
      </c>
      <c r="C189">
        <v>9.474673289849353E-2</v>
      </c>
      <c r="D189" s="11">
        <v>58.91</v>
      </c>
      <c r="E189" s="10">
        <v>31.92</v>
      </c>
      <c r="F189" s="11">
        <v>37.94</v>
      </c>
      <c r="G189" s="10">
        <v>53.69</v>
      </c>
      <c r="H189" s="11">
        <v>88.05</v>
      </c>
      <c r="I189" s="10">
        <v>140.22999999999999</v>
      </c>
      <c r="J189">
        <v>0.24033939641258895</v>
      </c>
      <c r="K189">
        <v>0.13419897317287041</v>
      </c>
      <c r="L189">
        <v>9.1075465207193118E-2</v>
      </c>
      <c r="M189">
        <v>0.1736779832547857</v>
      </c>
      <c r="N189">
        <v>0.20885977279139167</v>
      </c>
      <c r="O189">
        <v>0.12081920512118072</v>
      </c>
    </row>
    <row r="190" spans="1:15" ht="15">
      <c r="A190" s="8">
        <v>189</v>
      </c>
      <c r="B190" s="10">
        <v>103.93</v>
      </c>
      <c r="C190">
        <v>9.6881960793564675E-2</v>
      </c>
      <c r="D190" s="11">
        <v>50.03</v>
      </c>
      <c r="E190" s="10">
        <v>28.02</v>
      </c>
      <c r="F190" s="11">
        <v>39.53</v>
      </c>
      <c r="G190" s="10">
        <v>48.1</v>
      </c>
      <c r="H190" s="11">
        <v>64.239999999999995</v>
      </c>
      <c r="I190" s="10">
        <v>102.54</v>
      </c>
      <c r="J190">
        <v>0.24318879263320423</v>
      </c>
      <c r="K190">
        <v>0.13379468045326701</v>
      </c>
      <c r="L190">
        <v>8.9443030832398254E-2</v>
      </c>
      <c r="M190">
        <v>0.17725204376564305</v>
      </c>
      <c r="N190">
        <v>0.21142289624775271</v>
      </c>
      <c r="O190">
        <v>0.11090870313258518</v>
      </c>
    </row>
    <row r="191" spans="1:15" ht="15">
      <c r="A191" s="8">
        <v>190</v>
      </c>
      <c r="B191" s="10">
        <v>98.43</v>
      </c>
      <c r="C191">
        <v>0.10308288625820183</v>
      </c>
      <c r="D191" s="11">
        <v>39.06</v>
      </c>
      <c r="E191" s="10">
        <v>22.35</v>
      </c>
      <c r="F191" s="11">
        <v>35.97</v>
      </c>
      <c r="G191" s="10">
        <v>44.92</v>
      </c>
      <c r="H191" s="11">
        <v>59.43</v>
      </c>
      <c r="I191" s="10">
        <v>102.18</v>
      </c>
      <c r="J191">
        <v>0.24704577115368256</v>
      </c>
      <c r="K191">
        <v>0.13075660462098906</v>
      </c>
      <c r="L191">
        <v>8.6142475129275267E-2</v>
      </c>
      <c r="M191">
        <v>0.17981484077270143</v>
      </c>
      <c r="N191">
        <v>0.21164194319969645</v>
      </c>
      <c r="O191">
        <v>0.10432711909871246</v>
      </c>
    </row>
    <row r="192" spans="1:15" ht="15">
      <c r="A192" s="8">
        <v>191</v>
      </c>
      <c r="B192" s="10">
        <v>99.37</v>
      </c>
      <c r="C192">
        <v>0.10588189509306262</v>
      </c>
      <c r="D192" s="11">
        <v>40.06</v>
      </c>
      <c r="E192" s="10">
        <v>22.7</v>
      </c>
      <c r="F192" s="11">
        <v>29.72</v>
      </c>
      <c r="G192" s="10">
        <v>41.67</v>
      </c>
      <c r="H192" s="11">
        <v>57.6</v>
      </c>
      <c r="I192" s="10">
        <v>102.29</v>
      </c>
      <c r="J192">
        <v>0.24458889941687531</v>
      </c>
      <c r="K192">
        <v>0.12648040613553274</v>
      </c>
      <c r="L192">
        <v>8.4316010306233646E-2</v>
      </c>
      <c r="M192">
        <v>0.18242568705375187</v>
      </c>
      <c r="N192">
        <v>0.21213292470638037</v>
      </c>
      <c r="O192">
        <v>0.1038154545722975</v>
      </c>
    </row>
    <row r="193" spans="1:15" ht="15">
      <c r="A193" s="8">
        <v>192</v>
      </c>
      <c r="B193" s="10">
        <v>81.34</v>
      </c>
      <c r="C193">
        <v>0.10287664222776645</v>
      </c>
      <c r="D193" s="11">
        <v>37.090000000000003</v>
      </c>
      <c r="E193" s="10">
        <v>4.8899999999999997</v>
      </c>
      <c r="F193" s="11">
        <v>22.55</v>
      </c>
      <c r="G193" s="10">
        <v>39.409999999999997</v>
      </c>
      <c r="H193" s="11">
        <v>51.75</v>
      </c>
      <c r="I193" s="10">
        <v>90.05</v>
      </c>
      <c r="J193">
        <v>0.24431543708274081</v>
      </c>
      <c r="K193">
        <v>0.11292729310584805</v>
      </c>
      <c r="L193">
        <v>7.944163968649931E-2</v>
      </c>
      <c r="M193">
        <v>0.18315551024467874</v>
      </c>
      <c r="N193">
        <v>0.20793079175429691</v>
      </c>
      <c r="O193">
        <v>9.6457876999231099E-2</v>
      </c>
    </row>
    <row r="194" spans="1:15" ht="15">
      <c r="A194" s="8">
        <v>193</v>
      </c>
      <c r="B194" s="10">
        <v>75.13</v>
      </c>
      <c r="C194">
        <v>9.5219438965933156E-2</v>
      </c>
      <c r="D194" s="11">
        <v>40</v>
      </c>
      <c r="E194" s="10">
        <v>13.09</v>
      </c>
      <c r="F194" s="11">
        <v>20.04</v>
      </c>
      <c r="G194" s="10">
        <v>34.08</v>
      </c>
      <c r="H194" s="11">
        <v>54.73</v>
      </c>
      <c r="I194" s="10">
        <v>85.03</v>
      </c>
      <c r="J194">
        <v>0.24313555045530477</v>
      </c>
      <c r="K194">
        <v>0.11163349562834687</v>
      </c>
      <c r="L194">
        <v>7.8153288744258378E-2</v>
      </c>
      <c r="M194">
        <v>0.18344610340552475</v>
      </c>
      <c r="N194">
        <v>0.20316589304686578</v>
      </c>
      <c r="O194">
        <v>9.1754801394170873E-2</v>
      </c>
    </row>
    <row r="195" spans="1:15" ht="15">
      <c r="A195" s="8">
        <v>194</v>
      </c>
      <c r="B195" s="10">
        <v>64.38</v>
      </c>
      <c r="C195">
        <v>8.6416361241248907E-2</v>
      </c>
      <c r="D195" s="11">
        <v>39.049999999999997</v>
      </c>
      <c r="E195" s="10">
        <v>12.62</v>
      </c>
      <c r="F195" s="11">
        <v>7.24</v>
      </c>
      <c r="G195" s="10">
        <v>32.200000000000003</v>
      </c>
      <c r="H195" s="11">
        <v>52.39</v>
      </c>
      <c r="I195" s="10">
        <v>84.4</v>
      </c>
      <c r="J195">
        <v>0.24072578296429284</v>
      </c>
      <c r="K195">
        <v>0.10813129228903957</v>
      </c>
      <c r="L195">
        <v>7.9255626411438129E-2</v>
      </c>
      <c r="M195">
        <v>0.18278876537167027</v>
      </c>
      <c r="N195">
        <v>0.20296554095648495</v>
      </c>
      <c r="O195">
        <v>9.1756881298624568E-2</v>
      </c>
    </row>
    <row r="196" spans="1:15" ht="15">
      <c r="A196" s="8">
        <v>195</v>
      </c>
      <c r="B196" s="10">
        <v>60.28</v>
      </c>
      <c r="C196">
        <v>8.5404529915897365E-2</v>
      </c>
      <c r="D196" s="11">
        <v>39.21</v>
      </c>
      <c r="E196" s="10">
        <v>9.7899999999999991</v>
      </c>
      <c r="F196" s="11">
        <v>3.43</v>
      </c>
      <c r="G196" s="10">
        <v>32.56</v>
      </c>
      <c r="H196" s="11">
        <v>51.67</v>
      </c>
      <c r="I196" s="10">
        <v>80.239999999999995</v>
      </c>
      <c r="J196">
        <v>0.23947360228369091</v>
      </c>
      <c r="K196">
        <v>0.10573309305398336</v>
      </c>
      <c r="L196">
        <v>7.9840419176120031E-2</v>
      </c>
      <c r="M196">
        <v>0.17628374823112034</v>
      </c>
      <c r="N196">
        <v>0.2037989725812448</v>
      </c>
      <c r="O196">
        <v>9.016805345327164E-2</v>
      </c>
    </row>
    <row r="197" spans="1:15" ht="15">
      <c r="A197" s="8">
        <v>196</v>
      </c>
      <c r="B197" s="10">
        <v>39.409999999999997</v>
      </c>
      <c r="C197">
        <v>9.0036805692613797E-2</v>
      </c>
      <c r="D197" s="11">
        <v>39.24</v>
      </c>
      <c r="E197" s="10">
        <v>4.99</v>
      </c>
      <c r="F197" s="11">
        <v>10.039999999999999</v>
      </c>
      <c r="G197" s="10">
        <v>32.35</v>
      </c>
      <c r="H197" s="11">
        <v>50.88</v>
      </c>
      <c r="I197" s="10">
        <v>55.46</v>
      </c>
      <c r="J197">
        <v>0.23737543102815806</v>
      </c>
      <c r="K197">
        <v>0.10358040465737736</v>
      </c>
      <c r="L197">
        <v>8.1069452278462226E-2</v>
      </c>
      <c r="M197">
        <v>0.17054478573836485</v>
      </c>
      <c r="N197">
        <v>0.20560068693180164</v>
      </c>
      <c r="O197">
        <v>8.8859750817671584E-2</v>
      </c>
    </row>
    <row r="198" spans="1:15" ht="15">
      <c r="A198" s="8">
        <v>197</v>
      </c>
      <c r="B198" s="10">
        <v>47.25</v>
      </c>
      <c r="C198">
        <v>9.9665514643513808E-2</v>
      </c>
      <c r="D198" s="11">
        <v>40.26</v>
      </c>
      <c r="E198" s="10">
        <v>9.24</v>
      </c>
      <c r="F198" s="11">
        <v>14.2</v>
      </c>
      <c r="G198" s="10">
        <v>29</v>
      </c>
      <c r="H198" s="11">
        <v>50.02</v>
      </c>
      <c r="I198" s="10">
        <v>49.29</v>
      </c>
      <c r="J198">
        <v>0.23521630390242729</v>
      </c>
      <c r="K198">
        <v>0.10634718341937444</v>
      </c>
      <c r="L198">
        <v>8.4896318673443522E-2</v>
      </c>
      <c r="M198">
        <v>0.16697582802563757</v>
      </c>
      <c r="N198">
        <v>0.20598914928236636</v>
      </c>
      <c r="O198">
        <v>9.403923202666753E-2</v>
      </c>
    </row>
    <row r="199" spans="1:15" ht="15">
      <c r="A199" s="8">
        <v>198</v>
      </c>
      <c r="B199" s="10">
        <v>69.069999999999993</v>
      </c>
      <c r="C199">
        <v>0.11232278959738869</v>
      </c>
      <c r="D199" s="11">
        <v>43.84</v>
      </c>
      <c r="E199" s="10">
        <v>14.66</v>
      </c>
      <c r="F199" s="11">
        <v>25.41</v>
      </c>
      <c r="G199" s="10">
        <v>30.86</v>
      </c>
      <c r="H199" s="11">
        <v>49.1</v>
      </c>
      <c r="I199" s="10">
        <v>50.64</v>
      </c>
      <c r="J199">
        <v>0.23459076755518943</v>
      </c>
      <c r="K199">
        <v>0.11695405411355481</v>
      </c>
      <c r="L199">
        <v>9.5504076309074495E-2</v>
      </c>
      <c r="M199">
        <v>0.16615203471725973</v>
      </c>
      <c r="N199">
        <v>0.20728162157693297</v>
      </c>
      <c r="O199">
        <v>9.8128615857314139E-2</v>
      </c>
    </row>
    <row r="200" spans="1:15" ht="15">
      <c r="A200" s="8">
        <v>199</v>
      </c>
      <c r="B200" s="10">
        <v>107.13</v>
      </c>
      <c r="C200">
        <v>0.12971878525587677</v>
      </c>
      <c r="D200" s="11">
        <v>58.99</v>
      </c>
      <c r="E200" s="10">
        <v>28.17</v>
      </c>
      <c r="F200" s="11">
        <v>36.979999999999997</v>
      </c>
      <c r="G200" s="10">
        <v>38.950000000000003</v>
      </c>
      <c r="H200" s="11">
        <v>49.57</v>
      </c>
      <c r="I200" s="10">
        <v>74.290000000000006</v>
      </c>
      <c r="J200">
        <v>0.2329573981402768</v>
      </c>
      <c r="K200">
        <v>0.12975946264613777</v>
      </c>
      <c r="L200">
        <v>0.10663169712863424</v>
      </c>
      <c r="M200">
        <v>0.16318039421638139</v>
      </c>
      <c r="N200">
        <v>0.20918268734722217</v>
      </c>
      <c r="O200">
        <v>0.10312436959734853</v>
      </c>
    </row>
    <row r="201" spans="1:15" ht="15">
      <c r="A201" s="8">
        <v>200</v>
      </c>
      <c r="B201" s="10">
        <v>160</v>
      </c>
      <c r="C201">
        <v>0.13900806755635978</v>
      </c>
      <c r="D201" s="11">
        <v>74.040000000000006</v>
      </c>
      <c r="E201" s="10">
        <v>32.36</v>
      </c>
      <c r="F201" s="11">
        <v>43.89</v>
      </c>
      <c r="G201" s="10">
        <v>46.86</v>
      </c>
      <c r="H201" s="11">
        <v>53.82</v>
      </c>
      <c r="I201" s="10">
        <v>84.44</v>
      </c>
      <c r="J201">
        <v>0.22193006510358856</v>
      </c>
      <c r="K201">
        <v>0.13794793002973438</v>
      </c>
      <c r="L201">
        <v>0.11646691170705549</v>
      </c>
      <c r="M201">
        <v>0.15524266524528432</v>
      </c>
      <c r="N201">
        <v>0.21323818119747653</v>
      </c>
      <c r="O201">
        <v>0.11225843443146323</v>
      </c>
    </row>
    <row r="202" spans="1:15" ht="15">
      <c r="A202" s="8">
        <v>201</v>
      </c>
      <c r="B202" s="10">
        <v>180</v>
      </c>
      <c r="C202">
        <v>0.1396748901262243</v>
      </c>
      <c r="D202" s="11">
        <v>75.489999999999995</v>
      </c>
      <c r="E202" s="10">
        <v>32.53</v>
      </c>
      <c r="F202" s="11">
        <v>50.98</v>
      </c>
      <c r="G202" s="10">
        <v>47.92</v>
      </c>
      <c r="H202" s="11">
        <v>59.8</v>
      </c>
      <c r="I202" s="10">
        <v>97.26</v>
      </c>
      <c r="J202">
        <v>0.21889263947123339</v>
      </c>
      <c r="K202">
        <v>0.14360775316093177</v>
      </c>
      <c r="L202">
        <v>0.12095730052581159</v>
      </c>
      <c r="M202">
        <v>0.14481883075450627</v>
      </c>
      <c r="N202">
        <v>0.21665223113082119</v>
      </c>
      <c r="O202">
        <v>0.12399557198620377</v>
      </c>
    </row>
    <row r="203" spans="1:15" ht="15">
      <c r="A203" s="8">
        <v>202</v>
      </c>
      <c r="B203" s="10">
        <v>177.14</v>
      </c>
      <c r="C203">
        <v>0.13861421645352165</v>
      </c>
      <c r="D203" s="11">
        <v>74.63</v>
      </c>
      <c r="E203" s="10">
        <v>32.380000000000003</v>
      </c>
      <c r="F203" s="11">
        <v>50.3</v>
      </c>
      <c r="G203" s="10">
        <v>45.68</v>
      </c>
      <c r="H203" s="11">
        <v>66.92</v>
      </c>
      <c r="I203" s="10">
        <v>119.97</v>
      </c>
      <c r="J203">
        <v>0.21608100264978256</v>
      </c>
      <c r="K203">
        <v>0.14581088643631543</v>
      </c>
      <c r="L203">
        <v>0.12181633669300924</v>
      </c>
      <c r="M203">
        <v>0.13170854805235141</v>
      </c>
      <c r="N203">
        <v>0.21635927567284619</v>
      </c>
      <c r="O203">
        <v>0.13531646574664033</v>
      </c>
    </row>
    <row r="204" spans="1:15" ht="15">
      <c r="A204" s="8">
        <v>203</v>
      </c>
      <c r="B204" s="10">
        <v>159.07</v>
      </c>
      <c r="C204">
        <v>0.1378915285007688</v>
      </c>
      <c r="D204" s="11">
        <v>73.97</v>
      </c>
      <c r="E204" s="10">
        <v>32.35</v>
      </c>
      <c r="F204" s="11">
        <v>50.21</v>
      </c>
      <c r="G204" s="10">
        <v>43.61</v>
      </c>
      <c r="H204" s="11">
        <v>67.709999999999994</v>
      </c>
      <c r="I204" s="10">
        <v>134.96</v>
      </c>
      <c r="J204">
        <v>0.21224451108493095</v>
      </c>
      <c r="K204">
        <v>0.14816276409073087</v>
      </c>
      <c r="L204">
        <v>0.11989159499431173</v>
      </c>
      <c r="M204">
        <v>0.12347819018507945</v>
      </c>
      <c r="N204">
        <v>0.21150829994770665</v>
      </c>
      <c r="O204">
        <v>0.13865849712759623</v>
      </c>
    </row>
    <row r="205" spans="1:15" ht="15">
      <c r="A205" s="8">
        <v>204</v>
      </c>
      <c r="B205" s="10">
        <v>160.57</v>
      </c>
      <c r="C205">
        <v>0.14106489293398067</v>
      </c>
      <c r="D205" s="11">
        <v>72</v>
      </c>
      <c r="E205" s="10">
        <v>34.04</v>
      </c>
      <c r="F205" s="11">
        <v>45.8</v>
      </c>
      <c r="G205" s="10">
        <v>40</v>
      </c>
      <c r="H205" s="11">
        <v>68</v>
      </c>
      <c r="I205" s="10">
        <v>149.4</v>
      </c>
      <c r="J205">
        <v>0.21151675483667315</v>
      </c>
      <c r="K205">
        <v>0.14769219683979803</v>
      </c>
      <c r="L205">
        <v>0.11993534608348778</v>
      </c>
      <c r="M205">
        <v>0.11860140457343603</v>
      </c>
      <c r="N205">
        <v>0.20917498028012876</v>
      </c>
      <c r="O205">
        <v>0.13882834844571795</v>
      </c>
    </row>
    <row r="206" spans="1:15" ht="15">
      <c r="A206" s="8">
        <v>205</v>
      </c>
      <c r="B206" s="10">
        <v>140.56</v>
      </c>
      <c r="C206">
        <v>0.14419537507701788</v>
      </c>
      <c r="D206" s="11">
        <v>72.12</v>
      </c>
      <c r="E206" s="10">
        <v>35.99</v>
      </c>
      <c r="F206" s="11">
        <v>43.64</v>
      </c>
      <c r="G206" s="10">
        <v>37.06</v>
      </c>
      <c r="H206" s="11">
        <v>67.010000000000005</v>
      </c>
      <c r="I206" s="10">
        <v>165.13</v>
      </c>
      <c r="J206">
        <v>0.21375107674085925</v>
      </c>
      <c r="K206">
        <v>0.14925964484522453</v>
      </c>
      <c r="L206">
        <v>0.11974585864661653</v>
      </c>
      <c r="M206">
        <v>0.11006497688588351</v>
      </c>
      <c r="N206">
        <v>0.21052936138872475</v>
      </c>
      <c r="O206">
        <v>0.14135161787839276</v>
      </c>
    </row>
    <row r="207" spans="1:15" ht="15">
      <c r="A207" s="8">
        <v>206</v>
      </c>
      <c r="B207" s="10">
        <v>137.66999999999999</v>
      </c>
      <c r="C207">
        <v>0.15304509274351866</v>
      </c>
      <c r="D207" s="11">
        <v>70.09</v>
      </c>
      <c r="E207" s="10">
        <v>39.58</v>
      </c>
      <c r="F207" s="11">
        <v>43.49</v>
      </c>
      <c r="G207" s="10">
        <v>33.450000000000003</v>
      </c>
      <c r="H207" s="11">
        <v>62.53</v>
      </c>
      <c r="I207" s="10">
        <v>165.06</v>
      </c>
      <c r="J207">
        <v>0.21403244706046792</v>
      </c>
      <c r="K207">
        <v>0.15277363539647418</v>
      </c>
      <c r="L207">
        <v>0.12116722703785977</v>
      </c>
      <c r="M207">
        <v>0.10662328598699324</v>
      </c>
      <c r="N207">
        <v>0.21257238645961926</v>
      </c>
      <c r="O207">
        <v>0.1465326959423659</v>
      </c>
    </row>
    <row r="208" spans="1:15" ht="15">
      <c r="A208" s="8">
        <v>207</v>
      </c>
      <c r="B208" s="10">
        <v>143.57</v>
      </c>
      <c r="C208">
        <v>0.15975081583268161</v>
      </c>
      <c r="D208" s="11">
        <v>67.41</v>
      </c>
      <c r="E208" s="10">
        <v>40.619999999999997</v>
      </c>
      <c r="F208" s="11">
        <v>45.05</v>
      </c>
      <c r="G208" s="10">
        <v>32.200000000000003</v>
      </c>
      <c r="H208" s="11">
        <v>60</v>
      </c>
      <c r="I208" s="10">
        <v>170.09</v>
      </c>
      <c r="J208">
        <v>0.21493023072992415</v>
      </c>
      <c r="K208">
        <v>0.1592568736807321</v>
      </c>
      <c r="L208">
        <v>0.12234281440344515</v>
      </c>
      <c r="M208">
        <v>0.10799280353961199</v>
      </c>
      <c r="N208">
        <v>0.21525100531332816</v>
      </c>
      <c r="O208">
        <v>0.1547118589901175</v>
      </c>
    </row>
    <row r="209" spans="1:15" ht="15">
      <c r="A209" s="8">
        <v>208</v>
      </c>
      <c r="B209" s="10">
        <v>151.02000000000001</v>
      </c>
      <c r="C209">
        <v>0.16623889151677088</v>
      </c>
      <c r="D209" s="11">
        <v>65.209999999999994</v>
      </c>
      <c r="E209" s="10">
        <v>40.98</v>
      </c>
      <c r="F209" s="11">
        <v>49.95</v>
      </c>
      <c r="G209" s="10">
        <v>31.86</v>
      </c>
      <c r="H209" s="11">
        <v>60</v>
      </c>
      <c r="I209" s="10">
        <v>189.04</v>
      </c>
      <c r="J209">
        <v>0.2153702039677205</v>
      </c>
      <c r="K209">
        <v>0.1614250809138344</v>
      </c>
      <c r="L209">
        <v>0.12564052884645061</v>
      </c>
      <c r="M209">
        <v>0.11303408261939096</v>
      </c>
      <c r="N209">
        <v>0.21520263508060117</v>
      </c>
      <c r="O209">
        <v>0.16549791362315922</v>
      </c>
    </row>
    <row r="210" spans="1:15" ht="15">
      <c r="A210" s="8">
        <v>209</v>
      </c>
      <c r="B210" s="10">
        <v>161.96</v>
      </c>
      <c r="C210">
        <v>0.16277890041225143</v>
      </c>
      <c r="D210" s="11">
        <v>65.09</v>
      </c>
      <c r="E210" s="10">
        <v>42.88</v>
      </c>
      <c r="F210" s="11">
        <v>53.82</v>
      </c>
      <c r="G210" s="10">
        <v>32.590000000000003</v>
      </c>
      <c r="H210" s="11">
        <v>62.78</v>
      </c>
      <c r="I210" s="10">
        <v>190.96</v>
      </c>
      <c r="J210">
        <v>0.20984929127854812</v>
      </c>
      <c r="K210">
        <v>0.16394261403359198</v>
      </c>
      <c r="L210">
        <v>0.12700239387024134</v>
      </c>
      <c r="M210">
        <v>0.1213006014126598</v>
      </c>
      <c r="N210">
        <v>0.21524108413443749</v>
      </c>
      <c r="O210">
        <v>0.17300622352254758</v>
      </c>
    </row>
    <row r="211" spans="1:15" ht="15">
      <c r="A211" s="8">
        <v>210</v>
      </c>
      <c r="B211" s="10">
        <v>176.07</v>
      </c>
      <c r="C211">
        <v>0.15760839933913215</v>
      </c>
      <c r="D211" s="11">
        <v>74.72</v>
      </c>
      <c r="E211" s="10">
        <v>44.06</v>
      </c>
      <c r="F211" s="11">
        <v>55.94</v>
      </c>
      <c r="G211" s="10">
        <v>42.85</v>
      </c>
      <c r="H211" s="11">
        <v>69.92</v>
      </c>
      <c r="I211" s="10">
        <v>223.3</v>
      </c>
      <c r="J211">
        <v>0.19907409388451647</v>
      </c>
      <c r="K211">
        <v>0.16278806114844588</v>
      </c>
      <c r="L211">
        <v>0.12761985794392522</v>
      </c>
      <c r="M211">
        <v>0.1260182647183411</v>
      </c>
      <c r="N211">
        <v>0.20553923110855868</v>
      </c>
      <c r="O211">
        <v>0.1752615758299241</v>
      </c>
    </row>
    <row r="212" spans="1:15" ht="15">
      <c r="A212" s="8">
        <v>211</v>
      </c>
      <c r="B212" s="10">
        <v>182.18</v>
      </c>
      <c r="C212">
        <v>0.15819011884946943</v>
      </c>
      <c r="D212" s="11">
        <v>59.94</v>
      </c>
      <c r="E212" s="10">
        <v>42.91</v>
      </c>
      <c r="F212" s="11">
        <v>54.19</v>
      </c>
      <c r="G212" s="10">
        <v>41.73</v>
      </c>
      <c r="H212" s="11">
        <v>71.989999999999995</v>
      </c>
      <c r="I212" s="10">
        <v>243.94</v>
      </c>
      <c r="J212">
        <v>0.19960649041354683</v>
      </c>
      <c r="K212">
        <v>0.16408097131091831</v>
      </c>
      <c r="L212">
        <v>0.12852874363653827</v>
      </c>
      <c r="M212">
        <v>0.12998084025854109</v>
      </c>
      <c r="N212">
        <v>0.20926389723013752</v>
      </c>
      <c r="O212">
        <v>0.17990179011399915</v>
      </c>
    </row>
    <row r="213" spans="1:15" ht="15">
      <c r="A213" s="8">
        <v>212</v>
      </c>
      <c r="B213" s="10">
        <v>170.79</v>
      </c>
      <c r="C213">
        <v>0.16021201156279694</v>
      </c>
      <c r="D213" s="11">
        <v>52.2</v>
      </c>
      <c r="E213" s="10">
        <v>40.98</v>
      </c>
      <c r="F213" s="11">
        <v>54.19</v>
      </c>
      <c r="G213" s="10">
        <v>40.31</v>
      </c>
      <c r="H213" s="11">
        <v>68.95</v>
      </c>
      <c r="I213" s="10">
        <v>240</v>
      </c>
      <c r="J213">
        <v>0.19764149227903977</v>
      </c>
      <c r="K213">
        <v>0.17033942532622121</v>
      </c>
      <c r="L213">
        <v>0.13245634599965414</v>
      </c>
      <c r="M213">
        <v>0.13090334693434913</v>
      </c>
      <c r="N213">
        <v>0.21605973024204672</v>
      </c>
      <c r="O213">
        <v>0.18964371693628765</v>
      </c>
    </row>
    <row r="214" spans="1:15" ht="15">
      <c r="A214" s="8">
        <v>213</v>
      </c>
      <c r="B214" s="10">
        <v>160.51</v>
      </c>
      <c r="C214">
        <v>0.1634335146626649</v>
      </c>
      <c r="D214" s="11">
        <v>39.1</v>
      </c>
      <c r="E214" s="10">
        <v>40.9</v>
      </c>
      <c r="F214" s="11">
        <v>52.98</v>
      </c>
      <c r="G214" s="10">
        <v>32.96</v>
      </c>
      <c r="H214" s="11">
        <v>62.66</v>
      </c>
      <c r="I214" s="10">
        <v>230.82</v>
      </c>
      <c r="J214">
        <v>0.19532231198562106</v>
      </c>
      <c r="K214">
        <v>0.17456143831549678</v>
      </c>
      <c r="L214">
        <v>0.1359936988128756</v>
      </c>
      <c r="M214">
        <v>0.12618758867168464</v>
      </c>
      <c r="N214">
        <v>0.22096946287870883</v>
      </c>
      <c r="O214">
        <v>0.1945879232789329</v>
      </c>
    </row>
    <row r="215" spans="1:15" ht="15">
      <c r="A215" s="8">
        <v>214</v>
      </c>
      <c r="B215" s="10">
        <v>138.93</v>
      </c>
      <c r="C215">
        <v>0.16439753398807735</v>
      </c>
      <c r="D215" s="11">
        <v>36.619999999999997</v>
      </c>
      <c r="E215" s="10">
        <v>38</v>
      </c>
      <c r="F215" s="11">
        <v>51.68</v>
      </c>
      <c r="G215" s="10">
        <v>30.72</v>
      </c>
      <c r="H215" s="11">
        <v>56.54</v>
      </c>
      <c r="I215" s="10">
        <v>214.02</v>
      </c>
      <c r="J215">
        <v>0.18829379948109856</v>
      </c>
      <c r="K215">
        <v>0.17561233389022579</v>
      </c>
      <c r="L215">
        <v>0.14151412361097124</v>
      </c>
      <c r="M215">
        <v>0.12400137825778873</v>
      </c>
      <c r="N215">
        <v>0.22052709135408005</v>
      </c>
      <c r="O215">
        <v>0.19960997897066962</v>
      </c>
    </row>
    <row r="216" spans="1:15" ht="15">
      <c r="A216" s="8">
        <v>215</v>
      </c>
      <c r="B216" s="10">
        <v>132</v>
      </c>
      <c r="C216">
        <v>0.1616737843868794</v>
      </c>
      <c r="D216" s="11">
        <v>36.08</v>
      </c>
      <c r="E216" s="10">
        <v>32.6</v>
      </c>
      <c r="F216" s="11">
        <v>48.95</v>
      </c>
      <c r="G216" s="10">
        <v>31.02</v>
      </c>
      <c r="H216" s="11">
        <v>55.81</v>
      </c>
      <c r="I216" s="10">
        <v>215.88</v>
      </c>
      <c r="J216">
        <v>0.18474259166348914</v>
      </c>
      <c r="K216">
        <v>0.17685431714814026</v>
      </c>
      <c r="L216">
        <v>0.14525196170412386</v>
      </c>
      <c r="M216">
        <v>0.12158507209499576</v>
      </c>
      <c r="N216">
        <v>0.2176111310422961</v>
      </c>
      <c r="O216">
        <v>0.20666289418038064</v>
      </c>
    </row>
    <row r="217" spans="1:15" ht="15">
      <c r="A217" s="8">
        <v>216</v>
      </c>
      <c r="B217" s="10">
        <v>108.31</v>
      </c>
      <c r="C217">
        <v>0.15851859357256939</v>
      </c>
      <c r="D217" s="11">
        <v>32.76</v>
      </c>
      <c r="E217" s="10">
        <v>30.61</v>
      </c>
      <c r="F217" s="11">
        <v>47.63</v>
      </c>
      <c r="G217" s="10">
        <v>29.14</v>
      </c>
      <c r="H217" s="11">
        <v>50.85</v>
      </c>
      <c r="I217" s="10">
        <v>203.8</v>
      </c>
      <c r="J217">
        <v>0.17817106452904821</v>
      </c>
      <c r="K217">
        <v>0.17635783478702649</v>
      </c>
      <c r="L217">
        <v>0.15102338056047121</v>
      </c>
      <c r="M217">
        <v>0.12060585194358331</v>
      </c>
      <c r="N217">
        <v>0.21581782421695128</v>
      </c>
      <c r="O217">
        <v>0.21284902751140958</v>
      </c>
    </row>
    <row r="218" spans="1:15" ht="15">
      <c r="A218" s="8">
        <v>217</v>
      </c>
      <c r="B218" s="10">
        <v>106.02</v>
      </c>
      <c r="C218">
        <v>0.15446080963463321</v>
      </c>
      <c r="D218" s="11">
        <v>32.450000000000003</v>
      </c>
      <c r="E218" s="10">
        <v>30</v>
      </c>
      <c r="F218" s="11">
        <v>46.48</v>
      </c>
      <c r="G218" s="10">
        <v>26.94</v>
      </c>
      <c r="H218" s="11">
        <v>54.65</v>
      </c>
      <c r="I218" s="10">
        <v>196.23</v>
      </c>
      <c r="J218">
        <v>0.17588026653594663</v>
      </c>
      <c r="K218">
        <v>0.17782946054793072</v>
      </c>
      <c r="L218">
        <v>0.15862123118911337</v>
      </c>
      <c r="M218">
        <v>0.12191824536521123</v>
      </c>
      <c r="N218">
        <v>0.21129816828936851</v>
      </c>
      <c r="O218">
        <v>0.22008381648293146</v>
      </c>
    </row>
    <row r="219" spans="1:15" ht="15">
      <c r="A219" s="8">
        <v>218</v>
      </c>
      <c r="B219" s="10">
        <v>96.71</v>
      </c>
      <c r="C219">
        <v>0.14976512779754003</v>
      </c>
      <c r="D219" s="11">
        <v>31.52</v>
      </c>
      <c r="E219" s="10">
        <v>28.3</v>
      </c>
      <c r="F219" s="11">
        <v>49.08</v>
      </c>
      <c r="G219" s="10">
        <v>26.59</v>
      </c>
      <c r="H219" s="11">
        <v>51.79</v>
      </c>
      <c r="I219" s="10">
        <v>191.85</v>
      </c>
      <c r="J219">
        <v>0.17373637513726112</v>
      </c>
      <c r="K219">
        <v>0.18165632326450809</v>
      </c>
      <c r="L219">
        <v>0.16472235437680535</v>
      </c>
      <c r="M219">
        <v>0.11818292436124461</v>
      </c>
      <c r="N219">
        <v>0.20545792947860964</v>
      </c>
      <c r="O219">
        <v>0.22616856272473029</v>
      </c>
    </row>
    <row r="220" spans="1:15" ht="15">
      <c r="A220" s="8">
        <v>219</v>
      </c>
      <c r="B220" s="10">
        <v>95.14</v>
      </c>
      <c r="C220">
        <v>0.14669119052637256</v>
      </c>
      <c r="D220" s="11">
        <v>29.08</v>
      </c>
      <c r="E220" s="10">
        <v>27.95</v>
      </c>
      <c r="F220" s="11">
        <v>47.11</v>
      </c>
      <c r="G220" s="10">
        <v>25.81</v>
      </c>
      <c r="H220" s="11">
        <v>50.58</v>
      </c>
      <c r="I220" s="10">
        <v>195.91</v>
      </c>
      <c r="J220">
        <v>0.17201060812676208</v>
      </c>
      <c r="K220">
        <v>0.18526083872199944</v>
      </c>
      <c r="L220">
        <v>0.16985755365966035</v>
      </c>
      <c r="M220">
        <v>0.11376850900766816</v>
      </c>
      <c r="N220">
        <v>0.20073386591478698</v>
      </c>
      <c r="O220">
        <v>0.23138952582509881</v>
      </c>
    </row>
    <row r="221" spans="1:15" ht="15">
      <c r="A221" s="8">
        <v>220</v>
      </c>
      <c r="B221" s="10">
        <v>90.36</v>
      </c>
      <c r="C221">
        <v>0.14767636764069689</v>
      </c>
      <c r="D221" s="11">
        <v>28.92</v>
      </c>
      <c r="E221" s="10">
        <v>26.91</v>
      </c>
      <c r="F221" s="11">
        <v>48.8</v>
      </c>
      <c r="G221" s="10">
        <v>25.89</v>
      </c>
      <c r="H221" s="11">
        <v>47.98</v>
      </c>
      <c r="I221" s="10">
        <v>186.66</v>
      </c>
      <c r="J221">
        <v>0.17002292743894026</v>
      </c>
      <c r="K221">
        <v>0.18518900812318867</v>
      </c>
      <c r="L221">
        <v>0.17665229729514595</v>
      </c>
      <c r="M221">
        <v>0.11116100123999076</v>
      </c>
      <c r="N221">
        <v>0.19954248444607101</v>
      </c>
      <c r="O221">
        <v>0.23656519672427603</v>
      </c>
    </row>
    <row r="222" spans="1:15" ht="15">
      <c r="A222" s="8">
        <v>221</v>
      </c>
      <c r="B222" s="10">
        <v>95.61</v>
      </c>
      <c r="C222">
        <v>0.14794771994028988</v>
      </c>
      <c r="D222" s="11">
        <v>31.49</v>
      </c>
      <c r="E222" s="10">
        <v>26.63</v>
      </c>
      <c r="F222" s="11">
        <v>48.5</v>
      </c>
      <c r="G222" s="10">
        <v>26.2</v>
      </c>
      <c r="H222" s="11">
        <v>47.6</v>
      </c>
      <c r="I222" s="10">
        <v>178.04</v>
      </c>
      <c r="J222">
        <v>0.17186001073001539</v>
      </c>
      <c r="K222">
        <v>0.18705741582627558</v>
      </c>
      <c r="L222">
        <v>0.18188966954971872</v>
      </c>
      <c r="M222">
        <v>0.11158143590171458</v>
      </c>
      <c r="N222">
        <v>0.1973465874726672</v>
      </c>
      <c r="O222">
        <v>0.24014051346665485</v>
      </c>
    </row>
    <row r="223" spans="1:15" ht="15">
      <c r="A223" s="8">
        <v>222</v>
      </c>
      <c r="B223" s="10">
        <v>108.6</v>
      </c>
      <c r="C223">
        <v>0.1549268909912849</v>
      </c>
      <c r="D223" s="11">
        <v>33.06</v>
      </c>
      <c r="E223" s="10">
        <v>30.91</v>
      </c>
      <c r="F223" s="11">
        <v>49.8</v>
      </c>
      <c r="G223" s="10">
        <v>26.95</v>
      </c>
      <c r="H223" s="11">
        <v>47.59</v>
      </c>
      <c r="I223" s="10">
        <v>191.65</v>
      </c>
      <c r="J223">
        <v>0.17603418466932166</v>
      </c>
      <c r="K223">
        <v>0.19213643741532188</v>
      </c>
      <c r="L223">
        <v>0.19184955260293221</v>
      </c>
      <c r="M223">
        <v>0.11942839021420097</v>
      </c>
      <c r="N223">
        <v>0.19523690408221525</v>
      </c>
      <c r="O223">
        <v>0.23997548881211855</v>
      </c>
    </row>
    <row r="224" spans="1:15" ht="15">
      <c r="A224" s="8">
        <v>223</v>
      </c>
      <c r="B224" s="10">
        <v>138.13</v>
      </c>
      <c r="C224">
        <v>0.16164294426701492</v>
      </c>
      <c r="D224" s="11">
        <v>36.26</v>
      </c>
      <c r="E224" s="10">
        <v>34.869999999999997</v>
      </c>
      <c r="F224" s="11">
        <v>56.97</v>
      </c>
      <c r="G224" s="10">
        <v>28.95</v>
      </c>
      <c r="H224" s="11">
        <v>42.09</v>
      </c>
      <c r="I224" s="10">
        <v>237.44</v>
      </c>
      <c r="J224">
        <v>0.18219734138221713</v>
      </c>
      <c r="K224">
        <v>0.1923930535848094</v>
      </c>
      <c r="L224">
        <v>0.19600780119859476</v>
      </c>
      <c r="M224">
        <v>0.12356145002788231</v>
      </c>
      <c r="N224">
        <v>0.19244672939863547</v>
      </c>
      <c r="O224">
        <v>0.23371479271402909</v>
      </c>
    </row>
    <row r="225" spans="1:15" ht="15">
      <c r="A225" s="8">
        <v>224</v>
      </c>
      <c r="B225" s="10">
        <v>154.72999999999999</v>
      </c>
      <c r="C225">
        <v>0.15388746232574416</v>
      </c>
      <c r="D225" s="11">
        <v>46</v>
      </c>
      <c r="E225" s="10">
        <v>45.09</v>
      </c>
      <c r="F225" s="11">
        <v>72.599999999999994</v>
      </c>
      <c r="G225" s="10">
        <v>43.29</v>
      </c>
      <c r="H225" s="11">
        <v>44.56</v>
      </c>
      <c r="I225" s="10">
        <v>299.95</v>
      </c>
      <c r="J225">
        <v>0.18658458625064261</v>
      </c>
      <c r="K225">
        <v>0.19310318616211458</v>
      </c>
      <c r="L225">
        <v>0.19292348245645158</v>
      </c>
      <c r="M225">
        <v>0.12797496051534135</v>
      </c>
      <c r="N225">
        <v>0.19017621517960318</v>
      </c>
      <c r="O225">
        <v>0.2252952177385685</v>
      </c>
    </row>
    <row r="226" spans="1:15" ht="15">
      <c r="A226" s="8">
        <v>225</v>
      </c>
      <c r="B226" s="10">
        <v>165.33</v>
      </c>
      <c r="C226">
        <v>0.15468700692195489</v>
      </c>
      <c r="D226" s="11">
        <v>59.89</v>
      </c>
      <c r="E226" s="10">
        <v>49.16</v>
      </c>
      <c r="F226" s="11">
        <v>81.17</v>
      </c>
      <c r="G226" s="10">
        <v>47.4</v>
      </c>
      <c r="H226" s="11">
        <v>49.46</v>
      </c>
      <c r="I226" s="10">
        <v>313.92</v>
      </c>
      <c r="J226">
        <v>0.18843656135597134</v>
      </c>
      <c r="K226">
        <v>0.19623001576018553</v>
      </c>
      <c r="L226">
        <v>0.19365303309775964</v>
      </c>
      <c r="M226">
        <v>0.12820321960695172</v>
      </c>
      <c r="N226">
        <v>0.18766070794028322</v>
      </c>
      <c r="O226">
        <v>0.22162016595115897</v>
      </c>
    </row>
    <row r="227" spans="1:15" ht="15">
      <c r="A227" s="8">
        <v>226</v>
      </c>
      <c r="B227" s="10">
        <v>160.41999999999999</v>
      </c>
      <c r="C227">
        <v>0.15376961020672131</v>
      </c>
      <c r="D227" s="11">
        <v>59.96</v>
      </c>
      <c r="E227" s="10">
        <v>48.94</v>
      </c>
      <c r="F227" s="11">
        <v>81.790000000000006</v>
      </c>
      <c r="G227" s="10">
        <v>40.630000000000003</v>
      </c>
      <c r="H227" s="11">
        <v>54.96</v>
      </c>
      <c r="I227" s="10">
        <v>315</v>
      </c>
      <c r="J227">
        <v>0.19066697240026353</v>
      </c>
      <c r="K227">
        <v>0.19719163530582995</v>
      </c>
      <c r="L227">
        <v>0.19678847856351789</v>
      </c>
      <c r="M227">
        <v>0.12795096623572913</v>
      </c>
      <c r="N227">
        <v>0.18231608251105061</v>
      </c>
      <c r="O227">
        <v>0.22111996600276662</v>
      </c>
    </row>
    <row r="228" spans="1:15" ht="15">
      <c r="A228" s="8">
        <v>227</v>
      </c>
      <c r="B228" s="10">
        <v>154.72999999999999</v>
      </c>
      <c r="C228">
        <v>0.15143479856945524</v>
      </c>
      <c r="D228" s="11">
        <v>62.69</v>
      </c>
      <c r="E228" s="10">
        <v>48.04</v>
      </c>
      <c r="F228" s="11">
        <v>81.150000000000006</v>
      </c>
      <c r="G228" s="10">
        <v>36.26</v>
      </c>
      <c r="H228" s="11">
        <v>53.63</v>
      </c>
      <c r="I228" s="10">
        <v>310.41000000000003</v>
      </c>
      <c r="J228">
        <v>0.19488560053669426</v>
      </c>
      <c r="K228">
        <v>0.19522285574679818</v>
      </c>
      <c r="L228">
        <v>0.19999300348412358</v>
      </c>
      <c r="M228">
        <v>0.12509301961602673</v>
      </c>
      <c r="N228">
        <v>0.17350715679619891</v>
      </c>
      <c r="O228">
        <v>0.21841415634101369</v>
      </c>
    </row>
    <row r="229" spans="1:15" ht="15">
      <c r="A229" s="8">
        <v>228</v>
      </c>
      <c r="B229" s="10">
        <v>146.44999999999999</v>
      </c>
      <c r="C229">
        <v>0.14877774068138652</v>
      </c>
      <c r="D229" s="11">
        <v>66.819999999999993</v>
      </c>
      <c r="E229" s="10">
        <v>47.78</v>
      </c>
      <c r="F229" s="11">
        <v>80</v>
      </c>
      <c r="G229" s="10">
        <v>32.049999999999997</v>
      </c>
      <c r="H229" s="11">
        <v>55.57</v>
      </c>
      <c r="I229" s="10">
        <v>310.08</v>
      </c>
      <c r="J229">
        <v>0.19364118561894889</v>
      </c>
      <c r="K229">
        <v>0.19474054087243656</v>
      </c>
      <c r="L229">
        <v>0.20010145577964153</v>
      </c>
      <c r="M229">
        <v>0.12159048115471983</v>
      </c>
      <c r="N229">
        <v>0.16754391826873863</v>
      </c>
      <c r="O229">
        <v>0.21516485041288749</v>
      </c>
    </row>
    <row r="230" spans="1:15" ht="15">
      <c r="A230" s="8">
        <v>229</v>
      </c>
      <c r="B230" s="10">
        <v>141.22</v>
      </c>
      <c r="C230">
        <v>0.14934491684270032</v>
      </c>
      <c r="D230" s="11">
        <v>71.42</v>
      </c>
      <c r="E230" s="10">
        <v>47.19</v>
      </c>
      <c r="F230" s="11">
        <v>76.39</v>
      </c>
      <c r="G230" s="10">
        <v>28.64</v>
      </c>
      <c r="H230" s="11">
        <v>54.17</v>
      </c>
      <c r="I230" s="10">
        <v>300</v>
      </c>
      <c r="J230">
        <v>0.19978159781419139</v>
      </c>
      <c r="K230">
        <v>0.19642781008747592</v>
      </c>
      <c r="L230">
        <v>0.20436680361721843</v>
      </c>
      <c r="M230">
        <v>0.11831450966929855</v>
      </c>
      <c r="N230">
        <v>0.16207612026005214</v>
      </c>
      <c r="O230">
        <v>0.21870278500230755</v>
      </c>
    </row>
    <row r="231" spans="1:15" ht="15">
      <c r="A231" s="8">
        <v>230</v>
      </c>
      <c r="B231" s="10">
        <v>141.68</v>
      </c>
      <c r="C231">
        <v>0.15267416356454561</v>
      </c>
      <c r="D231" s="11">
        <v>72.33</v>
      </c>
      <c r="E231" s="10">
        <v>45.24</v>
      </c>
      <c r="F231" s="11">
        <v>75</v>
      </c>
      <c r="G231" s="10">
        <v>28.45</v>
      </c>
      <c r="H231" s="11">
        <v>52.62</v>
      </c>
      <c r="I231" s="10">
        <v>297.01</v>
      </c>
      <c r="J231">
        <v>0.20355276553958213</v>
      </c>
      <c r="K231">
        <v>0.20058568983296973</v>
      </c>
      <c r="L231">
        <v>0.20731661936412302</v>
      </c>
      <c r="M231">
        <v>0.11958676612737873</v>
      </c>
      <c r="N231">
        <v>0.15890234076599577</v>
      </c>
      <c r="O231">
        <v>0.21845454077231113</v>
      </c>
    </row>
    <row r="232" spans="1:15" ht="15">
      <c r="A232" s="8">
        <v>231</v>
      </c>
      <c r="B232" s="10">
        <v>145.41</v>
      </c>
      <c r="C232">
        <v>0.15588815766606035</v>
      </c>
      <c r="D232" s="11">
        <v>69.5</v>
      </c>
      <c r="E232" s="10">
        <v>47.1</v>
      </c>
      <c r="F232" s="11">
        <v>76.06</v>
      </c>
      <c r="G232" s="10">
        <v>28.23</v>
      </c>
      <c r="H232" s="11">
        <v>53.18</v>
      </c>
      <c r="I232" s="10">
        <v>299.95999999999998</v>
      </c>
      <c r="J232">
        <v>0.20718331254016864</v>
      </c>
      <c r="K232">
        <v>0.20855533967158957</v>
      </c>
      <c r="L232">
        <v>0.20968479194975947</v>
      </c>
      <c r="M232">
        <v>0.12451527065716761</v>
      </c>
      <c r="N232">
        <v>0.1616187085555012</v>
      </c>
      <c r="O232">
        <v>0.22231855302582948</v>
      </c>
    </row>
    <row r="233" spans="1:15" ht="15">
      <c r="A233" s="8">
        <v>232</v>
      </c>
      <c r="B233" s="10">
        <v>145.91999999999999</v>
      </c>
      <c r="C233">
        <v>0.16046065532589671</v>
      </c>
      <c r="D233" s="11">
        <v>70.64</v>
      </c>
      <c r="E233" s="10">
        <v>47.98</v>
      </c>
      <c r="F233" s="11">
        <v>75.400000000000006</v>
      </c>
      <c r="G233" s="10">
        <v>29.56</v>
      </c>
      <c r="H233" s="11">
        <v>54.85</v>
      </c>
      <c r="I233" s="10">
        <v>306.45</v>
      </c>
      <c r="J233">
        <v>0.21141800042290612</v>
      </c>
      <c r="K233">
        <v>0.21712760244024165</v>
      </c>
      <c r="L233">
        <v>0.21247428034553853</v>
      </c>
      <c r="M233">
        <v>0.12836235765549833</v>
      </c>
      <c r="N233">
        <v>0.16915526385407087</v>
      </c>
      <c r="O233">
        <v>0.22639815940575606</v>
      </c>
    </row>
    <row r="234" spans="1:15" ht="15">
      <c r="A234" s="8">
        <v>233</v>
      </c>
      <c r="B234" s="10">
        <v>140.5</v>
      </c>
      <c r="C234">
        <v>0.15819389499293982</v>
      </c>
      <c r="D234" s="11">
        <v>66.959999999999994</v>
      </c>
      <c r="E234" s="10">
        <v>48.9</v>
      </c>
      <c r="F234" s="11">
        <v>76.78</v>
      </c>
      <c r="G234" s="10">
        <v>36.43</v>
      </c>
      <c r="H234" s="11">
        <v>56.52</v>
      </c>
      <c r="I234" s="10">
        <v>302.73</v>
      </c>
      <c r="J234">
        <v>0.20842175194618698</v>
      </c>
      <c r="K234">
        <v>0.21650678782650654</v>
      </c>
      <c r="L234">
        <v>0.21012676407593231</v>
      </c>
      <c r="M234">
        <v>0.12715440995441993</v>
      </c>
      <c r="N234">
        <v>0.16841618049985954</v>
      </c>
      <c r="O234">
        <v>0.23475695927552043</v>
      </c>
    </row>
    <row r="235" spans="1:15" ht="15">
      <c r="A235" s="8">
        <v>234</v>
      </c>
      <c r="B235" s="10">
        <v>146.34</v>
      </c>
      <c r="C235">
        <v>0.14811848792999946</v>
      </c>
      <c r="D235" s="11">
        <v>88.38</v>
      </c>
      <c r="E235" s="10">
        <v>51.9</v>
      </c>
      <c r="F235" s="11">
        <v>83.45</v>
      </c>
      <c r="G235" s="10">
        <v>45</v>
      </c>
      <c r="H235" s="11">
        <v>62.09</v>
      </c>
      <c r="I235" s="10">
        <v>315.47000000000003</v>
      </c>
      <c r="J235">
        <v>0.20101049421214098</v>
      </c>
      <c r="K235">
        <v>0.21045923162841668</v>
      </c>
      <c r="L235">
        <v>0.20759706557183408</v>
      </c>
      <c r="M235">
        <v>0.12643622535991328</v>
      </c>
      <c r="N235">
        <v>0.16049269096778379</v>
      </c>
      <c r="O235">
        <v>0.22869504406864682</v>
      </c>
    </row>
    <row r="236" spans="1:15" ht="15">
      <c r="A236" s="8">
        <v>235</v>
      </c>
      <c r="B236" s="10">
        <v>140.44999999999999</v>
      </c>
      <c r="C236">
        <v>0.14137978146905678</v>
      </c>
      <c r="D236" s="11">
        <v>98.93</v>
      </c>
      <c r="E236" s="10">
        <v>52.69</v>
      </c>
      <c r="F236" s="11">
        <v>85.15</v>
      </c>
      <c r="G236" s="10">
        <v>46.73</v>
      </c>
      <c r="H236" s="11">
        <v>63.41</v>
      </c>
      <c r="I236" s="10">
        <v>310.82</v>
      </c>
      <c r="J236">
        <v>0.20042852169245778</v>
      </c>
      <c r="K236">
        <v>0.20936104635923602</v>
      </c>
      <c r="L236">
        <v>0.21014164380785572</v>
      </c>
      <c r="M236">
        <v>0.13129193673038284</v>
      </c>
      <c r="N236">
        <v>0.16045187063512101</v>
      </c>
      <c r="O236">
        <v>0.23207259939310951</v>
      </c>
    </row>
    <row r="237" spans="1:15" ht="15">
      <c r="A237" s="8">
        <v>236</v>
      </c>
      <c r="B237" s="10">
        <v>124.44</v>
      </c>
      <c r="C237">
        <v>0.13527243776360823</v>
      </c>
      <c r="D237" s="11">
        <v>69.650000000000006</v>
      </c>
      <c r="E237" s="10">
        <v>49.1</v>
      </c>
      <c r="F237" s="11">
        <v>78.16</v>
      </c>
      <c r="G237" s="10">
        <v>45.94</v>
      </c>
      <c r="H237" s="11">
        <v>56.39</v>
      </c>
      <c r="I237" s="10">
        <v>294.98</v>
      </c>
      <c r="J237">
        <v>0.2045000374599179</v>
      </c>
      <c r="K237">
        <v>0.2145609614659747</v>
      </c>
      <c r="L237">
        <v>0.20994191946968196</v>
      </c>
      <c r="M237">
        <v>0.1362065082917969</v>
      </c>
      <c r="N237">
        <v>0.16673914370877421</v>
      </c>
      <c r="O237">
        <v>0.2370193038776717</v>
      </c>
    </row>
    <row r="238" spans="1:15" ht="15">
      <c r="A238" s="8">
        <v>237</v>
      </c>
      <c r="B238" s="10">
        <v>106.15</v>
      </c>
      <c r="C238">
        <v>0.12312088468560994</v>
      </c>
      <c r="D238" s="11">
        <v>58.82</v>
      </c>
      <c r="E238" s="10">
        <v>44</v>
      </c>
      <c r="F238" s="11">
        <v>71.92</v>
      </c>
      <c r="G238" s="10">
        <v>45.02</v>
      </c>
      <c r="H238" s="11">
        <v>55.64</v>
      </c>
      <c r="I238" s="10">
        <v>267.45</v>
      </c>
      <c r="J238">
        <v>0.20925513239817847</v>
      </c>
      <c r="K238">
        <v>0.21722750550587738</v>
      </c>
      <c r="L238">
        <v>0.2145575528080661</v>
      </c>
      <c r="M238">
        <v>0.13806720929196312</v>
      </c>
      <c r="N238">
        <v>0.16751364178946385</v>
      </c>
      <c r="O238">
        <v>0.23532138563882013</v>
      </c>
    </row>
    <row r="239" spans="1:15" ht="15">
      <c r="A239" s="8">
        <v>238</v>
      </c>
      <c r="B239" s="10">
        <v>86.53</v>
      </c>
      <c r="C239">
        <v>0.11189731376350043</v>
      </c>
      <c r="D239" s="11">
        <v>47.63</v>
      </c>
      <c r="E239" s="10">
        <v>36.99</v>
      </c>
      <c r="F239" s="11">
        <v>67.430000000000007</v>
      </c>
      <c r="G239" s="10">
        <v>41.29</v>
      </c>
      <c r="H239" s="11">
        <v>53.33</v>
      </c>
      <c r="I239" s="10">
        <v>242.29</v>
      </c>
      <c r="J239">
        <v>0.20760882629335206</v>
      </c>
      <c r="K239">
        <v>0.21922776366447866</v>
      </c>
      <c r="L239">
        <v>0.21249717337163287</v>
      </c>
      <c r="M239">
        <v>0.13761745983042753</v>
      </c>
      <c r="N239">
        <v>0.16629246234492837</v>
      </c>
      <c r="O239">
        <v>0.23681824703113558</v>
      </c>
    </row>
    <row r="240" spans="1:15" ht="15">
      <c r="A240" s="8">
        <v>239</v>
      </c>
      <c r="B240" s="10">
        <v>81.3</v>
      </c>
      <c r="C240">
        <v>0.10367618357580033</v>
      </c>
      <c r="D240" s="11">
        <v>40.08</v>
      </c>
      <c r="E240" s="10">
        <v>38.43</v>
      </c>
      <c r="F240" s="11">
        <v>60.49</v>
      </c>
      <c r="G240" s="10">
        <v>39.9</v>
      </c>
      <c r="H240" s="11">
        <v>52.05</v>
      </c>
      <c r="I240" s="10">
        <v>217.03</v>
      </c>
      <c r="J240">
        <v>0.20294190899848574</v>
      </c>
      <c r="K240">
        <v>0.22208833766899941</v>
      </c>
      <c r="L240">
        <v>0.21082822700424858</v>
      </c>
      <c r="M240">
        <v>0.13985899894194478</v>
      </c>
      <c r="N240">
        <v>0.16563991008719706</v>
      </c>
      <c r="O240">
        <v>0.23735498326930227</v>
      </c>
    </row>
    <row r="241" spans="1:15" ht="15">
      <c r="A241" s="8">
        <v>240</v>
      </c>
      <c r="B241" s="10">
        <v>42.96</v>
      </c>
      <c r="C241">
        <v>9.2979066079433501E-2</v>
      </c>
      <c r="D241" s="11">
        <v>38.06</v>
      </c>
      <c r="E241" s="10">
        <v>37.9</v>
      </c>
      <c r="F241" s="11">
        <v>54.45</v>
      </c>
      <c r="G241" s="10">
        <v>33.04</v>
      </c>
      <c r="H241" s="11">
        <v>37.24</v>
      </c>
      <c r="I241" s="10">
        <v>195.83</v>
      </c>
      <c r="J241">
        <v>0.19745584482571396</v>
      </c>
      <c r="K241">
        <v>0.22453893569198038</v>
      </c>
      <c r="L241">
        <v>0.20701720164737208</v>
      </c>
      <c r="M241">
        <v>0.13721402253136541</v>
      </c>
      <c r="N241">
        <v>0.16181204903831392</v>
      </c>
      <c r="O241">
        <v>0.23493039319347411</v>
      </c>
    </row>
    <row r="242" spans="1:15" ht="15">
      <c r="A242" s="8">
        <v>241</v>
      </c>
      <c r="B242" s="10">
        <v>5</v>
      </c>
      <c r="C242">
        <v>9.1297537203028467E-2</v>
      </c>
      <c r="D242" s="11">
        <v>38.99</v>
      </c>
      <c r="E242" s="10">
        <v>37.33</v>
      </c>
      <c r="F242" s="11">
        <v>47.84</v>
      </c>
      <c r="G242" s="10">
        <v>35.01</v>
      </c>
      <c r="H242" s="11">
        <v>44.9</v>
      </c>
      <c r="I242" s="10">
        <v>210.34</v>
      </c>
      <c r="J242">
        <v>0.19315845454050221</v>
      </c>
      <c r="K242">
        <v>0.22526729283590477</v>
      </c>
      <c r="L242">
        <v>0.20248007677998972</v>
      </c>
      <c r="M242">
        <v>0.13646899163167328</v>
      </c>
      <c r="N242">
        <v>0.15701372040566225</v>
      </c>
      <c r="O242">
        <v>0.23154128327450144</v>
      </c>
    </row>
    <row r="243" spans="1:15" ht="15">
      <c r="A243" s="8">
        <v>242</v>
      </c>
      <c r="B243" s="10">
        <v>0.16</v>
      </c>
      <c r="C243">
        <v>8.6231379238112332E-2</v>
      </c>
      <c r="D243" s="11">
        <v>37.200000000000003</v>
      </c>
      <c r="E243" s="10">
        <v>36.299999999999997</v>
      </c>
      <c r="F243" s="11">
        <v>46.58</v>
      </c>
      <c r="G243" s="10">
        <v>34</v>
      </c>
      <c r="H243" s="11">
        <v>44.74</v>
      </c>
      <c r="I243" s="10">
        <v>202.42</v>
      </c>
      <c r="J243">
        <v>0.18830616190055993</v>
      </c>
      <c r="K243">
        <v>0.22470527989437425</v>
      </c>
      <c r="L243">
        <v>0.19880128612289177</v>
      </c>
      <c r="M243">
        <v>0.13672926331911558</v>
      </c>
      <c r="N243">
        <v>0.15065311401099499</v>
      </c>
      <c r="O243">
        <v>0.23063297485722759</v>
      </c>
    </row>
    <row r="244" spans="1:15" ht="15">
      <c r="A244" s="8">
        <v>243</v>
      </c>
      <c r="B244" s="10">
        <v>0.08</v>
      </c>
      <c r="C244">
        <v>8.4556910638009367E-2</v>
      </c>
      <c r="D244" s="11">
        <v>34.03</v>
      </c>
      <c r="E244" s="10">
        <v>34.200000000000003</v>
      </c>
      <c r="F244" s="11">
        <v>45.74</v>
      </c>
      <c r="G244" s="10">
        <v>31.43</v>
      </c>
      <c r="H244" s="11">
        <v>45.06</v>
      </c>
      <c r="I244" s="10">
        <v>197.6</v>
      </c>
      <c r="J244">
        <v>0.18229942068841151</v>
      </c>
      <c r="K244">
        <v>0.22520268950741346</v>
      </c>
      <c r="L244">
        <v>0.19276597540062451</v>
      </c>
      <c r="M244">
        <v>0.13531646406637801</v>
      </c>
      <c r="N244">
        <v>0.14624155140820594</v>
      </c>
      <c r="O244">
        <v>0.23212464229093338</v>
      </c>
    </row>
    <row r="245" spans="1:15" ht="15">
      <c r="A245" s="8">
        <v>244</v>
      </c>
      <c r="B245" s="10">
        <v>0.01</v>
      </c>
      <c r="C245">
        <v>8.5557980396586797E-2</v>
      </c>
      <c r="D245" s="11">
        <v>34.78</v>
      </c>
      <c r="E245" s="10">
        <v>33</v>
      </c>
      <c r="F245" s="11">
        <v>43.81</v>
      </c>
      <c r="G245" s="10">
        <v>29.14</v>
      </c>
      <c r="H245" s="11">
        <v>44.07</v>
      </c>
      <c r="I245" s="10">
        <v>193</v>
      </c>
      <c r="J245">
        <v>0.18021893423837931</v>
      </c>
      <c r="K245">
        <v>0.22601079672198204</v>
      </c>
      <c r="L245">
        <v>0.1851947135611669</v>
      </c>
      <c r="M245">
        <v>0.13121800124480026</v>
      </c>
      <c r="N245">
        <v>0.1436934670372467</v>
      </c>
      <c r="O245">
        <v>0.23157843952346485</v>
      </c>
    </row>
    <row r="246" spans="1:15" ht="15">
      <c r="A246" s="8">
        <v>245</v>
      </c>
      <c r="B246" s="10">
        <v>0.04</v>
      </c>
      <c r="C246">
        <v>8.4310385423846376E-2</v>
      </c>
      <c r="D246" s="11">
        <v>32.700000000000003</v>
      </c>
      <c r="E246" s="10">
        <v>33.049999999999997</v>
      </c>
      <c r="F246" s="11">
        <v>46.24</v>
      </c>
      <c r="G246" s="10">
        <v>28.86</v>
      </c>
      <c r="H246" s="11">
        <v>44.53</v>
      </c>
      <c r="I246" s="10">
        <v>194.9</v>
      </c>
      <c r="J246">
        <v>0.17221440948394182</v>
      </c>
      <c r="K246">
        <v>0.22865021922128484</v>
      </c>
      <c r="L246">
        <v>0.18077523340522769</v>
      </c>
      <c r="M246">
        <v>0.12848616957169851</v>
      </c>
      <c r="N246">
        <v>0.14181921874548314</v>
      </c>
      <c r="O246">
        <v>0.22981710055605245</v>
      </c>
    </row>
    <row r="247" spans="1:15" ht="15">
      <c r="A247" s="8">
        <v>246</v>
      </c>
      <c r="B247" s="10">
        <v>2.75</v>
      </c>
      <c r="C247">
        <v>8.1492727066340184E-2</v>
      </c>
      <c r="D247" s="11">
        <v>31.21</v>
      </c>
      <c r="E247" s="10">
        <v>37.090000000000003</v>
      </c>
      <c r="F247" s="11">
        <v>46.46</v>
      </c>
      <c r="G247" s="10">
        <v>28.43</v>
      </c>
      <c r="H247" s="11">
        <v>42.74</v>
      </c>
      <c r="I247" s="10">
        <v>204.45</v>
      </c>
      <c r="J247">
        <v>0.16435331886115054</v>
      </c>
      <c r="K247">
        <v>0.23165258051318022</v>
      </c>
      <c r="L247">
        <v>0.17946835863703189</v>
      </c>
      <c r="M247">
        <v>0.12797203364482593</v>
      </c>
      <c r="N247">
        <v>0.14431402000309204</v>
      </c>
      <c r="O247">
        <v>0.22598230402452177</v>
      </c>
    </row>
    <row r="248" spans="1:15" ht="15">
      <c r="A248" s="8">
        <v>247</v>
      </c>
      <c r="B248" s="10">
        <v>57.88</v>
      </c>
      <c r="C248">
        <v>8.6329370831025126E-2</v>
      </c>
      <c r="D248" s="11">
        <v>37.200000000000003</v>
      </c>
      <c r="E248" s="10">
        <v>41.5</v>
      </c>
      <c r="F248" s="11">
        <v>51.29</v>
      </c>
      <c r="G248" s="10">
        <v>29.22</v>
      </c>
      <c r="H248" s="11">
        <v>54.62</v>
      </c>
      <c r="I248" s="10">
        <v>237.13</v>
      </c>
      <c r="J248">
        <v>0.15913881464264962</v>
      </c>
      <c r="K248">
        <v>0.23345942223784613</v>
      </c>
      <c r="L248">
        <v>0.16978664734382823</v>
      </c>
      <c r="M248">
        <v>0.12717672924677675</v>
      </c>
      <c r="N248">
        <v>0.14579882927837487</v>
      </c>
      <c r="O248">
        <v>0.22010330264908351</v>
      </c>
    </row>
    <row r="249" spans="1:15" ht="15">
      <c r="A249" s="8">
        <v>248</v>
      </c>
      <c r="B249" s="10">
        <v>91.11</v>
      </c>
      <c r="C249">
        <v>0.10797901155076181</v>
      </c>
      <c r="D249" s="11">
        <v>49.97</v>
      </c>
      <c r="E249" s="10">
        <v>53.07</v>
      </c>
      <c r="F249" s="11">
        <v>60.53</v>
      </c>
      <c r="G249" s="10">
        <v>31.22</v>
      </c>
      <c r="H249" s="11">
        <v>67.11</v>
      </c>
      <c r="I249" s="10">
        <v>298.68</v>
      </c>
      <c r="J249">
        <v>0.1481858509108078</v>
      </c>
      <c r="K249">
        <v>0.2266485982430663</v>
      </c>
      <c r="L249">
        <v>0.16832875610949743</v>
      </c>
      <c r="M249">
        <v>0.13158724168421437</v>
      </c>
      <c r="N249">
        <v>0.1388364040281328</v>
      </c>
      <c r="O249">
        <v>0.21088902549937685</v>
      </c>
    </row>
    <row r="250" spans="1:15" ht="15">
      <c r="A250" s="8">
        <v>249</v>
      </c>
      <c r="B250" s="10">
        <v>127.44</v>
      </c>
      <c r="C250">
        <v>0.12010035644981489</v>
      </c>
      <c r="D250" s="11">
        <v>46.98</v>
      </c>
      <c r="E250" s="10">
        <v>57.02</v>
      </c>
      <c r="F250" s="11">
        <v>60.02</v>
      </c>
      <c r="G250" s="10">
        <v>35.68</v>
      </c>
      <c r="H250" s="11">
        <v>70.59</v>
      </c>
      <c r="I250" s="10">
        <v>302.02</v>
      </c>
      <c r="J250">
        <v>0.13999462117131986</v>
      </c>
      <c r="K250">
        <v>0.22296661009619403</v>
      </c>
      <c r="L250">
        <v>0.16886289145204617</v>
      </c>
      <c r="M250">
        <v>0.13902964880978286</v>
      </c>
      <c r="N250">
        <v>0.13600241190176979</v>
      </c>
      <c r="O250">
        <v>0.20275616828406082</v>
      </c>
    </row>
    <row r="251" spans="1:15" ht="15">
      <c r="A251" s="8">
        <v>250</v>
      </c>
      <c r="B251" s="10">
        <v>129.74</v>
      </c>
      <c r="C251">
        <v>0.12172454735661735</v>
      </c>
      <c r="D251" s="11">
        <v>44.7</v>
      </c>
      <c r="E251" s="10">
        <v>55.91</v>
      </c>
      <c r="F251" s="11">
        <v>62.92</v>
      </c>
      <c r="G251" s="10">
        <v>40</v>
      </c>
      <c r="H251" s="11">
        <v>58.32</v>
      </c>
      <c r="I251" s="10">
        <v>297.16000000000003</v>
      </c>
      <c r="J251">
        <v>0.13785922954769467</v>
      </c>
      <c r="K251">
        <v>0.22559604293259966</v>
      </c>
      <c r="L251">
        <v>0.16872486227096703</v>
      </c>
      <c r="M251">
        <v>0.13687456819238691</v>
      </c>
      <c r="N251">
        <v>0.1369468220090837</v>
      </c>
      <c r="O251">
        <v>0.19958243051537894</v>
      </c>
    </row>
    <row r="252" spans="1:15" ht="15">
      <c r="A252" s="8">
        <v>251</v>
      </c>
      <c r="B252" s="10">
        <v>131.71</v>
      </c>
      <c r="C252">
        <v>0.12625506560022451</v>
      </c>
      <c r="D252" s="11">
        <v>44.41</v>
      </c>
      <c r="E252" s="10">
        <v>55.13</v>
      </c>
      <c r="F252" s="11">
        <v>61.58</v>
      </c>
      <c r="G252" s="10">
        <v>38.01</v>
      </c>
      <c r="H252" s="11">
        <v>55.89</v>
      </c>
      <c r="I252" s="10">
        <v>277.02</v>
      </c>
      <c r="J252">
        <v>0.13416351953311903</v>
      </c>
      <c r="K252">
        <v>0.22122142585103105</v>
      </c>
      <c r="L252">
        <v>0.1669452787945109</v>
      </c>
      <c r="M252">
        <v>0.13125942453234327</v>
      </c>
      <c r="N252">
        <v>0.13415958323653618</v>
      </c>
      <c r="O252">
        <v>0.19322926939971846</v>
      </c>
    </row>
    <row r="253" spans="1:15" ht="15">
      <c r="A253" s="8">
        <v>252</v>
      </c>
      <c r="B253" s="10">
        <v>130.02000000000001</v>
      </c>
      <c r="C253">
        <v>0.12971876882926117</v>
      </c>
      <c r="D253" s="11">
        <v>41.06</v>
      </c>
      <c r="E253" s="10">
        <v>55.91</v>
      </c>
      <c r="F253" s="11">
        <v>60.6</v>
      </c>
      <c r="G253" s="10">
        <v>37.9</v>
      </c>
      <c r="H253" s="11">
        <v>54.49</v>
      </c>
      <c r="I253" s="10">
        <v>266.43</v>
      </c>
      <c r="J253">
        <v>0.13183064798657385</v>
      </c>
      <c r="K253">
        <v>0.22097189765473951</v>
      </c>
      <c r="L253">
        <v>0.16672566815423961</v>
      </c>
      <c r="M253">
        <v>0.12551026400810569</v>
      </c>
      <c r="N253">
        <v>0.13597905302691585</v>
      </c>
      <c r="O253">
        <v>0.1877493676413021</v>
      </c>
    </row>
    <row r="254" spans="1:15" ht="15">
      <c r="A254" s="8">
        <v>253</v>
      </c>
      <c r="B254" s="10">
        <v>117.47</v>
      </c>
      <c r="C254">
        <v>0.13367806464036022</v>
      </c>
      <c r="D254" s="11">
        <v>36.94</v>
      </c>
      <c r="E254" s="10">
        <v>54.61</v>
      </c>
      <c r="F254" s="11">
        <v>51.89</v>
      </c>
      <c r="G254" s="10">
        <v>36.08</v>
      </c>
      <c r="H254" s="11">
        <v>53.35</v>
      </c>
      <c r="I254" s="10">
        <v>254.92</v>
      </c>
      <c r="J254">
        <v>0.13208465526145047</v>
      </c>
      <c r="K254">
        <v>0.21979254546636898</v>
      </c>
      <c r="L254">
        <v>0.16152032570495872</v>
      </c>
      <c r="M254">
        <v>0.11956631336648188</v>
      </c>
      <c r="N254">
        <v>0.13567159088385258</v>
      </c>
      <c r="O254">
        <v>0.18545250381868472</v>
      </c>
    </row>
    <row r="255" spans="1:15" ht="15">
      <c r="A255" s="8">
        <v>254</v>
      </c>
      <c r="B255" s="10">
        <v>110.54</v>
      </c>
      <c r="C255">
        <v>0.13273294645789993</v>
      </c>
      <c r="D255" s="11">
        <v>34.090000000000003</v>
      </c>
      <c r="E255" s="10">
        <v>54.83</v>
      </c>
      <c r="F255" s="11">
        <v>50.8</v>
      </c>
      <c r="G255" s="10">
        <v>32.96</v>
      </c>
      <c r="H255" s="11">
        <v>48.39</v>
      </c>
      <c r="I255" s="10">
        <v>248.89</v>
      </c>
      <c r="J255">
        <v>0.13453444991241972</v>
      </c>
      <c r="K255">
        <v>0.22163471795936052</v>
      </c>
      <c r="L255">
        <v>0.15768011448359151</v>
      </c>
      <c r="M255">
        <v>0.11307746732589781</v>
      </c>
      <c r="N255">
        <v>0.13666199226614681</v>
      </c>
      <c r="O255">
        <v>0.18974091643999774</v>
      </c>
    </row>
    <row r="256" spans="1:15" ht="15">
      <c r="A256" s="8">
        <v>255</v>
      </c>
      <c r="B256" s="10">
        <v>115.74</v>
      </c>
      <c r="C256">
        <v>0.13351255833702974</v>
      </c>
      <c r="D256" s="11">
        <v>33.68</v>
      </c>
      <c r="E256" s="10">
        <v>54.74</v>
      </c>
      <c r="F256" s="11">
        <v>45.46</v>
      </c>
      <c r="G256" s="10">
        <v>31.1</v>
      </c>
      <c r="H256" s="11">
        <v>49.57</v>
      </c>
      <c r="I256" s="10">
        <v>255.01</v>
      </c>
      <c r="J256">
        <v>0.13666145429016949</v>
      </c>
      <c r="K256">
        <v>0.22560147447540574</v>
      </c>
      <c r="L256">
        <v>0.15402281024436235</v>
      </c>
      <c r="M256">
        <v>0.11259210510944358</v>
      </c>
      <c r="N256">
        <v>0.13634508400418344</v>
      </c>
      <c r="O256">
        <v>0.19452270069692387</v>
      </c>
    </row>
    <row r="257" spans="1:15" ht="15">
      <c r="A257" s="8">
        <v>256</v>
      </c>
      <c r="B257" s="10">
        <v>117.7</v>
      </c>
      <c r="C257">
        <v>0.13582228244157443</v>
      </c>
      <c r="D257" s="11">
        <v>33.64</v>
      </c>
      <c r="E257" s="10">
        <v>54.01</v>
      </c>
      <c r="F257" s="11">
        <v>42.2</v>
      </c>
      <c r="G257" s="10">
        <v>32.25</v>
      </c>
      <c r="H257" s="11">
        <v>50.96</v>
      </c>
      <c r="I257" s="10">
        <v>277.89999999999998</v>
      </c>
      <c r="J257">
        <v>0.1372281330446494</v>
      </c>
      <c r="K257">
        <v>0.22574240424674599</v>
      </c>
      <c r="L257">
        <v>0.15047275463998822</v>
      </c>
      <c r="M257">
        <v>0.11941650556445077</v>
      </c>
      <c r="N257">
        <v>0.13562829302122867</v>
      </c>
      <c r="O257">
        <v>0.20150351397342495</v>
      </c>
    </row>
    <row r="258" spans="1:15" ht="15">
      <c r="A258" s="8">
        <v>257</v>
      </c>
      <c r="B258" s="10">
        <v>119.2</v>
      </c>
      <c r="C258">
        <v>0.13657025843807374</v>
      </c>
      <c r="D258" s="11">
        <v>33.659999999999997</v>
      </c>
      <c r="E258" s="10">
        <v>54.96</v>
      </c>
      <c r="F258" s="11">
        <v>45</v>
      </c>
      <c r="G258" s="10">
        <v>32.549999999999997</v>
      </c>
      <c r="H258" s="11">
        <v>49.12</v>
      </c>
      <c r="I258" s="10">
        <v>289.94</v>
      </c>
      <c r="J258">
        <v>0.13827608285475673</v>
      </c>
      <c r="K258">
        <v>0.22370006776647527</v>
      </c>
      <c r="L258">
        <v>0.14864948233172295</v>
      </c>
      <c r="M258">
        <v>0.1255422281981137</v>
      </c>
      <c r="N258">
        <v>0.13388452859960551</v>
      </c>
      <c r="O258">
        <v>0.20428979100971753</v>
      </c>
    </row>
    <row r="259" spans="1:15" ht="15">
      <c r="A259" s="8">
        <v>258</v>
      </c>
      <c r="B259" s="10">
        <v>132.38999999999999</v>
      </c>
      <c r="C259">
        <v>0.12893038567693202</v>
      </c>
      <c r="D259" s="11">
        <v>38.53</v>
      </c>
      <c r="E259" s="10">
        <v>57.04</v>
      </c>
      <c r="F259" s="11">
        <v>51.51</v>
      </c>
      <c r="G259" s="10">
        <v>40.56</v>
      </c>
      <c r="H259" s="11">
        <v>53.44</v>
      </c>
      <c r="I259" s="10">
        <v>316.39999999999998</v>
      </c>
      <c r="J259">
        <v>0.1374183141392579</v>
      </c>
      <c r="K259">
        <v>0.21942122712685697</v>
      </c>
      <c r="L259">
        <v>0.1468024151007096</v>
      </c>
      <c r="M259">
        <v>0.12441574639803255</v>
      </c>
      <c r="N259">
        <v>0.13107642172008591</v>
      </c>
      <c r="O259">
        <v>0.19873204909107114</v>
      </c>
    </row>
    <row r="260" spans="1:15" ht="15">
      <c r="A260" s="8">
        <v>259</v>
      </c>
      <c r="B260" s="10">
        <v>132.88</v>
      </c>
      <c r="C260">
        <v>0.12102243794145934</v>
      </c>
      <c r="D260" s="11">
        <v>37.4</v>
      </c>
      <c r="E260" s="10">
        <v>57.48</v>
      </c>
      <c r="F260" s="11">
        <v>48.59</v>
      </c>
      <c r="G260" s="10">
        <v>34.46</v>
      </c>
      <c r="H260" s="11">
        <v>47.94</v>
      </c>
      <c r="I260" s="10">
        <v>315.89999999999998</v>
      </c>
      <c r="J260">
        <v>0.13879828754905457</v>
      </c>
      <c r="K260">
        <v>0.22109639567122799</v>
      </c>
      <c r="L260">
        <v>0.14465707909594241</v>
      </c>
      <c r="M260">
        <v>0.12020726664531513</v>
      </c>
      <c r="N260">
        <v>0.12730523340683914</v>
      </c>
      <c r="O260">
        <v>0.19684390296133139</v>
      </c>
    </row>
    <row r="261" spans="1:15" ht="15">
      <c r="A261" s="8">
        <v>260</v>
      </c>
      <c r="B261" s="10">
        <v>127.8</v>
      </c>
      <c r="C261">
        <v>0.11575534893402953</v>
      </c>
      <c r="D261" s="11">
        <v>37.07</v>
      </c>
      <c r="E261" s="10">
        <v>54.9</v>
      </c>
      <c r="F261" s="11">
        <v>49.2</v>
      </c>
      <c r="G261" s="10">
        <v>30.01</v>
      </c>
      <c r="H261" s="11">
        <v>42.16</v>
      </c>
      <c r="I261" s="10">
        <v>309.2</v>
      </c>
      <c r="J261">
        <v>0.13745174397165807</v>
      </c>
      <c r="K261">
        <v>0.22421613934000689</v>
      </c>
      <c r="L261">
        <v>0.14492109575988568</v>
      </c>
      <c r="M261">
        <v>0.11692456609534535</v>
      </c>
      <c r="N261">
        <v>0.12431505642702011</v>
      </c>
      <c r="O261">
        <v>0.20544095748521735</v>
      </c>
    </row>
    <row r="262" spans="1:15" ht="15">
      <c r="A262" s="8">
        <v>261</v>
      </c>
      <c r="B262" s="10">
        <v>114.56</v>
      </c>
      <c r="C262">
        <v>0.11052594292922255</v>
      </c>
      <c r="D262" s="11">
        <v>34</v>
      </c>
      <c r="E262" s="10">
        <v>50</v>
      </c>
      <c r="F262" s="11">
        <v>44.99</v>
      </c>
      <c r="G262" s="10">
        <v>25.74</v>
      </c>
      <c r="H262" s="11">
        <v>38.03</v>
      </c>
      <c r="I262" s="10">
        <v>285.33</v>
      </c>
      <c r="J262">
        <v>0.13000115279927418</v>
      </c>
      <c r="K262">
        <v>0.22825395952863575</v>
      </c>
      <c r="L262">
        <v>0.14093431156164093</v>
      </c>
      <c r="M262">
        <v>0.10914607983332898</v>
      </c>
      <c r="N262">
        <v>0.11754706922522758</v>
      </c>
      <c r="O262">
        <v>0.21140839550990365</v>
      </c>
    </row>
    <row r="263" spans="1:15" ht="15">
      <c r="A263" s="8">
        <v>262</v>
      </c>
      <c r="B263" s="10">
        <v>93.47</v>
      </c>
      <c r="C263">
        <v>9.6746112300782672E-2</v>
      </c>
      <c r="D263" s="11">
        <v>31.83</v>
      </c>
      <c r="E263" s="10">
        <v>43.13</v>
      </c>
      <c r="F263" s="11">
        <v>44.93</v>
      </c>
      <c r="G263" s="10">
        <v>23.73</v>
      </c>
      <c r="H263" s="11">
        <v>34.24</v>
      </c>
      <c r="I263" s="10">
        <v>245.44</v>
      </c>
      <c r="J263">
        <v>0.12368489665206807</v>
      </c>
      <c r="K263">
        <v>0.22875895348050515</v>
      </c>
      <c r="L263">
        <v>0.13829630041338103</v>
      </c>
      <c r="M263">
        <v>0.10213593024955946</v>
      </c>
      <c r="N263">
        <v>0.10495273153784077</v>
      </c>
      <c r="O263">
        <v>0.21563908279540697</v>
      </c>
    </row>
    <row r="264" spans="1:15" ht="15">
      <c r="A264" s="8">
        <v>263</v>
      </c>
      <c r="B264" s="10">
        <v>91.71</v>
      </c>
      <c r="C264">
        <v>8.5076879584293288E-2</v>
      </c>
      <c r="D264" s="11">
        <v>26.27</v>
      </c>
      <c r="E264" s="10">
        <v>42.4</v>
      </c>
      <c r="F264" s="11">
        <v>46.4</v>
      </c>
      <c r="G264" s="10">
        <v>25.24</v>
      </c>
      <c r="H264" s="11">
        <v>34.01</v>
      </c>
      <c r="I264" s="10">
        <v>237.27</v>
      </c>
      <c r="J264">
        <v>0.12184770741334094</v>
      </c>
      <c r="K264">
        <v>0.22765309462408254</v>
      </c>
      <c r="L264">
        <v>0.13756679041584757</v>
      </c>
      <c r="M264">
        <v>9.9423259041878168E-2</v>
      </c>
      <c r="N264">
        <v>9.9651192974412342E-2</v>
      </c>
      <c r="O264">
        <v>0.22002358687878665</v>
      </c>
    </row>
    <row r="265" spans="1:15" ht="15">
      <c r="A265" s="8">
        <v>264</v>
      </c>
      <c r="B265" s="10">
        <v>68.540000000000006</v>
      </c>
      <c r="C265">
        <v>7.5615380718966979E-2</v>
      </c>
      <c r="D265" s="11">
        <v>11.68</v>
      </c>
      <c r="E265" s="10">
        <v>37.92</v>
      </c>
      <c r="F265" s="11">
        <v>43.46</v>
      </c>
      <c r="G265" s="10">
        <v>20.96</v>
      </c>
      <c r="H265" s="11">
        <v>27.39</v>
      </c>
      <c r="I265" s="10">
        <v>212.49</v>
      </c>
      <c r="J265">
        <v>0.11531053680533113</v>
      </c>
      <c r="K265">
        <v>0.22377462969566769</v>
      </c>
      <c r="L265">
        <v>0.13383846831476712</v>
      </c>
      <c r="M265">
        <v>9.0959735768569736E-2</v>
      </c>
      <c r="N265">
        <v>9.3508633752749856E-2</v>
      </c>
      <c r="O265">
        <v>0.22244170318771048</v>
      </c>
    </row>
    <row r="266" spans="1:15" ht="15">
      <c r="A266" s="8">
        <v>265</v>
      </c>
      <c r="B266" s="10">
        <v>19.88</v>
      </c>
      <c r="C266">
        <v>6.8926288486960002E-2</v>
      </c>
      <c r="D266" s="11">
        <v>12.12</v>
      </c>
      <c r="E266" s="10">
        <v>33.090000000000003</v>
      </c>
      <c r="F266" s="11">
        <v>47.24</v>
      </c>
      <c r="G266" s="10">
        <v>22.82</v>
      </c>
      <c r="H266" s="11">
        <v>18.96</v>
      </c>
      <c r="I266" s="10">
        <v>196.65</v>
      </c>
      <c r="J266">
        <v>0.11304813992506228</v>
      </c>
      <c r="K266">
        <v>0.21883926533691705</v>
      </c>
      <c r="L266">
        <v>0.13448658430854388</v>
      </c>
      <c r="M266">
        <v>8.47976322274962E-2</v>
      </c>
      <c r="N266">
        <v>8.5376233144908553E-2</v>
      </c>
      <c r="O266">
        <v>0.22312809045062937</v>
      </c>
    </row>
    <row r="267" spans="1:15" ht="15">
      <c r="A267" s="8">
        <v>266</v>
      </c>
      <c r="B267" s="10">
        <v>5.55</v>
      </c>
      <c r="C267">
        <v>6.7984996887484536E-2</v>
      </c>
      <c r="D267" s="11">
        <v>9.83</v>
      </c>
      <c r="E267" s="10">
        <v>33.450000000000003</v>
      </c>
      <c r="F267" s="11">
        <v>45.88</v>
      </c>
      <c r="G267" s="10">
        <v>19.37</v>
      </c>
      <c r="H267" s="11">
        <v>15.82</v>
      </c>
      <c r="I267" s="10">
        <v>187.1</v>
      </c>
      <c r="J267">
        <v>0.10710489331902141</v>
      </c>
      <c r="K267">
        <v>0.216886750284184</v>
      </c>
      <c r="L267">
        <v>0.13519866364395658</v>
      </c>
      <c r="M267">
        <v>8.1120975613932944E-2</v>
      </c>
      <c r="N267">
        <v>8.3612630483561518E-2</v>
      </c>
      <c r="O267">
        <v>0.22613114605972123</v>
      </c>
    </row>
    <row r="268" spans="1:15" ht="15">
      <c r="A268" s="8">
        <v>267</v>
      </c>
      <c r="B268" s="10">
        <v>4.6900000000000004</v>
      </c>
      <c r="C268">
        <v>7.1841171304726156E-2</v>
      </c>
      <c r="D268" s="11">
        <v>9.02</v>
      </c>
      <c r="E268" s="10">
        <v>34</v>
      </c>
      <c r="F268" s="11">
        <v>44.61</v>
      </c>
      <c r="G268" s="10">
        <v>18.36</v>
      </c>
      <c r="H268" s="11">
        <v>19</v>
      </c>
      <c r="I268" s="10">
        <v>184.27</v>
      </c>
      <c r="J268">
        <v>0.10818738124982426</v>
      </c>
      <c r="K268">
        <v>0.21611488009690305</v>
      </c>
      <c r="L268">
        <v>0.13647298552308113</v>
      </c>
      <c r="M268">
        <v>7.931589697667478E-2</v>
      </c>
      <c r="N268">
        <v>8.536565510579544E-2</v>
      </c>
      <c r="O268">
        <v>0.22642632825913883</v>
      </c>
    </row>
    <row r="269" spans="1:15" ht="15">
      <c r="A269" s="8">
        <v>268</v>
      </c>
      <c r="B269" s="10">
        <v>0.1</v>
      </c>
      <c r="C269">
        <v>6.9781350234269068E-2</v>
      </c>
      <c r="D269" s="11">
        <v>9.27</v>
      </c>
      <c r="E269" s="10">
        <v>33.08</v>
      </c>
      <c r="F269" s="11">
        <v>42.9</v>
      </c>
      <c r="G269" s="10">
        <v>18.34</v>
      </c>
      <c r="H269" s="11">
        <v>24.14</v>
      </c>
      <c r="I269" s="10">
        <v>179.58</v>
      </c>
      <c r="J269">
        <v>0.10832009163304909</v>
      </c>
      <c r="K269">
        <v>0.21561290661170437</v>
      </c>
      <c r="L269">
        <v>0.13678851546709805</v>
      </c>
      <c r="M269">
        <v>7.8995737082353537E-2</v>
      </c>
      <c r="N269">
        <v>8.7758634174221375E-2</v>
      </c>
      <c r="O269">
        <v>0.22807364009496991</v>
      </c>
    </row>
    <row r="270" spans="1:15" ht="15">
      <c r="A270" s="8">
        <v>269</v>
      </c>
      <c r="B270" s="10">
        <v>2.0299999999999998</v>
      </c>
      <c r="C270">
        <v>6.927652932054168E-2</v>
      </c>
      <c r="D270" s="11">
        <v>9.84</v>
      </c>
      <c r="E270" s="10">
        <v>33.03</v>
      </c>
      <c r="F270" s="11">
        <v>42.03</v>
      </c>
      <c r="G270" s="10">
        <v>18.16</v>
      </c>
      <c r="H270" s="11">
        <v>27</v>
      </c>
      <c r="I270" s="10">
        <v>178.33</v>
      </c>
      <c r="J270">
        <v>0.11262293617496452</v>
      </c>
      <c r="K270">
        <v>0.21601187221452381</v>
      </c>
      <c r="L270">
        <v>0.13435310303514378</v>
      </c>
      <c r="M270">
        <v>7.7471197562886812E-2</v>
      </c>
      <c r="N270">
        <v>9.4662510365394428E-2</v>
      </c>
      <c r="O270">
        <v>0.23028396610479065</v>
      </c>
    </row>
    <row r="271" spans="1:15" ht="15">
      <c r="A271" s="8">
        <v>270</v>
      </c>
      <c r="B271" s="10">
        <v>24.94</v>
      </c>
      <c r="C271">
        <v>6.7039115964395393E-2</v>
      </c>
      <c r="D271" s="11">
        <v>10.55</v>
      </c>
      <c r="E271" s="10">
        <v>35.1</v>
      </c>
      <c r="F271" s="11">
        <v>39.33</v>
      </c>
      <c r="G271" s="10">
        <v>18.66</v>
      </c>
      <c r="H271" s="11">
        <v>35.94</v>
      </c>
      <c r="I271" s="10">
        <v>193.5</v>
      </c>
      <c r="J271">
        <v>0.12119474634515696</v>
      </c>
      <c r="K271">
        <v>0.21775662909191668</v>
      </c>
      <c r="L271">
        <v>0.1288786472468004</v>
      </c>
      <c r="M271">
        <v>7.7111699962619934E-2</v>
      </c>
      <c r="N271">
        <v>0.1057227684832792</v>
      </c>
      <c r="O271">
        <v>0.22994153196343803</v>
      </c>
    </row>
    <row r="272" spans="1:15" ht="15">
      <c r="A272" s="8">
        <v>271</v>
      </c>
      <c r="B272" s="10">
        <v>85.72</v>
      </c>
      <c r="C272">
        <v>6.9367144542641521E-2</v>
      </c>
      <c r="D272" s="11">
        <v>28.29</v>
      </c>
      <c r="E272" s="10">
        <v>39.93</v>
      </c>
      <c r="F272" s="11">
        <v>42.98</v>
      </c>
      <c r="G272" s="10">
        <v>17.39</v>
      </c>
      <c r="H272" s="11">
        <v>40.96</v>
      </c>
      <c r="I272" s="10">
        <v>240.56</v>
      </c>
      <c r="J272">
        <v>0.12929823066841414</v>
      </c>
      <c r="K272">
        <v>0.21589609139387644</v>
      </c>
      <c r="L272">
        <v>0.12169534752508464</v>
      </c>
      <c r="M272">
        <v>7.6218858156289815E-2</v>
      </c>
      <c r="N272">
        <v>0.12129911113151511</v>
      </c>
      <c r="O272">
        <v>0.22047254992827986</v>
      </c>
    </row>
    <row r="273" spans="1:15" ht="15">
      <c r="A273" s="8">
        <v>272</v>
      </c>
      <c r="B273" s="10">
        <v>111.55</v>
      </c>
      <c r="C273">
        <v>7.4016069765472883E-2</v>
      </c>
      <c r="D273" s="11">
        <v>40.020000000000003</v>
      </c>
      <c r="E273" s="10">
        <v>48.5</v>
      </c>
      <c r="F273" s="11">
        <v>41.23</v>
      </c>
      <c r="G273" s="10">
        <v>18.22</v>
      </c>
      <c r="H273" s="11">
        <v>54.51</v>
      </c>
      <c r="I273" s="10">
        <v>273.18</v>
      </c>
      <c r="J273">
        <v>0.13446468150443927</v>
      </c>
      <c r="K273">
        <v>0.20981374049668722</v>
      </c>
      <c r="L273">
        <v>0.12047285040917995</v>
      </c>
      <c r="M273">
        <v>7.7851547230942203E-2</v>
      </c>
      <c r="N273">
        <v>0.12746265029590551</v>
      </c>
      <c r="O273">
        <v>0.21881485776596946</v>
      </c>
    </row>
    <row r="274" spans="1:15" ht="15">
      <c r="A274" s="8">
        <v>273</v>
      </c>
      <c r="B274" s="10">
        <v>106.83</v>
      </c>
      <c r="C274">
        <v>7.4627127229511869E-2</v>
      </c>
      <c r="D274" s="11">
        <v>40.07</v>
      </c>
      <c r="E274" s="10">
        <v>48.23</v>
      </c>
      <c r="F274" s="11">
        <v>42.12</v>
      </c>
      <c r="G274" s="10">
        <v>22.1</v>
      </c>
      <c r="H274" s="11">
        <v>60.64</v>
      </c>
      <c r="I274" s="10">
        <v>300.10000000000002</v>
      </c>
      <c r="J274">
        <v>0.13576910048731827</v>
      </c>
      <c r="K274">
        <v>0.20536886100575236</v>
      </c>
      <c r="L274">
        <v>0.12280510203709177</v>
      </c>
      <c r="M274">
        <v>7.9297693945363026E-2</v>
      </c>
      <c r="N274">
        <v>0.13014114487279374</v>
      </c>
      <c r="O274">
        <v>0.20925704574131845</v>
      </c>
    </row>
    <row r="275" spans="1:15" ht="15">
      <c r="A275" s="8">
        <v>274</v>
      </c>
      <c r="B275" s="10">
        <v>97.83</v>
      </c>
      <c r="C275">
        <v>7.4003425330416692E-2</v>
      </c>
      <c r="D275" s="11">
        <v>38.200000000000003</v>
      </c>
      <c r="E275" s="10">
        <v>45.99</v>
      </c>
      <c r="F275" s="11">
        <v>45.1</v>
      </c>
      <c r="G275" s="10">
        <v>23.93</v>
      </c>
      <c r="H275" s="11">
        <v>54.96</v>
      </c>
      <c r="I275" s="10">
        <v>292.74</v>
      </c>
      <c r="J275">
        <v>0.13637933058496129</v>
      </c>
      <c r="K275">
        <v>0.20563830614511053</v>
      </c>
      <c r="L275">
        <v>0.12222813051769192</v>
      </c>
      <c r="M275">
        <v>7.8672177374123395E-2</v>
      </c>
      <c r="N275">
        <v>0.13368445255742398</v>
      </c>
      <c r="O275">
        <v>0.20676280579271852</v>
      </c>
    </row>
    <row r="276" spans="1:15" ht="15">
      <c r="A276" s="8">
        <v>275</v>
      </c>
      <c r="B276" s="10">
        <v>84.74</v>
      </c>
      <c r="C276">
        <v>7.1944001270121058E-2</v>
      </c>
      <c r="D276" s="11">
        <v>38.61</v>
      </c>
      <c r="E276" s="10">
        <v>45.95</v>
      </c>
      <c r="F276" s="11">
        <v>44.27</v>
      </c>
      <c r="G276" s="10">
        <v>24.23</v>
      </c>
      <c r="H276" s="11">
        <v>56.5</v>
      </c>
      <c r="I276" s="10">
        <v>275.5</v>
      </c>
      <c r="J276">
        <v>0.13541676037227043</v>
      </c>
      <c r="K276">
        <v>0.2062258194157589</v>
      </c>
      <c r="L276">
        <v>0.11929993319510837</v>
      </c>
      <c r="M276">
        <v>7.3609278502468858E-2</v>
      </c>
      <c r="N276">
        <v>0.13407592487871664</v>
      </c>
      <c r="O276">
        <v>0.20077814556519141</v>
      </c>
    </row>
    <row r="277" spans="1:15" ht="15">
      <c r="A277" s="8">
        <v>276</v>
      </c>
      <c r="B277" s="10">
        <v>87.38</v>
      </c>
      <c r="C277">
        <v>7.2283881474547423E-2</v>
      </c>
      <c r="D277" s="11">
        <v>38.43</v>
      </c>
      <c r="E277" s="10">
        <v>46.91</v>
      </c>
      <c r="F277" s="11">
        <v>44.18</v>
      </c>
      <c r="G277" s="10">
        <v>24.84</v>
      </c>
      <c r="H277" s="11">
        <v>57.88</v>
      </c>
      <c r="I277" s="10">
        <v>258.64999999999998</v>
      </c>
      <c r="J277">
        <v>0.13301166954118632</v>
      </c>
      <c r="K277">
        <v>0.20654036749211085</v>
      </c>
      <c r="L277">
        <v>0.11322243194811846</v>
      </c>
      <c r="M277">
        <v>7.2249012551881348E-2</v>
      </c>
      <c r="N277">
        <v>0.13650540549357346</v>
      </c>
      <c r="O277">
        <v>0.19739485312422206</v>
      </c>
    </row>
    <row r="278" spans="1:15" ht="15">
      <c r="A278" s="8">
        <v>277</v>
      </c>
      <c r="B278" s="10">
        <v>75.88</v>
      </c>
      <c r="C278">
        <v>7.2016546778973956E-2</v>
      </c>
      <c r="D278" s="11">
        <v>36.700000000000003</v>
      </c>
      <c r="E278" s="10">
        <v>48.49</v>
      </c>
      <c r="F278" s="11">
        <v>42.05</v>
      </c>
      <c r="G278" s="10">
        <v>24.45</v>
      </c>
      <c r="H278" s="11">
        <v>59.64</v>
      </c>
      <c r="I278" s="10">
        <v>245.11</v>
      </c>
      <c r="J278">
        <v>0.1294787133460526</v>
      </c>
      <c r="K278">
        <v>0.21067590309113299</v>
      </c>
      <c r="L278">
        <v>0.1079597922566571</v>
      </c>
      <c r="M278">
        <v>7.2665527237803909E-2</v>
      </c>
      <c r="N278">
        <v>0.13778151962969762</v>
      </c>
      <c r="O278">
        <v>0.19457064878054386</v>
      </c>
    </row>
    <row r="279" spans="1:15" ht="15">
      <c r="A279" s="8">
        <v>278</v>
      </c>
      <c r="B279" s="10">
        <v>81.84</v>
      </c>
      <c r="C279">
        <v>7.151468480192362E-2</v>
      </c>
      <c r="D279" s="11">
        <v>39.61</v>
      </c>
      <c r="E279" s="10">
        <v>48.45</v>
      </c>
      <c r="F279" s="11">
        <v>38.61</v>
      </c>
      <c r="G279" s="10">
        <v>22.46</v>
      </c>
      <c r="H279" s="11">
        <v>54.94</v>
      </c>
      <c r="I279" s="10">
        <v>232.08</v>
      </c>
      <c r="J279">
        <v>0.13272198460222409</v>
      </c>
      <c r="K279">
        <v>0.21068081765525964</v>
      </c>
      <c r="L279">
        <v>0.10189016981936752</v>
      </c>
      <c r="M279">
        <v>7.3485075751595061E-2</v>
      </c>
      <c r="N279">
        <v>0.13737459602099208</v>
      </c>
      <c r="O279">
        <v>0.19345805731012172</v>
      </c>
    </row>
    <row r="280" spans="1:15" ht="15">
      <c r="A280" s="8">
        <v>279</v>
      </c>
      <c r="B280" s="10">
        <v>88.2</v>
      </c>
      <c r="C280">
        <v>7.3929938448084487E-2</v>
      </c>
      <c r="D280" s="11">
        <v>40.049999999999997</v>
      </c>
      <c r="E280" s="10">
        <v>45.96</v>
      </c>
      <c r="F280" s="11">
        <v>37.76</v>
      </c>
      <c r="G280" s="10">
        <v>20.05</v>
      </c>
      <c r="H280" s="11">
        <v>51.55</v>
      </c>
      <c r="I280" s="10">
        <v>234.77</v>
      </c>
      <c r="J280">
        <v>0.141207187120546</v>
      </c>
      <c r="K280">
        <v>0.21137483241727467</v>
      </c>
      <c r="L280">
        <v>9.8343716179653679E-2</v>
      </c>
      <c r="M280">
        <v>7.7123891304347839E-2</v>
      </c>
      <c r="N280">
        <v>0.13751687971372795</v>
      </c>
      <c r="O280">
        <v>0.19678084071592217</v>
      </c>
    </row>
    <row r="281" spans="1:15" ht="15">
      <c r="A281" s="8">
        <v>280</v>
      </c>
      <c r="B281" s="10">
        <v>95.18</v>
      </c>
      <c r="C281">
        <v>7.7812217025384448E-2</v>
      </c>
      <c r="D281" s="11">
        <v>45.32</v>
      </c>
      <c r="E281" s="10">
        <v>45.92</v>
      </c>
      <c r="F281" s="11">
        <v>33.03</v>
      </c>
      <c r="G281" s="10">
        <v>21.48</v>
      </c>
      <c r="H281" s="11">
        <v>55.56</v>
      </c>
      <c r="I281" s="10">
        <v>240.01</v>
      </c>
      <c r="J281">
        <v>0.14914539286170078</v>
      </c>
      <c r="K281">
        <v>0.2096811760941393</v>
      </c>
      <c r="L281">
        <v>9.7423279108248162E-2</v>
      </c>
      <c r="M281">
        <v>8.0007135829512341E-2</v>
      </c>
      <c r="N281">
        <v>0.14017173913043479</v>
      </c>
      <c r="O281">
        <v>0.19951886486700129</v>
      </c>
    </row>
    <row r="282" spans="1:15" ht="15">
      <c r="A282" s="8">
        <v>281</v>
      </c>
      <c r="B282" s="10">
        <v>99.08</v>
      </c>
      <c r="C282">
        <v>8.1268421385904538E-2</v>
      </c>
      <c r="D282" s="11">
        <v>46.98</v>
      </c>
      <c r="E282" s="10">
        <v>46.5</v>
      </c>
      <c r="F282" s="11">
        <v>35.840000000000003</v>
      </c>
      <c r="G282" s="10">
        <v>24.71</v>
      </c>
      <c r="H282" s="11">
        <v>63.01</v>
      </c>
      <c r="I282" s="10">
        <v>255</v>
      </c>
      <c r="J282">
        <v>0.15642349480696788</v>
      </c>
      <c r="K282">
        <v>0.20676860051810353</v>
      </c>
      <c r="L282">
        <v>9.8196970158395E-2</v>
      </c>
      <c r="M282">
        <v>8.5722584994989887E-2</v>
      </c>
      <c r="N282">
        <v>0.1386635363117974</v>
      </c>
      <c r="O282">
        <v>0.2001996890079589</v>
      </c>
    </row>
    <row r="283" spans="1:15" ht="15">
      <c r="A283" s="8">
        <v>282</v>
      </c>
      <c r="B283" s="10">
        <v>112.01</v>
      </c>
      <c r="C283">
        <v>8.1350424291825305E-2</v>
      </c>
      <c r="D283" s="11">
        <v>57.09</v>
      </c>
      <c r="E283" s="10">
        <v>50.52</v>
      </c>
      <c r="F283" s="11">
        <v>44.24</v>
      </c>
      <c r="G283" s="10">
        <v>26.5</v>
      </c>
      <c r="H283" s="11">
        <v>64.599999999999994</v>
      </c>
      <c r="I283" s="10">
        <v>284.82</v>
      </c>
      <c r="J283">
        <v>0.16058354697342236</v>
      </c>
      <c r="K283">
        <v>0.20379074321193266</v>
      </c>
      <c r="L283">
        <v>9.8725531464973204E-2</v>
      </c>
      <c r="M283">
        <v>9.1951017159411161E-2</v>
      </c>
      <c r="N283">
        <v>0.13626647176808962</v>
      </c>
      <c r="O283">
        <v>0.1950330340524212</v>
      </c>
    </row>
    <row r="284" spans="1:15" ht="15">
      <c r="A284" s="8">
        <v>283</v>
      </c>
      <c r="B284" s="10">
        <v>119.49</v>
      </c>
      <c r="C284">
        <v>7.9934085293384249E-2</v>
      </c>
      <c r="D284" s="11">
        <v>57.13</v>
      </c>
      <c r="E284" s="10">
        <v>47</v>
      </c>
      <c r="F284" s="11">
        <v>46.29</v>
      </c>
      <c r="G284" s="10">
        <v>26.68</v>
      </c>
      <c r="H284" s="11">
        <v>61.89</v>
      </c>
      <c r="I284" s="10">
        <v>285.97000000000003</v>
      </c>
      <c r="J284">
        <v>0.16866300456425617</v>
      </c>
      <c r="K284">
        <v>0.21191868565439861</v>
      </c>
      <c r="L284">
        <v>9.7865681227550363E-2</v>
      </c>
      <c r="M284">
        <v>9.3318309839170832E-2</v>
      </c>
      <c r="N284">
        <v>0.13325588960897855</v>
      </c>
      <c r="O284">
        <v>0.19322245327808379</v>
      </c>
    </row>
    <row r="285" spans="1:15" ht="15">
      <c r="A285" s="8">
        <v>284</v>
      </c>
      <c r="B285" s="10">
        <v>100.79</v>
      </c>
      <c r="C285">
        <v>7.7645663728392239E-2</v>
      </c>
      <c r="D285" s="11">
        <v>57.05</v>
      </c>
      <c r="E285" s="10">
        <v>44.91</v>
      </c>
      <c r="F285" s="11">
        <v>40.049999999999997</v>
      </c>
      <c r="G285" s="10">
        <v>26.16</v>
      </c>
      <c r="H285" s="11">
        <v>54.9</v>
      </c>
      <c r="I285" s="10">
        <v>269.02999999999997</v>
      </c>
      <c r="J285">
        <v>0.17553158817883974</v>
      </c>
      <c r="K285">
        <v>0.21052446622127555</v>
      </c>
      <c r="L285">
        <v>9.7503306270769738E-2</v>
      </c>
      <c r="M285">
        <v>9.2597889641681724E-2</v>
      </c>
      <c r="N285">
        <v>0.13426382358457351</v>
      </c>
      <c r="O285">
        <v>0.19367274858629449</v>
      </c>
    </row>
    <row r="286" spans="1:15" ht="15">
      <c r="A286" s="8">
        <v>285</v>
      </c>
      <c r="B286" s="10">
        <v>99.35</v>
      </c>
      <c r="C286">
        <v>7.5159785412858143E-2</v>
      </c>
      <c r="D286" s="11">
        <v>45.01</v>
      </c>
      <c r="E286" s="10">
        <v>43.01</v>
      </c>
      <c r="F286" s="11">
        <v>38.15</v>
      </c>
      <c r="G286" s="10">
        <v>25.62</v>
      </c>
      <c r="H286" s="11">
        <v>53.25</v>
      </c>
      <c r="I286" s="10">
        <v>235.25</v>
      </c>
      <c r="J286">
        <v>0.17909058401490124</v>
      </c>
      <c r="K286">
        <v>0.20964754015139264</v>
      </c>
      <c r="L286">
        <v>9.3513541444070383E-2</v>
      </c>
      <c r="M286">
        <v>8.8441998485333947E-2</v>
      </c>
      <c r="N286">
        <v>0.1314687102750656</v>
      </c>
      <c r="O286">
        <v>0.19170424728553259</v>
      </c>
    </row>
    <row r="287" spans="1:15" ht="15">
      <c r="A287" s="8">
        <v>286</v>
      </c>
      <c r="B287" s="10">
        <v>84.77</v>
      </c>
      <c r="C287">
        <v>7.180792641832022E-2</v>
      </c>
      <c r="D287" s="11">
        <v>40.090000000000003</v>
      </c>
      <c r="E287" s="10">
        <v>38.79</v>
      </c>
      <c r="F287" s="11">
        <v>30.26</v>
      </c>
      <c r="G287" s="10">
        <v>25.53</v>
      </c>
      <c r="H287" s="11">
        <v>44.84</v>
      </c>
      <c r="I287" s="10">
        <v>191.5</v>
      </c>
      <c r="J287">
        <v>0.18336301775147928</v>
      </c>
      <c r="K287">
        <v>0.20559966403373961</v>
      </c>
      <c r="L287">
        <v>8.840828581111948E-2</v>
      </c>
      <c r="M287">
        <v>8.6584038384996551E-2</v>
      </c>
      <c r="N287">
        <v>0.1272135536686804</v>
      </c>
      <c r="O287">
        <v>0.18778222225663221</v>
      </c>
    </row>
    <row r="288" spans="1:15" ht="15">
      <c r="A288" s="8">
        <v>287</v>
      </c>
      <c r="B288" s="10">
        <v>70.430000000000007</v>
      </c>
      <c r="C288">
        <v>6.7123991640848771E-2</v>
      </c>
      <c r="D288" s="11">
        <v>37.89</v>
      </c>
      <c r="E288" s="10">
        <v>35.020000000000003</v>
      </c>
      <c r="F288" s="11">
        <v>40.200000000000003</v>
      </c>
      <c r="G288" s="10">
        <v>27.1</v>
      </c>
      <c r="H288" s="11">
        <v>38.68</v>
      </c>
      <c r="I288" s="10">
        <v>193.69</v>
      </c>
      <c r="J288">
        <v>0.1861223302238654</v>
      </c>
      <c r="K288">
        <v>0.20308341133255958</v>
      </c>
      <c r="L288">
        <v>8.6618328746223119E-2</v>
      </c>
      <c r="M288">
        <v>9.187327820608937E-2</v>
      </c>
      <c r="N288">
        <v>0.12548169012075858</v>
      </c>
      <c r="O288">
        <v>0.18701152418416533</v>
      </c>
    </row>
    <row r="289" spans="1:15" ht="15">
      <c r="A289" s="8">
        <v>288</v>
      </c>
      <c r="B289" s="10">
        <v>39.57</v>
      </c>
      <c r="C289">
        <v>6.2597577238141133E-2</v>
      </c>
      <c r="D289" s="11">
        <v>33.07</v>
      </c>
      <c r="E289" s="10">
        <v>33.24</v>
      </c>
      <c r="F289" s="11">
        <v>30.89</v>
      </c>
      <c r="G289" s="10">
        <v>26.14</v>
      </c>
      <c r="H289" s="11">
        <v>37.24</v>
      </c>
      <c r="I289" s="10">
        <v>172.18</v>
      </c>
      <c r="J289">
        <v>0.17691931405588021</v>
      </c>
      <c r="K289">
        <v>0.19944181203036759</v>
      </c>
      <c r="L289">
        <v>8.1733196443952258E-2</v>
      </c>
      <c r="M289">
        <v>9.6479336844158367E-2</v>
      </c>
      <c r="N289">
        <v>0.11966091473718701</v>
      </c>
      <c r="O289">
        <v>0.18422216261907082</v>
      </c>
    </row>
    <row r="290" spans="1:15" ht="15">
      <c r="A290" s="8">
        <v>289</v>
      </c>
      <c r="B290" s="10">
        <v>32.64</v>
      </c>
      <c r="C290">
        <v>6.1956645120004872E-2</v>
      </c>
      <c r="D290" s="11">
        <v>35.19</v>
      </c>
      <c r="E290" s="10">
        <v>39.03</v>
      </c>
      <c r="F290" s="11">
        <v>23.35</v>
      </c>
      <c r="G290" s="10">
        <v>21.82</v>
      </c>
      <c r="H290" s="11">
        <v>34.590000000000003</v>
      </c>
      <c r="I290" s="10">
        <v>173.14</v>
      </c>
      <c r="J290">
        <v>0.16964456809157547</v>
      </c>
      <c r="K290">
        <v>0.19586649239479351</v>
      </c>
      <c r="L290">
        <v>7.2493035707825337E-2</v>
      </c>
      <c r="M290">
        <v>9.6457695181562789E-2</v>
      </c>
      <c r="N290">
        <v>0.11385670854672886</v>
      </c>
      <c r="O290">
        <v>0.17997654474579083</v>
      </c>
    </row>
    <row r="291" spans="1:15" ht="15">
      <c r="A291" s="8">
        <v>290</v>
      </c>
      <c r="B291" s="10">
        <v>16.989999999999998</v>
      </c>
      <c r="C291">
        <v>6.0823631745589926E-2</v>
      </c>
      <c r="D291" s="11">
        <v>33.44</v>
      </c>
      <c r="E291" s="10">
        <v>30.97</v>
      </c>
      <c r="F291" s="11">
        <v>12.4</v>
      </c>
      <c r="G291" s="10">
        <v>23.98</v>
      </c>
      <c r="H291" s="11">
        <v>33.47</v>
      </c>
      <c r="I291" s="10">
        <v>161.69</v>
      </c>
      <c r="J291">
        <v>0.16147368145027363</v>
      </c>
      <c r="K291">
        <v>0.19001838105669919</v>
      </c>
      <c r="L291">
        <v>7.0978196250216147E-2</v>
      </c>
      <c r="M291">
        <v>0.10374834414090646</v>
      </c>
      <c r="N291">
        <v>0.11090023573712586</v>
      </c>
      <c r="O291">
        <v>0.1757946951344693</v>
      </c>
    </row>
    <row r="292" spans="1:15" ht="15">
      <c r="A292" s="8">
        <v>291</v>
      </c>
      <c r="B292" s="10">
        <v>9</v>
      </c>
      <c r="C292">
        <v>6.0290957915926771E-2</v>
      </c>
      <c r="D292" s="11">
        <v>32.44</v>
      </c>
      <c r="E292" s="10">
        <v>29.87</v>
      </c>
      <c r="F292" s="11">
        <v>19.010000000000002</v>
      </c>
      <c r="G292" s="10">
        <v>25.23</v>
      </c>
      <c r="H292" s="11">
        <v>32.36</v>
      </c>
      <c r="I292" s="10">
        <v>153.58000000000001</v>
      </c>
      <c r="J292">
        <v>0.1578175703565951</v>
      </c>
      <c r="K292">
        <v>0.18734930333485608</v>
      </c>
      <c r="L292">
        <v>7.242249777449318E-2</v>
      </c>
      <c r="M292">
        <v>0.10936210900276623</v>
      </c>
      <c r="N292">
        <v>0.11015160594065578</v>
      </c>
      <c r="O292">
        <v>0.17068339226898907</v>
      </c>
    </row>
    <row r="293" spans="1:15" ht="15">
      <c r="A293" s="8">
        <v>292</v>
      </c>
      <c r="B293" s="10">
        <v>2.02</v>
      </c>
      <c r="C293">
        <v>5.9389362591847711E-2</v>
      </c>
      <c r="D293" s="11">
        <v>29.8</v>
      </c>
      <c r="E293" s="10">
        <v>28.93</v>
      </c>
      <c r="F293" s="11">
        <v>23.51</v>
      </c>
      <c r="G293" s="10">
        <v>24.85</v>
      </c>
      <c r="H293" s="11">
        <v>30.84</v>
      </c>
      <c r="I293" s="10">
        <v>147.07</v>
      </c>
      <c r="J293">
        <v>0.15603971165938466</v>
      </c>
      <c r="K293">
        <v>0.18572282897483589</v>
      </c>
      <c r="L293">
        <v>7.6305750149633714E-2</v>
      </c>
      <c r="M293">
        <v>0.11883317229184581</v>
      </c>
      <c r="N293">
        <v>0.10923257208765859</v>
      </c>
      <c r="O293">
        <v>0.16770409004337319</v>
      </c>
    </row>
    <row r="294" spans="1:15" ht="15">
      <c r="A294" s="8">
        <v>293</v>
      </c>
      <c r="B294" s="10">
        <v>2.61</v>
      </c>
      <c r="C294">
        <v>6.0600420834600495E-2</v>
      </c>
      <c r="D294" s="11">
        <v>29.25</v>
      </c>
      <c r="E294" s="10">
        <v>28.79</v>
      </c>
      <c r="F294" s="11">
        <v>23.25</v>
      </c>
      <c r="G294" s="10">
        <v>25.01</v>
      </c>
      <c r="H294" s="11">
        <v>31.68</v>
      </c>
      <c r="I294" s="10">
        <v>152.47</v>
      </c>
      <c r="J294">
        <v>0.15251533225042468</v>
      </c>
      <c r="K294">
        <v>0.18388028871020828</v>
      </c>
      <c r="L294">
        <v>7.7188510866147086E-2</v>
      </c>
      <c r="M294">
        <v>0.13014360640564593</v>
      </c>
      <c r="N294">
        <v>0.11199889132746568</v>
      </c>
      <c r="O294">
        <v>0.16645357799323135</v>
      </c>
    </row>
    <row r="295" spans="1:15" ht="15">
      <c r="A295" s="8">
        <v>294</v>
      </c>
      <c r="B295" s="10">
        <v>25.26</v>
      </c>
      <c r="C295">
        <v>6.1383708723618979E-2</v>
      </c>
      <c r="D295" s="11">
        <v>30.64</v>
      </c>
      <c r="E295" s="10">
        <v>28.98</v>
      </c>
      <c r="F295" s="11">
        <v>20.010000000000002</v>
      </c>
      <c r="G295" s="10">
        <v>27.32</v>
      </c>
      <c r="H295" s="11">
        <v>36.81</v>
      </c>
      <c r="I295" s="10">
        <v>171.26</v>
      </c>
      <c r="J295">
        <v>0.15310190881093191</v>
      </c>
      <c r="K295">
        <v>0.18130255643124601</v>
      </c>
      <c r="L295">
        <v>7.6376337647451317E-2</v>
      </c>
      <c r="M295">
        <v>0.14516626389560172</v>
      </c>
      <c r="N295">
        <v>0.11804787396313031</v>
      </c>
      <c r="O295">
        <v>0.16624845946411157</v>
      </c>
    </row>
    <row r="296" spans="1:15" ht="15">
      <c r="A296" s="8">
        <v>295</v>
      </c>
      <c r="B296" s="10">
        <v>54.74</v>
      </c>
      <c r="C296">
        <v>6.2685533797087273E-2</v>
      </c>
      <c r="D296" s="11">
        <v>37.270000000000003</v>
      </c>
      <c r="E296" s="10">
        <v>29.35</v>
      </c>
      <c r="F296" s="11">
        <v>20.8</v>
      </c>
      <c r="G296" s="10">
        <v>38.4</v>
      </c>
      <c r="H296" s="11">
        <v>41.87</v>
      </c>
      <c r="I296" s="10">
        <v>192.03</v>
      </c>
      <c r="J296">
        <v>0.15557607300991613</v>
      </c>
      <c r="K296">
        <v>0.17935968970052701</v>
      </c>
      <c r="L296">
        <v>7.5024628186523279E-2</v>
      </c>
      <c r="M296">
        <v>0.15574405939138944</v>
      </c>
      <c r="N296">
        <v>0.12393571873288267</v>
      </c>
      <c r="O296">
        <v>0.16272564236570991</v>
      </c>
    </row>
    <row r="297" spans="1:15" ht="15">
      <c r="A297" s="8">
        <v>296</v>
      </c>
      <c r="B297" s="10">
        <v>87.88</v>
      </c>
      <c r="C297">
        <v>6.52314904563078E-2</v>
      </c>
      <c r="D297" s="11">
        <v>46.98</v>
      </c>
      <c r="E297" s="10">
        <v>31.43</v>
      </c>
      <c r="F297" s="11">
        <v>22.14</v>
      </c>
      <c r="G297" s="10">
        <v>48.64</v>
      </c>
      <c r="H297" s="11">
        <v>46.21</v>
      </c>
      <c r="I297" s="10">
        <v>215.24</v>
      </c>
      <c r="J297">
        <v>0.15739678470607771</v>
      </c>
      <c r="K297">
        <v>0.17960101016602942</v>
      </c>
      <c r="L297">
        <v>7.2430341293430359E-2</v>
      </c>
      <c r="M297">
        <v>0.1599950599914326</v>
      </c>
      <c r="N297">
        <v>0.12256671313989537</v>
      </c>
      <c r="O297">
        <v>0.16142978400883445</v>
      </c>
    </row>
    <row r="298" spans="1:15" ht="15">
      <c r="A298" s="8">
        <v>297</v>
      </c>
      <c r="B298" s="10">
        <v>105.95</v>
      </c>
      <c r="C298">
        <v>6.5869788844898247E-2</v>
      </c>
      <c r="D298" s="11">
        <v>45.5</v>
      </c>
      <c r="E298" s="10">
        <v>36.43</v>
      </c>
      <c r="F298" s="11">
        <v>23.68</v>
      </c>
      <c r="G298" s="10">
        <v>52.93</v>
      </c>
      <c r="H298" s="11">
        <v>56.14</v>
      </c>
      <c r="I298" s="10">
        <v>235.9</v>
      </c>
      <c r="J298">
        <v>0.15418416278038355</v>
      </c>
      <c r="K298">
        <v>0.17976089395540051</v>
      </c>
      <c r="L298">
        <v>7.0474408304498276E-2</v>
      </c>
      <c r="M298">
        <v>0.16190284206097236</v>
      </c>
      <c r="N298">
        <v>0.12255369163063472</v>
      </c>
      <c r="O298">
        <v>0.15845547779598634</v>
      </c>
    </row>
    <row r="299" spans="1:15" ht="15">
      <c r="A299" s="8">
        <v>298</v>
      </c>
      <c r="B299" s="10">
        <v>100.64</v>
      </c>
      <c r="C299">
        <v>6.5892677325930113E-2</v>
      </c>
      <c r="D299" s="11">
        <v>45.48</v>
      </c>
      <c r="E299" s="10">
        <v>39.92</v>
      </c>
      <c r="F299" s="11">
        <v>25.05</v>
      </c>
      <c r="G299" s="10">
        <v>49.89</v>
      </c>
      <c r="H299" s="11">
        <v>47.71</v>
      </c>
      <c r="I299" s="10">
        <v>219.99</v>
      </c>
      <c r="J299">
        <v>0.15458372971084597</v>
      </c>
      <c r="K299">
        <v>0.17472239250745</v>
      </c>
      <c r="L299">
        <v>6.7988575439661553E-2</v>
      </c>
      <c r="M299">
        <v>0.16115663971289351</v>
      </c>
      <c r="N299">
        <v>0.12095499448018579</v>
      </c>
      <c r="O299">
        <v>0.15849618022470852</v>
      </c>
    </row>
    <row r="300" spans="1:15" ht="15">
      <c r="A300" s="8">
        <v>299</v>
      </c>
      <c r="B300" s="10">
        <v>94.85</v>
      </c>
      <c r="C300">
        <v>6.6452452601541534E-2</v>
      </c>
      <c r="D300" s="11">
        <v>46.96</v>
      </c>
      <c r="E300" s="10">
        <v>39.340000000000003</v>
      </c>
      <c r="F300" s="11">
        <v>26.3</v>
      </c>
      <c r="G300" s="10">
        <v>48.89</v>
      </c>
      <c r="H300" s="11">
        <v>46.23</v>
      </c>
      <c r="I300" s="10">
        <v>180.08</v>
      </c>
      <c r="J300">
        <v>0.15658779715371157</v>
      </c>
      <c r="K300">
        <v>0.16709987716987554</v>
      </c>
      <c r="L300">
        <v>6.6344207586004122E-2</v>
      </c>
      <c r="M300">
        <v>0.158511385383239</v>
      </c>
      <c r="N300">
        <v>0.11687304297703016</v>
      </c>
      <c r="O300">
        <v>0.15478450804091864</v>
      </c>
    </row>
    <row r="301" spans="1:15" ht="15">
      <c r="A301" s="8">
        <v>300</v>
      </c>
      <c r="B301" s="10">
        <v>84.93</v>
      </c>
      <c r="C301">
        <v>6.3822132749326146E-2</v>
      </c>
      <c r="D301" s="11">
        <v>46.7</v>
      </c>
      <c r="E301" s="10">
        <v>40.96</v>
      </c>
      <c r="F301" s="11">
        <v>30.81</v>
      </c>
      <c r="G301" s="10">
        <v>47.2</v>
      </c>
      <c r="H301" s="11">
        <v>43.82</v>
      </c>
      <c r="I301" s="10">
        <v>170.16</v>
      </c>
      <c r="J301">
        <v>0.15453478556017824</v>
      </c>
      <c r="K301">
        <v>0.16465786037350455</v>
      </c>
      <c r="L301">
        <v>6.6492764825049955E-2</v>
      </c>
      <c r="M301">
        <v>0.15710709784883786</v>
      </c>
      <c r="N301">
        <v>0.1108558166565749</v>
      </c>
      <c r="O301">
        <v>0.14973909475698555</v>
      </c>
    </row>
    <row r="302" spans="1:15" ht="15">
      <c r="A302" s="8">
        <v>301</v>
      </c>
      <c r="B302" s="10">
        <v>76.53</v>
      </c>
      <c r="C302">
        <v>5.8491904193778005E-2</v>
      </c>
      <c r="D302" s="11">
        <v>43.07</v>
      </c>
      <c r="E302" s="10">
        <v>41.02</v>
      </c>
      <c r="F302" s="11">
        <v>27.06</v>
      </c>
      <c r="G302" s="10">
        <v>47</v>
      </c>
      <c r="H302" s="11">
        <v>41.22</v>
      </c>
      <c r="I302" s="10">
        <v>152.53</v>
      </c>
      <c r="J302">
        <v>0.15460275069329463</v>
      </c>
      <c r="K302">
        <v>0.16711373293821175</v>
      </c>
      <c r="L302">
        <v>6.3943594931728687E-2</v>
      </c>
      <c r="M302">
        <v>0.15515044705561162</v>
      </c>
      <c r="N302">
        <v>0.106428189572321</v>
      </c>
      <c r="O302">
        <v>0.14702067017382614</v>
      </c>
    </row>
    <row r="303" spans="1:15" ht="15">
      <c r="A303" s="8">
        <v>302</v>
      </c>
      <c r="B303" s="10">
        <v>70.239999999999995</v>
      </c>
      <c r="C303">
        <v>5.8586155552668655E-2</v>
      </c>
      <c r="D303" s="11">
        <v>42.06</v>
      </c>
      <c r="E303" s="10">
        <v>38.81</v>
      </c>
      <c r="F303" s="11">
        <v>8.5</v>
      </c>
      <c r="G303" s="10">
        <v>45.95</v>
      </c>
      <c r="H303" s="11">
        <v>40.04</v>
      </c>
      <c r="I303" s="10">
        <v>134.13</v>
      </c>
      <c r="J303">
        <v>0.15513545376773608</v>
      </c>
      <c r="K303">
        <v>0.17048534613918051</v>
      </c>
      <c r="L303">
        <v>5.9983842690290272E-2</v>
      </c>
      <c r="M303">
        <v>0.16068155392877456</v>
      </c>
      <c r="N303">
        <v>0.10395756723628236</v>
      </c>
      <c r="O303">
        <v>0.14601042583199628</v>
      </c>
    </row>
    <row r="304" spans="1:15" ht="15">
      <c r="A304" s="8">
        <v>303</v>
      </c>
      <c r="B304" s="10">
        <v>73.55</v>
      </c>
      <c r="C304">
        <v>5.9145634822846509E-2</v>
      </c>
      <c r="D304" s="11">
        <v>41.98</v>
      </c>
      <c r="E304" s="10">
        <v>32.159999999999997</v>
      </c>
      <c r="F304" s="11">
        <v>-0.08</v>
      </c>
      <c r="G304" s="10">
        <v>45</v>
      </c>
      <c r="H304" s="11">
        <v>39.47</v>
      </c>
      <c r="I304" s="10">
        <v>171.01</v>
      </c>
      <c r="J304">
        <v>0.15565965362456408</v>
      </c>
      <c r="K304">
        <v>0.17319404422558624</v>
      </c>
      <c r="L304">
        <v>6.040093825829064E-2</v>
      </c>
      <c r="M304">
        <v>0.16314770829112787</v>
      </c>
      <c r="N304">
        <v>0.10385595349539482</v>
      </c>
      <c r="O304">
        <v>0.14945942952641808</v>
      </c>
    </row>
    <row r="305" spans="1:15" ht="15">
      <c r="A305" s="8">
        <v>304</v>
      </c>
      <c r="B305" s="10">
        <v>79.849999999999994</v>
      </c>
      <c r="C305">
        <v>6.4729803717019238E-2</v>
      </c>
      <c r="D305" s="11">
        <v>43.03</v>
      </c>
      <c r="E305" s="10">
        <v>31.88</v>
      </c>
      <c r="F305" s="11">
        <v>-0.01</v>
      </c>
      <c r="G305" s="10">
        <v>45.96</v>
      </c>
      <c r="H305" s="11">
        <v>41.17</v>
      </c>
      <c r="I305" s="10">
        <v>201.59</v>
      </c>
      <c r="J305">
        <v>0.15843531532818053</v>
      </c>
      <c r="K305">
        <v>0.17224988281634662</v>
      </c>
      <c r="L305">
        <v>6.0725009302192462E-2</v>
      </c>
      <c r="M305">
        <v>0.16469006615232321</v>
      </c>
      <c r="N305">
        <v>0.10710486943506391</v>
      </c>
      <c r="O305">
        <v>0.15526777157770966</v>
      </c>
    </row>
    <row r="306" spans="1:15" ht="15">
      <c r="A306" s="8">
        <v>305</v>
      </c>
      <c r="B306" s="10">
        <v>85.31</v>
      </c>
      <c r="C306">
        <v>6.9306768739135771E-2</v>
      </c>
      <c r="D306" s="11">
        <v>44.87</v>
      </c>
      <c r="E306" s="10">
        <v>34.86</v>
      </c>
      <c r="F306" s="11">
        <v>-0.27</v>
      </c>
      <c r="G306" s="10">
        <v>43.68</v>
      </c>
      <c r="H306" s="11">
        <v>45.91</v>
      </c>
      <c r="I306" s="10">
        <v>205.38</v>
      </c>
      <c r="J306">
        <v>0.15934020328604234</v>
      </c>
      <c r="K306">
        <v>0.16946694694831926</v>
      </c>
      <c r="L306">
        <v>6.1042187316385291E-2</v>
      </c>
      <c r="M306">
        <v>0.16246661479204763</v>
      </c>
      <c r="N306">
        <v>0.10697481333090511</v>
      </c>
      <c r="O306">
        <v>0.1575384463480736</v>
      </c>
    </row>
    <row r="307" spans="1:15" ht="15">
      <c r="A307" s="8">
        <v>306</v>
      </c>
      <c r="B307" s="10">
        <v>96.9</v>
      </c>
      <c r="C307">
        <v>6.9285992515847231E-2</v>
      </c>
      <c r="D307" s="11">
        <v>48.72</v>
      </c>
      <c r="E307" s="10">
        <v>38.9</v>
      </c>
      <c r="F307" s="11">
        <v>21.55</v>
      </c>
      <c r="G307" s="10">
        <v>46.81</v>
      </c>
      <c r="H307" s="11">
        <v>55.49</v>
      </c>
      <c r="I307" s="10">
        <v>220.3</v>
      </c>
      <c r="J307">
        <v>0.15835256888728419</v>
      </c>
      <c r="K307">
        <v>0.16460420094753234</v>
      </c>
      <c r="L307">
        <v>6.0134726239776913E-2</v>
      </c>
      <c r="M307">
        <v>0.15381875080065149</v>
      </c>
      <c r="N307">
        <v>0.10760960943659408</v>
      </c>
      <c r="O307">
        <v>0.15492193961917347</v>
      </c>
    </row>
    <row r="308" spans="1:15" ht="15">
      <c r="A308" s="8">
        <v>307</v>
      </c>
      <c r="B308" s="10">
        <v>96.97</v>
      </c>
      <c r="C308">
        <v>6.8771859214599967E-2</v>
      </c>
      <c r="D308" s="11">
        <v>45.17</v>
      </c>
      <c r="E308" s="10">
        <v>37.619999999999997</v>
      </c>
      <c r="F308" s="11">
        <v>24.04</v>
      </c>
      <c r="G308" s="10">
        <v>45.27</v>
      </c>
      <c r="H308" s="11">
        <v>54.51</v>
      </c>
      <c r="I308" s="10">
        <v>212.76</v>
      </c>
      <c r="J308">
        <v>0.15468762174729625</v>
      </c>
      <c r="K308">
        <v>0.16447677953898551</v>
      </c>
      <c r="L308">
        <v>5.958831559113166E-2</v>
      </c>
      <c r="M308">
        <v>0.14804929426220564</v>
      </c>
      <c r="N308">
        <v>0.10700677226240958</v>
      </c>
      <c r="O308">
        <v>0.15662240990453868</v>
      </c>
    </row>
    <row r="309" spans="1:15" ht="15">
      <c r="A309" s="8">
        <v>308</v>
      </c>
      <c r="B309" s="10">
        <v>95.91</v>
      </c>
      <c r="C309">
        <v>7.4024245382800419E-2</v>
      </c>
      <c r="D309" s="11">
        <v>44.94</v>
      </c>
      <c r="E309" s="10">
        <v>32.86</v>
      </c>
      <c r="F309" s="11">
        <v>15.91</v>
      </c>
      <c r="G309" s="10">
        <v>42.55</v>
      </c>
      <c r="H309" s="11">
        <v>49.28</v>
      </c>
      <c r="I309" s="10">
        <v>210</v>
      </c>
      <c r="J309">
        <v>0.15360279281518222</v>
      </c>
      <c r="K309">
        <v>0.1600980749239303</v>
      </c>
      <c r="L309">
        <v>5.8311094998877905E-2</v>
      </c>
      <c r="M309">
        <v>0.14022278935992069</v>
      </c>
      <c r="N309">
        <v>0.11030339310398285</v>
      </c>
      <c r="O309">
        <v>0.15828857478575784</v>
      </c>
    </row>
    <row r="310" spans="1:15" ht="15">
      <c r="A310" s="8">
        <v>309</v>
      </c>
      <c r="B310" s="10">
        <v>84.94</v>
      </c>
      <c r="C310">
        <v>7.5605145441778737E-2</v>
      </c>
      <c r="D310" s="11">
        <v>39.94</v>
      </c>
      <c r="E310" s="10">
        <v>30.59</v>
      </c>
      <c r="F310" s="11">
        <v>-0.02</v>
      </c>
      <c r="G310" s="10">
        <v>31.9</v>
      </c>
      <c r="H310" s="11">
        <v>48.65</v>
      </c>
      <c r="I310" s="10">
        <v>192.69</v>
      </c>
      <c r="J310">
        <v>0.15492103705769936</v>
      </c>
      <c r="K310">
        <v>0.15474301039484759</v>
      </c>
      <c r="L310">
        <v>5.7028806222284789E-2</v>
      </c>
      <c r="M310">
        <v>0.12675568869699666</v>
      </c>
      <c r="N310">
        <v>0.11056011094051806</v>
      </c>
      <c r="O310">
        <v>0.15677568159472402</v>
      </c>
    </row>
    <row r="311" spans="1:15" ht="15">
      <c r="A311" s="8">
        <v>310</v>
      </c>
      <c r="B311" s="10">
        <v>76.89</v>
      </c>
      <c r="C311">
        <v>7.5535582938944176E-2</v>
      </c>
      <c r="D311" s="11">
        <v>36.700000000000003</v>
      </c>
      <c r="E311" s="10">
        <v>29.8</v>
      </c>
      <c r="F311" s="11">
        <v>-0.33</v>
      </c>
      <c r="G311" s="10">
        <v>26.68</v>
      </c>
      <c r="H311" s="11">
        <v>41.89</v>
      </c>
      <c r="I311" s="10">
        <v>164.46</v>
      </c>
      <c r="J311">
        <v>0.15395497020611892</v>
      </c>
      <c r="K311">
        <v>0.15186843805073322</v>
      </c>
      <c r="L311">
        <v>5.8472458989600393E-2</v>
      </c>
      <c r="M311">
        <v>0.11401830485172811</v>
      </c>
      <c r="N311">
        <v>0.11162334138952242</v>
      </c>
      <c r="O311">
        <v>0.1553551448934237</v>
      </c>
    </row>
    <row r="312" spans="1:15" ht="15">
      <c r="A312" s="8">
        <v>311</v>
      </c>
      <c r="B312" s="10">
        <v>76.510000000000005</v>
      </c>
      <c r="C312">
        <v>7.4561207280535113E-2</v>
      </c>
      <c r="D312" s="11">
        <v>33.99</v>
      </c>
      <c r="E312" s="10">
        <v>29.34</v>
      </c>
      <c r="F312" s="11">
        <v>3.04</v>
      </c>
      <c r="G312" s="10">
        <v>25.96</v>
      </c>
      <c r="H312" s="11">
        <v>41</v>
      </c>
      <c r="I312" s="10">
        <v>164.2</v>
      </c>
      <c r="J312">
        <v>0.15245995622554112</v>
      </c>
      <c r="K312">
        <v>0.15222291441063268</v>
      </c>
      <c r="L312">
        <v>6.0809561892021587E-2</v>
      </c>
      <c r="M312">
        <v>0.10768216080402011</v>
      </c>
      <c r="N312">
        <v>0.11305039304980948</v>
      </c>
      <c r="O312">
        <v>0.15338140445386436</v>
      </c>
    </row>
    <row r="313" spans="1:15" ht="15">
      <c r="A313" s="8">
        <v>312</v>
      </c>
      <c r="B313" s="10">
        <v>68.3</v>
      </c>
      <c r="C313">
        <v>7.0920316065208086E-2</v>
      </c>
      <c r="D313" s="11">
        <v>30.99</v>
      </c>
      <c r="E313" s="10">
        <v>28.8</v>
      </c>
      <c r="F313" s="11">
        <v>-7.28</v>
      </c>
      <c r="G313" s="10">
        <v>23.4</v>
      </c>
      <c r="H313" s="11">
        <v>38.97</v>
      </c>
      <c r="I313" s="10">
        <v>122.09</v>
      </c>
      <c r="J313">
        <v>0.15278361309203445</v>
      </c>
      <c r="K313">
        <v>0.15118944096815201</v>
      </c>
      <c r="L313">
        <v>6.1304613626518081E-2</v>
      </c>
      <c r="M313">
        <v>9.7648689771137775E-2</v>
      </c>
      <c r="N313">
        <v>0.10950205296042845</v>
      </c>
      <c r="O313">
        <v>0.15061954811740555</v>
      </c>
    </row>
    <row r="314" spans="1:15" ht="15">
      <c r="A314" s="8">
        <v>313</v>
      </c>
      <c r="B314" s="10">
        <v>25.68</v>
      </c>
      <c r="C314">
        <v>6.5632742304808603E-2</v>
      </c>
      <c r="D314" s="11">
        <v>29.82</v>
      </c>
      <c r="E314" s="10">
        <v>23.25</v>
      </c>
      <c r="F314" s="11">
        <v>-3.14</v>
      </c>
      <c r="G314" s="10">
        <v>22.59</v>
      </c>
      <c r="H314" s="11">
        <v>37.299999999999997</v>
      </c>
      <c r="I314" s="10">
        <v>120.04</v>
      </c>
      <c r="J314">
        <v>0.14859827820226049</v>
      </c>
      <c r="K314">
        <v>0.15179165630600117</v>
      </c>
      <c r="L314">
        <v>6.1233044632910343E-2</v>
      </c>
      <c r="M314">
        <v>8.3599546542482014E-2</v>
      </c>
      <c r="N314">
        <v>0.10074811648876435</v>
      </c>
      <c r="O314">
        <v>0.15197354752443551</v>
      </c>
    </row>
    <row r="315" spans="1:15" ht="15">
      <c r="A315" s="8">
        <v>314</v>
      </c>
      <c r="B315" s="10">
        <v>34.619999999999997</v>
      </c>
      <c r="C315">
        <v>6.3982626908265561E-2</v>
      </c>
      <c r="D315" s="11">
        <v>28.98</v>
      </c>
      <c r="E315" s="10">
        <v>22.82</v>
      </c>
      <c r="F315" s="11">
        <v>-12</v>
      </c>
      <c r="G315" s="10">
        <v>16.5</v>
      </c>
      <c r="H315" s="11">
        <v>36.909999999999997</v>
      </c>
      <c r="I315" s="10">
        <v>110.03</v>
      </c>
      <c r="J315">
        <v>0.14474285894896541</v>
      </c>
      <c r="K315">
        <v>0.15234643794640132</v>
      </c>
      <c r="L315">
        <v>6.2571818418752964E-2</v>
      </c>
      <c r="M315">
        <v>7.6776761207685285E-2</v>
      </c>
      <c r="N315">
        <v>0.10004909694830809</v>
      </c>
      <c r="O315">
        <v>0.15066368779019085</v>
      </c>
    </row>
    <row r="316" spans="1:15" ht="15">
      <c r="A316" s="8">
        <v>315</v>
      </c>
      <c r="B316" s="10">
        <v>44.7</v>
      </c>
      <c r="C316">
        <v>6.1709596588032378E-2</v>
      </c>
      <c r="D316" s="11">
        <v>28.64</v>
      </c>
      <c r="E316" s="10">
        <v>24.01</v>
      </c>
      <c r="F316" s="11">
        <v>-15.04</v>
      </c>
      <c r="G316" s="10">
        <v>8.89</v>
      </c>
      <c r="H316" s="11">
        <v>36.979999999999997</v>
      </c>
      <c r="I316" s="10">
        <v>108.24</v>
      </c>
      <c r="J316">
        <v>0.14324777744586142</v>
      </c>
      <c r="K316">
        <v>0.15129579499157067</v>
      </c>
      <c r="L316">
        <v>6.3207304566713807E-2</v>
      </c>
      <c r="M316">
        <v>7.3664156805172479E-2</v>
      </c>
      <c r="N316">
        <v>0.10229007898227421</v>
      </c>
      <c r="O316">
        <v>0.14797966802213186</v>
      </c>
    </row>
    <row r="317" spans="1:15" ht="15">
      <c r="A317" s="8">
        <v>316</v>
      </c>
      <c r="B317" s="10">
        <v>41.23</v>
      </c>
      <c r="C317">
        <v>6.0721153633716433E-2</v>
      </c>
      <c r="D317" s="11">
        <v>28.5</v>
      </c>
      <c r="E317" s="10">
        <v>22.37</v>
      </c>
      <c r="F317" s="11">
        <v>-11.09</v>
      </c>
      <c r="G317" s="10">
        <v>1.52</v>
      </c>
      <c r="H317" s="11">
        <v>39.82</v>
      </c>
      <c r="I317" s="10">
        <v>107.46</v>
      </c>
      <c r="J317">
        <v>0.14375600585794077</v>
      </c>
      <c r="K317">
        <v>0.15168749641462395</v>
      </c>
      <c r="L317">
        <v>6.692783521309395E-2</v>
      </c>
      <c r="M317">
        <v>7.1992833022971645E-2</v>
      </c>
      <c r="N317">
        <v>0.10980450332844756</v>
      </c>
      <c r="O317">
        <v>0.14775826384635921</v>
      </c>
    </row>
    <row r="318" spans="1:15" ht="15">
      <c r="A318" s="8">
        <v>317</v>
      </c>
      <c r="B318" s="10">
        <v>40.700000000000003</v>
      </c>
      <c r="C318">
        <v>6.3205708724087442E-2</v>
      </c>
      <c r="D318" s="11">
        <v>28.61</v>
      </c>
      <c r="E318" s="10">
        <v>22.35</v>
      </c>
      <c r="F318" s="11">
        <v>-4.9400000000000004</v>
      </c>
      <c r="G318" s="10">
        <v>1.58</v>
      </c>
      <c r="H318" s="11">
        <v>43.2</v>
      </c>
      <c r="I318" s="10">
        <v>109.82</v>
      </c>
      <c r="J318">
        <v>0.14424619122807764</v>
      </c>
      <c r="K318">
        <v>0.15110097617022025</v>
      </c>
      <c r="L318">
        <v>6.9681169142683297E-2</v>
      </c>
      <c r="M318">
        <v>7.1870680745575052E-2</v>
      </c>
      <c r="N318">
        <v>0.12636352489199673</v>
      </c>
      <c r="O318">
        <v>0.14993012607316886</v>
      </c>
    </row>
    <row r="319" spans="1:15" ht="15">
      <c r="A319" s="8">
        <v>318</v>
      </c>
      <c r="B319" s="10">
        <v>40.68</v>
      </c>
      <c r="C319">
        <v>6.6475545319704496E-2</v>
      </c>
      <c r="D319" s="11">
        <v>28.05</v>
      </c>
      <c r="E319" s="10">
        <v>21.66</v>
      </c>
      <c r="F319" s="11">
        <v>1.59</v>
      </c>
      <c r="G319" s="10">
        <v>14.13</v>
      </c>
      <c r="H319" s="11">
        <v>46.45</v>
      </c>
      <c r="I319" s="10">
        <v>140.52000000000001</v>
      </c>
      <c r="J319">
        <v>0.14831434206155308</v>
      </c>
      <c r="K319">
        <v>0.1512434323362854</v>
      </c>
      <c r="L319">
        <v>7.47664879644621E-2</v>
      </c>
      <c r="M319">
        <v>7.4345756252982634E-2</v>
      </c>
      <c r="N319">
        <v>0.14352085266551137</v>
      </c>
      <c r="O319">
        <v>0.15290986195341111</v>
      </c>
    </row>
    <row r="320" spans="1:15" ht="15">
      <c r="A320" s="8">
        <v>319</v>
      </c>
      <c r="B320" s="10">
        <v>45.1</v>
      </c>
      <c r="C320">
        <v>6.9108521571096052E-2</v>
      </c>
      <c r="D320" s="11">
        <v>29.49</v>
      </c>
      <c r="E320" s="10">
        <v>20.45</v>
      </c>
      <c r="F320" s="11">
        <v>35.9</v>
      </c>
      <c r="G320" s="10">
        <v>25.23</v>
      </c>
      <c r="H320" s="11">
        <v>60.04</v>
      </c>
      <c r="I320" s="10">
        <v>176.04</v>
      </c>
      <c r="J320">
        <v>0.14906691510708875</v>
      </c>
      <c r="K320">
        <v>0.15022468271449546</v>
      </c>
      <c r="L320">
        <v>8.5323172918310264E-2</v>
      </c>
      <c r="M320">
        <v>8.040211293504064E-2</v>
      </c>
      <c r="N320">
        <v>0.15957440183783159</v>
      </c>
      <c r="O320">
        <v>0.15488045719346311</v>
      </c>
    </row>
    <row r="321" spans="1:15" ht="15">
      <c r="A321" s="8">
        <v>320</v>
      </c>
      <c r="B321" s="10">
        <v>53.14</v>
      </c>
      <c r="C321">
        <v>6.7662183725730018E-2</v>
      </c>
      <c r="D321" s="11">
        <v>28.97</v>
      </c>
      <c r="E321" s="10">
        <v>22.02</v>
      </c>
      <c r="F321" s="11">
        <v>51.22</v>
      </c>
      <c r="G321" s="10">
        <v>27.13</v>
      </c>
      <c r="H321" s="11">
        <v>79.900000000000006</v>
      </c>
      <c r="I321" s="10">
        <v>190.97</v>
      </c>
      <c r="J321">
        <v>0.15077648837294585</v>
      </c>
      <c r="K321">
        <v>0.14911884538992265</v>
      </c>
      <c r="L321">
        <v>9.2812345328017687E-2</v>
      </c>
      <c r="M321">
        <v>8.7551488313764234E-2</v>
      </c>
      <c r="N321">
        <v>0.17111546962871771</v>
      </c>
      <c r="O321">
        <v>0.15522178149894758</v>
      </c>
    </row>
    <row r="322" spans="1:15" ht="15">
      <c r="A322" s="8">
        <v>321</v>
      </c>
      <c r="B322" s="10">
        <v>52.34</v>
      </c>
      <c r="C322">
        <v>6.2606371380199796E-2</v>
      </c>
      <c r="D322" s="11">
        <v>33.19</v>
      </c>
      <c r="E322" s="10">
        <v>28.09</v>
      </c>
      <c r="F322" s="11">
        <v>51.66</v>
      </c>
      <c r="G322" s="10">
        <v>28.55</v>
      </c>
      <c r="H322" s="11">
        <v>88.82</v>
      </c>
      <c r="I322" s="10">
        <v>216.99</v>
      </c>
      <c r="J322">
        <v>0.15506943477613563</v>
      </c>
      <c r="K322">
        <v>0.14899736442227621</v>
      </c>
      <c r="L322">
        <v>9.9939305592366814E-2</v>
      </c>
      <c r="M322">
        <v>9.2510950445102921E-2</v>
      </c>
      <c r="N322">
        <v>0.17824211314564872</v>
      </c>
      <c r="O322">
        <v>0.15578256010065858</v>
      </c>
    </row>
    <row r="323" spans="1:15" ht="15">
      <c r="A323" s="8">
        <v>322</v>
      </c>
      <c r="B323" s="10">
        <v>54.16</v>
      </c>
      <c r="C323">
        <v>5.7616905417021406E-2</v>
      </c>
      <c r="D323" s="11">
        <v>36.78</v>
      </c>
      <c r="E323" s="10">
        <v>29.41</v>
      </c>
      <c r="F323" s="11">
        <v>46.09</v>
      </c>
      <c r="G323" s="10">
        <v>27.68</v>
      </c>
      <c r="H323" s="11">
        <v>89.27</v>
      </c>
      <c r="I323" s="10">
        <v>196.91</v>
      </c>
      <c r="J323">
        <v>0.16099027416022102</v>
      </c>
      <c r="K323">
        <v>0.14524599812252564</v>
      </c>
      <c r="L323">
        <v>0.10208891026610342</v>
      </c>
      <c r="M323">
        <v>9.1799707324667246E-2</v>
      </c>
      <c r="N323">
        <v>0.18513629667700615</v>
      </c>
      <c r="O323">
        <v>0.15469711333900651</v>
      </c>
    </row>
    <row r="324" spans="1:15" ht="15">
      <c r="A324" s="8">
        <v>323</v>
      </c>
      <c r="B324" s="10">
        <v>50.47</v>
      </c>
      <c r="C324">
        <v>5.4506186748433959E-2</v>
      </c>
      <c r="D324" s="11">
        <v>39.81</v>
      </c>
      <c r="E324" s="10">
        <v>29.74</v>
      </c>
      <c r="F324" s="11">
        <v>50.26</v>
      </c>
      <c r="G324" s="10">
        <v>27.42</v>
      </c>
      <c r="H324" s="11">
        <v>89.63</v>
      </c>
      <c r="I324" s="10">
        <v>162.91999999999999</v>
      </c>
      <c r="J324">
        <v>0.16101951972042722</v>
      </c>
      <c r="K324">
        <v>0.1426811464362166</v>
      </c>
      <c r="L324">
        <v>9.9732930893542085E-2</v>
      </c>
      <c r="M324">
        <v>8.7911087003688437E-2</v>
      </c>
      <c r="N324">
        <v>0.18840131085591613</v>
      </c>
      <c r="O324">
        <v>0.15079832181055369</v>
      </c>
    </row>
    <row r="325" spans="1:15" ht="15">
      <c r="A325" s="8">
        <v>324</v>
      </c>
      <c r="B325" s="10">
        <v>55.01</v>
      </c>
      <c r="C325">
        <v>5.3073557382667884E-2</v>
      </c>
      <c r="D325" s="11">
        <v>40.049999999999997</v>
      </c>
      <c r="E325" s="10">
        <v>30.13</v>
      </c>
      <c r="F325" s="11">
        <v>44.49</v>
      </c>
      <c r="G325" s="10">
        <v>27.43</v>
      </c>
      <c r="H325" s="11">
        <v>91.05</v>
      </c>
      <c r="I325" s="10">
        <v>160.04</v>
      </c>
      <c r="J325">
        <v>0.15948448229888434</v>
      </c>
      <c r="K325">
        <v>0.1403109215868093</v>
      </c>
      <c r="L325">
        <v>9.6414975526760288E-2</v>
      </c>
      <c r="M325">
        <v>8.4362363972243351E-2</v>
      </c>
      <c r="N325">
        <v>0.18675025059643802</v>
      </c>
      <c r="O325">
        <v>0.14776912509881676</v>
      </c>
    </row>
    <row r="326" spans="1:15" ht="15">
      <c r="A326" s="8">
        <v>325</v>
      </c>
      <c r="B326" s="10">
        <v>48.91</v>
      </c>
      <c r="C326">
        <v>5.2788134054278416E-2</v>
      </c>
      <c r="D326" s="11">
        <v>36.47</v>
      </c>
      <c r="E326" s="10">
        <v>29.81</v>
      </c>
      <c r="F326" s="11">
        <v>41.24</v>
      </c>
      <c r="G326" s="10">
        <v>27.68</v>
      </c>
      <c r="H326" s="11">
        <v>88.75</v>
      </c>
      <c r="I326" s="10">
        <v>154.01</v>
      </c>
      <c r="J326">
        <v>0.1553356717482221</v>
      </c>
      <c r="K326">
        <v>0.14087887867297477</v>
      </c>
      <c r="L326">
        <v>9.2980614862246486E-2</v>
      </c>
      <c r="M326">
        <v>8.2271029618651639E-2</v>
      </c>
      <c r="N326">
        <v>0.19233129635729621</v>
      </c>
      <c r="O326">
        <v>0.1502648655309049</v>
      </c>
    </row>
    <row r="327" spans="1:15" ht="15">
      <c r="A327" s="8">
        <v>326</v>
      </c>
      <c r="B327" s="10">
        <v>25.25</v>
      </c>
      <c r="C327">
        <v>5.1670233710624035E-2</v>
      </c>
      <c r="D327" s="11">
        <v>34.76</v>
      </c>
      <c r="E327" s="10">
        <v>29.44</v>
      </c>
      <c r="F327" s="11">
        <v>38.909999999999997</v>
      </c>
      <c r="G327" s="10">
        <v>29.56</v>
      </c>
      <c r="H327" s="11">
        <v>87.1</v>
      </c>
      <c r="I327" s="10">
        <v>152.29</v>
      </c>
      <c r="J327">
        <v>0.15187395106335402</v>
      </c>
      <c r="K327">
        <v>0.1444190267433518</v>
      </c>
      <c r="L327">
        <v>9.2938658056840803E-2</v>
      </c>
      <c r="M327">
        <v>8.2530070031959418E-2</v>
      </c>
      <c r="N327">
        <v>0.19964386023164515</v>
      </c>
      <c r="O327">
        <v>0.15322325342174059</v>
      </c>
    </row>
    <row r="328" spans="1:15" ht="15">
      <c r="A328" s="8">
        <v>327</v>
      </c>
      <c r="B328" s="10">
        <v>13.42</v>
      </c>
      <c r="C328">
        <v>5.1330555305957405E-2</v>
      </c>
      <c r="D328" s="11">
        <v>33.369999999999997</v>
      </c>
      <c r="E328" s="10">
        <v>29.94</v>
      </c>
      <c r="F328" s="11">
        <v>41.79</v>
      </c>
      <c r="G328" s="10">
        <v>32</v>
      </c>
      <c r="H328" s="11">
        <v>83.98</v>
      </c>
      <c r="I328" s="10">
        <v>186.94</v>
      </c>
      <c r="J328">
        <v>0.15097446488772978</v>
      </c>
      <c r="K328">
        <v>0.14978388068558807</v>
      </c>
      <c r="L328">
        <v>9.5753672344333102E-2</v>
      </c>
      <c r="M328">
        <v>8.9114222439827889E-2</v>
      </c>
      <c r="N328">
        <v>0.19923668072132597</v>
      </c>
      <c r="O328">
        <v>0.15915985299323973</v>
      </c>
    </row>
    <row r="329" spans="1:15" ht="15">
      <c r="A329" s="8">
        <v>328</v>
      </c>
      <c r="B329" s="10">
        <v>9.0500000000000007</v>
      </c>
      <c r="C329">
        <v>5.2010572882105734E-2</v>
      </c>
      <c r="D329" s="11">
        <v>34.29</v>
      </c>
      <c r="E329" s="10">
        <v>32.090000000000003</v>
      </c>
      <c r="F329" s="11">
        <v>49.63</v>
      </c>
      <c r="G329" s="10">
        <v>32.74</v>
      </c>
      <c r="H329" s="11">
        <v>79.959999999999994</v>
      </c>
      <c r="I329" s="10">
        <v>217.18</v>
      </c>
      <c r="J329">
        <v>0.15440458663071857</v>
      </c>
      <c r="K329">
        <v>0.1558093413518063</v>
      </c>
      <c r="L329">
        <v>0.1008076113299709</v>
      </c>
      <c r="M329">
        <v>9.5693549466582789E-2</v>
      </c>
      <c r="N329">
        <v>0.20133091513962448</v>
      </c>
      <c r="O329">
        <v>0.16901267726837049</v>
      </c>
    </row>
    <row r="330" spans="1:15" ht="15">
      <c r="A330" s="8">
        <v>329</v>
      </c>
      <c r="B330" s="10">
        <v>9.0399999999999991</v>
      </c>
      <c r="C330">
        <v>5.3394242867220859E-2</v>
      </c>
      <c r="D330" s="11">
        <v>38.54</v>
      </c>
      <c r="E330" s="10">
        <v>34.799999999999997</v>
      </c>
      <c r="F330" s="11">
        <v>50.93</v>
      </c>
      <c r="G330" s="10">
        <v>30.38</v>
      </c>
      <c r="H330" s="11">
        <v>83.42</v>
      </c>
      <c r="I330" s="10">
        <v>224.91</v>
      </c>
      <c r="J330">
        <v>0.15592391917368956</v>
      </c>
      <c r="K330">
        <v>0.15337960692930719</v>
      </c>
      <c r="L330">
        <v>0.10240145962723271</v>
      </c>
      <c r="M330">
        <v>9.6510561495537217E-2</v>
      </c>
      <c r="N330">
        <v>0.20469268957842726</v>
      </c>
      <c r="O330">
        <v>0.17910758692441453</v>
      </c>
    </row>
    <row r="331" spans="1:15" ht="15">
      <c r="A331" s="8">
        <v>330</v>
      </c>
      <c r="B331" s="10">
        <v>11.04</v>
      </c>
      <c r="C331">
        <v>5.5931632481114588E-2</v>
      </c>
      <c r="D331" s="11">
        <v>41.97</v>
      </c>
      <c r="E331" s="10">
        <v>37.99</v>
      </c>
      <c r="F331" s="11">
        <v>51.25</v>
      </c>
      <c r="G331" s="10">
        <v>38</v>
      </c>
      <c r="H331" s="11">
        <v>100.67</v>
      </c>
      <c r="I331" s="10">
        <v>262</v>
      </c>
      <c r="J331">
        <v>0.15103181055015424</v>
      </c>
      <c r="K331">
        <v>0.14832205935313814</v>
      </c>
      <c r="L331">
        <v>0.10688288025676954</v>
      </c>
      <c r="M331">
        <v>9.606839221918588E-2</v>
      </c>
      <c r="N331">
        <v>0.19811628941216719</v>
      </c>
      <c r="O331">
        <v>0.18204764055749431</v>
      </c>
    </row>
    <row r="332" spans="1:15" ht="15">
      <c r="A332" s="8">
        <v>331</v>
      </c>
      <c r="B332" s="10">
        <v>13.69</v>
      </c>
      <c r="C332">
        <v>5.4773476326570841E-2</v>
      </c>
      <c r="D332" s="11">
        <v>39.64</v>
      </c>
      <c r="E332" s="10">
        <v>37.22</v>
      </c>
      <c r="F332" s="11">
        <v>50.93</v>
      </c>
      <c r="G332" s="10">
        <v>30.32</v>
      </c>
      <c r="H332" s="11">
        <v>90.16</v>
      </c>
      <c r="I332" s="10">
        <v>260.04000000000002</v>
      </c>
      <c r="J332">
        <v>0.14975762556648745</v>
      </c>
      <c r="K332">
        <v>0.14793884549656491</v>
      </c>
      <c r="L332">
        <v>0.11113185845146809</v>
      </c>
      <c r="M332">
        <v>9.2963546133053354E-2</v>
      </c>
      <c r="N332">
        <v>0.19661054256994068</v>
      </c>
      <c r="O332">
        <v>0.1891864109751796</v>
      </c>
    </row>
    <row r="333" spans="1:15" ht="15">
      <c r="A333" s="8">
        <v>332</v>
      </c>
      <c r="B333" s="10">
        <v>6.84</v>
      </c>
      <c r="C333">
        <v>5.4714390081284668E-2</v>
      </c>
      <c r="D333" s="11">
        <v>37.01</v>
      </c>
      <c r="E333" s="10">
        <v>34.72</v>
      </c>
      <c r="F333" s="11">
        <v>50.52</v>
      </c>
      <c r="G333" s="10">
        <v>26.94</v>
      </c>
      <c r="H333" s="11">
        <v>87.7</v>
      </c>
      <c r="I333" s="10">
        <v>234.32</v>
      </c>
      <c r="J333">
        <v>0.15223009345644709</v>
      </c>
      <c r="K333">
        <v>0.14876109455494721</v>
      </c>
      <c r="L333">
        <v>0.11574999343599439</v>
      </c>
      <c r="M333">
        <v>8.7474623794465883E-2</v>
      </c>
      <c r="N333">
        <v>0.20083583798371429</v>
      </c>
      <c r="O333">
        <v>0.19845193532429389</v>
      </c>
    </row>
    <row r="334" spans="1:15" ht="15">
      <c r="A334" s="8">
        <v>333</v>
      </c>
      <c r="B334" s="10">
        <v>9.0299999999999994</v>
      </c>
      <c r="C334">
        <v>5.5801473497014892E-2</v>
      </c>
      <c r="D334" s="11">
        <v>32.520000000000003</v>
      </c>
      <c r="E334" s="10">
        <v>32.65</v>
      </c>
      <c r="F334" s="11">
        <v>49.61</v>
      </c>
      <c r="G334" s="10">
        <v>25.74</v>
      </c>
      <c r="H334" s="11">
        <v>74.58</v>
      </c>
      <c r="I334" s="10">
        <v>215.04</v>
      </c>
      <c r="J334">
        <v>0.15217922982384269</v>
      </c>
      <c r="K334">
        <v>0.1511255662816347</v>
      </c>
      <c r="L334">
        <v>0.11502159358729797</v>
      </c>
      <c r="M334">
        <v>8.5408532992272579E-2</v>
      </c>
      <c r="N334">
        <v>0.20300239554766897</v>
      </c>
      <c r="O334">
        <v>0.21049008531578486</v>
      </c>
    </row>
    <row r="335" spans="1:15" ht="15">
      <c r="A335" s="8">
        <v>334</v>
      </c>
      <c r="B335" s="10">
        <v>9.07</v>
      </c>
      <c r="C335">
        <v>5.6115850603929714E-2</v>
      </c>
      <c r="D335" s="11">
        <v>30.66</v>
      </c>
      <c r="E335" s="10">
        <v>30.42</v>
      </c>
      <c r="F335" s="11">
        <v>44.3</v>
      </c>
      <c r="G335" s="10">
        <v>23.82</v>
      </c>
      <c r="H335" s="11">
        <v>62.74</v>
      </c>
      <c r="I335" s="10">
        <v>204.39</v>
      </c>
      <c r="J335">
        <v>0.15546547679324893</v>
      </c>
      <c r="K335">
        <v>0.15189507347350889</v>
      </c>
      <c r="L335">
        <v>0.11560991912101327</v>
      </c>
      <c r="M335">
        <v>7.9850353275892294E-2</v>
      </c>
      <c r="N335">
        <v>0.20373024364739101</v>
      </c>
      <c r="O335">
        <v>0.21792677036076905</v>
      </c>
    </row>
    <row r="336" spans="1:15" ht="15">
      <c r="A336" s="8">
        <v>335</v>
      </c>
      <c r="B336" s="10">
        <v>5.9</v>
      </c>
      <c r="C336">
        <v>5.733134408913048E-2</v>
      </c>
      <c r="D336" s="11">
        <v>30.25</v>
      </c>
      <c r="E336" s="10">
        <v>32.51</v>
      </c>
      <c r="F336" s="11">
        <v>41.29</v>
      </c>
      <c r="G336" s="10">
        <v>22.3</v>
      </c>
      <c r="H336" s="11">
        <v>59.82</v>
      </c>
      <c r="I336" s="10">
        <v>194.29</v>
      </c>
      <c r="J336">
        <v>0.15779819063004849</v>
      </c>
      <c r="K336">
        <v>0.15295986296241126</v>
      </c>
      <c r="L336">
        <v>0.11524331344672636</v>
      </c>
      <c r="M336">
        <v>7.7090447959477268E-2</v>
      </c>
      <c r="N336">
        <v>0.20193322424507926</v>
      </c>
      <c r="O336">
        <v>0.22326828189502657</v>
      </c>
    </row>
    <row r="337" spans="1:15" ht="15">
      <c r="A337" s="8">
        <v>336</v>
      </c>
      <c r="B337" s="10">
        <v>5.19</v>
      </c>
      <c r="C337">
        <v>5.8029042392460019E-2</v>
      </c>
      <c r="D337" s="11">
        <v>29.55</v>
      </c>
      <c r="E337" s="10">
        <v>29.53</v>
      </c>
      <c r="F337" s="11">
        <v>37.26</v>
      </c>
      <c r="G337" s="10">
        <v>12.4</v>
      </c>
      <c r="H337" s="11">
        <v>55.6</v>
      </c>
      <c r="I337" s="10">
        <v>184.9</v>
      </c>
      <c r="J337">
        <v>0.15864641149160469</v>
      </c>
      <c r="K337">
        <v>0.15268861591610522</v>
      </c>
      <c r="L337">
        <v>0.11179215456045707</v>
      </c>
      <c r="M337">
        <v>7.2385214035538256E-2</v>
      </c>
      <c r="N337">
        <v>0.19894864255697894</v>
      </c>
      <c r="O337">
        <v>0.22625818866500019</v>
      </c>
    </row>
    <row r="338" spans="1:15" ht="15">
      <c r="A338" s="8">
        <v>337</v>
      </c>
      <c r="B338" s="10">
        <v>3.94</v>
      </c>
      <c r="C338">
        <v>5.5741471232921863E-2</v>
      </c>
      <c r="D338" s="11">
        <v>28.75</v>
      </c>
      <c r="E338" s="10">
        <v>23.15</v>
      </c>
      <c r="F338" s="11">
        <v>35.18</v>
      </c>
      <c r="G338" s="10">
        <v>16.14</v>
      </c>
      <c r="H338" s="11">
        <v>48.98</v>
      </c>
      <c r="I338" s="10">
        <v>222.01</v>
      </c>
      <c r="J338">
        <v>0.15857591429951268</v>
      </c>
      <c r="K338">
        <v>0.14970257251965063</v>
      </c>
      <c r="L338">
        <v>0.11193472454878763</v>
      </c>
      <c r="M338">
        <v>6.6407077520902927E-2</v>
      </c>
      <c r="N338">
        <v>0.19623730121134197</v>
      </c>
      <c r="O338">
        <v>0.22453555644066092</v>
      </c>
    </row>
    <row r="339" spans="1:15" ht="15">
      <c r="A339" s="8">
        <v>338</v>
      </c>
      <c r="B339" s="10">
        <v>1.71</v>
      </c>
      <c r="C339">
        <v>5.6037066080699138E-2</v>
      </c>
      <c r="D339" s="11">
        <v>28.11</v>
      </c>
      <c r="E339" s="10">
        <v>24.02</v>
      </c>
      <c r="F339" s="11">
        <v>35.82</v>
      </c>
      <c r="G339" s="10">
        <v>5.0599999999999996</v>
      </c>
      <c r="H339" s="11">
        <v>48.66</v>
      </c>
      <c r="I339" s="10">
        <v>205.08</v>
      </c>
      <c r="J339">
        <v>0.15875672523504808</v>
      </c>
      <c r="K339">
        <v>0.14645987254865708</v>
      </c>
      <c r="L339">
        <v>0.10824642817066593</v>
      </c>
      <c r="M339">
        <v>6.643362387289109E-2</v>
      </c>
      <c r="N339">
        <v>0.19411747186694991</v>
      </c>
      <c r="O339">
        <v>0.22409628076752333</v>
      </c>
    </row>
    <row r="340" spans="1:15" ht="15">
      <c r="A340" s="8">
        <v>339</v>
      </c>
      <c r="B340" s="10">
        <v>4.0999999999999996</v>
      </c>
      <c r="C340">
        <v>5.7906810390863206E-2</v>
      </c>
      <c r="D340" s="11">
        <v>26.03</v>
      </c>
      <c r="E340" s="10">
        <v>23.1</v>
      </c>
      <c r="F340" s="11">
        <v>34.99</v>
      </c>
      <c r="G340" s="10">
        <v>0.11</v>
      </c>
      <c r="H340" s="11">
        <v>47.7</v>
      </c>
      <c r="I340" s="10">
        <v>194.62</v>
      </c>
      <c r="J340">
        <v>0.16105776434935837</v>
      </c>
      <c r="K340">
        <v>0.14454952994178275</v>
      </c>
      <c r="L340">
        <v>0.108804074152188</v>
      </c>
      <c r="M340">
        <v>6.5814094652890939E-2</v>
      </c>
      <c r="N340">
        <v>0.19291975620985646</v>
      </c>
      <c r="O340">
        <v>0.22441560659481549</v>
      </c>
    </row>
    <row r="341" spans="1:15" ht="15">
      <c r="A341" s="8">
        <v>340</v>
      </c>
      <c r="B341" s="10">
        <v>2.65</v>
      </c>
      <c r="C341">
        <v>5.9611645567389938E-2</v>
      </c>
      <c r="D341" s="11">
        <v>19.96</v>
      </c>
      <c r="E341" s="10">
        <v>20.29</v>
      </c>
      <c r="F341" s="11">
        <v>34.56</v>
      </c>
      <c r="G341" s="10">
        <v>1.77</v>
      </c>
      <c r="H341" s="11">
        <v>46.6</v>
      </c>
      <c r="I341" s="10">
        <v>182.64</v>
      </c>
      <c r="J341">
        <v>0.1604846044984268</v>
      </c>
      <c r="K341">
        <v>0.14209503640408122</v>
      </c>
      <c r="L341">
        <v>0.10681614735878897</v>
      </c>
      <c r="M341">
        <v>6.7284411345700137E-2</v>
      </c>
      <c r="N341">
        <v>0.19204568106688916</v>
      </c>
      <c r="O341">
        <v>0.22358560695726387</v>
      </c>
    </row>
    <row r="342" spans="1:15" ht="15">
      <c r="A342" s="8">
        <v>341</v>
      </c>
      <c r="B342" s="10">
        <v>2.87</v>
      </c>
      <c r="C342">
        <v>6.1677341055421463E-2</v>
      </c>
      <c r="D342" s="11">
        <v>22.93</v>
      </c>
      <c r="E342" s="10">
        <v>22.81</v>
      </c>
      <c r="F342" s="11">
        <v>30.8</v>
      </c>
      <c r="G342" s="10">
        <v>7.13</v>
      </c>
      <c r="H342" s="11">
        <v>48</v>
      </c>
      <c r="I342" s="10">
        <v>187.83</v>
      </c>
      <c r="J342">
        <v>0.16066934320160128</v>
      </c>
      <c r="K342">
        <v>0.14140458765263772</v>
      </c>
      <c r="L342">
        <v>0.10701776654220568</v>
      </c>
      <c r="M342">
        <v>6.971952251151424E-2</v>
      </c>
      <c r="N342">
        <v>0.19281169022445996</v>
      </c>
      <c r="O342">
        <v>0.22938281433757732</v>
      </c>
    </row>
    <row r="343" spans="1:15" ht="15">
      <c r="A343" s="8">
        <v>342</v>
      </c>
      <c r="B343" s="10">
        <v>4.01</v>
      </c>
      <c r="C343">
        <v>6.3437077846457038E-2</v>
      </c>
      <c r="D343" s="11">
        <v>22.8</v>
      </c>
      <c r="E343" s="10">
        <v>25.17</v>
      </c>
      <c r="F343" s="11">
        <v>33.409999999999997</v>
      </c>
      <c r="G343" s="10">
        <v>17.86</v>
      </c>
      <c r="H343" s="11">
        <v>51.52</v>
      </c>
      <c r="I343" s="10">
        <v>190.58</v>
      </c>
      <c r="J343">
        <v>0.16142739934947259</v>
      </c>
      <c r="K343">
        <v>0.13990380052481444</v>
      </c>
      <c r="L343">
        <v>0.10816594164021145</v>
      </c>
      <c r="M343">
        <v>7.1869917777576245E-2</v>
      </c>
      <c r="N343">
        <v>0.19255458836091832</v>
      </c>
      <c r="O343">
        <v>0.230653630034935</v>
      </c>
    </row>
    <row r="344" spans="1:15" ht="15">
      <c r="A344" s="8">
        <v>343</v>
      </c>
      <c r="B344" s="10">
        <v>1.58</v>
      </c>
      <c r="C344">
        <v>6.5150499884162313E-2</v>
      </c>
      <c r="D344" s="11">
        <v>14.91</v>
      </c>
      <c r="E344" s="10">
        <v>40.700000000000003</v>
      </c>
      <c r="F344" s="11">
        <v>47.4</v>
      </c>
      <c r="G344" s="10">
        <v>25.18</v>
      </c>
      <c r="H344" s="11">
        <v>62.97</v>
      </c>
      <c r="I344" s="10">
        <v>190.27</v>
      </c>
      <c r="J344">
        <v>0.16653063078489011</v>
      </c>
      <c r="K344">
        <v>0.13736815505397448</v>
      </c>
      <c r="L344">
        <v>0.11053744669301731</v>
      </c>
      <c r="M344">
        <v>8.1884992987377281E-2</v>
      </c>
      <c r="N344">
        <v>0.19629660272632113</v>
      </c>
      <c r="O344">
        <v>0.23181225868968183</v>
      </c>
    </row>
    <row r="345" spans="1:15" ht="15">
      <c r="A345" s="8">
        <v>344</v>
      </c>
      <c r="B345" s="10">
        <v>1.74</v>
      </c>
      <c r="C345">
        <v>6.5441466078293847E-2</v>
      </c>
      <c r="D345" s="11">
        <v>20.37</v>
      </c>
      <c r="E345" s="10">
        <v>49.91</v>
      </c>
      <c r="F345" s="11">
        <v>53.73</v>
      </c>
      <c r="G345" s="10">
        <v>35.520000000000003</v>
      </c>
      <c r="H345" s="11">
        <v>77.94</v>
      </c>
      <c r="I345" s="10">
        <v>204.46</v>
      </c>
      <c r="J345">
        <v>0.17538764795678166</v>
      </c>
      <c r="K345">
        <v>0.13383484305527907</v>
      </c>
      <c r="L345">
        <v>0.11287591647303853</v>
      </c>
      <c r="M345">
        <v>9.4096707811942876E-2</v>
      </c>
      <c r="N345">
        <v>0.19750470855782296</v>
      </c>
      <c r="O345">
        <v>0.23164430558830465</v>
      </c>
    </row>
    <row r="346" spans="1:15" ht="15">
      <c r="A346" s="8">
        <v>345</v>
      </c>
      <c r="B346" s="10">
        <v>9.08</v>
      </c>
      <c r="C346">
        <v>6.4276561815622621E-2</v>
      </c>
      <c r="D346" s="11">
        <v>33.28</v>
      </c>
      <c r="E346" s="10">
        <v>52.73</v>
      </c>
      <c r="F346" s="11">
        <v>57.02</v>
      </c>
      <c r="G346" s="10">
        <v>36.56</v>
      </c>
      <c r="H346" s="11">
        <v>94.07</v>
      </c>
      <c r="I346" s="10">
        <v>212.84</v>
      </c>
      <c r="J346">
        <v>0.18062847317225048</v>
      </c>
      <c r="K346">
        <v>0.1327800273669634</v>
      </c>
      <c r="L346">
        <v>0.11698424670213847</v>
      </c>
      <c r="M346">
        <v>9.3678359902854155E-2</v>
      </c>
      <c r="N346">
        <v>0.19594208292596216</v>
      </c>
      <c r="O346">
        <v>0.23046038558418913</v>
      </c>
    </row>
    <row r="347" spans="1:15" ht="15">
      <c r="A347" s="8">
        <v>346</v>
      </c>
      <c r="B347" s="10">
        <v>10.31</v>
      </c>
      <c r="C347">
        <v>6.3223498705165068E-2</v>
      </c>
      <c r="D347" s="11">
        <v>33.96</v>
      </c>
      <c r="E347" s="10">
        <v>43.7</v>
      </c>
      <c r="F347" s="11">
        <v>58.38</v>
      </c>
      <c r="G347" s="10">
        <v>33.33</v>
      </c>
      <c r="H347" s="11">
        <v>97.76</v>
      </c>
      <c r="I347" s="10">
        <v>230</v>
      </c>
      <c r="J347">
        <v>0.18388674636246913</v>
      </c>
      <c r="K347">
        <v>0.12692227399036088</v>
      </c>
      <c r="L347">
        <v>0.11868295221068924</v>
      </c>
      <c r="M347">
        <v>9.1587503546831081E-2</v>
      </c>
      <c r="N347">
        <v>0.1928856662433143</v>
      </c>
      <c r="O347">
        <v>0.22426977886977886</v>
      </c>
    </row>
    <row r="348" spans="1:15" ht="15">
      <c r="A348" s="8">
        <v>347</v>
      </c>
      <c r="B348" s="10">
        <v>9.01</v>
      </c>
      <c r="C348">
        <v>6.0664116962455876E-2</v>
      </c>
      <c r="D348" s="11">
        <v>35.979999999999997</v>
      </c>
      <c r="E348" s="10">
        <v>32.32</v>
      </c>
      <c r="F348" s="11">
        <v>56.54</v>
      </c>
      <c r="G348" s="10">
        <v>25.34</v>
      </c>
      <c r="H348" s="11">
        <v>90.69</v>
      </c>
      <c r="I348" s="10">
        <v>222.39</v>
      </c>
      <c r="J348">
        <v>0.18831865695566383</v>
      </c>
      <c r="K348">
        <v>0.12396875841810231</v>
      </c>
      <c r="L348">
        <v>0.11880296923144969</v>
      </c>
      <c r="M348">
        <v>8.6545498755614042E-2</v>
      </c>
      <c r="N348">
        <v>0.19178572845594122</v>
      </c>
      <c r="O348">
        <v>0.21459353847802407</v>
      </c>
    </row>
    <row r="349" spans="1:15" ht="15">
      <c r="A349" s="8">
        <v>348</v>
      </c>
      <c r="B349" s="10">
        <v>8.0299999999999994</v>
      </c>
      <c r="C349">
        <v>5.6441337844037563E-2</v>
      </c>
      <c r="D349" s="11">
        <v>44.65</v>
      </c>
      <c r="E349" s="10">
        <v>30.3</v>
      </c>
      <c r="F349" s="11">
        <v>55</v>
      </c>
      <c r="G349" s="10">
        <v>24.98</v>
      </c>
      <c r="H349" s="11">
        <v>86.97</v>
      </c>
      <c r="I349" s="10">
        <v>214.92</v>
      </c>
      <c r="J349">
        <v>0.19365807937866122</v>
      </c>
      <c r="K349">
        <v>0.11956834561718925</v>
      </c>
      <c r="L349">
        <v>0.11843452418082823</v>
      </c>
      <c r="M349">
        <v>8.03310062205915E-2</v>
      </c>
      <c r="N349">
        <v>0.18513778027951117</v>
      </c>
      <c r="O349">
        <v>0.20823759140381526</v>
      </c>
    </row>
    <row r="350" spans="1:15" ht="15">
      <c r="A350" s="8">
        <v>349</v>
      </c>
      <c r="B350" s="10">
        <v>6.76</v>
      </c>
      <c r="C350">
        <v>5.5912298201958296E-2</v>
      </c>
      <c r="D350" s="11">
        <v>41.68</v>
      </c>
      <c r="E350" s="10">
        <v>29.43</v>
      </c>
      <c r="F350" s="11">
        <v>53.92</v>
      </c>
      <c r="G350" s="10">
        <v>25.05</v>
      </c>
      <c r="H350" s="11">
        <v>79.25</v>
      </c>
      <c r="I350" s="10">
        <v>208.43</v>
      </c>
      <c r="J350">
        <v>0.19349918647704986</v>
      </c>
      <c r="K350">
        <v>0.11425542941222024</v>
      </c>
      <c r="L350">
        <v>0.11658594224699878</v>
      </c>
      <c r="M350">
        <v>7.9683824821182081E-2</v>
      </c>
      <c r="N350">
        <v>0.19053713272560957</v>
      </c>
      <c r="O350">
        <v>0.20819795486998757</v>
      </c>
    </row>
    <row r="351" spans="1:15" ht="15">
      <c r="A351" s="8">
        <v>350</v>
      </c>
      <c r="B351" s="10">
        <v>0.42</v>
      </c>
      <c r="C351">
        <v>5.6502566013933886E-2</v>
      </c>
      <c r="D351" s="11">
        <v>36.659999999999997</v>
      </c>
      <c r="E351" s="10">
        <v>29.29</v>
      </c>
      <c r="F351" s="11">
        <v>53.31</v>
      </c>
      <c r="G351" s="10">
        <v>25.12</v>
      </c>
      <c r="H351" s="11">
        <v>76.64</v>
      </c>
      <c r="I351" s="10">
        <v>200</v>
      </c>
      <c r="J351">
        <v>0.1943319447014592</v>
      </c>
      <c r="K351">
        <v>0.1142274771976042</v>
      </c>
      <c r="L351">
        <v>0.11497190463998683</v>
      </c>
      <c r="M351">
        <v>8.1922016906025755E-2</v>
      </c>
      <c r="N351">
        <v>0.19628757477567296</v>
      </c>
      <c r="O351">
        <v>0.21137042519907731</v>
      </c>
    </row>
    <row r="352" spans="1:15" ht="15">
      <c r="A352" s="8">
        <v>351</v>
      </c>
      <c r="B352" s="10">
        <v>0.28999999999999998</v>
      </c>
      <c r="C352">
        <v>5.7542799170875542E-2</v>
      </c>
      <c r="D352" s="11">
        <v>35.72</v>
      </c>
      <c r="E352" s="10">
        <v>29.42</v>
      </c>
      <c r="F352" s="11">
        <v>52.63</v>
      </c>
      <c r="G352" s="10">
        <v>25.24</v>
      </c>
      <c r="H352" s="11">
        <v>77.14</v>
      </c>
      <c r="I352" s="10">
        <v>203.09</v>
      </c>
      <c r="J352">
        <v>0.19949288558998557</v>
      </c>
      <c r="K352">
        <v>0.11578666458219339</v>
      </c>
      <c r="L352">
        <v>0.11473905446363654</v>
      </c>
      <c r="M352">
        <v>8.902924631855981E-2</v>
      </c>
      <c r="N352">
        <v>0.197119836838582</v>
      </c>
      <c r="O352">
        <v>0.21983966171428571</v>
      </c>
    </row>
    <row r="353" spans="1:15" ht="15">
      <c r="A353" s="8">
        <v>352</v>
      </c>
      <c r="B353" s="10">
        <v>0.32</v>
      </c>
      <c r="C353">
        <v>5.8500564396949291E-2</v>
      </c>
      <c r="D353" s="11">
        <v>36.35</v>
      </c>
      <c r="E353" s="10">
        <v>28.08</v>
      </c>
      <c r="F353" s="11">
        <v>52.12</v>
      </c>
      <c r="G353" s="10">
        <v>30.17</v>
      </c>
      <c r="H353" s="11">
        <v>76.98</v>
      </c>
      <c r="I353" s="10">
        <v>213.98</v>
      </c>
      <c r="J353">
        <v>0.21041026512576477</v>
      </c>
      <c r="K353">
        <v>0.11520596057719516</v>
      </c>
      <c r="L353">
        <v>0.11433279646381947</v>
      </c>
      <c r="M353">
        <v>9.9301286130555638E-2</v>
      </c>
      <c r="N353">
        <v>0.19837933673563252</v>
      </c>
      <c r="O353">
        <v>0.22799542736213593</v>
      </c>
    </row>
    <row r="354" spans="1:15" ht="15">
      <c r="A354" s="8">
        <v>353</v>
      </c>
      <c r="B354" s="10">
        <v>0.46</v>
      </c>
      <c r="C354">
        <v>5.860359081912106E-2</v>
      </c>
      <c r="D354" s="11">
        <v>38.71</v>
      </c>
      <c r="E354" s="10">
        <v>24.1</v>
      </c>
      <c r="F354" s="11">
        <v>51</v>
      </c>
      <c r="G354" s="10">
        <v>29.98</v>
      </c>
      <c r="H354" s="11">
        <v>82</v>
      </c>
      <c r="I354" s="10">
        <v>226.32</v>
      </c>
      <c r="J354">
        <v>0.21549949325852863</v>
      </c>
      <c r="K354">
        <v>0.11359787748042452</v>
      </c>
      <c r="L354">
        <v>0.11303209895756952</v>
      </c>
      <c r="M354">
        <v>0.10251306469791442</v>
      </c>
      <c r="N354">
        <v>0.20027766780968079</v>
      </c>
      <c r="O354">
        <v>0.22849890561845557</v>
      </c>
    </row>
    <row r="355" spans="1:15" ht="15">
      <c r="A355" s="8">
        <v>354</v>
      </c>
      <c r="B355" s="10">
        <v>1.25</v>
      </c>
      <c r="C355">
        <v>5.72773647662531E-2</v>
      </c>
      <c r="D355" s="11">
        <v>54.35</v>
      </c>
      <c r="E355" s="10">
        <v>30.01</v>
      </c>
      <c r="F355" s="11">
        <v>53.91</v>
      </c>
      <c r="G355" s="10">
        <v>36.49</v>
      </c>
      <c r="H355" s="11">
        <v>99.5</v>
      </c>
      <c r="I355" s="10">
        <v>260</v>
      </c>
      <c r="J355">
        <v>0.21629012812470461</v>
      </c>
      <c r="K355">
        <v>0.11041609708424543</v>
      </c>
      <c r="L355">
        <v>0.11022731945477222</v>
      </c>
      <c r="M355">
        <v>0.10277537182269683</v>
      </c>
      <c r="N355">
        <v>0.20123762105620852</v>
      </c>
      <c r="O355">
        <v>0.21966089059584415</v>
      </c>
    </row>
    <row r="356" spans="1:15" ht="15">
      <c r="A356" s="8">
        <v>355</v>
      </c>
      <c r="B356" s="10">
        <v>26.95</v>
      </c>
      <c r="C356">
        <v>5.7663387642176454E-2</v>
      </c>
      <c r="D356" s="11">
        <v>58.02</v>
      </c>
      <c r="E356" s="10">
        <v>28.04</v>
      </c>
      <c r="F356" s="11">
        <v>46.35</v>
      </c>
      <c r="G356" s="10">
        <v>35.46</v>
      </c>
      <c r="H356" s="11">
        <v>98.02</v>
      </c>
      <c r="I356" s="10">
        <v>267.02999999999997</v>
      </c>
      <c r="J356">
        <v>0.21760755314878244</v>
      </c>
      <c r="K356">
        <v>0.10649344406924036</v>
      </c>
      <c r="L356">
        <v>0.10909887633652438</v>
      </c>
      <c r="M356">
        <v>0.10182832045969899</v>
      </c>
      <c r="N356">
        <v>0.20243652027972031</v>
      </c>
      <c r="O356">
        <v>0.21721255484397201</v>
      </c>
    </row>
    <row r="357" spans="1:15" ht="15">
      <c r="A357" s="8">
        <v>356</v>
      </c>
      <c r="B357" s="10">
        <v>25.27</v>
      </c>
      <c r="C357">
        <v>6.1719376197309286E-2</v>
      </c>
      <c r="D357" s="11">
        <v>55.12</v>
      </c>
      <c r="E357" s="10">
        <v>18.079999999999998</v>
      </c>
      <c r="F357" s="11">
        <v>42.73</v>
      </c>
      <c r="G357" s="10">
        <v>35.28</v>
      </c>
      <c r="H357" s="11">
        <v>95.01</v>
      </c>
      <c r="I357" s="10">
        <v>261.41000000000003</v>
      </c>
      <c r="J357">
        <v>0.22174079799347707</v>
      </c>
      <c r="K357">
        <v>0.1028178166695011</v>
      </c>
      <c r="L357">
        <v>0.10611006858965426</v>
      </c>
      <c r="M357">
        <v>0.10210272276813084</v>
      </c>
      <c r="N357">
        <v>0.20602875455496902</v>
      </c>
      <c r="O357">
        <v>0.21875234340938818</v>
      </c>
    </row>
    <row r="358" spans="1:15" ht="15">
      <c r="A358" s="8">
        <v>357</v>
      </c>
      <c r="B358" s="10">
        <v>12.17</v>
      </c>
      <c r="C358">
        <v>6.2163221715930216E-2</v>
      </c>
      <c r="D358" s="11">
        <v>47.91</v>
      </c>
      <c r="E358" s="10">
        <v>13.59</v>
      </c>
      <c r="F358" s="11">
        <v>40.32</v>
      </c>
      <c r="G358" s="10">
        <v>33.65</v>
      </c>
      <c r="H358" s="11">
        <v>77.2</v>
      </c>
      <c r="I358" s="10">
        <v>243.62</v>
      </c>
      <c r="J358">
        <v>0.22741269326267502</v>
      </c>
      <c r="K358">
        <v>9.5553836958284177E-2</v>
      </c>
      <c r="L358">
        <v>0.10200398717142903</v>
      </c>
      <c r="M358">
        <v>9.8427490329403095E-2</v>
      </c>
      <c r="N358">
        <v>0.21104233513530665</v>
      </c>
      <c r="O358">
        <v>0.22130561285926312</v>
      </c>
    </row>
    <row r="359" spans="1:15" ht="15">
      <c r="A359" s="8">
        <v>358</v>
      </c>
      <c r="B359" s="10">
        <v>19.690000000000001</v>
      </c>
      <c r="C359">
        <v>6.1805163035997313E-2</v>
      </c>
      <c r="D359" s="11">
        <v>36.92</v>
      </c>
      <c r="E359" s="10">
        <v>10.69</v>
      </c>
      <c r="F359" s="11">
        <v>39.93</v>
      </c>
      <c r="G359" s="10">
        <v>29.57</v>
      </c>
      <c r="H359" s="11">
        <v>67.180000000000007</v>
      </c>
      <c r="I359" s="10">
        <v>220.1</v>
      </c>
      <c r="J359">
        <v>0.22794436768473464</v>
      </c>
      <c r="K359">
        <v>8.9535418663413802E-2</v>
      </c>
      <c r="L359">
        <v>9.8481556237922555E-2</v>
      </c>
      <c r="M359">
        <v>9.6327443967144155E-2</v>
      </c>
      <c r="N359">
        <v>0.21418873288466003</v>
      </c>
      <c r="O359">
        <v>0.21976320366521018</v>
      </c>
    </row>
    <row r="360" spans="1:15" ht="15">
      <c r="A360" s="8">
        <v>359</v>
      </c>
      <c r="B360" s="10">
        <v>32.14</v>
      </c>
      <c r="C360">
        <v>6.3881025603175393E-2</v>
      </c>
      <c r="D360" s="11">
        <v>43</v>
      </c>
      <c r="E360" s="10">
        <v>10.01</v>
      </c>
      <c r="F360" s="11">
        <v>39.659999999999997</v>
      </c>
      <c r="G360" s="10">
        <v>33.590000000000003</v>
      </c>
      <c r="H360" s="11">
        <v>63.19</v>
      </c>
      <c r="I360" s="10">
        <v>212.85</v>
      </c>
      <c r="J360">
        <v>0.22784758017927359</v>
      </c>
      <c r="K360">
        <v>8.724277113684055E-2</v>
      </c>
      <c r="L360">
        <v>9.8007076367943757E-2</v>
      </c>
      <c r="M360">
        <v>9.9570185835364616E-2</v>
      </c>
      <c r="N360">
        <v>0.21497098447817511</v>
      </c>
      <c r="O360">
        <v>0.21764943052824562</v>
      </c>
    </row>
    <row r="361" spans="1:15" ht="15">
      <c r="A361" s="8">
        <v>360</v>
      </c>
      <c r="B361" s="10">
        <v>37.47</v>
      </c>
      <c r="C361">
        <v>6.7410550978103723E-2</v>
      </c>
      <c r="D361" s="11">
        <v>38.64</v>
      </c>
      <c r="E361" s="10">
        <v>-1.1599999999999999</v>
      </c>
      <c r="F361" s="11">
        <v>32.04</v>
      </c>
      <c r="G361" s="10">
        <v>30.46</v>
      </c>
      <c r="H361" s="11">
        <v>55.42</v>
      </c>
      <c r="I361" s="10">
        <v>209.41</v>
      </c>
      <c r="J361">
        <v>0.23120608457732603</v>
      </c>
      <c r="K361">
        <v>8.5188710054464448E-2</v>
      </c>
      <c r="L361">
        <v>9.7865108564116121E-2</v>
      </c>
      <c r="M361">
        <v>0.10076774895378053</v>
      </c>
      <c r="N361">
        <v>0.21244896530544038</v>
      </c>
      <c r="O361">
        <v>0.21408770963729246</v>
      </c>
    </row>
    <row r="362" spans="1:15" ht="15">
      <c r="A362" s="8">
        <v>361</v>
      </c>
      <c r="B362" s="10">
        <v>60.01</v>
      </c>
      <c r="C362">
        <v>7.0346996404373918E-2</v>
      </c>
      <c r="D362" s="11">
        <v>45.07</v>
      </c>
      <c r="E362" s="10">
        <v>-9.61</v>
      </c>
      <c r="F362" s="11">
        <v>29.23</v>
      </c>
      <c r="G362" s="10">
        <v>28.38</v>
      </c>
      <c r="H362" s="11">
        <v>58.41</v>
      </c>
      <c r="I362" s="10">
        <v>225.92</v>
      </c>
      <c r="J362">
        <v>0.23446673203464813</v>
      </c>
      <c r="K362">
        <v>8.5079481552599104E-2</v>
      </c>
      <c r="L362">
        <v>9.7038358866601629E-2</v>
      </c>
      <c r="M362">
        <v>0.10592012832502692</v>
      </c>
      <c r="N362">
        <v>0.20948169344638365</v>
      </c>
      <c r="O362">
        <v>0.20851138176602332</v>
      </c>
    </row>
    <row r="363" spans="1:15" ht="15">
      <c r="A363" s="8">
        <v>362</v>
      </c>
      <c r="B363" s="10">
        <v>60.01</v>
      </c>
      <c r="C363">
        <v>7.550701091458005E-2</v>
      </c>
      <c r="D363" s="11">
        <v>43.25</v>
      </c>
      <c r="E363" s="10">
        <v>-6.62</v>
      </c>
      <c r="F363" s="11">
        <v>29.26</v>
      </c>
      <c r="G363" s="10">
        <v>30.26</v>
      </c>
      <c r="H363" s="11">
        <v>55.65</v>
      </c>
      <c r="I363" s="10">
        <v>216</v>
      </c>
      <c r="J363">
        <v>0.23468539765501631</v>
      </c>
      <c r="K363">
        <v>8.5506885393388882E-2</v>
      </c>
      <c r="L363">
        <v>9.6506255867167337E-2</v>
      </c>
      <c r="M363">
        <v>0.11170143606017395</v>
      </c>
      <c r="N363">
        <v>0.2082819915718705</v>
      </c>
      <c r="O363">
        <v>0.20267411369887212</v>
      </c>
    </row>
    <row r="364" spans="1:15" ht="15">
      <c r="A364" s="8">
        <v>363</v>
      </c>
      <c r="B364" s="10">
        <v>62.72</v>
      </c>
      <c r="C364">
        <v>8.1897472192053705E-2</v>
      </c>
      <c r="D364" s="11">
        <v>39.08</v>
      </c>
      <c r="E364" s="10">
        <v>-2.33</v>
      </c>
      <c r="F364" s="11">
        <v>32.64</v>
      </c>
      <c r="G364" s="10">
        <v>29.92</v>
      </c>
      <c r="H364" s="11">
        <v>52.16</v>
      </c>
      <c r="I364" s="10">
        <v>189.49</v>
      </c>
      <c r="J364">
        <v>0.23521049378730155</v>
      </c>
      <c r="K364">
        <v>8.6508240229126648E-2</v>
      </c>
      <c r="L364">
        <v>9.9726557357650542E-2</v>
      </c>
      <c r="M364">
        <v>0.11461890152897088</v>
      </c>
      <c r="N364">
        <v>0.20788444013620169</v>
      </c>
      <c r="O364">
        <v>0.19936105111227742</v>
      </c>
    </row>
    <row r="365" spans="1:15" ht="15">
      <c r="A365" s="8">
        <v>364</v>
      </c>
      <c r="B365" s="10">
        <v>56.1</v>
      </c>
      <c r="C365">
        <v>9.0920897134506629E-2</v>
      </c>
      <c r="D365" s="11">
        <v>37.57</v>
      </c>
      <c r="E365" s="10">
        <v>-4.92</v>
      </c>
      <c r="F365" s="11">
        <v>32.409999999999997</v>
      </c>
      <c r="G365" s="10">
        <v>29.39</v>
      </c>
      <c r="H365" s="11">
        <v>51.18</v>
      </c>
      <c r="I365" s="10">
        <v>181.98</v>
      </c>
      <c r="J365">
        <v>0.23377781061673092</v>
      </c>
      <c r="K365">
        <v>8.9424184851789518E-2</v>
      </c>
      <c r="L365">
        <v>0.10263039050936489</v>
      </c>
      <c r="M365">
        <v>0.12066338056834658</v>
      </c>
      <c r="N365">
        <v>0.20754205072252693</v>
      </c>
      <c r="O365">
        <v>0.19468037771049176</v>
      </c>
    </row>
    <row r="366" spans="1:15" ht="15">
      <c r="A366" s="8">
        <v>365</v>
      </c>
      <c r="B366" s="10">
        <v>63.3</v>
      </c>
      <c r="C366">
        <v>0.1056196458797926</v>
      </c>
      <c r="D366" s="11">
        <v>38.24</v>
      </c>
      <c r="E366" s="10">
        <v>-0.08</v>
      </c>
      <c r="F366" s="11">
        <v>33.06</v>
      </c>
      <c r="G366" s="10">
        <v>29.64</v>
      </c>
      <c r="H366" s="11">
        <v>49.51</v>
      </c>
      <c r="I366" s="10">
        <v>174.98</v>
      </c>
      <c r="J366">
        <v>0.23439068961406923</v>
      </c>
      <c r="K366">
        <v>9.4569235811227642E-2</v>
      </c>
      <c r="L366">
        <v>0.10450652667739885</v>
      </c>
      <c r="M366">
        <v>0.12871505759410998</v>
      </c>
      <c r="N366">
        <v>0.20647492216372509</v>
      </c>
      <c r="O366">
        <v>0.18870225323205495</v>
      </c>
    </row>
    <row r="367" spans="1:15" ht="15">
      <c r="A367" s="8">
        <v>366</v>
      </c>
      <c r="B367" s="10">
        <v>87</v>
      </c>
      <c r="C367">
        <v>0.12644946726795184</v>
      </c>
      <c r="D367" s="11">
        <v>39.06</v>
      </c>
      <c r="E367" s="10">
        <v>10.59</v>
      </c>
      <c r="F367" s="11">
        <v>33.22</v>
      </c>
      <c r="G367" s="10">
        <v>31.1</v>
      </c>
      <c r="H367" s="11">
        <v>48.52</v>
      </c>
      <c r="I367" s="10">
        <v>165.91</v>
      </c>
      <c r="J367">
        <v>0.23668424453346762</v>
      </c>
      <c r="K367">
        <v>0.10459012818843141</v>
      </c>
      <c r="L367">
        <v>0.11404612324456175</v>
      </c>
      <c r="M367">
        <v>0.1397054915443226</v>
      </c>
      <c r="N367">
        <v>0.20523825610613639</v>
      </c>
      <c r="O367">
        <v>0.18419114944358425</v>
      </c>
    </row>
    <row r="368" spans="1:15" ht="15">
      <c r="A368" s="8">
        <v>367</v>
      </c>
      <c r="B368" s="10">
        <v>154.63</v>
      </c>
      <c r="C368">
        <v>0.13602940400611999</v>
      </c>
      <c r="D368" s="11">
        <v>64.8</v>
      </c>
      <c r="E368" s="10">
        <v>27.72</v>
      </c>
      <c r="F368" s="11">
        <v>46.63</v>
      </c>
      <c r="G368" s="10">
        <v>39.04</v>
      </c>
      <c r="H368" s="11">
        <v>48.74</v>
      </c>
      <c r="I368" s="10">
        <v>118.71</v>
      </c>
      <c r="J368">
        <v>0.234778244656586</v>
      </c>
      <c r="K368">
        <v>0.11944913229397749</v>
      </c>
      <c r="L368">
        <v>0.12684347966877921</v>
      </c>
      <c r="M368">
        <v>0.14930754719287453</v>
      </c>
      <c r="N368">
        <v>0.20591029005793382</v>
      </c>
      <c r="O368">
        <v>0.17912682145407524</v>
      </c>
    </row>
    <row r="369" spans="1:15" ht="15">
      <c r="A369" s="8">
        <v>368</v>
      </c>
      <c r="B369" s="10">
        <v>175.11</v>
      </c>
      <c r="C369">
        <v>0.13681144252301569</v>
      </c>
      <c r="D369" s="11">
        <v>94.43</v>
      </c>
      <c r="E369" s="10">
        <v>38.92</v>
      </c>
      <c r="F369" s="11">
        <v>53.8</v>
      </c>
      <c r="G369" s="10">
        <v>45.42</v>
      </c>
      <c r="H369" s="11">
        <v>51.43</v>
      </c>
      <c r="I369" s="10">
        <v>119.45</v>
      </c>
      <c r="J369">
        <v>0.23086407602513737</v>
      </c>
      <c r="K369">
        <v>0.12730858007291437</v>
      </c>
      <c r="L369">
        <v>0.12881145528452731</v>
      </c>
      <c r="M369">
        <v>0.1547323543766414</v>
      </c>
      <c r="N369">
        <v>0.20689293580572288</v>
      </c>
      <c r="O369">
        <v>0.17302346405809435</v>
      </c>
    </row>
    <row r="370" spans="1:15" ht="15">
      <c r="A370" s="8">
        <v>369</v>
      </c>
      <c r="B370" s="10">
        <v>185.99</v>
      </c>
      <c r="C370">
        <v>0.13927717716840274</v>
      </c>
      <c r="D370" s="11">
        <v>99.76</v>
      </c>
      <c r="E370" s="10">
        <v>42.13</v>
      </c>
      <c r="F370" s="11">
        <v>55.73</v>
      </c>
      <c r="G370" s="10">
        <v>52.4</v>
      </c>
      <c r="H370" s="11">
        <v>61.16</v>
      </c>
      <c r="I370" s="10">
        <v>125.86</v>
      </c>
      <c r="J370">
        <v>0.22614383972924285</v>
      </c>
      <c r="K370">
        <v>0.12931332264706649</v>
      </c>
      <c r="L370">
        <v>0.13335489011005944</v>
      </c>
      <c r="M370">
        <v>0.15322376594137535</v>
      </c>
      <c r="N370">
        <v>0.20532366724723036</v>
      </c>
      <c r="O370">
        <v>0.1629262607439127</v>
      </c>
    </row>
    <row r="371" spans="1:15" ht="15">
      <c r="A371" s="8">
        <v>370</v>
      </c>
      <c r="B371" s="10">
        <v>170</v>
      </c>
      <c r="C371">
        <v>0.13785164104234079</v>
      </c>
      <c r="D371" s="11">
        <v>100.88</v>
      </c>
      <c r="E371" s="10">
        <v>39.270000000000003</v>
      </c>
      <c r="F371" s="11">
        <v>53.83</v>
      </c>
      <c r="G371" s="10">
        <v>47</v>
      </c>
      <c r="H371" s="11">
        <v>64.75</v>
      </c>
      <c r="I371" s="10">
        <v>129.46</v>
      </c>
      <c r="J371">
        <v>0.22391199987692825</v>
      </c>
      <c r="K371">
        <v>0.13167143613500992</v>
      </c>
      <c r="L371">
        <v>0.13478928854538247</v>
      </c>
      <c r="M371">
        <v>0.15222899529059461</v>
      </c>
      <c r="N371">
        <v>0.20143045458867459</v>
      </c>
      <c r="O371">
        <v>0.15474985220526399</v>
      </c>
    </row>
    <row r="372" spans="1:15" ht="15">
      <c r="A372" s="8">
        <v>371</v>
      </c>
      <c r="B372" s="10">
        <v>150.19999999999999</v>
      </c>
      <c r="C372">
        <v>0.13316667796012957</v>
      </c>
      <c r="D372" s="11">
        <v>99.97</v>
      </c>
      <c r="E372" s="10">
        <v>40.68</v>
      </c>
      <c r="F372" s="11">
        <v>54.22</v>
      </c>
      <c r="G372" s="10">
        <v>43.51</v>
      </c>
      <c r="H372" s="11">
        <v>63.77</v>
      </c>
      <c r="I372" s="10">
        <v>125.99</v>
      </c>
      <c r="J372">
        <v>0.22229706817110445</v>
      </c>
      <c r="K372">
        <v>0.13112421783788747</v>
      </c>
      <c r="L372">
        <v>0.12839062929880227</v>
      </c>
      <c r="M372">
        <v>0.15059547984995533</v>
      </c>
      <c r="N372">
        <v>0.1966540401384782</v>
      </c>
      <c r="O372">
        <v>0.14625226159699431</v>
      </c>
    </row>
    <row r="373" spans="1:15" ht="15">
      <c r="A373" s="8">
        <v>372</v>
      </c>
      <c r="B373" s="10">
        <v>150.88999999999999</v>
      </c>
      <c r="C373">
        <v>0.12726177551114298</v>
      </c>
      <c r="D373" s="11">
        <v>99.56</v>
      </c>
      <c r="E373" s="10">
        <v>37.99</v>
      </c>
      <c r="F373" s="11">
        <v>54.92</v>
      </c>
      <c r="G373" s="10">
        <v>42.1</v>
      </c>
      <c r="H373" s="11">
        <v>62.13</v>
      </c>
      <c r="I373" s="10">
        <v>131.83000000000001</v>
      </c>
      <c r="J373">
        <v>0.22455611805956513</v>
      </c>
      <c r="K373">
        <v>0.13060223963512799</v>
      </c>
      <c r="L373">
        <v>0.12219008907775299</v>
      </c>
      <c r="M373">
        <v>0.14380016608815055</v>
      </c>
      <c r="N373">
        <v>0.19073011465570666</v>
      </c>
      <c r="O373">
        <v>0.14073602458422613</v>
      </c>
    </row>
    <row r="374" spans="1:15" ht="15">
      <c r="A374" s="8">
        <v>373</v>
      </c>
      <c r="B374" s="10">
        <v>147.04</v>
      </c>
      <c r="C374">
        <v>0.12613749740457197</v>
      </c>
      <c r="D374" s="11">
        <v>98.56</v>
      </c>
      <c r="E374" s="10">
        <v>37.56</v>
      </c>
      <c r="F374" s="11">
        <v>53.65</v>
      </c>
      <c r="G374" s="10">
        <v>40.36</v>
      </c>
      <c r="H374" s="11">
        <v>55.01</v>
      </c>
      <c r="I374" s="10">
        <v>123.01</v>
      </c>
      <c r="J374">
        <v>0.22759229226205688</v>
      </c>
      <c r="K374">
        <v>0.13194540670762364</v>
      </c>
      <c r="L374">
        <v>0.12038622806806132</v>
      </c>
      <c r="M374">
        <v>0.13843153877029196</v>
      </c>
      <c r="N374">
        <v>0.186028778101582</v>
      </c>
      <c r="O374">
        <v>0.13190377354275118</v>
      </c>
    </row>
    <row r="375" spans="1:15" ht="15">
      <c r="A375" s="8">
        <v>374</v>
      </c>
      <c r="B375" s="10">
        <v>140.87</v>
      </c>
      <c r="C375">
        <v>0.12661093534381207</v>
      </c>
      <c r="D375" s="11">
        <v>98.92</v>
      </c>
      <c r="E375" s="10">
        <v>36.92</v>
      </c>
      <c r="F375" s="11">
        <v>52.69</v>
      </c>
      <c r="G375" s="10">
        <v>41.16</v>
      </c>
      <c r="H375" s="11">
        <v>50.66</v>
      </c>
      <c r="I375" s="10">
        <v>122.49</v>
      </c>
      <c r="J375">
        <v>0.22863465931163082</v>
      </c>
      <c r="K375">
        <v>0.13299354446398345</v>
      </c>
      <c r="L375">
        <v>0.11839222903761162</v>
      </c>
      <c r="M375">
        <v>0.1377233136670519</v>
      </c>
      <c r="N375">
        <v>0.18332047094568932</v>
      </c>
      <c r="O375">
        <v>0.12930803883263045</v>
      </c>
    </row>
    <row r="376" spans="1:15" ht="15">
      <c r="A376" s="8">
        <v>375</v>
      </c>
      <c r="B376" s="10">
        <v>141.24</v>
      </c>
      <c r="C376">
        <v>0.13019494483050292</v>
      </c>
      <c r="D376" s="11">
        <v>100.26</v>
      </c>
      <c r="E376" s="10">
        <v>36.06</v>
      </c>
      <c r="F376" s="11">
        <v>53.55</v>
      </c>
      <c r="G376" s="10">
        <v>42.91</v>
      </c>
      <c r="H376" s="11">
        <v>49.48</v>
      </c>
      <c r="I376" s="10">
        <v>102.67</v>
      </c>
      <c r="J376">
        <v>0.22956704270874612</v>
      </c>
      <c r="K376">
        <v>0.13249246310369062</v>
      </c>
      <c r="L376">
        <v>0.1228675780307856</v>
      </c>
      <c r="M376">
        <v>0.14494755315743033</v>
      </c>
      <c r="N376">
        <v>0.184577905161045</v>
      </c>
      <c r="O376">
        <v>0.12991900595841455</v>
      </c>
    </row>
    <row r="377" spans="1:15" ht="15">
      <c r="A377" s="8">
        <v>376</v>
      </c>
      <c r="B377" s="10">
        <v>145.69</v>
      </c>
      <c r="C377">
        <v>0.13481741197392649</v>
      </c>
      <c r="D377" s="11">
        <v>103.84</v>
      </c>
      <c r="E377" s="10">
        <v>34.61</v>
      </c>
      <c r="F377" s="11">
        <v>53.72</v>
      </c>
      <c r="G377" s="10">
        <v>46</v>
      </c>
      <c r="H377" s="11">
        <v>50.65</v>
      </c>
      <c r="I377" s="10">
        <v>121.95</v>
      </c>
      <c r="J377">
        <v>0.23415188054107491</v>
      </c>
      <c r="K377">
        <v>0.1341941739530908</v>
      </c>
      <c r="L377">
        <v>0.12988423893553613</v>
      </c>
      <c r="M377">
        <v>0.1557644290914374</v>
      </c>
      <c r="N377">
        <v>0.1872556593280775</v>
      </c>
      <c r="O377">
        <v>0.13208220630024164</v>
      </c>
    </row>
    <row r="378" spans="1:15" ht="15">
      <c r="A378" s="8">
        <v>377</v>
      </c>
      <c r="B378" s="10">
        <v>150.81</v>
      </c>
      <c r="C378">
        <v>0.13689756845444395</v>
      </c>
      <c r="D378" s="11">
        <v>102.06</v>
      </c>
      <c r="E378" s="10">
        <v>36.94</v>
      </c>
      <c r="F378" s="11">
        <v>54.83</v>
      </c>
      <c r="G378" s="10">
        <v>46.45</v>
      </c>
      <c r="H378" s="11">
        <v>57.7</v>
      </c>
      <c r="I378" s="10">
        <v>115</v>
      </c>
      <c r="J378">
        <v>0.23581109130852565</v>
      </c>
      <c r="K378">
        <v>0.13502622270684292</v>
      </c>
      <c r="L378">
        <v>0.13119927879700366</v>
      </c>
      <c r="M378">
        <v>0.16199252277674095</v>
      </c>
      <c r="N378">
        <v>0.18510501929268156</v>
      </c>
      <c r="O378">
        <v>0.13215729435913029</v>
      </c>
    </row>
    <row r="379" spans="1:15" ht="15">
      <c r="A379" s="8">
        <v>378</v>
      </c>
      <c r="B379" s="10">
        <v>166.79</v>
      </c>
      <c r="C379">
        <v>0.13422983306229466</v>
      </c>
      <c r="D379" s="11">
        <v>120</v>
      </c>
      <c r="E379" s="10">
        <v>43.21</v>
      </c>
      <c r="F379" s="11">
        <v>54.01</v>
      </c>
      <c r="G379" s="10">
        <v>44.61</v>
      </c>
      <c r="H379" s="11">
        <v>65.010000000000005</v>
      </c>
      <c r="I379" s="10">
        <v>125.42</v>
      </c>
      <c r="J379">
        <v>0.22851088203794367</v>
      </c>
      <c r="K379">
        <v>0.13273312760692599</v>
      </c>
      <c r="L379">
        <v>0.13289676827743352</v>
      </c>
      <c r="M379">
        <v>0.15177406046541611</v>
      </c>
      <c r="N379">
        <v>0.18277525032312314</v>
      </c>
      <c r="O379">
        <v>0.12865759396374385</v>
      </c>
    </row>
    <row r="380" spans="1:15" ht="15">
      <c r="A380" s="8">
        <v>379</v>
      </c>
      <c r="B380" s="10">
        <v>173.72</v>
      </c>
      <c r="C380">
        <v>0.13052473281686183</v>
      </c>
      <c r="D380" s="11">
        <v>124.83</v>
      </c>
      <c r="E380" s="10">
        <v>45.43</v>
      </c>
      <c r="F380" s="11">
        <v>52.67</v>
      </c>
      <c r="G380" s="10">
        <v>43.15</v>
      </c>
      <c r="H380" s="11">
        <v>66.400000000000006</v>
      </c>
      <c r="I380" s="10">
        <v>112.4</v>
      </c>
      <c r="J380">
        <v>0.22300536465129767</v>
      </c>
      <c r="K380">
        <v>0.13333498150596984</v>
      </c>
      <c r="L380">
        <v>0.1354486783770133</v>
      </c>
      <c r="M380">
        <v>0.14110443546371734</v>
      </c>
      <c r="N380">
        <v>0.18422456279964269</v>
      </c>
      <c r="O380">
        <v>0.12816953559228145</v>
      </c>
    </row>
    <row r="381" spans="1:15" ht="15">
      <c r="A381" s="8">
        <v>380</v>
      </c>
      <c r="B381" s="10">
        <v>150.5</v>
      </c>
      <c r="C381">
        <v>0.13130007569211394</v>
      </c>
      <c r="D381" s="11">
        <v>113.69</v>
      </c>
      <c r="E381" s="10">
        <v>43.45</v>
      </c>
      <c r="F381" s="11">
        <v>50.92</v>
      </c>
      <c r="G381" s="10">
        <v>38.86</v>
      </c>
      <c r="H381" s="11">
        <v>63.76</v>
      </c>
      <c r="I381" s="10">
        <v>97.49</v>
      </c>
      <c r="J381">
        <v>0.22680114367569557</v>
      </c>
      <c r="K381">
        <v>0.13620644364689999</v>
      </c>
      <c r="L381">
        <v>0.13120043122387237</v>
      </c>
      <c r="M381">
        <v>0.13394772760475002</v>
      </c>
      <c r="N381">
        <v>0.18807820176777792</v>
      </c>
      <c r="O381">
        <v>0.12686166909881469</v>
      </c>
    </row>
    <row r="382" spans="1:15" ht="15">
      <c r="A382" s="8">
        <v>381</v>
      </c>
      <c r="B382" s="10">
        <v>136.97</v>
      </c>
      <c r="C382">
        <v>0.13474941801761373</v>
      </c>
      <c r="D382" s="11">
        <v>88.98</v>
      </c>
      <c r="E382" s="10">
        <v>39.9</v>
      </c>
      <c r="F382" s="11">
        <v>39.81</v>
      </c>
      <c r="G382" s="10">
        <v>33.42</v>
      </c>
      <c r="H382" s="11">
        <v>57.47</v>
      </c>
      <c r="I382" s="10">
        <v>90.14</v>
      </c>
      <c r="J382">
        <v>0.23281816178351469</v>
      </c>
      <c r="K382">
        <v>0.13696863408491206</v>
      </c>
      <c r="L382">
        <v>0.12089197113948384</v>
      </c>
      <c r="M382">
        <v>0.12815305973730515</v>
      </c>
      <c r="N382">
        <v>0.18871429623236541</v>
      </c>
      <c r="O382">
        <v>0.12671480317477229</v>
      </c>
    </row>
    <row r="383" spans="1:15" ht="15">
      <c r="A383" s="8">
        <v>382</v>
      </c>
      <c r="B383" s="10">
        <v>127.74</v>
      </c>
      <c r="C383">
        <v>0.13270143107138724</v>
      </c>
      <c r="D383" s="11">
        <v>73.59</v>
      </c>
      <c r="E383" s="10">
        <v>30.72</v>
      </c>
      <c r="F383" s="11">
        <v>39.29</v>
      </c>
      <c r="G383" s="10">
        <v>30.8</v>
      </c>
      <c r="H383" s="11">
        <v>52.98</v>
      </c>
      <c r="I383" s="10">
        <v>97.09</v>
      </c>
      <c r="J383">
        <v>0.23678710331566702</v>
      </c>
      <c r="K383">
        <v>0.13575256989178278</v>
      </c>
      <c r="L383">
        <v>0.11382327058909804</v>
      </c>
      <c r="M383">
        <v>0.11789006570742513</v>
      </c>
      <c r="N383">
        <v>0.18566645419076627</v>
      </c>
      <c r="O383">
        <v>0.12384759502518558</v>
      </c>
    </row>
    <row r="384" spans="1:15" ht="15">
      <c r="A384" s="8">
        <v>383</v>
      </c>
      <c r="B384" s="10">
        <v>123.24</v>
      </c>
      <c r="C384">
        <v>0.13411646925900089</v>
      </c>
      <c r="D384" s="11">
        <v>55.19</v>
      </c>
      <c r="E384" s="10">
        <v>30.1</v>
      </c>
      <c r="F384" s="11">
        <v>39.909999999999997</v>
      </c>
      <c r="G384" s="10">
        <v>31.56</v>
      </c>
      <c r="H384" s="11">
        <v>53.2</v>
      </c>
      <c r="I384" s="10">
        <v>93.85</v>
      </c>
      <c r="J384">
        <v>0.23695648998416177</v>
      </c>
      <c r="K384">
        <v>0.135507207885146</v>
      </c>
      <c r="L384">
        <v>0.11100853943611098</v>
      </c>
      <c r="M384">
        <v>0.11481635352563982</v>
      </c>
      <c r="N384">
        <v>0.18622844176166128</v>
      </c>
      <c r="O384">
        <v>0.1229912805601255</v>
      </c>
    </row>
    <row r="385" spans="1:15" ht="15">
      <c r="A385" s="8">
        <v>384</v>
      </c>
      <c r="B385" s="10">
        <v>109.4</v>
      </c>
      <c r="C385">
        <v>0.13247009966128448</v>
      </c>
      <c r="D385" s="11">
        <v>45.06</v>
      </c>
      <c r="E385" s="10">
        <v>24.62</v>
      </c>
      <c r="F385" s="11">
        <v>30.77</v>
      </c>
      <c r="G385" s="10">
        <v>28.64</v>
      </c>
      <c r="H385" s="11">
        <v>50.56</v>
      </c>
      <c r="I385" s="10">
        <v>87.2</v>
      </c>
      <c r="J385">
        <v>0.23996416076856047</v>
      </c>
      <c r="K385">
        <v>0.1348710366709934</v>
      </c>
      <c r="L385">
        <v>0.10253899953747179</v>
      </c>
      <c r="M385">
        <v>0.10896224680890176</v>
      </c>
      <c r="N385">
        <v>0.18674894303978981</v>
      </c>
      <c r="O385">
        <v>0.11792655974363124</v>
      </c>
    </row>
    <row r="386" spans="1:15" ht="15">
      <c r="A386" s="8">
        <v>385</v>
      </c>
      <c r="B386" s="10">
        <v>98.24</v>
      </c>
      <c r="C386">
        <v>0.13232705781421286</v>
      </c>
      <c r="D386" s="11">
        <v>45.83</v>
      </c>
      <c r="E386" s="10">
        <v>22.08</v>
      </c>
      <c r="F386" s="11">
        <v>26.35</v>
      </c>
      <c r="G386" s="10">
        <v>27.36</v>
      </c>
      <c r="H386" s="11">
        <v>47.99</v>
      </c>
      <c r="I386" s="10">
        <v>78.08</v>
      </c>
      <c r="J386">
        <v>0.2417426827487264</v>
      </c>
      <c r="K386">
        <v>0.13658710827906179</v>
      </c>
      <c r="L386">
        <v>9.6910550946990887E-2</v>
      </c>
      <c r="M386">
        <v>0.1047478847762239</v>
      </c>
      <c r="N386">
        <v>0.1878978957378917</v>
      </c>
      <c r="O386">
        <v>0.11115009889732444</v>
      </c>
    </row>
    <row r="387" spans="1:15" ht="15">
      <c r="A387" s="8">
        <v>386</v>
      </c>
      <c r="B387" s="10">
        <v>94.61</v>
      </c>
      <c r="C387">
        <v>0.12795384905463578</v>
      </c>
      <c r="D387" s="11">
        <v>41.64</v>
      </c>
      <c r="E387" s="10">
        <v>14.82</v>
      </c>
      <c r="F387" s="11">
        <v>25.23</v>
      </c>
      <c r="G387" s="10">
        <v>27.16</v>
      </c>
      <c r="H387" s="11">
        <v>47.74</v>
      </c>
      <c r="I387" s="10">
        <v>34</v>
      </c>
      <c r="J387">
        <v>0.2396421867945453</v>
      </c>
      <c r="K387">
        <v>0.13892315789473683</v>
      </c>
      <c r="L387">
        <v>9.4433417012297169E-2</v>
      </c>
      <c r="M387">
        <v>0.1004658099067148</v>
      </c>
      <c r="N387">
        <v>0.18835048841668878</v>
      </c>
      <c r="O387">
        <v>0.10280338453527728</v>
      </c>
    </row>
    <row r="388" spans="1:15" ht="15">
      <c r="A388" s="8">
        <v>387</v>
      </c>
      <c r="B388" s="10">
        <v>91.91</v>
      </c>
      <c r="C388">
        <v>0.12370908041401274</v>
      </c>
      <c r="D388" s="11">
        <v>34.61</v>
      </c>
      <c r="E388" s="10">
        <v>13.49</v>
      </c>
      <c r="F388" s="11">
        <v>22.77</v>
      </c>
      <c r="G388" s="10">
        <v>26.58</v>
      </c>
      <c r="H388" s="11">
        <v>47.18</v>
      </c>
      <c r="I388" s="10">
        <v>12.33</v>
      </c>
      <c r="J388">
        <v>0.23794334372966547</v>
      </c>
      <c r="K388">
        <v>0.14086532909697919</v>
      </c>
      <c r="L388">
        <v>9.3533838392970151E-2</v>
      </c>
      <c r="M388">
        <v>9.8484124073618839E-2</v>
      </c>
      <c r="N388">
        <v>0.19001685534204774</v>
      </c>
      <c r="O388">
        <v>9.5295567858067851E-2</v>
      </c>
    </row>
    <row r="389" spans="1:15" ht="15">
      <c r="A389" s="8">
        <v>388</v>
      </c>
      <c r="B389" s="10">
        <v>89.51</v>
      </c>
      <c r="C389">
        <v>0.12139979607664055</v>
      </c>
      <c r="D389" s="11">
        <v>36.28</v>
      </c>
      <c r="E389" s="10">
        <v>12.35</v>
      </c>
      <c r="F389" s="11">
        <v>24.02</v>
      </c>
      <c r="G389" s="10">
        <v>25.71</v>
      </c>
      <c r="H389" s="11">
        <v>46.09</v>
      </c>
      <c r="I389" s="10">
        <v>10.09</v>
      </c>
      <c r="J389">
        <v>0.23784345004609464</v>
      </c>
      <c r="K389">
        <v>0.13826052942113193</v>
      </c>
      <c r="L389">
        <v>9.4837497815830868E-2</v>
      </c>
      <c r="M389">
        <v>0.10033572944478675</v>
      </c>
      <c r="N389">
        <v>0.19071209383945623</v>
      </c>
      <c r="O389">
        <v>9.0672909005033969E-2</v>
      </c>
    </row>
    <row r="390" spans="1:15" ht="15">
      <c r="A390" s="8">
        <v>389</v>
      </c>
      <c r="B390" s="10">
        <v>91.77</v>
      </c>
      <c r="C390">
        <v>0.12247840770336481</v>
      </c>
      <c r="D390" s="11">
        <v>35.25</v>
      </c>
      <c r="E390" s="10">
        <v>10.77</v>
      </c>
      <c r="F390" s="11">
        <v>25.63</v>
      </c>
      <c r="G390" s="10">
        <v>26.01</v>
      </c>
      <c r="H390" s="11">
        <v>45.8</v>
      </c>
      <c r="I390" s="10">
        <v>12.83</v>
      </c>
      <c r="J390">
        <v>0.24032671485042834</v>
      </c>
      <c r="K390">
        <v>0.13688602334164265</v>
      </c>
      <c r="L390">
        <v>9.616218733462692E-2</v>
      </c>
      <c r="M390">
        <v>0.10328111511084326</v>
      </c>
      <c r="N390">
        <v>0.19051252933288634</v>
      </c>
      <c r="O390">
        <v>9.483252769582462E-2</v>
      </c>
    </row>
    <row r="391" spans="1:15" ht="15">
      <c r="A391" s="8">
        <v>390</v>
      </c>
      <c r="B391" s="10">
        <v>100</v>
      </c>
      <c r="C391">
        <v>0.13121260428631881</v>
      </c>
      <c r="D391" s="11">
        <v>39.94</v>
      </c>
      <c r="E391" s="10">
        <v>21.09</v>
      </c>
      <c r="F391" s="11">
        <v>28.06</v>
      </c>
      <c r="G391" s="10">
        <v>27.97</v>
      </c>
      <c r="H391" s="11">
        <v>45.42</v>
      </c>
      <c r="I391" s="10">
        <v>36.159999999999997</v>
      </c>
      <c r="J391">
        <v>0.24195286754040951</v>
      </c>
      <c r="K391">
        <v>0.13952643332933387</v>
      </c>
      <c r="L391">
        <v>0.10126970091661329</v>
      </c>
      <c r="M391">
        <v>0.11533954285227004</v>
      </c>
      <c r="N391">
        <v>0.19104522663089893</v>
      </c>
      <c r="O391">
        <v>0.10729404948336055</v>
      </c>
    </row>
    <row r="392" spans="1:15" ht="15">
      <c r="A392" s="8">
        <v>391</v>
      </c>
      <c r="B392" s="10">
        <v>116.96</v>
      </c>
      <c r="C392">
        <v>0.13654535014300823</v>
      </c>
      <c r="D392" s="11">
        <v>58.29</v>
      </c>
      <c r="E392" s="10">
        <v>31.94</v>
      </c>
      <c r="F392" s="11">
        <v>35.380000000000003</v>
      </c>
      <c r="G392" s="10">
        <v>31.09</v>
      </c>
      <c r="H392" s="11">
        <v>46.46</v>
      </c>
      <c r="I392" s="10">
        <v>92.03</v>
      </c>
      <c r="J392">
        <v>0.24276130621135181</v>
      </c>
      <c r="K392">
        <v>0.13747269767173811</v>
      </c>
      <c r="L392">
        <v>0.1167591624056489</v>
      </c>
      <c r="M392">
        <v>0.12836964766241829</v>
      </c>
      <c r="N392">
        <v>0.19251097012814203</v>
      </c>
      <c r="O392">
        <v>0.11542643993791682</v>
      </c>
    </row>
    <row r="393" spans="1:15" ht="15">
      <c r="A393" s="8">
        <v>392</v>
      </c>
      <c r="B393" s="10">
        <v>140.80000000000001</v>
      </c>
      <c r="C393">
        <v>0.13972589683733883</v>
      </c>
      <c r="D393" s="11">
        <v>111.04</v>
      </c>
      <c r="E393" s="10">
        <v>40</v>
      </c>
      <c r="F393" s="11">
        <v>46.04</v>
      </c>
      <c r="G393" s="10">
        <v>40.200000000000003</v>
      </c>
      <c r="H393" s="11">
        <v>47.64</v>
      </c>
      <c r="I393" s="10">
        <v>102.8</v>
      </c>
      <c r="J393">
        <v>0.24010717988801866</v>
      </c>
      <c r="K393">
        <v>0.13682388169651993</v>
      </c>
      <c r="L393">
        <v>0.13037473393918081</v>
      </c>
      <c r="M393">
        <v>0.13558794113047559</v>
      </c>
      <c r="N393">
        <v>0.19395290100995669</v>
      </c>
      <c r="O393">
        <v>0.11971607637228397</v>
      </c>
    </row>
    <row r="394" spans="1:15" ht="15">
      <c r="A394" s="8">
        <v>393</v>
      </c>
      <c r="B394" s="10">
        <v>151.96</v>
      </c>
      <c r="C394">
        <v>0.14376625247488578</v>
      </c>
      <c r="D394" s="11">
        <v>121.67</v>
      </c>
      <c r="E394" s="10">
        <v>44.95</v>
      </c>
      <c r="F394" s="11">
        <v>49.96</v>
      </c>
      <c r="G394" s="10">
        <v>43.8</v>
      </c>
      <c r="H394" s="11">
        <v>47.42</v>
      </c>
      <c r="I394" s="10">
        <v>126</v>
      </c>
      <c r="J394">
        <v>0.23238736582899447</v>
      </c>
      <c r="K394">
        <v>0.13521818443168221</v>
      </c>
      <c r="L394">
        <v>0.13453672836515165</v>
      </c>
      <c r="M394">
        <v>0.13514913616854191</v>
      </c>
      <c r="N394">
        <v>0.19596789017341046</v>
      </c>
      <c r="O394">
        <v>0.12166150323916552</v>
      </c>
    </row>
    <row r="395" spans="1:15" ht="15">
      <c r="A395" s="8">
        <v>394</v>
      </c>
      <c r="B395" s="10">
        <v>136.1</v>
      </c>
      <c r="C395">
        <v>0.14388770797376593</v>
      </c>
      <c r="D395" s="11">
        <v>125.61</v>
      </c>
      <c r="E395" s="10">
        <v>42.49</v>
      </c>
      <c r="F395" s="11">
        <v>50.56</v>
      </c>
      <c r="G395" s="10">
        <v>42.94</v>
      </c>
      <c r="H395" s="11">
        <v>51.13</v>
      </c>
      <c r="I395" s="10">
        <v>100.9</v>
      </c>
      <c r="J395">
        <v>0.22814075523499655</v>
      </c>
      <c r="K395">
        <v>0.13424586140851735</v>
      </c>
      <c r="L395">
        <v>0.13744907413017926</v>
      </c>
      <c r="M395">
        <v>0.13110458847050982</v>
      </c>
      <c r="N395">
        <v>0.197642562569153</v>
      </c>
      <c r="O395">
        <v>0.12091399625212307</v>
      </c>
    </row>
    <row r="396" spans="1:15" ht="15">
      <c r="A396" s="8">
        <v>395</v>
      </c>
      <c r="B396" s="10">
        <v>126.17</v>
      </c>
      <c r="C396">
        <v>0.14296168484366628</v>
      </c>
      <c r="D396" s="11">
        <v>121.49</v>
      </c>
      <c r="E396" s="10">
        <v>39.880000000000003</v>
      </c>
      <c r="F396" s="11">
        <v>46.1</v>
      </c>
      <c r="G396" s="10">
        <v>42.34</v>
      </c>
      <c r="H396" s="11">
        <v>56.5</v>
      </c>
      <c r="I396" s="10">
        <v>112.03</v>
      </c>
      <c r="J396">
        <v>0.22762705611126705</v>
      </c>
      <c r="K396">
        <v>0.13296284476491929</v>
      </c>
      <c r="L396">
        <v>0.13547425930322365</v>
      </c>
      <c r="M396">
        <v>0.12516884705329798</v>
      </c>
      <c r="N396">
        <v>0.19785738110299617</v>
      </c>
      <c r="O396">
        <v>0.11912114791157212</v>
      </c>
    </row>
    <row r="397" spans="1:15" ht="15">
      <c r="A397" s="8">
        <v>396</v>
      </c>
      <c r="B397" s="10">
        <v>122.75</v>
      </c>
      <c r="C397">
        <v>0.1385545091822615</v>
      </c>
      <c r="D397" s="11">
        <v>117.34</v>
      </c>
      <c r="E397" s="10">
        <v>38.99</v>
      </c>
      <c r="F397" s="11">
        <v>46.02</v>
      </c>
      <c r="G397" s="10">
        <v>40.79</v>
      </c>
      <c r="H397" s="11">
        <v>59.94</v>
      </c>
      <c r="I397" s="10">
        <v>111.25</v>
      </c>
      <c r="J397">
        <v>0.22719791662719449</v>
      </c>
      <c r="K397">
        <v>0.12998505679190009</v>
      </c>
      <c r="L397">
        <v>0.13158736566374221</v>
      </c>
      <c r="M397">
        <v>0.12686357690212341</v>
      </c>
      <c r="N397">
        <v>0.19839911785554887</v>
      </c>
      <c r="O397">
        <v>0.11713845523147234</v>
      </c>
    </row>
    <row r="398" spans="1:15" ht="15">
      <c r="A398" s="8">
        <v>397</v>
      </c>
      <c r="B398" s="10">
        <v>116.07</v>
      </c>
      <c r="C398">
        <v>0.14019909022610555</v>
      </c>
      <c r="D398" s="11">
        <v>106.15</v>
      </c>
      <c r="E398" s="10">
        <v>34.75</v>
      </c>
      <c r="F398" s="11">
        <v>43.94</v>
      </c>
      <c r="G398" s="10">
        <v>41.04</v>
      </c>
      <c r="H398" s="11">
        <v>55.51</v>
      </c>
      <c r="I398" s="10">
        <v>100.58</v>
      </c>
      <c r="J398">
        <v>0.22572698332376667</v>
      </c>
      <c r="K398">
        <v>0.12677623703966837</v>
      </c>
      <c r="L398">
        <v>0.13164251419385836</v>
      </c>
      <c r="M398">
        <v>0.13037915074394937</v>
      </c>
      <c r="N398">
        <v>0.1993875114139215</v>
      </c>
      <c r="O398">
        <v>0.11720861474591736</v>
      </c>
    </row>
    <row r="399" spans="1:15" ht="15">
      <c r="A399" s="8">
        <v>398</v>
      </c>
      <c r="B399" s="10">
        <v>129.56</v>
      </c>
      <c r="C399">
        <v>0.14913371985355917</v>
      </c>
      <c r="D399" s="11">
        <v>101.91</v>
      </c>
      <c r="E399" s="10">
        <v>32.54</v>
      </c>
      <c r="F399" s="11">
        <v>46.64</v>
      </c>
      <c r="G399" s="10">
        <v>39.94</v>
      </c>
      <c r="H399" s="11">
        <v>52.82</v>
      </c>
      <c r="I399" s="10">
        <v>111.65</v>
      </c>
      <c r="J399">
        <v>0.22673542157538659</v>
      </c>
      <c r="K399">
        <v>0.12527253538064254</v>
      </c>
      <c r="L399">
        <v>0.13285500786017701</v>
      </c>
      <c r="M399">
        <v>0.13532164394336657</v>
      </c>
      <c r="N399">
        <v>0.20165295386209553</v>
      </c>
      <c r="O399">
        <v>0.11853231334111433</v>
      </c>
    </row>
    <row r="400" spans="1:15" ht="15">
      <c r="A400" s="8">
        <v>399</v>
      </c>
      <c r="B400" s="10">
        <v>146.05000000000001</v>
      </c>
      <c r="C400">
        <v>0.15988023528354589</v>
      </c>
      <c r="D400" s="11">
        <v>100.03</v>
      </c>
      <c r="E400" s="10">
        <v>32.31</v>
      </c>
      <c r="F400" s="11">
        <v>55</v>
      </c>
      <c r="G400" s="10">
        <v>39.020000000000003</v>
      </c>
      <c r="H400" s="11">
        <v>49.95</v>
      </c>
      <c r="I400" s="10">
        <v>127.38</v>
      </c>
      <c r="J400">
        <v>0.23059878956092672</v>
      </c>
      <c r="K400">
        <v>0.12479249506001525</v>
      </c>
      <c r="L400">
        <v>0.13726704249995411</v>
      </c>
      <c r="M400">
        <v>0.14111333069692011</v>
      </c>
      <c r="N400">
        <v>0.20573900971351058</v>
      </c>
      <c r="O400">
        <v>0.12294093061781947</v>
      </c>
    </row>
    <row r="401" spans="1:15" ht="15">
      <c r="A401" s="8">
        <v>400</v>
      </c>
      <c r="B401" s="10">
        <v>163.85</v>
      </c>
      <c r="C401">
        <v>0.17254090867898361</v>
      </c>
      <c r="D401" s="11">
        <v>103.42</v>
      </c>
      <c r="E401" s="10">
        <v>33.11</v>
      </c>
      <c r="F401" s="11">
        <v>55.9</v>
      </c>
      <c r="G401" s="10">
        <v>43.01</v>
      </c>
      <c r="H401" s="11">
        <v>53.48</v>
      </c>
      <c r="I401" s="10">
        <v>168.85</v>
      </c>
      <c r="J401">
        <v>0.23188370811373038</v>
      </c>
      <c r="K401">
        <v>0.12612830088883728</v>
      </c>
      <c r="L401">
        <v>0.14302378550340722</v>
      </c>
      <c r="M401">
        <v>0.14655613743439885</v>
      </c>
      <c r="N401">
        <v>0.20822593359947444</v>
      </c>
      <c r="O401">
        <v>0.13239111657463234</v>
      </c>
    </row>
    <row r="402" spans="1:15" ht="15">
      <c r="A402" s="8">
        <v>401</v>
      </c>
      <c r="B402" s="10">
        <v>180.05</v>
      </c>
      <c r="C402">
        <v>0.17748675262001082</v>
      </c>
      <c r="D402" s="11">
        <v>110.91</v>
      </c>
      <c r="E402" s="10">
        <v>38.04</v>
      </c>
      <c r="F402" s="11">
        <v>57.43</v>
      </c>
      <c r="G402" s="10">
        <v>42.8</v>
      </c>
      <c r="H402" s="11">
        <v>60.6</v>
      </c>
      <c r="I402" s="10">
        <v>199.85</v>
      </c>
      <c r="J402">
        <v>0.23347973711336217</v>
      </c>
      <c r="K402">
        <v>0.12525670138513323</v>
      </c>
      <c r="L402">
        <v>0.14219434474225795</v>
      </c>
      <c r="M402">
        <v>0.15021722591525435</v>
      </c>
      <c r="N402">
        <v>0.20625314752085844</v>
      </c>
      <c r="O402">
        <v>0.13891030197112822</v>
      </c>
    </row>
    <row r="403" spans="1:15" ht="15">
      <c r="A403" s="8">
        <v>402</v>
      </c>
      <c r="B403" s="10">
        <v>188.83</v>
      </c>
      <c r="C403">
        <v>0.17058205594332351</v>
      </c>
      <c r="D403" s="11">
        <v>142.78</v>
      </c>
      <c r="E403" s="10">
        <v>38.9</v>
      </c>
      <c r="F403" s="11">
        <v>58.72</v>
      </c>
      <c r="G403" s="10">
        <v>45.79</v>
      </c>
      <c r="H403" s="11">
        <v>67.05</v>
      </c>
      <c r="I403" s="10">
        <v>249.99</v>
      </c>
      <c r="J403">
        <v>0.22405605586394237</v>
      </c>
      <c r="K403">
        <v>0.12298110162839354</v>
      </c>
      <c r="L403">
        <v>0.137810327099994</v>
      </c>
      <c r="M403">
        <v>0.14318862823692255</v>
      </c>
      <c r="N403">
        <v>0.19987064039538482</v>
      </c>
      <c r="O403">
        <v>0.14438914337701308</v>
      </c>
    </row>
    <row r="404" spans="1:15" ht="15">
      <c r="A404" s="8">
        <v>403</v>
      </c>
      <c r="B404" s="10">
        <v>176.9</v>
      </c>
      <c r="C404">
        <v>0.17088218819084985</v>
      </c>
      <c r="D404" s="11">
        <v>143.09</v>
      </c>
      <c r="E404" s="10">
        <v>38.44</v>
      </c>
      <c r="F404" s="11">
        <v>55.06</v>
      </c>
      <c r="G404" s="10">
        <v>46</v>
      </c>
      <c r="H404" s="11">
        <v>72</v>
      </c>
      <c r="I404" s="10">
        <v>254.37</v>
      </c>
      <c r="J404">
        <v>0.22792690052974998</v>
      </c>
      <c r="K404">
        <v>0.12397986238663077</v>
      </c>
      <c r="L404">
        <v>0.13648448150968631</v>
      </c>
      <c r="M404">
        <v>0.14041204991262829</v>
      </c>
      <c r="N404">
        <v>0.1946958431076555</v>
      </c>
      <c r="O404">
        <v>0.15387393861083276</v>
      </c>
    </row>
    <row r="405" spans="1:15" ht="15">
      <c r="A405" s="8">
        <v>404</v>
      </c>
      <c r="B405" s="10">
        <v>175.56</v>
      </c>
      <c r="C405">
        <v>0.17236369711168065</v>
      </c>
      <c r="D405" s="11">
        <v>124.94</v>
      </c>
      <c r="E405" s="10">
        <v>34.26</v>
      </c>
      <c r="F405" s="11">
        <v>53.85</v>
      </c>
      <c r="G405" s="10">
        <v>44.66</v>
      </c>
      <c r="H405" s="11">
        <v>67.78</v>
      </c>
      <c r="I405" s="10">
        <v>237.28</v>
      </c>
      <c r="J405">
        <v>0.22860073303246559</v>
      </c>
      <c r="K405">
        <v>0.12381062757086382</v>
      </c>
      <c r="L405">
        <v>0.13614971402022891</v>
      </c>
      <c r="M405">
        <v>0.13792028555699598</v>
      </c>
      <c r="N405">
        <v>0.19801257762340807</v>
      </c>
      <c r="O405">
        <v>0.16114496585226074</v>
      </c>
    </row>
    <row r="406" spans="1:15" ht="15">
      <c r="A406" s="8">
        <v>405</v>
      </c>
      <c r="B406" s="10">
        <v>154.02000000000001</v>
      </c>
      <c r="C406">
        <v>0.18051444124527624</v>
      </c>
      <c r="D406" s="11">
        <v>84.97</v>
      </c>
      <c r="E406" s="10">
        <v>31.2</v>
      </c>
      <c r="F406" s="11">
        <v>49.52</v>
      </c>
      <c r="G406" s="10">
        <v>40.99</v>
      </c>
      <c r="H406" s="11">
        <v>62.45</v>
      </c>
      <c r="I406" s="10">
        <v>220</v>
      </c>
      <c r="J406">
        <v>0.23314959567137494</v>
      </c>
      <c r="K406">
        <v>0.12326898381114429</v>
      </c>
      <c r="L406">
        <v>0.13491989492330739</v>
      </c>
      <c r="M406">
        <v>0.12851688260483862</v>
      </c>
      <c r="N406">
        <v>0.19726332453126794</v>
      </c>
      <c r="O406">
        <v>0.1706790999126129</v>
      </c>
    </row>
    <row r="407" spans="1:15" ht="15">
      <c r="A407" s="8">
        <v>406</v>
      </c>
      <c r="B407" s="10">
        <v>146.26</v>
      </c>
      <c r="C407">
        <v>0.18239901504834105</v>
      </c>
      <c r="D407" s="11">
        <v>55.08</v>
      </c>
      <c r="E407" s="10">
        <v>22.36</v>
      </c>
      <c r="F407" s="11">
        <v>42.35</v>
      </c>
      <c r="G407" s="10">
        <v>33.9</v>
      </c>
      <c r="H407" s="11">
        <v>56.61</v>
      </c>
      <c r="I407" s="10">
        <v>215.94</v>
      </c>
      <c r="J407">
        <v>0.23298614033814674</v>
      </c>
      <c r="K407">
        <v>0.12221310381098795</v>
      </c>
      <c r="L407">
        <v>0.13318977395995191</v>
      </c>
      <c r="M407">
        <v>0.119633298372661</v>
      </c>
      <c r="N407">
        <v>0.19471652093879427</v>
      </c>
      <c r="O407">
        <v>0.17732598841120353</v>
      </c>
    </row>
    <row r="408" spans="1:15" ht="15">
      <c r="A408" s="8">
        <v>407</v>
      </c>
      <c r="B408" s="10">
        <v>139.94</v>
      </c>
      <c r="C408">
        <v>0.18360099128828453</v>
      </c>
      <c r="D408" s="11">
        <v>48.95</v>
      </c>
      <c r="E408" s="10">
        <v>19.239999999999998</v>
      </c>
      <c r="F408" s="11">
        <v>42.44</v>
      </c>
      <c r="G408" s="10">
        <v>33.380000000000003</v>
      </c>
      <c r="H408" s="11">
        <v>57.07</v>
      </c>
      <c r="I408" s="10">
        <v>209.16</v>
      </c>
      <c r="J408">
        <v>0.23202109935745469</v>
      </c>
      <c r="K408">
        <v>0.12245471512939272</v>
      </c>
      <c r="L408">
        <v>0.13494371209681746</v>
      </c>
      <c r="M408">
        <v>0.11296050102547966</v>
      </c>
      <c r="N408">
        <v>0.1898865548425504</v>
      </c>
      <c r="O408">
        <v>0.18407993375347853</v>
      </c>
    </row>
    <row r="409" spans="1:15" ht="15">
      <c r="A409" s="8">
        <v>408</v>
      </c>
      <c r="B409" s="10">
        <v>127.73</v>
      </c>
      <c r="C409">
        <v>0.1816028086393128</v>
      </c>
      <c r="D409" s="11">
        <v>37.74</v>
      </c>
      <c r="E409" s="10">
        <v>8.91</v>
      </c>
      <c r="F409" s="11">
        <v>41.11</v>
      </c>
      <c r="G409" s="10">
        <v>33</v>
      </c>
      <c r="H409" s="11">
        <v>51.34</v>
      </c>
      <c r="I409" s="10">
        <v>180</v>
      </c>
      <c r="J409">
        <v>0.22979585477570275</v>
      </c>
      <c r="K409">
        <v>0.11760564514427573</v>
      </c>
      <c r="L409">
        <v>0.13648384041129655</v>
      </c>
      <c r="M409">
        <v>0.10512035750511953</v>
      </c>
      <c r="N409">
        <v>0.18568238805970155</v>
      </c>
      <c r="O409">
        <v>0.18723970226403391</v>
      </c>
    </row>
    <row r="410" spans="1:15" ht="15">
      <c r="A410" s="8">
        <v>409</v>
      </c>
      <c r="B410" s="10">
        <v>122.85</v>
      </c>
      <c r="C410">
        <v>0.18707907279950492</v>
      </c>
      <c r="D410" s="11">
        <v>38.28</v>
      </c>
      <c r="E410" s="10">
        <v>12.66</v>
      </c>
      <c r="F410" s="11">
        <v>42.26</v>
      </c>
      <c r="G410" s="10">
        <v>22.15</v>
      </c>
      <c r="H410" s="11">
        <v>50.22</v>
      </c>
      <c r="I410" s="10">
        <v>188.94</v>
      </c>
      <c r="J410">
        <v>0.22417273756238107</v>
      </c>
      <c r="K410">
        <v>0.11480688646772265</v>
      </c>
      <c r="L410">
        <v>0.14237690691115781</v>
      </c>
      <c r="M410">
        <v>9.5408620675934849E-2</v>
      </c>
      <c r="N410">
        <v>0.18176353256975994</v>
      </c>
      <c r="O410">
        <v>0.19030226176267884</v>
      </c>
    </row>
    <row r="411" spans="1:15" ht="15">
      <c r="A411" s="8">
        <v>410</v>
      </c>
      <c r="B411" s="10">
        <v>124.68</v>
      </c>
      <c r="C411">
        <v>0.18850684535844262</v>
      </c>
      <c r="D411" s="11">
        <v>37.74</v>
      </c>
      <c r="E411" s="10">
        <v>9.2899999999999991</v>
      </c>
      <c r="F411" s="11">
        <v>40.909999999999997</v>
      </c>
      <c r="G411" s="10">
        <v>24.86</v>
      </c>
      <c r="H411" s="11">
        <v>47.94</v>
      </c>
      <c r="I411" s="10">
        <v>192.68</v>
      </c>
      <c r="J411">
        <v>0.22217478268794291</v>
      </c>
      <c r="K411">
        <v>0.10826492212973191</v>
      </c>
      <c r="L411">
        <v>0.1460021103024518</v>
      </c>
      <c r="M411">
        <v>9.5251255838547627E-2</v>
      </c>
      <c r="N411">
        <v>0.18119229810285817</v>
      </c>
      <c r="O411">
        <v>0.19358903326292431</v>
      </c>
    </row>
    <row r="412" spans="1:15" ht="15">
      <c r="A412" s="8">
        <v>411</v>
      </c>
      <c r="B412" s="10">
        <v>124.64</v>
      </c>
      <c r="C412">
        <v>0.19484041803547147</v>
      </c>
      <c r="D412" s="11">
        <v>35.090000000000003</v>
      </c>
      <c r="E412" s="10">
        <v>9.73</v>
      </c>
      <c r="F412" s="11">
        <v>43.77</v>
      </c>
      <c r="G412" s="10">
        <v>22.24</v>
      </c>
      <c r="H412" s="11">
        <v>47.67</v>
      </c>
      <c r="I412" s="10">
        <v>180.09</v>
      </c>
      <c r="J412">
        <v>0.2207711508550228</v>
      </c>
      <c r="K412">
        <v>0.1054616634065226</v>
      </c>
      <c r="L412">
        <v>0.15597728553156501</v>
      </c>
      <c r="M412">
        <v>9.2642671184594197E-2</v>
      </c>
      <c r="N412">
        <v>0.18200513722698564</v>
      </c>
      <c r="O412">
        <v>0.19783323318092746</v>
      </c>
    </row>
    <row r="413" spans="1:15" ht="15">
      <c r="A413" s="8">
        <v>412</v>
      </c>
      <c r="B413" s="10">
        <v>122.87</v>
      </c>
      <c r="C413">
        <v>0.20129659747047784</v>
      </c>
      <c r="D413" s="11">
        <v>35.07</v>
      </c>
      <c r="E413" s="10">
        <v>9.33</v>
      </c>
      <c r="F413" s="11">
        <v>45.05</v>
      </c>
      <c r="G413" s="10">
        <v>25.36</v>
      </c>
      <c r="H413" s="11">
        <v>46.6</v>
      </c>
      <c r="I413" s="10">
        <v>188.09</v>
      </c>
      <c r="J413">
        <v>0.2198369862411535</v>
      </c>
      <c r="K413">
        <v>0.10744386788924365</v>
      </c>
      <c r="L413">
        <v>0.16602011941600142</v>
      </c>
      <c r="M413">
        <v>9.5218207272771166E-2</v>
      </c>
      <c r="N413">
        <v>0.18162896274520476</v>
      </c>
      <c r="O413">
        <v>0.20347594789444926</v>
      </c>
    </row>
    <row r="414" spans="1:15" ht="15">
      <c r="A414" s="8">
        <v>413</v>
      </c>
      <c r="B414" s="10">
        <v>119.91</v>
      </c>
      <c r="C414">
        <v>0.20524165155711413</v>
      </c>
      <c r="D414" s="11">
        <v>35.07</v>
      </c>
      <c r="E414" s="10">
        <v>9.73</v>
      </c>
      <c r="F414" s="11">
        <v>47.89</v>
      </c>
      <c r="G414" s="10">
        <v>25.39</v>
      </c>
      <c r="H414" s="11">
        <v>46.72</v>
      </c>
      <c r="I414" s="10">
        <v>193.99</v>
      </c>
      <c r="J414">
        <v>0.2206531821561015</v>
      </c>
      <c r="K414">
        <v>0.10833114528632158</v>
      </c>
      <c r="L414">
        <v>0.17773019951632407</v>
      </c>
      <c r="M414">
        <v>9.9600547096274417E-2</v>
      </c>
      <c r="N414">
        <v>0.18064063084375354</v>
      </c>
      <c r="O414">
        <v>0.20594498283031468</v>
      </c>
    </row>
    <row r="415" spans="1:15" ht="15">
      <c r="A415" s="8">
        <v>414</v>
      </c>
      <c r="B415" s="10">
        <v>126.6</v>
      </c>
      <c r="C415">
        <v>0.20770435424920616</v>
      </c>
      <c r="D415" s="11">
        <v>36.619999999999997</v>
      </c>
      <c r="E415" s="10">
        <v>14.96</v>
      </c>
      <c r="F415" s="11">
        <v>49.79</v>
      </c>
      <c r="G415" s="10">
        <v>25.96</v>
      </c>
      <c r="H415" s="11">
        <v>47.58</v>
      </c>
      <c r="I415" s="10">
        <v>205.07</v>
      </c>
      <c r="J415">
        <v>0.22322296181542708</v>
      </c>
      <c r="K415">
        <v>0.11537237540636465</v>
      </c>
      <c r="L415">
        <v>0.18744376561760401</v>
      </c>
      <c r="M415">
        <v>0.10398017324506978</v>
      </c>
      <c r="N415">
        <v>0.17763004999786333</v>
      </c>
      <c r="O415">
        <v>0.20878290109777278</v>
      </c>
    </row>
    <row r="416" spans="1:15" ht="15">
      <c r="A416" s="8">
        <v>415</v>
      </c>
      <c r="B416" s="10">
        <v>152.72</v>
      </c>
      <c r="C416">
        <v>0.2082404510320339</v>
      </c>
      <c r="D416" s="11">
        <v>55.08</v>
      </c>
      <c r="E416" s="10">
        <v>30.45</v>
      </c>
      <c r="F416" s="11">
        <v>54.77</v>
      </c>
      <c r="G416" s="10">
        <v>22.99</v>
      </c>
      <c r="H416" s="11">
        <v>61.19</v>
      </c>
      <c r="I416" s="10">
        <v>229.1</v>
      </c>
      <c r="J416">
        <v>0.22485604742136356</v>
      </c>
      <c r="K416">
        <v>0.12419394917608201</v>
      </c>
      <c r="L416">
        <v>0.19061803715389772</v>
      </c>
      <c r="M416">
        <v>0.10751126715503311</v>
      </c>
      <c r="N416">
        <v>0.17383381311875945</v>
      </c>
      <c r="O416">
        <v>0.21081864924674093</v>
      </c>
    </row>
    <row r="417" spans="1:15" ht="15">
      <c r="A417" s="8">
        <v>416</v>
      </c>
      <c r="B417" s="10">
        <v>171.69</v>
      </c>
      <c r="C417">
        <v>0.2003424539158366</v>
      </c>
      <c r="D417" s="11">
        <v>89.64</v>
      </c>
      <c r="E417" s="10">
        <v>42.93</v>
      </c>
      <c r="F417" s="11">
        <v>73.08</v>
      </c>
      <c r="G417" s="10">
        <v>28.46</v>
      </c>
      <c r="H417" s="11">
        <v>73.06</v>
      </c>
      <c r="I417" s="10">
        <v>273.70999999999998</v>
      </c>
      <c r="J417">
        <v>0.22364203998187834</v>
      </c>
      <c r="K417">
        <v>0.12503865968545752</v>
      </c>
      <c r="L417">
        <v>0.1881005012307152</v>
      </c>
      <c r="M417">
        <v>0.11928985402688599</v>
      </c>
      <c r="N417">
        <v>0.16904896124844182</v>
      </c>
      <c r="O417">
        <v>0.2152644335228138</v>
      </c>
    </row>
    <row r="418" spans="1:15" ht="15">
      <c r="A418" s="8">
        <v>417</v>
      </c>
      <c r="B418" s="10">
        <v>188.67</v>
      </c>
      <c r="C418">
        <v>0.19492013558443452</v>
      </c>
      <c r="D418" s="11">
        <v>91.75</v>
      </c>
      <c r="E418" s="10">
        <v>42.15</v>
      </c>
      <c r="F418" s="11">
        <v>76.86</v>
      </c>
      <c r="G418" s="10">
        <v>28.1</v>
      </c>
      <c r="H418" s="11">
        <v>78.92</v>
      </c>
      <c r="I418" s="10">
        <v>294.39999999999998</v>
      </c>
      <c r="J418">
        <v>0.21608077102110085</v>
      </c>
      <c r="K418">
        <v>0.12289036024401914</v>
      </c>
      <c r="L418">
        <v>0.18300441963394662</v>
      </c>
      <c r="M418">
        <v>0.12576777761929667</v>
      </c>
      <c r="N418">
        <v>0.16406104823071532</v>
      </c>
      <c r="O418">
        <v>0.21118003571386337</v>
      </c>
    </row>
    <row r="419" spans="1:15" ht="15">
      <c r="A419" s="8">
        <v>418</v>
      </c>
      <c r="B419" s="10">
        <v>183.11</v>
      </c>
      <c r="C419">
        <v>0.1950436530355931</v>
      </c>
      <c r="D419" s="11">
        <v>84.92</v>
      </c>
      <c r="E419" s="10">
        <v>42</v>
      </c>
      <c r="F419" s="11">
        <v>74.319999999999993</v>
      </c>
      <c r="G419" s="10">
        <v>37.729999999999997</v>
      </c>
      <c r="H419" s="11">
        <v>75.650000000000006</v>
      </c>
      <c r="I419" s="10">
        <v>290.64</v>
      </c>
      <c r="J419">
        <v>0.21241921700215632</v>
      </c>
      <c r="K419">
        <v>0.11772741588110767</v>
      </c>
      <c r="L419">
        <v>0.18323650205761316</v>
      </c>
      <c r="M419">
        <v>0.12805630012762312</v>
      </c>
      <c r="N419">
        <v>0.15952788610705912</v>
      </c>
      <c r="O419">
        <v>0.21209630363244661</v>
      </c>
    </row>
    <row r="420" spans="1:15" ht="15">
      <c r="A420" s="8">
        <v>419</v>
      </c>
      <c r="B420" s="10">
        <v>161.25</v>
      </c>
      <c r="C420">
        <v>0.18936906959958205</v>
      </c>
      <c r="D420" s="11">
        <v>82.93</v>
      </c>
      <c r="E420" s="10">
        <v>40.909999999999997</v>
      </c>
      <c r="F420" s="11">
        <v>70.510000000000005</v>
      </c>
      <c r="G420" s="10">
        <v>35.21</v>
      </c>
      <c r="H420" s="11">
        <v>72.03</v>
      </c>
      <c r="I420" s="10">
        <v>275.39999999999998</v>
      </c>
      <c r="J420">
        <v>0.20997058435044608</v>
      </c>
      <c r="K420">
        <v>0.11682891124786202</v>
      </c>
      <c r="L420">
        <v>0.18646076485931054</v>
      </c>
      <c r="M420">
        <v>0.12718212164135675</v>
      </c>
      <c r="N420">
        <v>0.15947152676553136</v>
      </c>
      <c r="O420">
        <v>0.20864902691223061</v>
      </c>
    </row>
    <row r="421" spans="1:15" ht="15">
      <c r="A421" s="8">
        <v>420</v>
      </c>
      <c r="B421" s="10">
        <v>152.44999999999999</v>
      </c>
      <c r="C421">
        <v>0.18722522899557803</v>
      </c>
      <c r="D421" s="11">
        <v>85.97</v>
      </c>
      <c r="E421" s="10">
        <v>39.340000000000003</v>
      </c>
      <c r="F421" s="11">
        <v>69.02</v>
      </c>
      <c r="G421" s="10">
        <v>33.340000000000003</v>
      </c>
      <c r="H421" s="11">
        <v>66.39</v>
      </c>
      <c r="I421" s="10">
        <v>265.10000000000002</v>
      </c>
      <c r="J421">
        <v>0.21003371544407884</v>
      </c>
      <c r="K421">
        <v>0.11564913818554806</v>
      </c>
      <c r="L421">
        <v>0.18773825494648069</v>
      </c>
      <c r="M421">
        <v>0.12360425028656684</v>
      </c>
      <c r="N421">
        <v>0.15656351452405204</v>
      </c>
      <c r="O421">
        <v>0.20152366082600914</v>
      </c>
    </row>
    <row r="422" spans="1:15" ht="15">
      <c r="A422" s="8">
        <v>421</v>
      </c>
      <c r="B422" s="10">
        <v>140.87</v>
      </c>
      <c r="C422">
        <v>0.18525170361933194</v>
      </c>
      <c r="D422" s="11">
        <v>86.03</v>
      </c>
      <c r="E422" s="10">
        <v>37.270000000000003</v>
      </c>
      <c r="F422" s="11">
        <v>68.94</v>
      </c>
      <c r="G422" s="10">
        <v>29.2</v>
      </c>
      <c r="H422" s="11">
        <v>60.06</v>
      </c>
      <c r="I422" s="10">
        <v>250</v>
      </c>
      <c r="J422">
        <v>0.2133491895523035</v>
      </c>
      <c r="K422">
        <v>0.11479938406450216</v>
      </c>
      <c r="L422">
        <v>0.18729494094353794</v>
      </c>
      <c r="M422">
        <v>0.12282128036963637</v>
      </c>
      <c r="N422">
        <v>0.15409403421688131</v>
      </c>
      <c r="O422">
        <v>0.20138877969401214</v>
      </c>
    </row>
    <row r="423" spans="1:15" ht="15">
      <c r="A423" s="8">
        <v>422</v>
      </c>
      <c r="B423" s="10">
        <v>141.24</v>
      </c>
      <c r="C423">
        <v>0.18545161919082229</v>
      </c>
      <c r="D423" s="11">
        <v>91.02</v>
      </c>
      <c r="E423" s="10">
        <v>31.55</v>
      </c>
      <c r="F423" s="11">
        <v>65.27</v>
      </c>
      <c r="G423" s="10">
        <v>31.55</v>
      </c>
      <c r="H423" s="11">
        <v>57.7</v>
      </c>
      <c r="I423" s="10">
        <v>244.27</v>
      </c>
      <c r="J423">
        <v>0.21313280582704239</v>
      </c>
      <c r="K423">
        <v>0.11494713859233444</v>
      </c>
      <c r="L423">
        <v>0.18851654276798827</v>
      </c>
      <c r="M423">
        <v>0.1269910666656649</v>
      </c>
      <c r="N423">
        <v>0.15154271269287511</v>
      </c>
      <c r="O423">
        <v>0.20332207270490496</v>
      </c>
    </row>
    <row r="424" spans="1:15" ht="15">
      <c r="A424" s="8">
        <v>423</v>
      </c>
      <c r="B424" s="10">
        <v>142.33000000000001</v>
      </c>
      <c r="C424">
        <v>0.18625058707429565</v>
      </c>
      <c r="D424" s="11">
        <v>89.92</v>
      </c>
      <c r="E424" s="10">
        <v>31.51</v>
      </c>
      <c r="F424" s="11">
        <v>67.44</v>
      </c>
      <c r="G424" s="10">
        <v>34.78</v>
      </c>
      <c r="H424" s="11">
        <v>59.41</v>
      </c>
      <c r="I424" s="10">
        <v>243.02</v>
      </c>
      <c r="J424">
        <v>0.21407265186324267</v>
      </c>
      <c r="K424">
        <v>0.11851125426014007</v>
      </c>
      <c r="L424">
        <v>0.19484806015078468</v>
      </c>
      <c r="M424">
        <v>0.13307770530614191</v>
      </c>
      <c r="N424">
        <v>0.14805382355457944</v>
      </c>
      <c r="O424">
        <v>0.20393538147688609</v>
      </c>
    </row>
    <row r="425" spans="1:15" ht="15">
      <c r="A425" s="8">
        <v>424</v>
      </c>
      <c r="B425" s="10">
        <v>152.69</v>
      </c>
      <c r="C425">
        <v>0.19241152417119983</v>
      </c>
      <c r="D425" s="11">
        <v>86.7</v>
      </c>
      <c r="E425" s="10">
        <v>31.54</v>
      </c>
      <c r="F425" s="11">
        <v>68.14</v>
      </c>
      <c r="G425" s="10">
        <v>35.090000000000003</v>
      </c>
      <c r="H425" s="11">
        <v>57.39</v>
      </c>
      <c r="I425" s="10">
        <v>249.22</v>
      </c>
      <c r="J425">
        <v>0.21852674849162643</v>
      </c>
      <c r="K425">
        <v>0.12234173868221102</v>
      </c>
      <c r="L425">
        <v>0.1993105277306754</v>
      </c>
      <c r="M425">
        <v>0.14035860325538765</v>
      </c>
      <c r="N425">
        <v>0.14773066901106716</v>
      </c>
      <c r="O425">
        <v>0.20608587713258358</v>
      </c>
    </row>
    <row r="426" spans="1:15" ht="15">
      <c r="A426" s="8">
        <v>425</v>
      </c>
      <c r="B426" s="10">
        <v>153.81</v>
      </c>
      <c r="C426">
        <v>0.19137275867283188</v>
      </c>
      <c r="D426" s="11">
        <v>92.45</v>
      </c>
      <c r="E426" s="10">
        <v>32.57</v>
      </c>
      <c r="F426" s="11">
        <v>69</v>
      </c>
      <c r="G426" s="10">
        <v>37.270000000000003</v>
      </c>
      <c r="H426" s="11">
        <v>54.54</v>
      </c>
      <c r="I426" s="10">
        <v>260</v>
      </c>
      <c r="J426">
        <v>0.22099666084902267</v>
      </c>
      <c r="K426">
        <v>0.12888564279257442</v>
      </c>
      <c r="L426">
        <v>0.20596661876904288</v>
      </c>
      <c r="M426">
        <v>0.14664906488296606</v>
      </c>
      <c r="N426">
        <v>0.14334030993102145</v>
      </c>
      <c r="O426">
        <v>0.21008431109295039</v>
      </c>
    </row>
    <row r="427" spans="1:15" ht="15">
      <c r="A427" s="8">
        <v>426</v>
      </c>
      <c r="B427" s="10">
        <v>164.64</v>
      </c>
      <c r="C427">
        <v>0.18067990987159688</v>
      </c>
      <c r="D427" s="11">
        <v>115.7</v>
      </c>
      <c r="E427" s="10">
        <v>39.97</v>
      </c>
      <c r="F427" s="11">
        <v>75.040000000000006</v>
      </c>
      <c r="G427" s="10">
        <v>41.3</v>
      </c>
      <c r="H427" s="11">
        <v>59.94</v>
      </c>
      <c r="I427" s="10">
        <v>278</v>
      </c>
      <c r="J427">
        <v>0.21348226019349881</v>
      </c>
      <c r="K427">
        <v>0.13544577005088759</v>
      </c>
      <c r="L427">
        <v>0.20218196128791724</v>
      </c>
      <c r="M427">
        <v>0.14419068001064858</v>
      </c>
      <c r="N427">
        <v>0.14118424980761921</v>
      </c>
      <c r="O427">
        <v>0.20225495358285267</v>
      </c>
    </row>
    <row r="428" spans="1:15" ht="15">
      <c r="A428" s="8">
        <v>427</v>
      </c>
      <c r="B428" s="10">
        <v>158.96</v>
      </c>
      <c r="C428">
        <v>0.17620756824636594</v>
      </c>
      <c r="D428" s="11">
        <v>91.25</v>
      </c>
      <c r="E428" s="10">
        <v>42.04</v>
      </c>
      <c r="F428" s="11">
        <v>76.13</v>
      </c>
      <c r="G428" s="10">
        <v>43.04</v>
      </c>
      <c r="H428" s="11">
        <v>55.08</v>
      </c>
      <c r="I428" s="10">
        <v>276.39</v>
      </c>
      <c r="J428">
        <v>0.21401529605560884</v>
      </c>
      <c r="K428">
        <v>0.13623806557858181</v>
      </c>
      <c r="L428">
        <v>0.20377803980033649</v>
      </c>
      <c r="M428">
        <v>0.14377629540195189</v>
      </c>
      <c r="N428">
        <v>0.14092929081249</v>
      </c>
      <c r="O428">
        <v>0.20502938264955872</v>
      </c>
    </row>
    <row r="429" spans="1:15" ht="15">
      <c r="A429" s="8">
        <v>428</v>
      </c>
      <c r="B429" s="10">
        <v>133.55000000000001</v>
      </c>
      <c r="C429">
        <v>0.17309766961532669</v>
      </c>
      <c r="D429" s="11">
        <v>83.91</v>
      </c>
      <c r="E429" s="10">
        <v>41.49</v>
      </c>
      <c r="F429" s="11">
        <v>72.459999999999994</v>
      </c>
      <c r="G429" s="10">
        <v>41.91</v>
      </c>
      <c r="H429" s="11">
        <v>51.42</v>
      </c>
      <c r="I429" s="10">
        <v>255.03</v>
      </c>
      <c r="J429">
        <v>0.21477242100842503</v>
      </c>
      <c r="K429">
        <v>0.14094294640532601</v>
      </c>
      <c r="L429">
        <v>0.20497006373912738</v>
      </c>
      <c r="M429">
        <v>0.14602542620514619</v>
      </c>
      <c r="N429">
        <v>0.13712043542303309</v>
      </c>
      <c r="O429">
        <v>0.20614052366175331</v>
      </c>
    </row>
    <row r="430" spans="1:15" ht="15">
      <c r="A430" s="8">
        <v>429</v>
      </c>
      <c r="B430" s="10">
        <v>137.47999999999999</v>
      </c>
      <c r="C430">
        <v>0.1676772911329335</v>
      </c>
      <c r="D430" s="11">
        <v>79.73</v>
      </c>
      <c r="E430" s="10">
        <v>38.93</v>
      </c>
      <c r="F430" s="11">
        <v>61.83</v>
      </c>
      <c r="G430" s="10">
        <v>38.590000000000003</v>
      </c>
      <c r="H430" s="11">
        <v>46.97</v>
      </c>
      <c r="I430" s="10">
        <v>237.28</v>
      </c>
      <c r="J430">
        <v>0.22130801875741712</v>
      </c>
      <c r="K430">
        <v>0.14257420147420147</v>
      </c>
      <c r="L430">
        <v>0.20821384895537304</v>
      </c>
      <c r="M430">
        <v>0.14767800356354999</v>
      </c>
      <c r="N430">
        <v>0.13141709567623933</v>
      </c>
      <c r="O430">
        <v>0.2034954991219243</v>
      </c>
    </row>
    <row r="431" spans="1:15" ht="15">
      <c r="A431" s="8">
        <v>430</v>
      </c>
      <c r="B431" s="10">
        <v>131.47</v>
      </c>
      <c r="C431">
        <v>0.16163648878812284</v>
      </c>
      <c r="D431" s="11">
        <v>55.03</v>
      </c>
      <c r="E431" s="10">
        <v>34.299999999999997</v>
      </c>
      <c r="F431" s="11">
        <v>59.24</v>
      </c>
      <c r="G431" s="10">
        <v>35.130000000000003</v>
      </c>
      <c r="H431" s="11">
        <v>45.63</v>
      </c>
      <c r="I431" s="10">
        <v>224.19</v>
      </c>
      <c r="J431">
        <v>0.22350057599172454</v>
      </c>
      <c r="K431">
        <v>0.14601685356935037</v>
      </c>
      <c r="L431">
        <v>0.21081524820357306</v>
      </c>
      <c r="M431">
        <v>0.14969416403648347</v>
      </c>
      <c r="N431">
        <v>0.12834337470918111</v>
      </c>
      <c r="O431">
        <v>0.20027174760973279</v>
      </c>
    </row>
    <row r="432" spans="1:15" ht="15">
      <c r="A432" s="8">
        <v>431</v>
      </c>
      <c r="B432" s="10">
        <v>128.99</v>
      </c>
      <c r="C432">
        <v>0.15930146521966829</v>
      </c>
      <c r="D432" s="11">
        <v>48.86</v>
      </c>
      <c r="E432" s="10">
        <v>32.57</v>
      </c>
      <c r="F432" s="11">
        <v>56.7</v>
      </c>
      <c r="G432" s="10">
        <v>33.479999999999997</v>
      </c>
      <c r="H432" s="11">
        <v>42.95</v>
      </c>
      <c r="I432" s="10">
        <v>190.78</v>
      </c>
      <c r="J432">
        <v>0.22393201100344559</v>
      </c>
      <c r="K432">
        <v>0.15060379143690844</v>
      </c>
      <c r="L432">
        <v>0.21249828192874134</v>
      </c>
      <c r="M432">
        <v>0.14907584172162444</v>
      </c>
      <c r="N432">
        <v>0.12790890134101277</v>
      </c>
      <c r="O432">
        <v>0.19585936562805822</v>
      </c>
    </row>
    <row r="433" spans="1:15" ht="15">
      <c r="A433" s="8">
        <v>432</v>
      </c>
      <c r="B433" s="10">
        <v>112.68</v>
      </c>
      <c r="C433">
        <v>0.15102186339064813</v>
      </c>
      <c r="D433" s="11">
        <v>44.9</v>
      </c>
      <c r="E433" s="10">
        <v>30.45</v>
      </c>
      <c r="F433" s="11">
        <v>53.16</v>
      </c>
      <c r="G433" s="10">
        <v>31.22</v>
      </c>
      <c r="H433" s="11">
        <v>37.83</v>
      </c>
      <c r="I433" s="10">
        <v>175.49</v>
      </c>
      <c r="J433">
        <v>0.22005970137002046</v>
      </c>
      <c r="K433">
        <v>0.15727161309173582</v>
      </c>
      <c r="L433">
        <v>0.21298016669897268</v>
      </c>
      <c r="M433">
        <v>0.15072741007324025</v>
      </c>
      <c r="N433">
        <v>0.12254868510521649</v>
      </c>
      <c r="O433">
        <v>0.19216140226397863</v>
      </c>
    </row>
    <row r="434" spans="1:15" ht="15">
      <c r="A434" s="8">
        <v>433</v>
      </c>
      <c r="B434" s="10">
        <v>111.53</v>
      </c>
      <c r="C434">
        <v>0.14566475690831199</v>
      </c>
      <c r="D434" s="11">
        <v>38.53</v>
      </c>
      <c r="E434" s="10">
        <v>30</v>
      </c>
      <c r="F434" s="11">
        <v>52.47</v>
      </c>
      <c r="G434" s="10">
        <v>33.1</v>
      </c>
      <c r="H434" s="11">
        <v>36.68</v>
      </c>
      <c r="I434" s="10">
        <v>169.01</v>
      </c>
      <c r="J434">
        <v>0.21867718716332576</v>
      </c>
      <c r="K434">
        <v>0.1647332466005329</v>
      </c>
      <c r="L434">
        <v>0.21220539180794618</v>
      </c>
      <c r="M434">
        <v>0.14709413504419894</v>
      </c>
      <c r="N434">
        <v>0.1173709234151704</v>
      </c>
      <c r="O434">
        <v>0.18778813118597337</v>
      </c>
    </row>
    <row r="435" spans="1:15" ht="15">
      <c r="A435" s="8">
        <v>434</v>
      </c>
      <c r="B435" s="10">
        <v>106.98</v>
      </c>
      <c r="C435">
        <v>0.14378485820325118</v>
      </c>
      <c r="D435" s="11">
        <v>37.880000000000003</v>
      </c>
      <c r="E435" s="10">
        <v>29.97</v>
      </c>
      <c r="F435" s="11">
        <v>53.18</v>
      </c>
      <c r="G435" s="10">
        <v>30.67</v>
      </c>
      <c r="H435" s="11">
        <v>35.94</v>
      </c>
      <c r="I435" s="10">
        <v>163.47999999999999</v>
      </c>
      <c r="J435">
        <v>0.21855336749790938</v>
      </c>
      <c r="K435">
        <v>0.16988356191061468</v>
      </c>
      <c r="L435">
        <v>0.2123162539396668</v>
      </c>
      <c r="M435">
        <v>0.14029065184388939</v>
      </c>
      <c r="N435">
        <v>0.11530426177056012</v>
      </c>
      <c r="O435">
        <v>0.1847019068950409</v>
      </c>
    </row>
    <row r="436" spans="1:15" ht="15">
      <c r="A436" s="8">
        <v>435</v>
      </c>
      <c r="B436" s="10">
        <v>104.97</v>
      </c>
      <c r="C436">
        <v>0.14366646318169107</v>
      </c>
      <c r="D436" s="11">
        <v>36.61</v>
      </c>
      <c r="E436" s="10">
        <v>29.49</v>
      </c>
      <c r="F436" s="11">
        <v>54.73</v>
      </c>
      <c r="G436" s="10">
        <v>29.47</v>
      </c>
      <c r="H436" s="11">
        <v>34.74</v>
      </c>
      <c r="I436" s="10">
        <v>162.93</v>
      </c>
      <c r="J436">
        <v>0.21847139798103393</v>
      </c>
      <c r="K436">
        <v>0.17163449682923812</v>
      </c>
      <c r="L436">
        <v>0.21389074885144219</v>
      </c>
      <c r="M436">
        <v>0.13814033335384646</v>
      </c>
      <c r="N436">
        <v>0.11513227859461239</v>
      </c>
      <c r="O436">
        <v>0.18321645666190878</v>
      </c>
    </row>
    <row r="437" spans="1:15" ht="15">
      <c r="A437" s="8">
        <v>436</v>
      </c>
      <c r="B437" s="10">
        <v>101.72</v>
      </c>
      <c r="C437">
        <v>0.14595992843371391</v>
      </c>
      <c r="D437" s="11">
        <v>36.32</v>
      </c>
      <c r="E437" s="10">
        <v>29.56</v>
      </c>
      <c r="F437" s="11">
        <v>51.15</v>
      </c>
      <c r="G437" s="10">
        <v>28.79</v>
      </c>
      <c r="H437" s="11">
        <v>35.96</v>
      </c>
      <c r="I437" s="10">
        <v>160.01</v>
      </c>
      <c r="J437">
        <v>0.21882947350846438</v>
      </c>
      <c r="K437">
        <v>0.17398893417205635</v>
      </c>
      <c r="L437">
        <v>0.21485197577876269</v>
      </c>
      <c r="M437">
        <v>0.13904558445821988</v>
      </c>
      <c r="N437">
        <v>0.11718809349217521</v>
      </c>
      <c r="O437">
        <v>0.18450624413780109</v>
      </c>
    </row>
    <row r="438" spans="1:15" ht="15">
      <c r="A438" s="8">
        <v>437</v>
      </c>
      <c r="B438" s="10">
        <v>99.14</v>
      </c>
      <c r="C438">
        <v>0.14534998185375708</v>
      </c>
      <c r="D438" s="11">
        <v>36.450000000000003</v>
      </c>
      <c r="E438" s="10">
        <v>30.02</v>
      </c>
      <c r="F438" s="11">
        <v>52.25</v>
      </c>
      <c r="G438" s="10">
        <v>27.71</v>
      </c>
      <c r="H438" s="11">
        <v>36.700000000000003</v>
      </c>
      <c r="I438" s="10">
        <v>163.16</v>
      </c>
      <c r="J438">
        <v>0.21905631771750317</v>
      </c>
      <c r="K438">
        <v>0.17710987664048891</v>
      </c>
      <c r="L438">
        <v>0.21398110433117473</v>
      </c>
      <c r="M438">
        <v>0.13762994343400878</v>
      </c>
      <c r="N438">
        <v>0.11494555815237865</v>
      </c>
      <c r="O438">
        <v>0.18559502076712373</v>
      </c>
    </row>
    <row r="439" spans="1:15" ht="15">
      <c r="A439" s="8">
        <v>438</v>
      </c>
      <c r="B439" s="10">
        <v>110.95</v>
      </c>
      <c r="C439">
        <v>0.1460414590346179</v>
      </c>
      <c r="D439" s="11">
        <v>38.67</v>
      </c>
      <c r="E439" s="10">
        <v>31.76</v>
      </c>
      <c r="F439" s="11">
        <v>50.93</v>
      </c>
      <c r="G439" s="10">
        <v>27.26</v>
      </c>
      <c r="H439" s="11">
        <v>37.950000000000003</v>
      </c>
      <c r="I439" s="10">
        <v>165.59</v>
      </c>
      <c r="J439">
        <v>0.22026072614142492</v>
      </c>
      <c r="K439">
        <v>0.18009751633546933</v>
      </c>
      <c r="L439">
        <v>0.21361263125398924</v>
      </c>
      <c r="M439">
        <v>0.13923275741314103</v>
      </c>
      <c r="N439">
        <v>0.11430854704811833</v>
      </c>
      <c r="O439">
        <v>0.18171896637428617</v>
      </c>
    </row>
    <row r="440" spans="1:15" ht="15">
      <c r="A440" s="8">
        <v>439</v>
      </c>
      <c r="B440" s="10">
        <v>118.22</v>
      </c>
      <c r="C440">
        <v>0.14805628491932657</v>
      </c>
      <c r="D440" s="11">
        <v>50.04</v>
      </c>
      <c r="E440" s="10">
        <v>40.020000000000003</v>
      </c>
      <c r="F440" s="11">
        <v>49.04</v>
      </c>
      <c r="G440" s="10">
        <v>27.82</v>
      </c>
      <c r="H440" s="11">
        <v>41.59</v>
      </c>
      <c r="I440" s="10">
        <v>198.39</v>
      </c>
      <c r="J440">
        <v>0.2218243770508104</v>
      </c>
      <c r="K440">
        <v>0.18029368959197456</v>
      </c>
      <c r="L440">
        <v>0.21330512452246042</v>
      </c>
      <c r="M440">
        <v>0.1405491839117462</v>
      </c>
      <c r="N440">
        <v>0.11617774560306253</v>
      </c>
      <c r="O440">
        <v>0.18041420777936087</v>
      </c>
    </row>
    <row r="441" spans="1:15" ht="15">
      <c r="A441" s="8">
        <v>440</v>
      </c>
      <c r="B441" s="10">
        <v>149.62</v>
      </c>
      <c r="C441">
        <v>0.15243196005436807</v>
      </c>
      <c r="D441" s="11">
        <v>82.9</v>
      </c>
      <c r="E441" s="10">
        <v>48.96</v>
      </c>
      <c r="F441" s="11">
        <v>50.56</v>
      </c>
      <c r="G441" s="10">
        <v>30.01</v>
      </c>
      <c r="H441" s="11">
        <v>46.68</v>
      </c>
      <c r="I441" s="10">
        <v>227.42</v>
      </c>
      <c r="J441">
        <v>0.21623883646306036</v>
      </c>
      <c r="K441">
        <v>0.17875459246792108</v>
      </c>
      <c r="L441">
        <v>0.21253259861732413</v>
      </c>
      <c r="M441">
        <v>0.14366589543211539</v>
      </c>
      <c r="N441">
        <v>0.12159218376526831</v>
      </c>
      <c r="O441">
        <v>0.17300808559554337</v>
      </c>
    </row>
    <row r="442" spans="1:15" ht="15">
      <c r="A442" s="8">
        <v>441</v>
      </c>
      <c r="B442" s="10">
        <v>159.93</v>
      </c>
      <c r="C442">
        <v>0.15558322300079164</v>
      </c>
      <c r="D442" s="11">
        <v>89.95</v>
      </c>
      <c r="E442" s="10">
        <v>51.94</v>
      </c>
      <c r="F442" s="11">
        <v>55.71</v>
      </c>
      <c r="G442" s="10">
        <v>31.47</v>
      </c>
      <c r="H442" s="11">
        <v>55.15</v>
      </c>
      <c r="I442" s="10">
        <v>261.64999999999998</v>
      </c>
      <c r="J442">
        <v>0.21087340890753889</v>
      </c>
      <c r="K442">
        <v>0.17667327512591277</v>
      </c>
      <c r="L442">
        <v>0.20923289503361439</v>
      </c>
      <c r="M442">
        <v>0.15204272333511248</v>
      </c>
      <c r="N442">
        <v>0.12153896088049393</v>
      </c>
      <c r="O442">
        <v>0.16869990248909422</v>
      </c>
    </row>
    <row r="443" spans="1:15" ht="15">
      <c r="A443" s="8">
        <v>442</v>
      </c>
      <c r="B443" s="10">
        <v>155.88</v>
      </c>
      <c r="C443">
        <v>0.15497955773618569</v>
      </c>
      <c r="D443" s="11">
        <v>82.14</v>
      </c>
      <c r="E443" s="10">
        <v>50.36</v>
      </c>
      <c r="F443" s="11">
        <v>56.62</v>
      </c>
      <c r="G443" s="10">
        <v>35.200000000000003</v>
      </c>
      <c r="H443" s="11">
        <v>54.5</v>
      </c>
      <c r="I443" s="10">
        <v>252.67</v>
      </c>
      <c r="J443">
        <v>0.20984987558343274</v>
      </c>
      <c r="K443">
        <v>0.17447139298375289</v>
      </c>
      <c r="L443">
        <v>0.19968439644199412</v>
      </c>
      <c r="M443">
        <v>0.15139936801603784</v>
      </c>
      <c r="N443">
        <v>0.1225599269706063</v>
      </c>
      <c r="O443">
        <v>0.15968208463508407</v>
      </c>
    </row>
    <row r="444" spans="1:15" ht="15">
      <c r="A444" s="8">
        <v>443</v>
      </c>
      <c r="B444" s="10">
        <v>154.81</v>
      </c>
      <c r="C444">
        <v>0.15618309993982821</v>
      </c>
      <c r="D444" s="11">
        <v>80</v>
      </c>
      <c r="E444" s="10">
        <v>49.58</v>
      </c>
      <c r="F444" s="11">
        <v>63.13</v>
      </c>
      <c r="G444" s="10">
        <v>35.200000000000003</v>
      </c>
      <c r="H444" s="11">
        <v>52.73</v>
      </c>
      <c r="I444" s="10">
        <v>221.75</v>
      </c>
      <c r="J444">
        <v>0.20762033314396425</v>
      </c>
      <c r="K444">
        <v>0.17528290135581853</v>
      </c>
      <c r="L444">
        <v>0.18941659649034792</v>
      </c>
      <c r="M444">
        <v>0.14660836725855347</v>
      </c>
      <c r="N444">
        <v>0.12011789312811096</v>
      </c>
      <c r="O444">
        <v>0.15427137322594253</v>
      </c>
    </row>
    <row r="445" spans="1:15" ht="15">
      <c r="A445" s="8">
        <v>444</v>
      </c>
      <c r="B445" s="10">
        <v>138.63</v>
      </c>
      <c r="C445">
        <v>0.15692370127653765</v>
      </c>
      <c r="D445" s="11">
        <v>79.92</v>
      </c>
      <c r="E445" s="10">
        <v>46.88</v>
      </c>
      <c r="F445" s="11">
        <v>57.33</v>
      </c>
      <c r="G445" s="10">
        <v>34.47</v>
      </c>
      <c r="H445" s="11">
        <v>54.5</v>
      </c>
      <c r="I445" s="10">
        <v>193.62</v>
      </c>
      <c r="J445">
        <v>0.20610038691014285</v>
      </c>
      <c r="K445">
        <v>0.173358071116893</v>
      </c>
      <c r="L445">
        <v>0.18232872575454467</v>
      </c>
      <c r="M445">
        <v>0.1463673030839758</v>
      </c>
      <c r="N445">
        <v>0.12124933324837749</v>
      </c>
      <c r="O445">
        <v>0.14921925968530461</v>
      </c>
    </row>
    <row r="446" spans="1:15" ht="15">
      <c r="A446" s="8">
        <v>445</v>
      </c>
      <c r="B446" s="10">
        <v>150.07</v>
      </c>
      <c r="C446">
        <v>0.15681478510771921</v>
      </c>
      <c r="D446" s="11">
        <v>79.97</v>
      </c>
      <c r="E446" s="10">
        <v>42.99</v>
      </c>
      <c r="F446" s="11">
        <v>55.26</v>
      </c>
      <c r="G446" s="10">
        <v>33.36</v>
      </c>
      <c r="H446" s="11">
        <v>52.21</v>
      </c>
      <c r="I446" s="10">
        <v>170.14</v>
      </c>
      <c r="J446">
        <v>0.20715135848481994</v>
      </c>
      <c r="K446">
        <v>0.17422961445093013</v>
      </c>
      <c r="L446">
        <v>0.18099171661744404</v>
      </c>
      <c r="M446">
        <v>0.14567736418641411</v>
      </c>
      <c r="N446">
        <v>0.12675613118736717</v>
      </c>
      <c r="O446">
        <v>0.14309524671345167</v>
      </c>
    </row>
    <row r="447" spans="1:15" ht="15">
      <c r="A447" s="8">
        <v>446</v>
      </c>
      <c r="B447" s="10">
        <v>154.87</v>
      </c>
      <c r="C447">
        <v>0.15926509794669313</v>
      </c>
      <c r="D447" s="11">
        <v>79.92</v>
      </c>
      <c r="E447" s="10">
        <v>41.67</v>
      </c>
      <c r="F447" s="11">
        <v>54.38</v>
      </c>
      <c r="G447" s="10">
        <v>29.9</v>
      </c>
      <c r="H447" s="11">
        <v>52.11</v>
      </c>
      <c r="I447" s="10">
        <v>160.47</v>
      </c>
      <c r="J447">
        <v>0.21057545203070327</v>
      </c>
      <c r="K447">
        <v>0.17632601080588106</v>
      </c>
      <c r="L447">
        <v>0.18557424632729391</v>
      </c>
      <c r="M447">
        <v>0.14464288077352305</v>
      </c>
      <c r="N447">
        <v>0.13079823656404083</v>
      </c>
      <c r="O447">
        <v>0.14082032606763925</v>
      </c>
    </row>
    <row r="448" spans="1:15" ht="15">
      <c r="A448" s="8">
        <v>447</v>
      </c>
      <c r="B448" s="10">
        <v>160.49</v>
      </c>
      <c r="C448">
        <v>0.16812535925491073</v>
      </c>
      <c r="D448" s="11">
        <v>73.95</v>
      </c>
      <c r="E448" s="10">
        <v>39.49</v>
      </c>
      <c r="F448" s="11">
        <v>52.55</v>
      </c>
      <c r="G448" s="10">
        <v>29.92</v>
      </c>
      <c r="H448" s="11">
        <v>52.37</v>
      </c>
      <c r="I448" s="10">
        <v>164.13</v>
      </c>
      <c r="J448">
        <v>0.21351816638497373</v>
      </c>
      <c r="K448">
        <v>0.18119899384130622</v>
      </c>
      <c r="L448">
        <v>0.19383923365896005</v>
      </c>
      <c r="M448">
        <v>0.14658938910551814</v>
      </c>
      <c r="N448">
        <v>0.13391804737157018</v>
      </c>
      <c r="O448">
        <v>0.13761259141851584</v>
      </c>
    </row>
    <row r="449" spans="1:15" ht="15">
      <c r="A449" s="8">
        <v>448</v>
      </c>
      <c r="B449" s="10">
        <v>179.1</v>
      </c>
      <c r="C449">
        <v>0.18033998330550918</v>
      </c>
      <c r="D449" s="11">
        <v>73.91</v>
      </c>
      <c r="E449" s="10">
        <v>41.78</v>
      </c>
      <c r="F449" s="11">
        <v>55.41</v>
      </c>
      <c r="G449" s="10">
        <v>30.86</v>
      </c>
      <c r="H449" s="11">
        <v>51.34</v>
      </c>
      <c r="I449" s="10">
        <v>180.5</v>
      </c>
      <c r="J449">
        <v>0.21531632247666879</v>
      </c>
      <c r="K449">
        <v>0.18424907018683348</v>
      </c>
      <c r="L449">
        <v>0.2084176405653812</v>
      </c>
      <c r="M449">
        <v>0.15609873080561135</v>
      </c>
      <c r="N449">
        <v>0.13555486583837134</v>
      </c>
      <c r="O449">
        <v>0.13621380977985731</v>
      </c>
    </row>
    <row r="450" spans="1:15" ht="15">
      <c r="A450" s="8">
        <v>449</v>
      </c>
      <c r="B450" s="10">
        <v>186.29</v>
      </c>
      <c r="C450">
        <v>0.1827295779018123</v>
      </c>
      <c r="D450" s="11">
        <v>74.62</v>
      </c>
      <c r="E450" s="10">
        <v>44.3</v>
      </c>
      <c r="F450" s="11">
        <v>62.93</v>
      </c>
      <c r="G450" s="10">
        <v>33.07</v>
      </c>
      <c r="H450" s="11">
        <v>51.89</v>
      </c>
      <c r="I450" s="10">
        <v>179.26</v>
      </c>
      <c r="J450">
        <v>0.22031395455694167</v>
      </c>
      <c r="K450">
        <v>0.18432203986911253</v>
      </c>
      <c r="L450">
        <v>0.21020051046210256</v>
      </c>
      <c r="M450">
        <v>0.16216014278564211</v>
      </c>
      <c r="N450">
        <v>0.13692878846263179</v>
      </c>
      <c r="O450">
        <v>0.13482256424918199</v>
      </c>
    </row>
    <row r="451" spans="1:15" ht="15">
      <c r="A451" s="8">
        <v>450</v>
      </c>
      <c r="B451" s="10">
        <v>198.73</v>
      </c>
      <c r="C451">
        <v>0.18085561252616827</v>
      </c>
      <c r="D451" s="11">
        <v>100.1</v>
      </c>
      <c r="E451" s="10">
        <v>49.57</v>
      </c>
      <c r="F451" s="11">
        <v>67.150000000000006</v>
      </c>
      <c r="G451" s="10">
        <v>42.98</v>
      </c>
      <c r="H451" s="11">
        <v>54.7</v>
      </c>
      <c r="I451" s="10">
        <v>173.99</v>
      </c>
      <c r="J451">
        <v>0.21686334787856279</v>
      </c>
      <c r="K451">
        <v>0.17834861174630551</v>
      </c>
      <c r="L451">
        <v>0.20567107358785239</v>
      </c>
      <c r="M451">
        <v>0.15907255381211921</v>
      </c>
      <c r="N451">
        <v>0.13333986472243922</v>
      </c>
      <c r="O451">
        <v>0.13043961789094932</v>
      </c>
    </row>
    <row r="452" spans="1:15" ht="15">
      <c r="A452" s="8">
        <v>451</v>
      </c>
      <c r="B452" s="10">
        <v>197.57</v>
      </c>
      <c r="C452">
        <v>0.18049779692760715</v>
      </c>
      <c r="D452" s="11">
        <v>114.92</v>
      </c>
      <c r="E452" s="10">
        <v>49.74</v>
      </c>
      <c r="F452" s="11">
        <v>68.91</v>
      </c>
      <c r="G452" s="10">
        <v>44.24</v>
      </c>
      <c r="H452" s="11">
        <v>52.75</v>
      </c>
      <c r="I452" s="10">
        <v>167.34</v>
      </c>
      <c r="J452">
        <v>0.21624574207452985</v>
      </c>
      <c r="K452">
        <v>0.17642920436558679</v>
      </c>
      <c r="L452">
        <v>0.20386502368140261</v>
      </c>
      <c r="M452">
        <v>0.1579504251815223</v>
      </c>
      <c r="N452">
        <v>0.13272513143927175</v>
      </c>
      <c r="O452">
        <v>0.12761867299289237</v>
      </c>
    </row>
    <row r="453" spans="1:15" ht="15">
      <c r="A453" s="8">
        <v>452</v>
      </c>
      <c r="B453" s="10">
        <v>186.29</v>
      </c>
      <c r="C453">
        <v>0.18815581083007571</v>
      </c>
      <c r="D453" s="11">
        <v>90.75</v>
      </c>
      <c r="E453" s="10">
        <v>44.79</v>
      </c>
      <c r="F453" s="11">
        <v>57.37</v>
      </c>
      <c r="G453" s="10">
        <v>43.89</v>
      </c>
      <c r="H453" s="11">
        <v>45.39</v>
      </c>
      <c r="I453" s="10">
        <v>135.61000000000001</v>
      </c>
      <c r="J453">
        <v>0.21996210617079454</v>
      </c>
      <c r="K453">
        <v>0.18263458694539036</v>
      </c>
      <c r="L453">
        <v>0.20433416657329742</v>
      </c>
      <c r="M453">
        <v>0.16398336397390145</v>
      </c>
      <c r="N453">
        <v>0.12841692338963243</v>
      </c>
      <c r="O453">
        <v>0.12339617744444129</v>
      </c>
    </row>
    <row r="454" spans="1:15" ht="15">
      <c r="A454" s="8">
        <v>453</v>
      </c>
      <c r="B454" s="10">
        <v>169.93</v>
      </c>
      <c r="C454">
        <v>0.19533548450643184</v>
      </c>
      <c r="D454" s="11">
        <v>74.989999999999995</v>
      </c>
      <c r="E454" s="10">
        <v>39.79</v>
      </c>
      <c r="F454" s="11">
        <v>54.61</v>
      </c>
      <c r="G454" s="10">
        <v>41.14</v>
      </c>
      <c r="H454" s="11">
        <v>40.369999999999997</v>
      </c>
      <c r="I454" s="10">
        <v>125.05</v>
      </c>
      <c r="J454">
        <v>0.22473035411440137</v>
      </c>
      <c r="K454">
        <v>0.18260805738107805</v>
      </c>
      <c r="L454">
        <v>0.20143880098310435</v>
      </c>
      <c r="M454">
        <v>0.17019941189181065</v>
      </c>
      <c r="N454">
        <v>0.11842143452117551</v>
      </c>
      <c r="O454">
        <v>0.11304679392352288</v>
      </c>
    </row>
    <row r="455" spans="1:15" ht="15">
      <c r="A455" s="8">
        <v>454</v>
      </c>
      <c r="B455" s="10">
        <v>159.77000000000001</v>
      </c>
      <c r="C455">
        <v>0.19850350402983971</v>
      </c>
      <c r="D455" s="11">
        <v>56.17</v>
      </c>
      <c r="E455" s="10">
        <v>37.840000000000003</v>
      </c>
      <c r="F455" s="11">
        <v>52.32</v>
      </c>
      <c r="G455" s="10">
        <v>36.74</v>
      </c>
      <c r="H455" s="11">
        <v>37.28</v>
      </c>
      <c r="I455" s="10">
        <v>120.9</v>
      </c>
      <c r="J455">
        <v>0.22825168563590265</v>
      </c>
      <c r="K455">
        <v>0.18119696860503487</v>
      </c>
      <c r="L455">
        <v>0.19973167496635</v>
      </c>
      <c r="M455">
        <v>0.17404508142942537</v>
      </c>
      <c r="N455">
        <v>0.10518506936280274</v>
      </c>
      <c r="O455">
        <v>0.1071817742864659</v>
      </c>
    </row>
    <row r="456" spans="1:15" ht="15">
      <c r="A456" s="8">
        <v>455</v>
      </c>
      <c r="B456" s="10">
        <v>162.13999999999999</v>
      </c>
      <c r="C456">
        <v>0.20321969674351156</v>
      </c>
      <c r="D456" s="11">
        <v>50.05</v>
      </c>
      <c r="E456" s="10">
        <v>37.54</v>
      </c>
      <c r="F456" s="11">
        <v>51.53</v>
      </c>
      <c r="G456" s="10">
        <v>40</v>
      </c>
      <c r="H456" s="11">
        <v>35.39</v>
      </c>
      <c r="I456" s="10">
        <v>118.08</v>
      </c>
      <c r="J456">
        <v>0.22989461973372241</v>
      </c>
      <c r="K456">
        <v>0.18091982148950028</v>
      </c>
      <c r="L456">
        <v>0.2015604338554188</v>
      </c>
      <c r="M456">
        <v>0.17545008650689106</v>
      </c>
      <c r="N456">
        <v>9.8094655687692822E-2</v>
      </c>
      <c r="O456">
        <v>0.10728485433981216</v>
      </c>
    </row>
    <row r="457" spans="1:15" ht="15">
      <c r="A457" s="8">
        <v>456</v>
      </c>
      <c r="B457" s="10">
        <v>139.5</v>
      </c>
      <c r="C457">
        <v>0.20525026850915626</v>
      </c>
      <c r="D457" s="11">
        <v>45.83</v>
      </c>
      <c r="E457" s="10">
        <v>33.409999999999997</v>
      </c>
      <c r="F457" s="11">
        <v>49.8</v>
      </c>
      <c r="G457" s="10">
        <v>36.15</v>
      </c>
      <c r="H457" s="11">
        <v>29.98</v>
      </c>
      <c r="I457" s="10">
        <v>97.16</v>
      </c>
      <c r="J457">
        <v>0.22756439096085204</v>
      </c>
      <c r="K457">
        <v>0.17576496630234995</v>
      </c>
      <c r="L457">
        <v>0.20203897940898308</v>
      </c>
      <c r="M457">
        <v>0.17941883802278269</v>
      </c>
      <c r="N457">
        <v>8.6239927925093579E-2</v>
      </c>
      <c r="O457">
        <v>0.10561282830343308</v>
      </c>
    </row>
    <row r="458" spans="1:15" ht="15">
      <c r="A458" s="8">
        <v>457</v>
      </c>
      <c r="B458" s="10">
        <v>146.88999999999999</v>
      </c>
      <c r="C458">
        <v>0.21133908629910494</v>
      </c>
      <c r="D458" s="11">
        <v>45.09</v>
      </c>
      <c r="E458" s="10">
        <v>29.71</v>
      </c>
      <c r="F458" s="11">
        <v>47.74</v>
      </c>
      <c r="G458" s="10">
        <v>34.24</v>
      </c>
      <c r="H458" s="11">
        <v>30.33</v>
      </c>
      <c r="I458" s="10">
        <v>90.05</v>
      </c>
      <c r="J458">
        <v>0.22720395447127256</v>
      </c>
      <c r="K458">
        <v>0.16993111968156416</v>
      </c>
      <c r="L458">
        <v>0.20322575281650004</v>
      </c>
      <c r="M458">
        <v>0.1807194781230779</v>
      </c>
      <c r="N458">
        <v>8.1018139478328796E-2</v>
      </c>
      <c r="O458">
        <v>0.10257359492583031</v>
      </c>
    </row>
    <row r="459" spans="1:15" ht="15">
      <c r="A459" s="8">
        <v>458</v>
      </c>
      <c r="B459" s="10">
        <v>144.5</v>
      </c>
      <c r="C459">
        <v>0.2135827855333825</v>
      </c>
      <c r="D459" s="11">
        <v>39.51</v>
      </c>
      <c r="E459" s="10">
        <v>27.84</v>
      </c>
      <c r="F459" s="11">
        <v>47.01</v>
      </c>
      <c r="G459" s="10">
        <v>34.01</v>
      </c>
      <c r="H459" s="11">
        <v>28.4</v>
      </c>
      <c r="I459" s="10">
        <v>78.94</v>
      </c>
      <c r="J459">
        <v>0.22788279548436127</v>
      </c>
      <c r="K459">
        <v>0.16499983915003491</v>
      </c>
      <c r="L459">
        <v>0.20716122568365172</v>
      </c>
      <c r="M459">
        <v>0.18518436114725831</v>
      </c>
      <c r="N459">
        <v>8.371758753542749E-2</v>
      </c>
      <c r="O459">
        <v>9.7435181200770826E-2</v>
      </c>
    </row>
    <row r="460" spans="1:15" ht="15">
      <c r="A460" s="8">
        <v>459</v>
      </c>
      <c r="B460" s="10">
        <v>142.44</v>
      </c>
      <c r="C460">
        <v>0.21857459224183287</v>
      </c>
      <c r="D460" s="11">
        <v>38.03</v>
      </c>
      <c r="E460" s="10">
        <v>28.37</v>
      </c>
      <c r="F460" s="11">
        <v>48.8</v>
      </c>
      <c r="G460" s="10">
        <v>33.08</v>
      </c>
      <c r="H460" s="11">
        <v>26.62</v>
      </c>
      <c r="I460" s="10">
        <v>75.05</v>
      </c>
      <c r="J460">
        <v>0.22743337584228032</v>
      </c>
      <c r="K460">
        <v>0.16459537285614129</v>
      </c>
      <c r="L460">
        <v>0.2116811140183287</v>
      </c>
      <c r="M460">
        <v>0.18411472591141428</v>
      </c>
      <c r="N460">
        <v>8.4374143247846756E-2</v>
      </c>
      <c r="O460">
        <v>9.5550511234923155E-2</v>
      </c>
    </row>
    <row r="461" spans="1:15" ht="15">
      <c r="A461" s="8">
        <v>460</v>
      </c>
      <c r="B461" s="10">
        <v>142.80000000000001</v>
      </c>
      <c r="C461">
        <v>0.22153943482136404</v>
      </c>
      <c r="D461" s="11">
        <v>36.85</v>
      </c>
      <c r="E461" s="10">
        <v>23.92</v>
      </c>
      <c r="F461" s="11">
        <v>48.9</v>
      </c>
      <c r="G461" s="10">
        <v>32.1</v>
      </c>
      <c r="H461" s="11">
        <v>25.13</v>
      </c>
      <c r="I461" s="10">
        <v>72.13</v>
      </c>
      <c r="J461">
        <v>0.22738083957168578</v>
      </c>
      <c r="K461">
        <v>0.16524154755827802</v>
      </c>
      <c r="L461">
        <v>0.21488254929013309</v>
      </c>
      <c r="M461">
        <v>0.18023163724075417</v>
      </c>
      <c r="N461">
        <v>8.6199157432202522E-2</v>
      </c>
      <c r="O461">
        <v>9.6822886236541186E-2</v>
      </c>
    </row>
    <row r="462" spans="1:15" ht="15">
      <c r="A462" s="8">
        <v>461</v>
      </c>
      <c r="B462" s="10">
        <v>144.97999999999999</v>
      </c>
      <c r="C462">
        <v>0.22440489729380389</v>
      </c>
      <c r="D462" s="11">
        <v>38.06</v>
      </c>
      <c r="E462" s="10">
        <v>23.37</v>
      </c>
      <c r="F462" s="11">
        <v>49.63</v>
      </c>
      <c r="G462" s="10">
        <v>31.5</v>
      </c>
      <c r="H462" s="11">
        <v>28.76</v>
      </c>
      <c r="I462" s="10">
        <v>70.989999999999995</v>
      </c>
      <c r="J462">
        <v>0.22770267089841656</v>
      </c>
      <c r="K462">
        <v>0.16360958334747056</v>
      </c>
      <c r="L462">
        <v>0.21768412162162162</v>
      </c>
      <c r="M462">
        <v>0.18344596173395844</v>
      </c>
      <c r="N462">
        <v>8.6709925519028924E-2</v>
      </c>
      <c r="O462">
        <v>9.6959291102399633E-2</v>
      </c>
    </row>
    <row r="463" spans="1:15" ht="15">
      <c r="A463" s="8">
        <v>462</v>
      </c>
      <c r="B463" s="10">
        <v>150.5</v>
      </c>
      <c r="C463">
        <v>0.22854903105970664</v>
      </c>
      <c r="D463" s="11">
        <v>38.729999999999997</v>
      </c>
      <c r="E463" s="10">
        <v>26.01</v>
      </c>
      <c r="F463" s="11">
        <v>49.53</v>
      </c>
      <c r="G463" s="10">
        <v>34.229999999999997</v>
      </c>
      <c r="H463" s="11">
        <v>30.92</v>
      </c>
      <c r="I463" s="10">
        <v>87.7</v>
      </c>
      <c r="J463">
        <v>0.22931334252193503</v>
      </c>
      <c r="K463">
        <v>0.16432585382227069</v>
      </c>
      <c r="L463">
        <v>0.21931727531727532</v>
      </c>
      <c r="M463">
        <v>0.19711881774041734</v>
      </c>
      <c r="N463">
        <v>9.1130228344511247E-2</v>
      </c>
      <c r="O463">
        <v>0.10179569707954826</v>
      </c>
    </row>
    <row r="464" spans="1:15" ht="15">
      <c r="A464" s="8">
        <v>463</v>
      </c>
      <c r="B464" s="10">
        <v>176.01</v>
      </c>
      <c r="C464">
        <v>0.22809183989365095</v>
      </c>
      <c r="D464" s="11">
        <v>55.63</v>
      </c>
      <c r="E464" s="10">
        <v>29.62</v>
      </c>
      <c r="F464" s="11">
        <v>46.69</v>
      </c>
      <c r="G464" s="10">
        <v>45.63</v>
      </c>
      <c r="H464" s="11">
        <v>35.56</v>
      </c>
      <c r="I464" s="10">
        <v>96.26</v>
      </c>
      <c r="J464">
        <v>0.2309628804662395</v>
      </c>
      <c r="K464">
        <v>0.16739321086726933</v>
      </c>
      <c r="L464">
        <v>0.2212010041143313</v>
      </c>
      <c r="M464">
        <v>0.20187936417591573</v>
      </c>
      <c r="N464">
        <v>9.527482412639833E-2</v>
      </c>
      <c r="O464">
        <v>0.10953475817112181</v>
      </c>
    </row>
    <row r="465" spans="1:15" ht="15">
      <c r="A465" s="8">
        <v>464</v>
      </c>
      <c r="B465" s="10">
        <v>208.07</v>
      </c>
      <c r="C465">
        <v>0.22039227545874254</v>
      </c>
      <c r="D465" s="11">
        <v>69.989999999999995</v>
      </c>
      <c r="E465" s="10">
        <v>30.85</v>
      </c>
      <c r="F465" s="11">
        <v>46.76</v>
      </c>
      <c r="G465" s="10">
        <v>55.97</v>
      </c>
      <c r="H465" s="11">
        <v>40.229999999999997</v>
      </c>
      <c r="I465" s="10">
        <v>118.95</v>
      </c>
      <c r="J465">
        <v>0.22274877299120596</v>
      </c>
      <c r="K465">
        <v>0.17092568165070007</v>
      </c>
      <c r="L465">
        <v>0.22255346204853213</v>
      </c>
      <c r="M465">
        <v>0.2024082012439615</v>
      </c>
      <c r="N465">
        <v>0.10068982877891912</v>
      </c>
      <c r="O465">
        <v>0.11674033548882773</v>
      </c>
    </row>
    <row r="466" spans="1:15" ht="15">
      <c r="A466" s="8">
        <v>465</v>
      </c>
      <c r="B466" s="10">
        <v>235.06</v>
      </c>
      <c r="C466">
        <v>0.2065980226602015</v>
      </c>
      <c r="D466" s="11">
        <v>87.42</v>
      </c>
      <c r="E466" s="10">
        <v>33.07</v>
      </c>
      <c r="F466" s="11">
        <v>50.88</v>
      </c>
      <c r="G466" s="10">
        <v>60</v>
      </c>
      <c r="H466" s="11">
        <v>42.27</v>
      </c>
      <c r="I466" s="10">
        <v>140.51</v>
      </c>
      <c r="J466">
        <v>0.21718911887836712</v>
      </c>
      <c r="K466">
        <v>0.17461500690810808</v>
      </c>
      <c r="L466">
        <v>0.21873384555951408</v>
      </c>
      <c r="M466">
        <v>0.20432742943347393</v>
      </c>
      <c r="N466">
        <v>0.10285301936591726</v>
      </c>
      <c r="O466">
        <v>0.12022784181998626</v>
      </c>
    </row>
    <row r="467" spans="1:15" ht="15">
      <c r="A467" s="8">
        <v>466</v>
      </c>
      <c r="B467" s="10">
        <v>221.7</v>
      </c>
      <c r="C467">
        <v>0.20461206872457063</v>
      </c>
      <c r="D467" s="11">
        <v>87.61</v>
      </c>
      <c r="E467" s="10">
        <v>38</v>
      </c>
      <c r="F467" s="11">
        <v>52.38</v>
      </c>
      <c r="G467" s="10">
        <v>57.01</v>
      </c>
      <c r="H467" s="11">
        <v>38.9</v>
      </c>
      <c r="I467" s="10">
        <v>130.27000000000001</v>
      </c>
      <c r="J467">
        <v>0.21376305374053714</v>
      </c>
      <c r="K467">
        <v>0.17719640992065347</v>
      </c>
      <c r="L467">
        <v>0.20878148311739303</v>
      </c>
      <c r="M467">
        <v>0.19693434310649499</v>
      </c>
      <c r="N467">
        <v>0.1026075333447822</v>
      </c>
      <c r="O467">
        <v>0.11876719124780549</v>
      </c>
    </row>
    <row r="468" spans="1:15" ht="15">
      <c r="A468" s="8">
        <v>467</v>
      </c>
      <c r="B468" s="10">
        <v>209.77</v>
      </c>
      <c r="C468">
        <v>0.21093190444850096</v>
      </c>
      <c r="D468" s="11">
        <v>79.86</v>
      </c>
      <c r="E468" s="10">
        <v>41.66</v>
      </c>
      <c r="F468" s="11">
        <v>50.07</v>
      </c>
      <c r="G468" s="10">
        <v>50.63</v>
      </c>
      <c r="H468" s="11">
        <v>38.01</v>
      </c>
      <c r="I468" s="10">
        <v>128.47</v>
      </c>
      <c r="J468">
        <v>0.21322846828818842</v>
      </c>
      <c r="K468">
        <v>0.17837735987460332</v>
      </c>
      <c r="L468">
        <v>0.20001615641303547</v>
      </c>
      <c r="M468">
        <v>0.19140896830163268</v>
      </c>
      <c r="N468">
        <v>0.10151253763495043</v>
      </c>
      <c r="O468">
        <v>0.11935343692552294</v>
      </c>
    </row>
    <row r="469" spans="1:15" ht="15">
      <c r="A469" s="8">
        <v>468</v>
      </c>
      <c r="B469" s="10">
        <v>201.52</v>
      </c>
      <c r="C469">
        <v>0.21464274367987018</v>
      </c>
      <c r="D469" s="11">
        <v>77.84</v>
      </c>
      <c r="E469" s="10">
        <v>41.68</v>
      </c>
      <c r="F469" s="11">
        <v>49.33</v>
      </c>
      <c r="G469" s="10">
        <v>48.17</v>
      </c>
      <c r="H469" s="11">
        <v>37.950000000000003</v>
      </c>
      <c r="I469" s="10">
        <v>111.95</v>
      </c>
      <c r="J469">
        <v>0.21319271131532602</v>
      </c>
      <c r="K469">
        <v>0.17959038465993776</v>
      </c>
      <c r="L469">
        <v>0.19324468583903165</v>
      </c>
      <c r="M469">
        <v>0.18935465292617359</v>
      </c>
      <c r="N469">
        <v>9.9294453519887527E-2</v>
      </c>
      <c r="O469">
        <v>0.11409514639537349</v>
      </c>
    </row>
    <row r="470" spans="1:15" ht="15">
      <c r="A470" s="8">
        <v>469</v>
      </c>
      <c r="B470" s="10">
        <v>189.26</v>
      </c>
      <c r="C470">
        <v>0.21976899178581766</v>
      </c>
      <c r="D470" s="11">
        <v>70.44</v>
      </c>
      <c r="E470" s="10">
        <v>41.93</v>
      </c>
      <c r="F470" s="11">
        <v>48.98</v>
      </c>
      <c r="G470" s="10">
        <v>43.96</v>
      </c>
      <c r="H470" s="11">
        <v>37.92</v>
      </c>
      <c r="I470" s="10">
        <v>94.15</v>
      </c>
      <c r="J470">
        <v>0.21058316623904905</v>
      </c>
      <c r="K470">
        <v>0.18432988180246318</v>
      </c>
      <c r="L470">
        <v>0.19346965941016514</v>
      </c>
      <c r="M470">
        <v>0.18206890981612353</v>
      </c>
      <c r="N470">
        <v>9.8718891185681237E-2</v>
      </c>
      <c r="O470">
        <v>0.10998188975425698</v>
      </c>
    </row>
    <row r="471" spans="1:15" ht="15">
      <c r="A471" s="8">
        <v>470</v>
      </c>
      <c r="B471" s="10">
        <v>181.63</v>
      </c>
      <c r="C471">
        <v>0.22653171241713754</v>
      </c>
      <c r="D471" s="11">
        <v>72.8</v>
      </c>
      <c r="E471" s="10">
        <v>41.45</v>
      </c>
      <c r="F471" s="11">
        <v>47.4</v>
      </c>
      <c r="G471" s="10">
        <v>43.02</v>
      </c>
      <c r="H471" s="11">
        <v>36.840000000000003</v>
      </c>
      <c r="I471" s="10">
        <v>85.54</v>
      </c>
      <c r="J471">
        <v>0.21480226309901515</v>
      </c>
      <c r="K471">
        <v>0.19186031030356496</v>
      </c>
      <c r="L471">
        <v>0.19729135531246914</v>
      </c>
      <c r="M471">
        <v>0.18475468483816015</v>
      </c>
      <c r="N471">
        <v>9.9570517372479281E-2</v>
      </c>
      <c r="O471">
        <v>0.11063835984555985</v>
      </c>
    </row>
    <row r="472" spans="1:15" ht="15">
      <c r="A472" s="8">
        <v>471</v>
      </c>
      <c r="B472" s="10">
        <v>182.36</v>
      </c>
      <c r="C472">
        <v>0.23498150812438234</v>
      </c>
      <c r="D472" s="11">
        <v>65.930000000000007</v>
      </c>
      <c r="E472" s="10">
        <v>39</v>
      </c>
      <c r="F472" s="11">
        <v>53.2</v>
      </c>
      <c r="G472" s="10">
        <v>43.11</v>
      </c>
      <c r="H472" s="11">
        <v>36.799999999999997</v>
      </c>
      <c r="I472" s="10">
        <v>105.37</v>
      </c>
      <c r="J472">
        <v>0.21937376744538836</v>
      </c>
      <c r="K472">
        <v>0.19989136022773141</v>
      </c>
      <c r="L472">
        <v>0.204801407318842</v>
      </c>
      <c r="M472">
        <v>0.18680335861321778</v>
      </c>
      <c r="N472">
        <v>0.10314983453934322</v>
      </c>
      <c r="O472">
        <v>0.11653453289486</v>
      </c>
    </row>
    <row r="473" spans="1:15" ht="15">
      <c r="A473" s="8">
        <v>472</v>
      </c>
      <c r="B473" s="10">
        <v>192</v>
      </c>
      <c r="C473">
        <v>0.24286745396298165</v>
      </c>
      <c r="D473" s="11">
        <v>72.930000000000007</v>
      </c>
      <c r="E473" s="10">
        <v>40.01</v>
      </c>
      <c r="F473" s="11">
        <v>55.39</v>
      </c>
      <c r="G473" s="10">
        <v>44.95</v>
      </c>
      <c r="H473" s="11">
        <v>38.92</v>
      </c>
      <c r="I473" s="10">
        <v>111.32</v>
      </c>
      <c r="J473">
        <v>0.2276875048696492</v>
      </c>
      <c r="K473">
        <v>0.20664424502364453</v>
      </c>
      <c r="L473">
        <v>0.21852085240333838</v>
      </c>
      <c r="M473">
        <v>0.19320826633378468</v>
      </c>
      <c r="N473">
        <v>0.10389494313735285</v>
      </c>
      <c r="O473">
        <v>0.12324170568010254</v>
      </c>
    </row>
    <row r="474" spans="1:15" ht="15">
      <c r="A474" s="8">
        <v>473</v>
      </c>
      <c r="B474" s="10">
        <v>200</v>
      </c>
      <c r="C474">
        <v>0.24343511645038818</v>
      </c>
      <c r="D474" s="11">
        <v>77.34</v>
      </c>
      <c r="E474" s="10">
        <v>41.8</v>
      </c>
      <c r="F474" s="11">
        <v>58.02</v>
      </c>
      <c r="G474" s="10">
        <v>46</v>
      </c>
      <c r="H474" s="11">
        <v>40.299999999999997</v>
      </c>
      <c r="I474" s="10">
        <v>134.86000000000001</v>
      </c>
      <c r="J474">
        <v>0.23003951380835802</v>
      </c>
      <c r="K474">
        <v>0.20573992339166014</v>
      </c>
      <c r="L474">
        <v>0.22687404361010338</v>
      </c>
      <c r="M474">
        <v>0.19735309343846888</v>
      </c>
      <c r="N474">
        <v>0.10390777525061075</v>
      </c>
      <c r="O474">
        <v>0.12703105641129428</v>
      </c>
    </row>
    <row r="475" spans="1:15" ht="15">
      <c r="A475" s="8">
        <v>474</v>
      </c>
      <c r="B475" s="10">
        <v>208.22</v>
      </c>
      <c r="C475">
        <v>0.23575361350003612</v>
      </c>
      <c r="D475" s="11">
        <v>90.07</v>
      </c>
      <c r="E475" s="10">
        <v>44.68</v>
      </c>
      <c r="F475" s="11">
        <v>66.680000000000007</v>
      </c>
      <c r="G475" s="10">
        <v>55.91</v>
      </c>
      <c r="H475" s="11">
        <v>51.39</v>
      </c>
      <c r="I475" s="10">
        <v>176.05</v>
      </c>
      <c r="J475">
        <v>0.22325527612741319</v>
      </c>
      <c r="K475">
        <v>0.19853022925330713</v>
      </c>
      <c r="L475">
        <v>0.21521517888919545</v>
      </c>
      <c r="M475">
        <v>0.19191898636044288</v>
      </c>
      <c r="N475">
        <v>0.10105116762806028</v>
      </c>
      <c r="O475">
        <v>0.12982952911128742</v>
      </c>
    </row>
    <row r="476" spans="1:15" ht="15">
      <c r="A476" s="8">
        <v>475</v>
      </c>
      <c r="B476" s="10">
        <v>208.4</v>
      </c>
      <c r="C476">
        <v>0.23164673664790747</v>
      </c>
      <c r="D476" s="11">
        <v>87.95</v>
      </c>
      <c r="E476" s="10">
        <v>49.38</v>
      </c>
      <c r="F476" s="11">
        <v>69.430000000000007</v>
      </c>
      <c r="G476" s="10">
        <v>57.05</v>
      </c>
      <c r="H476" s="11">
        <v>57.52</v>
      </c>
      <c r="I476" s="10">
        <v>192.74</v>
      </c>
      <c r="J476">
        <v>0.22225420812167485</v>
      </c>
      <c r="K476">
        <v>0.19785891458644358</v>
      </c>
      <c r="L476">
        <v>0.21971894265276529</v>
      </c>
      <c r="M476">
        <v>0.18840757945798456</v>
      </c>
      <c r="N476">
        <v>0.10039569009748589</v>
      </c>
      <c r="O476">
        <v>0.1315625386212522</v>
      </c>
    </row>
    <row r="477" spans="1:15" ht="15">
      <c r="A477" s="8">
        <v>476</v>
      </c>
      <c r="B477" s="10">
        <v>197</v>
      </c>
      <c r="C477">
        <v>0.23626937618147451</v>
      </c>
      <c r="D477" s="11">
        <v>76.94</v>
      </c>
      <c r="E477" s="10">
        <v>43.98</v>
      </c>
      <c r="F477" s="11">
        <v>69.75</v>
      </c>
      <c r="G477" s="10">
        <v>54.02</v>
      </c>
      <c r="H477" s="11">
        <v>45.34</v>
      </c>
      <c r="I477" s="10">
        <v>180</v>
      </c>
      <c r="J477">
        <v>0.2276549864601681</v>
      </c>
      <c r="K477">
        <v>0.20210107871408736</v>
      </c>
      <c r="L477">
        <v>0.22310675074395372</v>
      </c>
      <c r="M477">
        <v>0.18556050104187355</v>
      </c>
      <c r="N477">
        <v>9.8223719212800598E-2</v>
      </c>
      <c r="O477">
        <v>0.1362276745236623</v>
      </c>
    </row>
    <row r="478" spans="1:15" ht="15">
      <c r="A478" s="8">
        <v>477</v>
      </c>
      <c r="B478" s="10">
        <v>175.7</v>
      </c>
      <c r="C478">
        <v>0.24382976680254947</v>
      </c>
      <c r="D478" s="11">
        <v>62.98</v>
      </c>
      <c r="E478" s="10">
        <v>39.159999999999997</v>
      </c>
      <c r="F478" s="11">
        <v>67.83</v>
      </c>
      <c r="G478" s="10">
        <v>48.68</v>
      </c>
      <c r="H478" s="11">
        <v>35.9</v>
      </c>
      <c r="I478" s="10">
        <v>152.33000000000001</v>
      </c>
      <c r="J478">
        <v>0.2328080613120686</v>
      </c>
      <c r="K478">
        <v>0.21436660703419183</v>
      </c>
      <c r="L478">
        <v>0.22338970456652948</v>
      </c>
      <c r="M478">
        <v>0.18106667497378068</v>
      </c>
      <c r="N478">
        <v>9.4268339506883472E-2</v>
      </c>
      <c r="O478">
        <v>0.13766574459797584</v>
      </c>
    </row>
    <row r="479" spans="1:15" ht="15">
      <c r="A479" s="8">
        <v>478</v>
      </c>
      <c r="B479" s="10">
        <v>166.37</v>
      </c>
      <c r="C479">
        <v>0.24466210938429114</v>
      </c>
      <c r="D479" s="11">
        <v>47.1</v>
      </c>
      <c r="E479" s="10">
        <v>36.369999999999997</v>
      </c>
      <c r="F479" s="11">
        <v>57.37</v>
      </c>
      <c r="G479" s="10">
        <v>41.51</v>
      </c>
      <c r="H479" s="11">
        <v>31.97</v>
      </c>
      <c r="I479" s="10">
        <v>137.91</v>
      </c>
      <c r="J479">
        <v>0.23352934489010965</v>
      </c>
      <c r="K479">
        <v>0.21710589296423802</v>
      </c>
      <c r="L479">
        <v>0.22435341152263377</v>
      </c>
      <c r="M479">
        <v>0.17782478672139926</v>
      </c>
      <c r="N479">
        <v>8.7295168118509431E-2</v>
      </c>
      <c r="O479">
        <v>0.13735175434314129</v>
      </c>
    </row>
    <row r="480" spans="1:15" ht="15">
      <c r="A480" s="8">
        <v>479</v>
      </c>
      <c r="B480" s="10">
        <v>163.1</v>
      </c>
      <c r="C480">
        <v>0.24502931045402948</v>
      </c>
      <c r="D480" s="11">
        <v>45.02</v>
      </c>
      <c r="E480" s="10">
        <v>36.33</v>
      </c>
      <c r="F480" s="11">
        <v>59.56</v>
      </c>
      <c r="G480" s="10">
        <v>40</v>
      </c>
      <c r="H480" s="11">
        <v>29.49</v>
      </c>
      <c r="I480" s="10">
        <v>131.76</v>
      </c>
      <c r="J480">
        <v>0.23146454244781561</v>
      </c>
      <c r="K480">
        <v>0.21678939516829848</v>
      </c>
      <c r="L480">
        <v>0.22285067246754417</v>
      </c>
      <c r="M480">
        <v>0.17071201341936243</v>
      </c>
      <c r="N480">
        <v>8.2574708907779126E-2</v>
      </c>
      <c r="O480">
        <v>0.13802045206018326</v>
      </c>
    </row>
    <row r="481" spans="1:15" ht="15">
      <c r="A481" s="8">
        <v>480</v>
      </c>
      <c r="B481" s="10">
        <v>147.55000000000001</v>
      </c>
      <c r="C481">
        <v>0.24104327629094616</v>
      </c>
      <c r="D481" s="11">
        <v>45.09</v>
      </c>
      <c r="E481" s="10">
        <v>32.67</v>
      </c>
      <c r="F481" s="11">
        <v>52.07</v>
      </c>
      <c r="G481" s="10">
        <v>34.03</v>
      </c>
      <c r="H481" s="11">
        <v>25.3</v>
      </c>
      <c r="I481" s="10">
        <v>121.39</v>
      </c>
      <c r="J481">
        <v>0.22795452416834827</v>
      </c>
      <c r="K481">
        <v>0.21381078625127867</v>
      </c>
      <c r="L481">
        <v>0.22364942084622982</v>
      </c>
      <c r="M481">
        <v>0.16292773102844307</v>
      </c>
      <c r="N481">
        <v>7.9080892562582716E-2</v>
      </c>
      <c r="O481">
        <v>0.13875604350062351</v>
      </c>
    </row>
    <row r="482" spans="1:15" ht="15">
      <c r="A482" s="8">
        <v>481</v>
      </c>
      <c r="B482" s="10">
        <v>144.13</v>
      </c>
      <c r="C482">
        <v>0.23397757046246057</v>
      </c>
      <c r="D482" s="11">
        <v>45.9</v>
      </c>
      <c r="E482" s="10">
        <v>31.88</v>
      </c>
      <c r="F482" s="11">
        <v>55.54</v>
      </c>
      <c r="G482" s="10">
        <v>33.17</v>
      </c>
      <c r="H482" s="11">
        <v>24.85</v>
      </c>
      <c r="I482" s="10">
        <v>119.19</v>
      </c>
      <c r="J482">
        <v>0.22868298799286774</v>
      </c>
      <c r="K482">
        <v>0.21023199698512199</v>
      </c>
      <c r="L482">
        <v>0.22180608959044015</v>
      </c>
      <c r="M482">
        <v>0.15526574047044725</v>
      </c>
      <c r="N482">
        <v>7.4296193220985324E-2</v>
      </c>
      <c r="O482">
        <v>0.13892186624909991</v>
      </c>
    </row>
    <row r="483" spans="1:15" ht="15">
      <c r="A483" s="8">
        <v>482</v>
      </c>
      <c r="B483" s="10">
        <v>140.06</v>
      </c>
      <c r="C483">
        <v>0.23036688478938322</v>
      </c>
      <c r="D483" s="11">
        <v>39.340000000000003</v>
      </c>
      <c r="E483" s="10">
        <v>30.41</v>
      </c>
      <c r="F483" s="11">
        <v>53.02</v>
      </c>
      <c r="G483" s="10">
        <v>33.01</v>
      </c>
      <c r="H483" s="11">
        <v>19.32</v>
      </c>
      <c r="I483" s="10">
        <v>117.87</v>
      </c>
      <c r="J483">
        <v>0.22750282692039123</v>
      </c>
      <c r="K483">
        <v>0.20729239126923452</v>
      </c>
      <c r="L483">
        <v>0.22044657494925471</v>
      </c>
      <c r="M483">
        <v>0.14574992745837684</v>
      </c>
      <c r="N483">
        <v>7.2965978893740902E-2</v>
      </c>
      <c r="O483">
        <v>0.14070196415637337</v>
      </c>
    </row>
    <row r="484" spans="1:15" ht="15">
      <c r="A484" s="8">
        <v>483</v>
      </c>
      <c r="B484" s="10">
        <v>140.19</v>
      </c>
      <c r="C484">
        <v>0.22533007811516323</v>
      </c>
      <c r="D484" s="11">
        <v>40.99</v>
      </c>
      <c r="E484" s="10">
        <v>29.24</v>
      </c>
      <c r="F484" s="11">
        <v>52.1</v>
      </c>
      <c r="G484" s="10">
        <v>32.28</v>
      </c>
      <c r="H484" s="11">
        <v>8.94</v>
      </c>
      <c r="I484" s="10">
        <v>110.92</v>
      </c>
      <c r="J484">
        <v>0.22857588455011582</v>
      </c>
      <c r="K484">
        <v>0.20256338593134252</v>
      </c>
      <c r="L484">
        <v>0.21779983202687572</v>
      </c>
      <c r="M484">
        <v>0.14430263085561709</v>
      </c>
      <c r="N484">
        <v>7.177633452085877E-2</v>
      </c>
      <c r="O484">
        <v>0.14159927136010195</v>
      </c>
    </row>
    <row r="485" spans="1:15" ht="15">
      <c r="A485" s="8">
        <v>484</v>
      </c>
      <c r="B485" s="10">
        <v>133.74</v>
      </c>
      <c r="C485">
        <v>0.22019924029347299</v>
      </c>
      <c r="D485" s="11">
        <v>44.04</v>
      </c>
      <c r="E485" s="10">
        <v>27.71</v>
      </c>
      <c r="F485" s="11">
        <v>51.31</v>
      </c>
      <c r="G485" s="10">
        <v>32.42</v>
      </c>
      <c r="H485" s="11">
        <v>0.9</v>
      </c>
      <c r="I485" s="10">
        <v>113.14</v>
      </c>
      <c r="J485">
        <v>0.22859333554905001</v>
      </c>
      <c r="K485">
        <v>0.19982536081583269</v>
      </c>
      <c r="L485">
        <v>0.21568233434934017</v>
      </c>
      <c r="M485">
        <v>0.14531370367200205</v>
      </c>
      <c r="N485">
        <v>7.0392657454839108E-2</v>
      </c>
      <c r="O485">
        <v>0.14298874434982686</v>
      </c>
    </row>
    <row r="486" spans="1:15" ht="15">
      <c r="A486" s="8">
        <v>485</v>
      </c>
      <c r="B486" s="10">
        <v>131.24</v>
      </c>
      <c r="C486">
        <v>0.21679136534496199</v>
      </c>
      <c r="D486" s="11">
        <v>43.07</v>
      </c>
      <c r="E486" s="10">
        <v>25.56</v>
      </c>
      <c r="F486" s="11">
        <v>51.14</v>
      </c>
      <c r="G486" s="10">
        <v>32.9</v>
      </c>
      <c r="H486" s="11">
        <v>0.02</v>
      </c>
      <c r="I486" s="10">
        <v>119.15</v>
      </c>
      <c r="J486">
        <v>0.22983767650570172</v>
      </c>
      <c r="K486">
        <v>0.1991327036299716</v>
      </c>
      <c r="L486">
        <v>0.21437077485357034</v>
      </c>
      <c r="M486">
        <v>0.1459883513939233</v>
      </c>
      <c r="N486">
        <v>6.9632485685174286E-2</v>
      </c>
      <c r="O486">
        <v>0.14587608127766741</v>
      </c>
    </row>
    <row r="487" spans="1:15" ht="15">
      <c r="A487" s="8">
        <v>486</v>
      </c>
      <c r="B487" s="10">
        <v>132.06</v>
      </c>
      <c r="C487">
        <v>0.21461848799992217</v>
      </c>
      <c r="D487" s="11">
        <v>41.56</v>
      </c>
      <c r="E487" s="10">
        <v>27.68</v>
      </c>
      <c r="F487" s="11">
        <v>53.23</v>
      </c>
      <c r="G487" s="10">
        <v>33</v>
      </c>
      <c r="H487" s="11">
        <v>13.69</v>
      </c>
      <c r="I487" s="10">
        <v>120.73</v>
      </c>
      <c r="J487">
        <v>0.231611240280097</v>
      </c>
      <c r="K487">
        <v>0.19714478873830402</v>
      </c>
      <c r="L487">
        <v>0.21337933523826799</v>
      </c>
      <c r="M487">
        <v>0.15363884890505333</v>
      </c>
      <c r="N487">
        <v>6.7839042632759902E-2</v>
      </c>
      <c r="O487">
        <v>0.15008175562262971</v>
      </c>
    </row>
    <row r="488" spans="1:15" ht="15">
      <c r="A488" s="8">
        <v>487</v>
      </c>
      <c r="B488" s="10">
        <v>130.47</v>
      </c>
      <c r="C488">
        <v>0.21300900159358355</v>
      </c>
      <c r="D488" s="11">
        <v>40.619999999999997</v>
      </c>
      <c r="E488" s="10">
        <v>28.47</v>
      </c>
      <c r="F488" s="11">
        <v>67.16</v>
      </c>
      <c r="G488" s="10">
        <v>37.979999999999997</v>
      </c>
      <c r="H488" s="11">
        <v>27.47</v>
      </c>
      <c r="I488" s="10">
        <v>148.76</v>
      </c>
      <c r="J488">
        <v>0.2322848010472143</v>
      </c>
      <c r="K488">
        <v>0.19669289075969618</v>
      </c>
      <c r="L488">
        <v>0.20639341691675317</v>
      </c>
      <c r="M488">
        <v>0.16501297433226897</v>
      </c>
      <c r="N488">
        <v>6.6205725247258651E-2</v>
      </c>
      <c r="O488">
        <v>0.1506716638152267</v>
      </c>
    </row>
    <row r="489" spans="1:15" ht="15">
      <c r="A489" s="8">
        <v>488</v>
      </c>
      <c r="B489" s="10">
        <v>140.25</v>
      </c>
      <c r="C489">
        <v>0.21457668871947522</v>
      </c>
      <c r="D489" s="11">
        <v>43.93</v>
      </c>
      <c r="E489" s="10">
        <v>30.31</v>
      </c>
      <c r="F489" s="11">
        <v>79.62</v>
      </c>
      <c r="G489" s="10">
        <v>49.77</v>
      </c>
      <c r="H489" s="11">
        <v>35.32</v>
      </c>
      <c r="I489" s="10">
        <v>207.59</v>
      </c>
      <c r="J489">
        <v>0.23264627899570042</v>
      </c>
      <c r="K489">
        <v>0.19810151446608129</v>
      </c>
      <c r="L489">
        <v>0.20247383635806465</v>
      </c>
      <c r="M489">
        <v>0.16804800000000003</v>
      </c>
      <c r="N489">
        <v>7.1633376276270505E-2</v>
      </c>
      <c r="O489">
        <v>0.15086257012855059</v>
      </c>
    </row>
    <row r="490" spans="1:15" ht="15">
      <c r="A490" s="8">
        <v>489</v>
      </c>
      <c r="B490" s="10">
        <v>152.47999999999999</v>
      </c>
      <c r="C490">
        <v>0.21133272345449791</v>
      </c>
      <c r="D490" s="11">
        <v>50.99</v>
      </c>
      <c r="E490" s="10">
        <v>32.49</v>
      </c>
      <c r="F490" s="11">
        <v>88.06</v>
      </c>
      <c r="G490" s="10">
        <v>52.36</v>
      </c>
      <c r="H490" s="11">
        <v>37.229999999999997</v>
      </c>
      <c r="I490" s="10">
        <v>223.15</v>
      </c>
      <c r="J490">
        <v>0.22916216368344031</v>
      </c>
      <c r="K490">
        <v>0.20208904188816079</v>
      </c>
      <c r="L490">
        <v>0.19975813439302043</v>
      </c>
      <c r="M490">
        <v>0.16787184599010271</v>
      </c>
      <c r="N490">
        <v>8.2263117461296997E-2</v>
      </c>
      <c r="O490">
        <v>0.14958075022424644</v>
      </c>
    </row>
    <row r="491" spans="1:15" ht="15">
      <c r="A491" s="8">
        <v>490</v>
      </c>
      <c r="B491" s="10">
        <v>171.66</v>
      </c>
      <c r="C491">
        <v>0.20311738658091433</v>
      </c>
      <c r="D491" s="11">
        <v>54.98</v>
      </c>
      <c r="E491" s="10">
        <v>35.299999999999997</v>
      </c>
      <c r="F491" s="11">
        <v>86.01</v>
      </c>
      <c r="G491" s="10">
        <v>48.07</v>
      </c>
      <c r="H491" s="11">
        <v>35.29</v>
      </c>
      <c r="I491" s="10">
        <v>215.79</v>
      </c>
      <c r="J491">
        <v>0.22210789508654197</v>
      </c>
      <c r="K491">
        <v>0.20236735709429168</v>
      </c>
      <c r="L491">
        <v>0.19888935643808667</v>
      </c>
      <c r="M491">
        <v>0.16386677785983403</v>
      </c>
      <c r="N491">
        <v>8.3256438748935749E-2</v>
      </c>
      <c r="O491">
        <v>0.15078623956984313</v>
      </c>
    </row>
    <row r="492" spans="1:15" ht="15">
      <c r="A492" s="8">
        <v>491</v>
      </c>
      <c r="B492" s="10">
        <v>170.01</v>
      </c>
      <c r="C492">
        <v>0.1963917010837696</v>
      </c>
      <c r="D492" s="11">
        <v>53.05</v>
      </c>
      <c r="E492" s="10">
        <v>38.880000000000003</v>
      </c>
      <c r="F492" s="11">
        <v>80.040000000000006</v>
      </c>
      <c r="G492" s="10">
        <v>42.1</v>
      </c>
      <c r="H492" s="11">
        <v>33.01</v>
      </c>
      <c r="I492" s="10">
        <v>206.51</v>
      </c>
      <c r="J492">
        <v>0.21496751561749164</v>
      </c>
      <c r="K492">
        <v>0.20180219310183931</v>
      </c>
      <c r="L492">
        <v>0.19737776621871644</v>
      </c>
      <c r="M492">
        <v>0.16007417212333372</v>
      </c>
      <c r="N492">
        <v>8.1680507302075309E-2</v>
      </c>
      <c r="O492">
        <v>0.1497707633104389</v>
      </c>
    </row>
    <row r="493" spans="1:15" ht="15">
      <c r="A493" s="8">
        <v>492</v>
      </c>
      <c r="B493" s="10">
        <v>156.94</v>
      </c>
      <c r="C493">
        <v>0.19451208131978004</v>
      </c>
      <c r="D493" s="11">
        <v>48.34</v>
      </c>
      <c r="E493" s="10">
        <v>40.93</v>
      </c>
      <c r="F493" s="11">
        <v>75</v>
      </c>
      <c r="G493" s="10">
        <v>39.11</v>
      </c>
      <c r="H493" s="11">
        <v>33.380000000000003</v>
      </c>
      <c r="I493" s="10">
        <v>206.43</v>
      </c>
      <c r="J493">
        <v>0.20922742266587271</v>
      </c>
      <c r="K493">
        <v>0.19387780272244168</v>
      </c>
      <c r="L493">
        <v>0.19198423104181433</v>
      </c>
      <c r="M493">
        <v>0.15753481029508959</v>
      </c>
      <c r="N493">
        <v>7.9184593549105287E-2</v>
      </c>
      <c r="O493">
        <v>0.14744798890882402</v>
      </c>
    </row>
    <row r="494" spans="1:15" ht="15">
      <c r="A494" s="8">
        <v>493</v>
      </c>
      <c r="B494" s="10">
        <v>147.91</v>
      </c>
      <c r="C494">
        <v>0.1918110105362997</v>
      </c>
      <c r="D494" s="11">
        <v>45.89</v>
      </c>
      <c r="E494" s="10">
        <v>40.93</v>
      </c>
      <c r="F494" s="11">
        <v>70.650000000000006</v>
      </c>
      <c r="G494" s="10">
        <v>37.29</v>
      </c>
      <c r="H494" s="11">
        <v>33.69</v>
      </c>
      <c r="I494" s="10">
        <v>190</v>
      </c>
      <c r="J494">
        <v>0.20751662315331162</v>
      </c>
      <c r="K494">
        <v>0.19453164965736022</v>
      </c>
      <c r="L494">
        <v>0.19064116127168559</v>
      </c>
      <c r="M494">
        <v>0.1576911296216035</v>
      </c>
      <c r="N494">
        <v>7.8550663581527264E-2</v>
      </c>
      <c r="O494">
        <v>0.14540106847542278</v>
      </c>
    </row>
    <row r="495" spans="1:15" ht="15">
      <c r="A495" s="8">
        <v>494</v>
      </c>
      <c r="B495" s="10">
        <v>137.02000000000001</v>
      </c>
      <c r="C495">
        <v>0.19147040888933015</v>
      </c>
      <c r="D495" s="11">
        <v>43.3</v>
      </c>
      <c r="E495" s="10">
        <v>37.770000000000003</v>
      </c>
      <c r="F495" s="11">
        <v>71.56</v>
      </c>
      <c r="G495" s="10">
        <v>38.1</v>
      </c>
      <c r="H495" s="11">
        <v>35.340000000000003</v>
      </c>
      <c r="I495" s="10">
        <v>170.08</v>
      </c>
      <c r="J495">
        <v>0.20906293565818285</v>
      </c>
      <c r="K495">
        <v>0.20307621762912528</v>
      </c>
      <c r="L495">
        <v>0.19156217519163091</v>
      </c>
      <c r="M495">
        <v>0.162766792112189</v>
      </c>
      <c r="N495">
        <v>8.2788353228379741E-2</v>
      </c>
      <c r="O495">
        <v>0.14381490532249827</v>
      </c>
    </row>
    <row r="496" spans="1:15" ht="15">
      <c r="A496" s="8">
        <v>495</v>
      </c>
      <c r="B496" s="10">
        <v>136.58000000000001</v>
      </c>
      <c r="C496">
        <v>0.18722645616060019</v>
      </c>
      <c r="D496" s="11">
        <v>44</v>
      </c>
      <c r="E496" s="10">
        <v>33.840000000000003</v>
      </c>
      <c r="F496" s="11">
        <v>72.03</v>
      </c>
      <c r="G496" s="10">
        <v>42.6</v>
      </c>
      <c r="H496" s="11">
        <v>37.11</v>
      </c>
      <c r="I496" s="10">
        <v>169.29</v>
      </c>
      <c r="J496">
        <v>0.21604854474008459</v>
      </c>
      <c r="K496">
        <v>0.20759029370686402</v>
      </c>
      <c r="L496">
        <v>0.19686600935905924</v>
      </c>
      <c r="M496">
        <v>0.17096219283519376</v>
      </c>
      <c r="N496">
        <v>8.8587704904501727E-2</v>
      </c>
      <c r="O496">
        <v>0.14612610744457472</v>
      </c>
    </row>
    <row r="497" spans="1:15" ht="15">
      <c r="A497" s="8">
        <v>496</v>
      </c>
      <c r="B497" s="10">
        <v>135.9</v>
      </c>
      <c r="C497">
        <v>0.18522965878203468</v>
      </c>
      <c r="D497" s="11">
        <v>47.56</v>
      </c>
      <c r="E497" s="10">
        <v>34.619999999999997</v>
      </c>
      <c r="F497" s="11">
        <v>76.489999999999995</v>
      </c>
      <c r="G497" s="10">
        <v>47.71</v>
      </c>
      <c r="H497" s="11">
        <v>42.52</v>
      </c>
      <c r="I497" s="10">
        <v>190</v>
      </c>
      <c r="J497">
        <v>0.22898761991044378</v>
      </c>
      <c r="K497">
        <v>0.21294331848668496</v>
      </c>
      <c r="L497">
        <v>0.20521292912656336</v>
      </c>
      <c r="M497">
        <v>0.18162517274082104</v>
      </c>
      <c r="N497">
        <v>9.4136627416009672E-2</v>
      </c>
      <c r="O497">
        <v>0.14650080203005642</v>
      </c>
    </row>
    <row r="498" spans="1:15" ht="15">
      <c r="A498" s="8">
        <v>497</v>
      </c>
      <c r="B498" s="10">
        <v>144.22</v>
      </c>
      <c r="C498">
        <v>0.18159363393776723</v>
      </c>
      <c r="D498" s="11">
        <v>61.94</v>
      </c>
      <c r="E498" s="10">
        <v>38.04</v>
      </c>
      <c r="F498" s="11">
        <v>81.08</v>
      </c>
      <c r="G498" s="10">
        <v>49.97</v>
      </c>
      <c r="H498" s="11">
        <v>44.67</v>
      </c>
      <c r="I498" s="10">
        <v>177.44</v>
      </c>
      <c r="J498">
        <v>0.23373191780291797</v>
      </c>
      <c r="K498">
        <v>0.21051865260264702</v>
      </c>
      <c r="L498">
        <v>0.20623812305429756</v>
      </c>
      <c r="M498">
        <v>0.187583573015635</v>
      </c>
      <c r="N498">
        <v>9.8095459670955204E-2</v>
      </c>
      <c r="O498">
        <v>0.14808959345452863</v>
      </c>
    </row>
    <row r="499" spans="1:15" ht="15">
      <c r="A499" s="8">
        <v>498</v>
      </c>
      <c r="B499" s="10">
        <v>173.92</v>
      </c>
      <c r="C499">
        <v>0.17566678604954516</v>
      </c>
      <c r="D499" s="11">
        <v>65.91</v>
      </c>
      <c r="E499" s="10">
        <v>42.93</v>
      </c>
      <c r="F499" s="11">
        <v>88.35</v>
      </c>
      <c r="G499" s="10">
        <v>55.81</v>
      </c>
      <c r="H499" s="11">
        <v>45.63</v>
      </c>
      <c r="I499" s="10">
        <v>179.99</v>
      </c>
      <c r="J499">
        <v>0.22657255343082117</v>
      </c>
      <c r="K499">
        <v>0.20174694490898953</v>
      </c>
      <c r="L499">
        <v>0.20282567775482349</v>
      </c>
      <c r="M499">
        <v>0.18625953890203736</v>
      </c>
      <c r="N499">
        <v>9.7948413992502814E-2</v>
      </c>
      <c r="O499">
        <v>0.14352128909708473</v>
      </c>
    </row>
    <row r="500" spans="1:15" ht="15">
      <c r="A500" s="8">
        <v>499</v>
      </c>
      <c r="B500" s="10">
        <v>178.89</v>
      </c>
      <c r="C500">
        <v>0.17259217047507544</v>
      </c>
      <c r="D500" s="11">
        <v>65.010000000000005</v>
      </c>
      <c r="E500" s="10">
        <v>48.08</v>
      </c>
      <c r="F500" s="11">
        <v>88.5</v>
      </c>
      <c r="G500" s="10">
        <v>55.29</v>
      </c>
      <c r="H500" s="11">
        <v>45.05</v>
      </c>
      <c r="I500" s="10">
        <v>165.05</v>
      </c>
      <c r="J500">
        <v>0.22269372154140485</v>
      </c>
      <c r="K500">
        <v>0.19755044518078252</v>
      </c>
      <c r="L500">
        <v>0.20041585300905379</v>
      </c>
      <c r="M500">
        <v>0.18569697424144127</v>
      </c>
      <c r="N500">
        <v>9.6333555423781872E-2</v>
      </c>
      <c r="O500">
        <v>0.142449100765285</v>
      </c>
    </row>
    <row r="501" spans="1:15" ht="15">
      <c r="A501" s="8">
        <v>500</v>
      </c>
      <c r="B501" s="10">
        <v>143.52000000000001</v>
      </c>
      <c r="C501">
        <v>0.17306121064009058</v>
      </c>
      <c r="D501" s="11">
        <v>62.92</v>
      </c>
      <c r="E501" s="10">
        <v>42.92</v>
      </c>
      <c r="F501" s="11">
        <v>79.930000000000007</v>
      </c>
      <c r="G501" s="10">
        <v>50.7</v>
      </c>
      <c r="H501" s="11">
        <v>44.91</v>
      </c>
      <c r="I501" s="10">
        <v>145.81</v>
      </c>
      <c r="J501">
        <v>0.22599278592985744</v>
      </c>
      <c r="K501">
        <v>0.20243295294883659</v>
      </c>
      <c r="L501">
        <v>0.2138677957586522</v>
      </c>
      <c r="M501">
        <v>0.18500517895770571</v>
      </c>
      <c r="N501">
        <v>9.8837275195113677E-2</v>
      </c>
      <c r="O501">
        <v>0.14150883334226605</v>
      </c>
    </row>
    <row r="502" spans="1:15" ht="15">
      <c r="A502" s="8">
        <v>501</v>
      </c>
      <c r="B502" s="10">
        <v>138.53</v>
      </c>
      <c r="C502">
        <v>0.17233209787048298</v>
      </c>
      <c r="D502" s="11">
        <v>47.01</v>
      </c>
      <c r="E502" s="10">
        <v>37.46</v>
      </c>
      <c r="F502" s="11">
        <v>73.69</v>
      </c>
      <c r="G502" s="10">
        <v>43.75</v>
      </c>
      <c r="H502" s="11">
        <v>35.590000000000003</v>
      </c>
      <c r="I502" s="10">
        <v>139.72999999999999</v>
      </c>
      <c r="J502">
        <v>0.22664138284670277</v>
      </c>
      <c r="K502">
        <v>0.20089313599355735</v>
      </c>
      <c r="L502">
        <v>0.21110729731953451</v>
      </c>
      <c r="M502">
        <v>0.18482333762188513</v>
      </c>
      <c r="N502">
        <v>9.7793455635228885E-2</v>
      </c>
      <c r="O502">
        <v>0.13646724915131617</v>
      </c>
    </row>
    <row r="503" spans="1:15" ht="15">
      <c r="A503" s="8">
        <v>502</v>
      </c>
      <c r="B503" s="10">
        <v>136.04</v>
      </c>
      <c r="C503">
        <v>0.1713276006030843</v>
      </c>
      <c r="D503" s="11">
        <v>44.03</v>
      </c>
      <c r="E503" s="10">
        <v>32.53</v>
      </c>
      <c r="F503" s="11">
        <v>68.34</v>
      </c>
      <c r="G503" s="10">
        <v>40.42</v>
      </c>
      <c r="H503" s="11">
        <v>31.96</v>
      </c>
      <c r="I503" s="10">
        <v>132.25</v>
      </c>
      <c r="J503">
        <v>0.22468887772238608</v>
      </c>
      <c r="K503">
        <v>0.19193149802628048</v>
      </c>
      <c r="L503">
        <v>0.21203564197495156</v>
      </c>
      <c r="M503">
        <v>0.18607223472285914</v>
      </c>
      <c r="N503">
        <v>8.9917902479971723E-2</v>
      </c>
      <c r="O503">
        <v>0.1316929021355604</v>
      </c>
    </row>
    <row r="504" spans="1:15" ht="15">
      <c r="A504" s="8">
        <v>503</v>
      </c>
      <c r="B504" s="10">
        <v>131.88</v>
      </c>
      <c r="C504">
        <v>0.17041883765085522</v>
      </c>
      <c r="D504" s="11">
        <v>44.33</v>
      </c>
      <c r="E504" s="10">
        <v>32.5</v>
      </c>
      <c r="F504" s="11">
        <v>59.83</v>
      </c>
      <c r="G504" s="10">
        <v>37.520000000000003</v>
      </c>
      <c r="H504" s="11">
        <v>31.81</v>
      </c>
      <c r="I504" s="10">
        <v>133.59</v>
      </c>
      <c r="J504">
        <v>0.224553489878834</v>
      </c>
      <c r="K504">
        <v>0.18382438250952782</v>
      </c>
      <c r="L504">
        <v>0.21658308210211336</v>
      </c>
      <c r="M504">
        <v>0.18184155030657234</v>
      </c>
      <c r="N504">
        <v>8.3535856258752331E-2</v>
      </c>
      <c r="O504">
        <v>0.13132940302940302</v>
      </c>
    </row>
    <row r="505" spans="1:15" ht="15">
      <c r="A505" s="8">
        <v>504</v>
      </c>
      <c r="B505" s="10">
        <v>117.76</v>
      </c>
      <c r="C505">
        <v>0.17003477958806737</v>
      </c>
      <c r="D505" s="11">
        <v>39.54</v>
      </c>
      <c r="E505" s="10">
        <v>30.2</v>
      </c>
      <c r="F505" s="11">
        <v>54.93</v>
      </c>
      <c r="G505" s="10">
        <v>33.01</v>
      </c>
      <c r="H505" s="11">
        <v>24.09</v>
      </c>
      <c r="I505" s="10">
        <v>120.01</v>
      </c>
      <c r="J505">
        <v>0.22542667579988984</v>
      </c>
      <c r="K505">
        <v>0.17885029850457901</v>
      </c>
      <c r="L505">
        <v>0.21585932719382139</v>
      </c>
      <c r="M505">
        <v>0.17238371552788934</v>
      </c>
      <c r="N505">
        <v>7.4021295649798133E-2</v>
      </c>
      <c r="O505">
        <v>0.1287234817798367</v>
      </c>
    </row>
    <row r="506" spans="1:15" ht="15">
      <c r="A506" s="8">
        <v>505</v>
      </c>
      <c r="B506" s="10">
        <v>127.6</v>
      </c>
      <c r="C506">
        <v>0.17270564890284862</v>
      </c>
      <c r="D506" s="11">
        <v>38.6</v>
      </c>
      <c r="E506" s="10">
        <v>27.06</v>
      </c>
      <c r="F506" s="11">
        <v>54.19</v>
      </c>
      <c r="G506" s="10">
        <v>34.700000000000003</v>
      </c>
      <c r="H506" s="11">
        <v>9.1</v>
      </c>
      <c r="I506" s="10">
        <v>123.58</v>
      </c>
      <c r="J506">
        <v>0.22240092573428416</v>
      </c>
      <c r="K506">
        <v>0.17505090439749554</v>
      </c>
      <c r="L506">
        <v>0.21551856217523302</v>
      </c>
      <c r="M506">
        <v>0.16671413608606056</v>
      </c>
      <c r="N506">
        <v>6.8158619442896098E-2</v>
      </c>
      <c r="O506">
        <v>0.12802236426724459</v>
      </c>
    </row>
    <row r="507" spans="1:15" ht="15">
      <c r="A507" s="8">
        <v>506</v>
      </c>
      <c r="B507" s="10">
        <v>119.01</v>
      </c>
      <c r="C507">
        <v>0.17227584633108828</v>
      </c>
      <c r="D507" s="11">
        <v>38.22</v>
      </c>
      <c r="E507" s="10">
        <v>20</v>
      </c>
      <c r="F507" s="11">
        <v>54.05</v>
      </c>
      <c r="G507" s="10">
        <v>33.869999999999997</v>
      </c>
      <c r="H507" s="11">
        <v>13.92</v>
      </c>
      <c r="I507" s="10">
        <v>120.3</v>
      </c>
      <c r="J507">
        <v>0.22187060738258269</v>
      </c>
      <c r="K507">
        <v>0.16758428029004976</v>
      </c>
      <c r="L507">
        <v>0.21219945419488054</v>
      </c>
      <c r="M507">
        <v>0.16542317985210525</v>
      </c>
      <c r="N507">
        <v>6.7290344982919789E-2</v>
      </c>
      <c r="O507">
        <v>0.12806592210835957</v>
      </c>
    </row>
    <row r="508" spans="1:15" ht="15">
      <c r="A508" s="8">
        <v>507</v>
      </c>
      <c r="B508" s="10">
        <v>116.77</v>
      </c>
      <c r="C508">
        <v>0.1708534632660271</v>
      </c>
      <c r="D508" s="11">
        <v>38.6</v>
      </c>
      <c r="E508" s="10">
        <v>16.22</v>
      </c>
      <c r="F508" s="11">
        <v>53.52</v>
      </c>
      <c r="G508" s="10">
        <v>32.6</v>
      </c>
      <c r="H508" s="11">
        <v>11.08</v>
      </c>
      <c r="I508" s="10">
        <v>119.99</v>
      </c>
      <c r="J508">
        <v>0.2243851217357157</v>
      </c>
      <c r="K508">
        <v>0.16017314158414475</v>
      </c>
      <c r="L508">
        <v>0.21006701831876687</v>
      </c>
      <c r="M508">
        <v>0.16279512480727573</v>
      </c>
      <c r="N508">
        <v>6.6573241586814588E-2</v>
      </c>
      <c r="O508">
        <v>0.13028843823813779</v>
      </c>
    </row>
    <row r="509" spans="1:15" ht="15">
      <c r="A509" s="8">
        <v>508</v>
      </c>
      <c r="B509" s="10">
        <v>118.35</v>
      </c>
      <c r="C509">
        <v>0.1745112165619474</v>
      </c>
      <c r="D509" s="11">
        <v>37.43</v>
      </c>
      <c r="E509" s="10">
        <v>12.88</v>
      </c>
      <c r="F509" s="11">
        <v>51.97</v>
      </c>
      <c r="G509" s="10">
        <v>32.42</v>
      </c>
      <c r="H509" s="11">
        <v>11.51</v>
      </c>
      <c r="I509" s="10">
        <v>121.8</v>
      </c>
      <c r="J509">
        <v>0.22302632791939059</v>
      </c>
      <c r="K509">
        <v>0.15532860589125835</v>
      </c>
      <c r="L509">
        <v>0.20699435807282476</v>
      </c>
      <c r="M509">
        <v>0.16438370709095462</v>
      </c>
      <c r="N509">
        <v>6.7470390908214772E-2</v>
      </c>
      <c r="O509">
        <v>0.13611829445185636</v>
      </c>
    </row>
    <row r="510" spans="1:15" ht="15">
      <c r="A510" s="8">
        <v>509</v>
      </c>
      <c r="B510" s="10">
        <v>122.12</v>
      </c>
      <c r="C510">
        <v>0.17878395614018386</v>
      </c>
      <c r="D510" s="11">
        <v>38.270000000000003</v>
      </c>
      <c r="E510" s="10">
        <v>15.52</v>
      </c>
      <c r="F510" s="11">
        <v>51.96</v>
      </c>
      <c r="G510" s="10">
        <v>32.64</v>
      </c>
      <c r="H510" s="11">
        <v>16.239999999999998</v>
      </c>
      <c r="I510" s="10">
        <v>123.57</v>
      </c>
      <c r="J510">
        <v>0.22457802856727449</v>
      </c>
      <c r="K510">
        <v>0.15581233032361028</v>
      </c>
      <c r="L510">
        <v>0.20471150357643242</v>
      </c>
      <c r="M510">
        <v>0.16578939586381553</v>
      </c>
      <c r="N510">
        <v>6.8430930108586904E-2</v>
      </c>
      <c r="O510">
        <v>0.14141758363614651</v>
      </c>
    </row>
    <row r="511" spans="1:15" ht="15">
      <c r="A511" s="8">
        <v>510</v>
      </c>
      <c r="B511" s="10">
        <v>117.79</v>
      </c>
      <c r="C511">
        <v>0.1843722185444864</v>
      </c>
      <c r="D511" s="11">
        <v>37.83</v>
      </c>
      <c r="E511" s="10">
        <v>25.01</v>
      </c>
      <c r="F511" s="11">
        <v>52.03</v>
      </c>
      <c r="G511" s="10">
        <v>33</v>
      </c>
      <c r="H511" s="11">
        <v>28.49</v>
      </c>
      <c r="I511" s="10">
        <v>123.68</v>
      </c>
      <c r="J511">
        <v>0.22677579641266304</v>
      </c>
      <c r="K511">
        <v>0.15967781405966833</v>
      </c>
      <c r="L511">
        <v>0.20254154191885468</v>
      </c>
      <c r="M511">
        <v>0.17385671808284123</v>
      </c>
      <c r="N511">
        <v>7.2186189332225495E-2</v>
      </c>
      <c r="O511">
        <v>0.14874334850650153</v>
      </c>
    </row>
    <row r="512" spans="1:15" ht="15">
      <c r="A512" s="8">
        <v>511</v>
      </c>
      <c r="B512" s="10">
        <v>127.6</v>
      </c>
      <c r="C512">
        <v>0.18853237822349572</v>
      </c>
      <c r="D512" s="11">
        <v>35.97</v>
      </c>
      <c r="E512" s="10">
        <v>33.08</v>
      </c>
      <c r="F512" s="11">
        <v>62.33</v>
      </c>
      <c r="G512" s="10">
        <v>39.119999999999997</v>
      </c>
      <c r="H512" s="11">
        <v>32.229999999999997</v>
      </c>
      <c r="I512" s="10">
        <v>120</v>
      </c>
      <c r="J512">
        <v>0.22642473225305568</v>
      </c>
      <c r="K512">
        <v>0.16237077186651908</v>
      </c>
      <c r="L512">
        <v>0.19528598985740381</v>
      </c>
      <c r="M512">
        <v>0.18202155078630766</v>
      </c>
      <c r="N512">
        <v>8.5744424474701875E-2</v>
      </c>
      <c r="O512">
        <v>0.15884117169144285</v>
      </c>
    </row>
    <row r="513" spans="1:15" ht="15">
      <c r="A513" s="8">
        <v>512</v>
      </c>
      <c r="B513" s="10">
        <v>127.6</v>
      </c>
      <c r="C513">
        <v>0.19333162258570943</v>
      </c>
      <c r="D513" s="11">
        <v>39.24</v>
      </c>
      <c r="E513" s="10">
        <v>42.95</v>
      </c>
      <c r="F513" s="11">
        <v>73.91</v>
      </c>
      <c r="G513" s="10">
        <v>49.26</v>
      </c>
      <c r="H513" s="11">
        <v>37.659999999999997</v>
      </c>
      <c r="I513" s="10">
        <v>148.35</v>
      </c>
      <c r="J513">
        <v>0.2274155025118218</v>
      </c>
      <c r="K513">
        <v>0.16386909186094969</v>
      </c>
      <c r="L513">
        <v>0.18900171889116843</v>
      </c>
      <c r="M513">
        <v>0.18278029648363603</v>
      </c>
      <c r="N513">
        <v>0.10150968690566677</v>
      </c>
      <c r="O513">
        <v>0.16549025300165954</v>
      </c>
    </row>
    <row r="514" spans="1:15" ht="15">
      <c r="A514" s="8">
        <v>513</v>
      </c>
      <c r="B514" s="10">
        <v>137.51</v>
      </c>
      <c r="C514">
        <v>0.20001618189554005</v>
      </c>
      <c r="D514" s="11">
        <v>37.76</v>
      </c>
      <c r="E514" s="10">
        <v>45.06</v>
      </c>
      <c r="F514" s="11">
        <v>80.23</v>
      </c>
      <c r="G514" s="10">
        <v>56.53</v>
      </c>
      <c r="H514" s="11">
        <v>51.52</v>
      </c>
      <c r="I514" s="10">
        <v>186</v>
      </c>
      <c r="J514">
        <v>0.22850586148497243</v>
      </c>
      <c r="K514">
        <v>0.17132366112321126</v>
      </c>
      <c r="L514">
        <v>0.18663479017413254</v>
      </c>
      <c r="M514">
        <v>0.18223731106868368</v>
      </c>
      <c r="N514">
        <v>0.10799568296615084</v>
      </c>
      <c r="O514">
        <v>0.1723861607050628</v>
      </c>
    </row>
    <row r="515" spans="1:15" ht="15">
      <c r="A515" s="8">
        <v>514</v>
      </c>
      <c r="B515" s="10">
        <v>145.82</v>
      </c>
      <c r="C515">
        <v>0.20433527099496149</v>
      </c>
      <c r="D515" s="11">
        <v>39.26</v>
      </c>
      <c r="E515" s="10">
        <v>45.9</v>
      </c>
      <c r="F515" s="11">
        <v>76.599999999999994</v>
      </c>
      <c r="G515" s="10">
        <v>50.5</v>
      </c>
      <c r="H515" s="11">
        <v>45.42</v>
      </c>
      <c r="I515" s="10">
        <v>207.46</v>
      </c>
      <c r="J515">
        <v>0.22112199105614364</v>
      </c>
      <c r="K515">
        <v>0.17449320820119238</v>
      </c>
      <c r="L515">
        <v>0.18495497151784185</v>
      </c>
      <c r="M515">
        <v>0.18119945865824577</v>
      </c>
      <c r="N515">
        <v>0.11826804576558521</v>
      </c>
      <c r="O515">
        <v>0.17545046652479948</v>
      </c>
    </row>
    <row r="516" spans="1:15" ht="15">
      <c r="A516" s="8">
        <v>515</v>
      </c>
      <c r="B516" s="10">
        <v>151.28</v>
      </c>
      <c r="C516">
        <v>0.20573933402475891</v>
      </c>
      <c r="D516" s="11">
        <v>38.03</v>
      </c>
      <c r="E516" s="10">
        <v>44.98</v>
      </c>
      <c r="F516" s="11">
        <v>74.19</v>
      </c>
      <c r="G516" s="10">
        <v>46.27</v>
      </c>
      <c r="H516" s="11">
        <v>46.95</v>
      </c>
      <c r="I516" s="10">
        <v>211.25</v>
      </c>
      <c r="J516">
        <v>0.21427275357755304</v>
      </c>
      <c r="K516">
        <v>0.18210344862381309</v>
      </c>
      <c r="L516">
        <v>0.17935764704435619</v>
      </c>
      <c r="M516">
        <v>0.18251033414043583</v>
      </c>
      <c r="N516">
        <v>0.12036016345820472</v>
      </c>
      <c r="O516">
        <v>0.17694804523558477</v>
      </c>
    </row>
    <row r="517" spans="1:15" ht="15">
      <c r="A517" s="8">
        <v>516</v>
      </c>
      <c r="B517" s="10">
        <v>161.75</v>
      </c>
      <c r="C517">
        <v>0.20894575815405972</v>
      </c>
      <c r="D517" s="11">
        <v>38.159999999999997</v>
      </c>
      <c r="E517" s="10">
        <v>48.39</v>
      </c>
      <c r="F517" s="11">
        <v>70.06</v>
      </c>
      <c r="G517" s="10">
        <v>45.02</v>
      </c>
      <c r="H517" s="11">
        <v>50.06</v>
      </c>
      <c r="I517" s="10">
        <v>209.69</v>
      </c>
      <c r="J517">
        <v>0.2093901324309646</v>
      </c>
      <c r="K517">
        <v>0.18341103779445592</v>
      </c>
      <c r="L517">
        <v>0.17863437438689425</v>
      </c>
      <c r="M517">
        <v>0.18499126990093254</v>
      </c>
      <c r="N517">
        <v>0.12794314241674307</v>
      </c>
      <c r="O517">
        <v>0.17539280546640268</v>
      </c>
    </row>
    <row r="518" spans="1:15" ht="15">
      <c r="A518" s="8">
        <v>517</v>
      </c>
      <c r="B518" s="10">
        <v>161.55000000000001</v>
      </c>
      <c r="C518">
        <v>0.21689722757976873</v>
      </c>
      <c r="D518" s="11">
        <v>37.07</v>
      </c>
      <c r="E518" s="10">
        <v>47</v>
      </c>
      <c r="F518" s="11">
        <v>62.07</v>
      </c>
      <c r="G518" s="10">
        <v>42.82</v>
      </c>
      <c r="H518" s="11">
        <v>52.08</v>
      </c>
      <c r="I518" s="10">
        <v>200.83</v>
      </c>
      <c r="J518">
        <v>0.20422895920740028</v>
      </c>
      <c r="K518">
        <v>0.18608580893823368</v>
      </c>
      <c r="L518">
        <v>0.17803742103649192</v>
      </c>
      <c r="M518">
        <v>0.18813509772601292</v>
      </c>
      <c r="N518">
        <v>0.13189916131568602</v>
      </c>
      <c r="O518">
        <v>0.17792360360510168</v>
      </c>
    </row>
    <row r="519" spans="1:15" ht="15">
      <c r="A519" s="8">
        <v>518</v>
      </c>
      <c r="B519" s="10">
        <v>150</v>
      </c>
      <c r="C519">
        <v>0.22315785545743805</v>
      </c>
      <c r="D519" s="11">
        <v>36.03</v>
      </c>
      <c r="E519" s="10">
        <v>47.39</v>
      </c>
      <c r="F519" s="11">
        <v>58.45</v>
      </c>
      <c r="G519" s="10">
        <v>43.45</v>
      </c>
      <c r="H519" s="11">
        <v>50.69</v>
      </c>
      <c r="I519" s="10">
        <v>188.54</v>
      </c>
      <c r="J519">
        <v>0.20544349689344785</v>
      </c>
      <c r="K519">
        <v>0.18983023449976963</v>
      </c>
      <c r="L519">
        <v>0.17794283481494755</v>
      </c>
      <c r="M519">
        <v>0.19246059437708585</v>
      </c>
      <c r="N519">
        <v>0.13595062613484848</v>
      </c>
      <c r="O519">
        <v>0.17935175526579739</v>
      </c>
    </row>
    <row r="520" spans="1:15" ht="15">
      <c r="A520" s="8">
        <v>519</v>
      </c>
      <c r="B520" s="10">
        <v>154.9</v>
      </c>
      <c r="C520">
        <v>0.22602667434878312</v>
      </c>
      <c r="D520" s="11">
        <v>37.32</v>
      </c>
      <c r="E520" s="10">
        <v>46.34</v>
      </c>
      <c r="F520" s="11">
        <v>59.69</v>
      </c>
      <c r="G520" s="10">
        <v>49.96</v>
      </c>
      <c r="H520" s="11">
        <v>51.36</v>
      </c>
      <c r="I520" s="10">
        <v>185.88</v>
      </c>
      <c r="J520">
        <v>0.21517038538657904</v>
      </c>
      <c r="K520">
        <v>0.19414462046673536</v>
      </c>
      <c r="L520">
        <v>0.18120200877467879</v>
      </c>
      <c r="M520">
        <v>0.19699301818768836</v>
      </c>
      <c r="N520">
        <v>0.14189859225672394</v>
      </c>
      <c r="O520">
        <v>0.18220191362835456</v>
      </c>
    </row>
    <row r="521" spans="1:15" ht="15">
      <c r="A521" s="8">
        <v>520</v>
      </c>
      <c r="B521" s="10">
        <v>157.49</v>
      </c>
      <c r="C521">
        <v>0.22953663397874907</v>
      </c>
      <c r="D521" s="11">
        <v>38.29</v>
      </c>
      <c r="E521" s="10">
        <v>43.94</v>
      </c>
      <c r="F521" s="11">
        <v>65.09</v>
      </c>
      <c r="G521" s="10">
        <v>52.4</v>
      </c>
      <c r="H521" s="11">
        <v>54.49</v>
      </c>
      <c r="I521" s="10">
        <v>196.5</v>
      </c>
      <c r="J521">
        <v>0.2298178298815354</v>
      </c>
      <c r="K521">
        <v>0.19451041859537677</v>
      </c>
      <c r="L521">
        <v>0.18638558767376079</v>
      </c>
      <c r="M521">
        <v>0.20330172261804755</v>
      </c>
      <c r="N521">
        <v>0.15010705577163325</v>
      </c>
      <c r="O521">
        <v>0.18920739779364054</v>
      </c>
    </row>
    <row r="522" spans="1:15" ht="15">
      <c r="A522" s="8">
        <v>521</v>
      </c>
      <c r="B522" s="10">
        <v>171.03</v>
      </c>
      <c r="C522">
        <v>0.22633913434311659</v>
      </c>
      <c r="D522" s="11">
        <v>44.06</v>
      </c>
      <c r="E522" s="10">
        <v>43.65</v>
      </c>
      <c r="F522" s="11">
        <v>70.209999999999994</v>
      </c>
      <c r="G522" s="10">
        <v>55.63</v>
      </c>
      <c r="H522" s="11">
        <v>57.31</v>
      </c>
      <c r="I522" s="10">
        <v>197.25</v>
      </c>
      <c r="J522">
        <v>0.24335846696804592</v>
      </c>
      <c r="K522">
        <v>0.19426478899304589</v>
      </c>
      <c r="L522">
        <v>0.18616576648007485</v>
      </c>
      <c r="M522">
        <v>0.20866904437366254</v>
      </c>
      <c r="N522">
        <v>0.15648699760997586</v>
      </c>
      <c r="O522">
        <v>0.19215128507691515</v>
      </c>
    </row>
    <row r="523" spans="1:15" ht="15">
      <c r="A523" s="8">
        <v>522</v>
      </c>
      <c r="B523" s="10">
        <v>191.99</v>
      </c>
      <c r="C523">
        <v>0.2157733541837572</v>
      </c>
      <c r="D523" s="11">
        <v>61.92</v>
      </c>
      <c r="E523" s="10">
        <v>49.5</v>
      </c>
      <c r="F523" s="11">
        <v>78.8</v>
      </c>
      <c r="G523" s="10">
        <v>62.07</v>
      </c>
      <c r="H523" s="11">
        <v>64.48</v>
      </c>
      <c r="I523" s="10">
        <v>222.31</v>
      </c>
      <c r="J523">
        <v>0.23441185735371958</v>
      </c>
      <c r="K523">
        <v>0.18867939041342738</v>
      </c>
      <c r="L523">
        <v>0.18384472545319702</v>
      </c>
      <c r="M523">
        <v>0.21113890776527217</v>
      </c>
      <c r="N523">
        <v>0.15650094109571722</v>
      </c>
      <c r="O523">
        <v>0.18927723631952406</v>
      </c>
    </row>
    <row r="524" spans="1:15" ht="15">
      <c r="A524" s="8">
        <v>523</v>
      </c>
      <c r="B524" s="10">
        <v>202.07</v>
      </c>
      <c r="C524">
        <v>0.20798290714042411</v>
      </c>
      <c r="D524" s="11">
        <v>57.72</v>
      </c>
      <c r="E524" s="10">
        <v>51</v>
      </c>
      <c r="F524" s="11">
        <v>74.13</v>
      </c>
      <c r="G524" s="10">
        <v>65.09</v>
      </c>
      <c r="H524" s="11">
        <v>66.77</v>
      </c>
      <c r="I524" s="10">
        <v>230.82</v>
      </c>
      <c r="J524">
        <v>0.23226240485778746</v>
      </c>
      <c r="K524">
        <v>0.18894000316007861</v>
      </c>
      <c r="L524">
        <v>0.18132809666366986</v>
      </c>
      <c r="M524">
        <v>0.21279218267082564</v>
      </c>
      <c r="N524">
        <v>0.1546513224695566</v>
      </c>
      <c r="O524">
        <v>0.18637042229551776</v>
      </c>
    </row>
    <row r="525" spans="1:15" ht="15">
      <c r="A525" s="8">
        <v>524</v>
      </c>
      <c r="B525" s="10">
        <v>199.19</v>
      </c>
      <c r="C525">
        <v>0.21568752847986714</v>
      </c>
      <c r="D525" s="11">
        <v>57.38</v>
      </c>
      <c r="E525" s="10">
        <v>48.05</v>
      </c>
      <c r="F525" s="11">
        <v>64.459999999999994</v>
      </c>
      <c r="G525" s="10">
        <v>59.58</v>
      </c>
      <c r="H525" s="11">
        <v>63.89</v>
      </c>
      <c r="I525" s="10">
        <v>214.32</v>
      </c>
      <c r="J525">
        <v>0.23715257687682526</v>
      </c>
      <c r="K525">
        <v>0.19482704928304184</v>
      </c>
      <c r="L525">
        <v>0.18249284346939032</v>
      </c>
      <c r="M525">
        <v>0.21670282708018099</v>
      </c>
      <c r="N525">
        <v>0.15832908452425934</v>
      </c>
      <c r="O525">
        <v>0.19427320914735727</v>
      </c>
    </row>
    <row r="526" spans="1:15" ht="15">
      <c r="A526" s="8">
        <v>525</v>
      </c>
      <c r="B526" s="10">
        <v>179.01</v>
      </c>
      <c r="C526">
        <v>0.22397937523422026</v>
      </c>
      <c r="D526" s="11">
        <v>46</v>
      </c>
      <c r="E526" s="10">
        <v>42.82</v>
      </c>
      <c r="F526" s="11">
        <v>58.34</v>
      </c>
      <c r="G526" s="10">
        <v>52.52</v>
      </c>
      <c r="H526" s="11">
        <v>54.93</v>
      </c>
      <c r="I526" s="10">
        <v>207.14</v>
      </c>
      <c r="J526">
        <v>0.24429087270705949</v>
      </c>
      <c r="K526">
        <v>0.19407857101225431</v>
      </c>
      <c r="L526">
        <v>0.18525400729011676</v>
      </c>
      <c r="M526">
        <v>0.21961797808574812</v>
      </c>
      <c r="N526">
        <v>0.15911072004471249</v>
      </c>
      <c r="O526">
        <v>0.19747565331103828</v>
      </c>
    </row>
    <row r="527" spans="1:15" ht="15">
      <c r="A527" s="8">
        <v>526</v>
      </c>
      <c r="B527" s="10">
        <v>170.77</v>
      </c>
      <c r="C527">
        <v>0.22933508854382931</v>
      </c>
      <c r="D527" s="11">
        <v>39.39</v>
      </c>
      <c r="E527" s="10">
        <v>38.99</v>
      </c>
      <c r="F527" s="11">
        <v>55.38</v>
      </c>
      <c r="G527" s="10">
        <v>47.01</v>
      </c>
      <c r="H527" s="11">
        <v>52.91</v>
      </c>
      <c r="I527" s="10">
        <v>190.33</v>
      </c>
      <c r="J527">
        <v>0.24756979380183802</v>
      </c>
      <c r="K527">
        <v>0.19307869117624832</v>
      </c>
      <c r="L527">
        <v>0.18840478081268477</v>
      </c>
      <c r="M527">
        <v>0.22295883273976438</v>
      </c>
      <c r="N527">
        <v>0.16063220355557295</v>
      </c>
      <c r="O527">
        <v>0.19978995030802074</v>
      </c>
    </row>
    <row r="528" spans="1:15" ht="15">
      <c r="A528" s="8">
        <v>527</v>
      </c>
      <c r="B528" s="10">
        <v>162.86000000000001</v>
      </c>
      <c r="C528">
        <v>0.23396909410479311</v>
      </c>
      <c r="D528" s="11">
        <v>44.05</v>
      </c>
      <c r="E528" s="10">
        <v>37.99</v>
      </c>
      <c r="F528" s="11">
        <v>56.59</v>
      </c>
      <c r="G528" s="10">
        <v>43.99</v>
      </c>
      <c r="H528" s="11">
        <v>51.79</v>
      </c>
      <c r="I528" s="10">
        <v>193.52</v>
      </c>
      <c r="J528">
        <v>0.24631957747497019</v>
      </c>
      <c r="K528">
        <v>0.19141671938860663</v>
      </c>
      <c r="L528">
        <v>0.19203088083682412</v>
      </c>
      <c r="M528">
        <v>0.22412632749223371</v>
      </c>
      <c r="N528">
        <v>0.16209697131464115</v>
      </c>
      <c r="O528">
        <v>0.20208412475189363</v>
      </c>
    </row>
    <row r="529" spans="1:15" ht="15">
      <c r="A529" s="8">
        <v>528</v>
      </c>
      <c r="B529" s="10">
        <v>153.56</v>
      </c>
      <c r="C529">
        <v>0.23725690572607938</v>
      </c>
      <c r="D529" s="11">
        <v>35.93</v>
      </c>
      <c r="E529" s="10">
        <v>35.840000000000003</v>
      </c>
      <c r="F529" s="11">
        <v>53.72</v>
      </c>
      <c r="G529" s="10">
        <v>41.2</v>
      </c>
      <c r="H529" s="11">
        <v>45.82</v>
      </c>
      <c r="I529" s="10">
        <v>175.07</v>
      </c>
      <c r="J529">
        <v>0.2479505912861163</v>
      </c>
      <c r="K529">
        <v>0.18587721736188312</v>
      </c>
      <c r="L529">
        <v>0.19498950482296906</v>
      </c>
      <c r="M529">
        <v>0.22377037091933155</v>
      </c>
      <c r="N529">
        <v>0.16432421944958511</v>
      </c>
      <c r="O529">
        <v>0.20424326164276982</v>
      </c>
    </row>
    <row r="530" spans="1:15" ht="15">
      <c r="A530" s="8">
        <v>529</v>
      </c>
      <c r="B530" s="10">
        <v>148.96</v>
      </c>
      <c r="C530">
        <v>0.24024186568360312</v>
      </c>
      <c r="D530" s="11">
        <v>39.1</v>
      </c>
      <c r="E530" s="10">
        <v>34.200000000000003</v>
      </c>
      <c r="F530" s="11">
        <v>53.2</v>
      </c>
      <c r="G530" s="10">
        <v>40.1</v>
      </c>
      <c r="H530" s="11">
        <v>44.61</v>
      </c>
      <c r="I530" s="10">
        <v>171.69</v>
      </c>
      <c r="J530">
        <v>0.24734100628812589</v>
      </c>
      <c r="K530">
        <v>0.18197543826993365</v>
      </c>
      <c r="L530">
        <v>0.19778161837876782</v>
      </c>
      <c r="M530">
        <v>0.2222670673097156</v>
      </c>
      <c r="N530">
        <v>0.16695902484932948</v>
      </c>
      <c r="O530">
        <v>0.20596630598940913</v>
      </c>
    </row>
    <row r="531" spans="1:15" ht="15">
      <c r="A531" s="8">
        <v>530</v>
      </c>
      <c r="B531" s="10">
        <v>149</v>
      </c>
      <c r="C531">
        <v>0.2408335360390797</v>
      </c>
      <c r="D531" s="11">
        <v>38.28</v>
      </c>
      <c r="E531" s="10">
        <v>32.520000000000003</v>
      </c>
      <c r="F531" s="11">
        <v>53.92</v>
      </c>
      <c r="G531" s="10">
        <v>39.229999999999997</v>
      </c>
      <c r="H531" s="11">
        <v>43.39</v>
      </c>
      <c r="I531" s="10">
        <v>183.01</v>
      </c>
      <c r="J531">
        <v>0.24824672571262496</v>
      </c>
      <c r="K531">
        <v>0.18549956368277784</v>
      </c>
      <c r="L531">
        <v>0.19894721645894695</v>
      </c>
      <c r="M531">
        <v>0.2195641642439991</v>
      </c>
      <c r="N531">
        <v>0.16991619652147089</v>
      </c>
      <c r="O531">
        <v>0.20693713723227319</v>
      </c>
    </row>
    <row r="532" spans="1:15" ht="15">
      <c r="A532" s="8">
        <v>531</v>
      </c>
      <c r="B532" s="10">
        <v>148.4</v>
      </c>
      <c r="C532">
        <v>0.24274735164147784</v>
      </c>
      <c r="D532" s="11">
        <v>39.43</v>
      </c>
      <c r="E532" s="10">
        <v>31.54</v>
      </c>
      <c r="F532" s="11">
        <v>53.11</v>
      </c>
      <c r="G532" s="10">
        <v>38.340000000000003</v>
      </c>
      <c r="H532" s="11">
        <v>44.38</v>
      </c>
      <c r="I532" s="10">
        <v>185.22</v>
      </c>
      <c r="J532">
        <v>0.24714291074549738</v>
      </c>
      <c r="K532">
        <v>0.18690762875290498</v>
      </c>
      <c r="L532">
        <v>0.20104675033502645</v>
      </c>
      <c r="M532">
        <v>0.21550382799845408</v>
      </c>
      <c r="N532">
        <v>0.17333491419900368</v>
      </c>
      <c r="O532">
        <v>0.2088450548090961</v>
      </c>
    </row>
    <row r="533" spans="1:15" ht="15">
      <c r="A533" s="8">
        <v>532</v>
      </c>
      <c r="B533" s="10">
        <v>147.59</v>
      </c>
      <c r="C533">
        <v>0.24515098858256751</v>
      </c>
      <c r="D533" s="11">
        <v>37.29</v>
      </c>
      <c r="E533" s="10">
        <v>30.38</v>
      </c>
      <c r="F533" s="11">
        <v>51.19</v>
      </c>
      <c r="G533" s="10">
        <v>36.32</v>
      </c>
      <c r="H533" s="11">
        <v>42.31</v>
      </c>
      <c r="I533" s="10">
        <v>179.73</v>
      </c>
      <c r="J533">
        <v>0.24303389742500411</v>
      </c>
      <c r="K533">
        <v>0.18638370089050682</v>
      </c>
      <c r="L533">
        <v>0.20282593409344432</v>
      </c>
      <c r="M533">
        <v>0.21113284082866604</v>
      </c>
      <c r="N533">
        <v>0.17649308785465656</v>
      </c>
      <c r="O533">
        <v>0.20978852702649503</v>
      </c>
    </row>
    <row r="534" spans="1:15" ht="15">
      <c r="A534" s="8">
        <v>533</v>
      </c>
      <c r="B534" s="10">
        <v>149.88</v>
      </c>
      <c r="C534">
        <v>0.24686411777165856</v>
      </c>
      <c r="D534" s="11">
        <v>36.65</v>
      </c>
      <c r="E534" s="10">
        <v>30.97</v>
      </c>
      <c r="F534" s="11">
        <v>51.02</v>
      </c>
      <c r="G534" s="10">
        <v>36.6</v>
      </c>
      <c r="H534" s="11">
        <v>38.909999999999997</v>
      </c>
      <c r="I534" s="10">
        <v>179.04</v>
      </c>
      <c r="J534">
        <v>0.24539825768932663</v>
      </c>
      <c r="K534">
        <v>0.187855212450704</v>
      </c>
      <c r="L534">
        <v>0.20612314403371357</v>
      </c>
      <c r="M534">
        <v>0.21125938924300422</v>
      </c>
      <c r="N534">
        <v>0.17589617876303271</v>
      </c>
      <c r="O534">
        <v>0.21122747045406398</v>
      </c>
    </row>
    <row r="535" spans="1:15" ht="15">
      <c r="A535" s="8">
        <v>534</v>
      </c>
      <c r="B535" s="10">
        <v>150.32</v>
      </c>
      <c r="C535">
        <v>0.24680407334344723</v>
      </c>
      <c r="D535" s="11">
        <v>44.84</v>
      </c>
      <c r="E535" s="10">
        <v>32.479999999999997</v>
      </c>
      <c r="F535" s="11">
        <v>55.05</v>
      </c>
      <c r="G535" s="10">
        <v>41.97</v>
      </c>
      <c r="H535" s="11">
        <v>41.97</v>
      </c>
      <c r="I535" s="10">
        <v>179.49</v>
      </c>
      <c r="J535">
        <v>0.24764242443112069</v>
      </c>
      <c r="K535">
        <v>0.19378342651602729</v>
      </c>
      <c r="L535">
        <v>0.20958892883079161</v>
      </c>
      <c r="M535">
        <v>0.21610525203337955</v>
      </c>
      <c r="N535">
        <v>0.17556702892243417</v>
      </c>
      <c r="O535">
        <v>0.2120648165550533</v>
      </c>
    </row>
    <row r="536" spans="1:15" ht="15">
      <c r="A536" s="8">
        <v>535</v>
      </c>
      <c r="B536" s="10">
        <v>189.96</v>
      </c>
      <c r="C536">
        <v>0.24165196224086305</v>
      </c>
      <c r="D536" s="11">
        <v>69.97</v>
      </c>
      <c r="E536" s="10">
        <v>40</v>
      </c>
      <c r="F536" s="11">
        <v>63.96</v>
      </c>
      <c r="G536" s="10">
        <v>47</v>
      </c>
      <c r="H536" s="11">
        <v>42.4</v>
      </c>
      <c r="I536" s="10">
        <v>168.23</v>
      </c>
      <c r="J536">
        <v>0.24189818669003524</v>
      </c>
      <c r="K536">
        <v>0.1937551996599888</v>
      </c>
      <c r="L536">
        <v>0.20779329901435425</v>
      </c>
      <c r="M536">
        <v>0.21993426886487882</v>
      </c>
      <c r="N536">
        <v>0.17403238841198632</v>
      </c>
      <c r="O536">
        <v>0.21166199037253042</v>
      </c>
    </row>
    <row r="537" spans="1:15" ht="15">
      <c r="A537" s="8">
        <v>536</v>
      </c>
      <c r="B537" s="10">
        <v>226.54</v>
      </c>
      <c r="C537">
        <v>0.23679663679201704</v>
      </c>
      <c r="D537" s="11">
        <v>98.45</v>
      </c>
      <c r="E537" s="10">
        <v>48.93</v>
      </c>
      <c r="F537" s="11">
        <v>82.55</v>
      </c>
      <c r="G537" s="10">
        <v>58.74</v>
      </c>
      <c r="H537" s="11">
        <v>45.88</v>
      </c>
      <c r="I537" s="10">
        <v>172.45</v>
      </c>
      <c r="J537">
        <v>0.23398191009842859</v>
      </c>
      <c r="K537">
        <v>0.19068132812753952</v>
      </c>
      <c r="L537">
        <v>0.19949981506921696</v>
      </c>
      <c r="M537">
        <v>0.21698488519064671</v>
      </c>
      <c r="N537">
        <v>0.17190509974776427</v>
      </c>
      <c r="O537">
        <v>0.21253266817343727</v>
      </c>
    </row>
    <row r="538" spans="1:15" ht="15">
      <c r="A538" s="8">
        <v>537</v>
      </c>
      <c r="B538" s="10">
        <v>257.92</v>
      </c>
      <c r="C538">
        <v>0.22835993911129479</v>
      </c>
      <c r="D538" s="11">
        <v>95.83</v>
      </c>
      <c r="E538" s="10">
        <v>52.74</v>
      </c>
      <c r="F538" s="11">
        <v>92.15</v>
      </c>
      <c r="G538" s="10">
        <v>66.62</v>
      </c>
      <c r="H538" s="11">
        <v>50</v>
      </c>
      <c r="I538" s="10">
        <v>184.93</v>
      </c>
      <c r="J538">
        <v>0.22212176424633046</v>
      </c>
      <c r="K538">
        <v>0.18842627837651912</v>
      </c>
      <c r="L538">
        <v>0.19722232044198895</v>
      </c>
      <c r="M538">
        <v>0.21289131448557269</v>
      </c>
      <c r="N538">
        <v>0.16718833705236719</v>
      </c>
      <c r="O538">
        <v>0.21123181230757537</v>
      </c>
    </row>
    <row r="539" spans="1:15" ht="15">
      <c r="A539" s="8">
        <v>538</v>
      </c>
      <c r="B539" s="10">
        <v>270.22000000000003</v>
      </c>
      <c r="C539">
        <v>0.22429991085136947</v>
      </c>
      <c r="D539" s="11">
        <v>99.99</v>
      </c>
      <c r="E539" s="10">
        <v>50.79</v>
      </c>
      <c r="F539" s="11">
        <v>93.65</v>
      </c>
      <c r="G539" s="10">
        <v>64.86</v>
      </c>
      <c r="H539" s="11">
        <v>56.92</v>
      </c>
      <c r="I539" s="10">
        <v>195.31</v>
      </c>
      <c r="J539">
        <v>0.21682839133069079</v>
      </c>
      <c r="K539">
        <v>0.1890044768025067</v>
      </c>
      <c r="L539">
        <v>0.19695833019956901</v>
      </c>
      <c r="M539">
        <v>0.2110532790869323</v>
      </c>
      <c r="N539">
        <v>0.16322329295611052</v>
      </c>
      <c r="O539">
        <v>0.21092735612934096</v>
      </c>
    </row>
    <row r="540" spans="1:15" ht="15">
      <c r="A540" s="8">
        <v>539</v>
      </c>
      <c r="B540" s="10">
        <v>249.94</v>
      </c>
      <c r="C540">
        <v>0.22033085347708373</v>
      </c>
      <c r="D540" s="11">
        <v>99.36</v>
      </c>
      <c r="E540" s="10">
        <v>48.2</v>
      </c>
      <c r="F540" s="11">
        <v>91.93</v>
      </c>
      <c r="G540" s="10">
        <v>61.68</v>
      </c>
      <c r="H540" s="11">
        <v>58.15</v>
      </c>
      <c r="I540" s="10">
        <v>195.34</v>
      </c>
      <c r="J540">
        <v>0.21345427531226618</v>
      </c>
      <c r="K540">
        <v>0.1853252327649336</v>
      </c>
      <c r="L540">
        <v>0.19534075931744699</v>
      </c>
      <c r="M540">
        <v>0.20783247375141883</v>
      </c>
      <c r="N540">
        <v>0.15870568775368457</v>
      </c>
      <c r="O540">
        <v>0.20770935074810459</v>
      </c>
    </row>
    <row r="541" spans="1:15" ht="15">
      <c r="A541" s="8">
        <v>540</v>
      </c>
      <c r="B541" s="10">
        <v>230.23</v>
      </c>
      <c r="C541">
        <v>0.2231064498909639</v>
      </c>
      <c r="D541" s="11">
        <v>87.42</v>
      </c>
      <c r="E541" s="10">
        <v>44.91</v>
      </c>
      <c r="F541" s="11">
        <v>88.07</v>
      </c>
      <c r="G541" s="10">
        <v>57.42</v>
      </c>
      <c r="H541" s="11">
        <v>58.95</v>
      </c>
      <c r="I541" s="10">
        <v>195.87</v>
      </c>
      <c r="J541">
        <v>0.2138024170226219</v>
      </c>
      <c r="K541">
        <v>0.18133338256914772</v>
      </c>
      <c r="L541">
        <v>0.19565714518946631</v>
      </c>
      <c r="M541">
        <v>0.2034322966640246</v>
      </c>
      <c r="N541">
        <v>0.15832921559982363</v>
      </c>
      <c r="O541">
        <v>0.20362921484824162</v>
      </c>
    </row>
    <row r="542" spans="1:15" ht="15">
      <c r="A542" s="8">
        <v>541</v>
      </c>
      <c r="B542" s="10">
        <v>220.95</v>
      </c>
      <c r="C542">
        <v>0.22955858160039075</v>
      </c>
      <c r="D542" s="11">
        <v>83.43</v>
      </c>
      <c r="E542" s="10">
        <v>41.94</v>
      </c>
      <c r="F542" s="11">
        <v>84.96</v>
      </c>
      <c r="G542" s="10">
        <v>55.36</v>
      </c>
      <c r="H542" s="11">
        <v>56.63</v>
      </c>
      <c r="I542" s="10">
        <v>195.41</v>
      </c>
      <c r="J542">
        <v>0.22028999077320538</v>
      </c>
      <c r="K542">
        <v>0.18145355656320636</v>
      </c>
      <c r="L542">
        <v>0.19809350501886408</v>
      </c>
      <c r="M542">
        <v>0.20254865247831888</v>
      </c>
      <c r="N542">
        <v>0.16011008399324211</v>
      </c>
      <c r="O542">
        <v>0.20177682711151476</v>
      </c>
    </row>
    <row r="543" spans="1:15" ht="15">
      <c r="A543" s="8">
        <v>542</v>
      </c>
      <c r="B543" s="10">
        <v>219.18</v>
      </c>
      <c r="C543">
        <v>0.23031679482485046</v>
      </c>
      <c r="D543" s="11">
        <v>81.81</v>
      </c>
      <c r="E543" s="10">
        <v>41.83</v>
      </c>
      <c r="F543" s="11">
        <v>83.99</v>
      </c>
      <c r="G543" s="10">
        <v>53.68</v>
      </c>
      <c r="H543" s="11">
        <v>52</v>
      </c>
      <c r="I543" s="10">
        <v>186.29</v>
      </c>
      <c r="J543">
        <v>0.22254850150406655</v>
      </c>
      <c r="K543">
        <v>0.17583150315769339</v>
      </c>
      <c r="L543">
        <v>0.20091238118816851</v>
      </c>
      <c r="M543">
        <v>0.20076765827612511</v>
      </c>
      <c r="N543">
        <v>0.16550183216916409</v>
      </c>
      <c r="O543">
        <v>0.20500210421323858</v>
      </c>
    </row>
    <row r="544" spans="1:15" ht="15">
      <c r="A544" s="8">
        <v>543</v>
      </c>
      <c r="B544" s="10">
        <v>219.69</v>
      </c>
      <c r="C544">
        <v>0.23082140456097516</v>
      </c>
      <c r="D544" s="11">
        <v>85.1</v>
      </c>
      <c r="E544" s="10">
        <v>39</v>
      </c>
      <c r="F544" s="11">
        <v>85.59</v>
      </c>
      <c r="G544" s="10">
        <v>51.2</v>
      </c>
      <c r="H544" s="11">
        <v>51</v>
      </c>
      <c r="I544" s="10">
        <v>184.49</v>
      </c>
      <c r="J544">
        <v>0.22907490797639332</v>
      </c>
      <c r="K544">
        <v>0.17377046786639458</v>
      </c>
      <c r="L544">
        <v>0.20533991048026684</v>
      </c>
      <c r="M544">
        <v>0.20031566301925238</v>
      </c>
      <c r="N544">
        <v>0.1748691526710314</v>
      </c>
      <c r="O544">
        <v>0.21074947519190743</v>
      </c>
    </row>
    <row r="545" spans="1:15" ht="15">
      <c r="A545" s="8">
        <v>544</v>
      </c>
      <c r="B545" s="10">
        <v>218.99</v>
      </c>
      <c r="C545">
        <v>0.23400037904293891</v>
      </c>
      <c r="D545" s="11">
        <v>82.84</v>
      </c>
      <c r="E545" s="10">
        <v>37.5</v>
      </c>
      <c r="F545" s="11">
        <v>86.87</v>
      </c>
      <c r="G545" s="10">
        <v>53.54</v>
      </c>
      <c r="H545" s="11">
        <v>53.65</v>
      </c>
      <c r="I545" s="10">
        <v>190</v>
      </c>
      <c r="J545">
        <v>0.23375256158878685</v>
      </c>
      <c r="K545">
        <v>0.17337854362583829</v>
      </c>
      <c r="L545">
        <v>0.20951717683020879</v>
      </c>
      <c r="M545">
        <v>0.20659676735879895</v>
      </c>
      <c r="N545">
        <v>0.18607384214018036</v>
      </c>
      <c r="O545">
        <v>0.2149478045786091</v>
      </c>
    </row>
    <row r="546" spans="1:15" ht="15">
      <c r="A546" s="8">
        <v>545</v>
      </c>
      <c r="B546" s="10">
        <v>224.58</v>
      </c>
      <c r="C546">
        <v>0.2241145514415275</v>
      </c>
      <c r="D546" s="11">
        <v>91.14</v>
      </c>
      <c r="E546" s="10">
        <v>35.630000000000003</v>
      </c>
      <c r="F546" s="11">
        <v>84.96</v>
      </c>
      <c r="G546" s="10">
        <v>54.75</v>
      </c>
      <c r="H546" s="11">
        <v>58.3</v>
      </c>
      <c r="I546" s="10">
        <v>194</v>
      </c>
      <c r="J546">
        <v>0.24155085229556972</v>
      </c>
      <c r="K546">
        <v>0.17125451670492223</v>
      </c>
      <c r="L546">
        <v>0.20750918152927081</v>
      </c>
      <c r="M546">
        <v>0.21032818098581904</v>
      </c>
      <c r="N546">
        <v>0.19278526967221962</v>
      </c>
      <c r="O546">
        <v>0.22016678268196849</v>
      </c>
    </row>
    <row r="547" spans="1:15" ht="15">
      <c r="A547" s="8">
        <v>546</v>
      </c>
      <c r="B547" s="10">
        <v>248.9</v>
      </c>
      <c r="C547">
        <v>0.21294030162459585</v>
      </c>
      <c r="D547" s="11">
        <v>109.98</v>
      </c>
      <c r="E547" s="10">
        <v>40.94</v>
      </c>
      <c r="F547" s="11">
        <v>90.01</v>
      </c>
      <c r="G547" s="10">
        <v>62.35</v>
      </c>
      <c r="H547" s="11">
        <v>63.09</v>
      </c>
      <c r="I547" s="10">
        <v>214.95</v>
      </c>
      <c r="J547">
        <v>0.23297224265702318</v>
      </c>
      <c r="K547">
        <v>0.16492470043438254</v>
      </c>
      <c r="L547">
        <v>0.19991802668156367</v>
      </c>
      <c r="M547">
        <v>0.20860922275859869</v>
      </c>
      <c r="N547">
        <v>0.18714714380782693</v>
      </c>
      <c r="O547">
        <v>0.22009445802171956</v>
      </c>
    </row>
    <row r="548" spans="1:15" ht="15">
      <c r="A548" s="8">
        <v>547</v>
      </c>
      <c r="B548" s="10">
        <v>248.07</v>
      </c>
      <c r="C548">
        <v>0.20859740631407275</v>
      </c>
      <c r="D548" s="11">
        <v>128.4</v>
      </c>
      <c r="E548" s="10">
        <v>40.98</v>
      </c>
      <c r="F548" s="11">
        <v>93.76</v>
      </c>
      <c r="G548" s="10">
        <v>68.64</v>
      </c>
      <c r="H548" s="11">
        <v>66.13</v>
      </c>
      <c r="I548" s="10">
        <v>239.49</v>
      </c>
      <c r="J548">
        <v>0.22946854508664363</v>
      </c>
      <c r="K548">
        <v>0.15889500838055712</v>
      </c>
      <c r="L548">
        <v>0.1979706169905294</v>
      </c>
      <c r="M548">
        <v>0.20774320620141948</v>
      </c>
      <c r="N548">
        <v>0.18283224749559032</v>
      </c>
      <c r="O548">
        <v>0.21661308872849228</v>
      </c>
    </row>
    <row r="549" spans="1:15" ht="15">
      <c r="A549" s="8">
        <v>548</v>
      </c>
      <c r="B549" s="10">
        <v>223.19</v>
      </c>
      <c r="C549">
        <v>0.21780852485246877</v>
      </c>
      <c r="D549" s="11">
        <v>103.87</v>
      </c>
      <c r="E549" s="10">
        <v>34.590000000000003</v>
      </c>
      <c r="F549" s="11">
        <v>90.54</v>
      </c>
      <c r="G549" s="10">
        <v>60.4</v>
      </c>
      <c r="H549" s="11">
        <v>63.29</v>
      </c>
      <c r="I549" s="10">
        <v>242.97</v>
      </c>
      <c r="J549">
        <v>0.23570034878828516</v>
      </c>
      <c r="K549">
        <v>0.15100991086635085</v>
      </c>
      <c r="L549">
        <v>0.20503572297642345</v>
      </c>
      <c r="M549">
        <v>0.21009821150883159</v>
      </c>
      <c r="N549">
        <v>0.18593440147313806</v>
      </c>
      <c r="O549">
        <v>0.22431096336473852</v>
      </c>
    </row>
    <row r="550" spans="1:15" ht="15">
      <c r="A550" s="8">
        <v>549</v>
      </c>
      <c r="B550" s="10">
        <v>203.53</v>
      </c>
      <c r="C550">
        <v>0.22438300930021793</v>
      </c>
      <c r="D550" s="11">
        <v>84.55</v>
      </c>
      <c r="E550" s="10">
        <v>33.25</v>
      </c>
      <c r="F550" s="11">
        <v>78.489999999999995</v>
      </c>
      <c r="G550" s="10">
        <v>55.53</v>
      </c>
      <c r="H550" s="11">
        <v>58.16</v>
      </c>
      <c r="I550" s="10">
        <v>224.96</v>
      </c>
      <c r="J550">
        <v>0.24455964821947154</v>
      </c>
      <c r="K550">
        <v>0.14212259987754733</v>
      </c>
      <c r="L550">
        <v>0.2097703866385647</v>
      </c>
      <c r="M550">
        <v>0.21156173573773615</v>
      </c>
      <c r="N550">
        <v>0.19479625928236136</v>
      </c>
      <c r="O550">
        <v>0.22705436743715934</v>
      </c>
    </row>
    <row r="551" spans="1:15" ht="15">
      <c r="A551" s="8">
        <v>550</v>
      </c>
      <c r="B551" s="10">
        <v>184.01</v>
      </c>
      <c r="C551">
        <v>0.22889709608610653</v>
      </c>
      <c r="D551" s="11">
        <v>69.400000000000006</v>
      </c>
      <c r="E551" s="10">
        <v>29.62</v>
      </c>
      <c r="F551" s="11">
        <v>68.930000000000007</v>
      </c>
      <c r="G551" s="10">
        <v>47.16</v>
      </c>
      <c r="H551" s="11">
        <v>52.8</v>
      </c>
      <c r="I551" s="10">
        <v>204.84</v>
      </c>
      <c r="J551">
        <v>0.24432344692714186</v>
      </c>
      <c r="K551">
        <v>0.13224689247230287</v>
      </c>
      <c r="L551">
        <v>0.21232990884734224</v>
      </c>
      <c r="M551">
        <v>0.21428131438533468</v>
      </c>
      <c r="N551">
        <v>0.19914494076894473</v>
      </c>
      <c r="O551">
        <v>0.22572416443472029</v>
      </c>
    </row>
    <row r="552" spans="1:15" ht="15">
      <c r="A552" s="8">
        <v>551</v>
      </c>
      <c r="B552" s="10">
        <v>172.09</v>
      </c>
      <c r="C552">
        <v>0.23141642332091431</v>
      </c>
      <c r="D552" s="11">
        <v>65.06</v>
      </c>
      <c r="E552" s="10">
        <v>28.03</v>
      </c>
      <c r="F552" s="11">
        <v>65.099999999999994</v>
      </c>
      <c r="G552" s="10">
        <v>43.9</v>
      </c>
      <c r="H552" s="11">
        <v>51.2</v>
      </c>
      <c r="I552" s="10">
        <v>201</v>
      </c>
      <c r="J552">
        <v>0.24552363357207335</v>
      </c>
      <c r="K552">
        <v>0.12819329903166601</v>
      </c>
      <c r="L552">
        <v>0.21393774697663323</v>
      </c>
      <c r="M552">
        <v>0.21471397221338923</v>
      </c>
      <c r="N552">
        <v>0.202408730410817</v>
      </c>
      <c r="O552">
        <v>0.22476184797115031</v>
      </c>
    </row>
    <row r="553" spans="1:15" ht="15">
      <c r="A553" s="8">
        <v>552</v>
      </c>
      <c r="B553" s="10">
        <v>163.47999999999999</v>
      </c>
      <c r="C553">
        <v>0.2331820380407722</v>
      </c>
      <c r="D553" s="11">
        <v>43.08</v>
      </c>
      <c r="E553" s="10">
        <v>13.64</v>
      </c>
      <c r="F553" s="11">
        <v>59</v>
      </c>
      <c r="G553" s="10">
        <v>41.51</v>
      </c>
      <c r="H553" s="11">
        <v>47.18</v>
      </c>
      <c r="I553" s="10">
        <v>179.97</v>
      </c>
      <c r="J553">
        <v>0.24497044507008245</v>
      </c>
      <c r="K553">
        <v>0.11792089137883602</v>
      </c>
      <c r="L553">
        <v>0.21655185147155576</v>
      </c>
      <c r="M553">
        <v>0.20925605125771241</v>
      </c>
      <c r="N553">
        <v>0.20145429305128273</v>
      </c>
      <c r="O553">
        <v>0.22288622176490769</v>
      </c>
    </row>
    <row r="554" spans="1:15" ht="15">
      <c r="A554" s="8">
        <v>553</v>
      </c>
      <c r="B554" s="10">
        <v>164.85</v>
      </c>
      <c r="C554">
        <v>0.2333314353590682</v>
      </c>
      <c r="D554" s="11">
        <v>57.01</v>
      </c>
      <c r="E554" s="10">
        <v>13.46</v>
      </c>
      <c r="F554" s="11">
        <v>61.88</v>
      </c>
      <c r="G554" s="10">
        <v>36.229999999999997</v>
      </c>
      <c r="H554" s="11">
        <v>44.8</v>
      </c>
      <c r="I554" s="10">
        <v>183.33</v>
      </c>
      <c r="J554">
        <v>0.24399124872581271</v>
      </c>
      <c r="K554">
        <v>0.10496710025535361</v>
      </c>
      <c r="L554">
        <v>0.21885437981941988</v>
      </c>
      <c r="M554">
        <v>0.2060181066076418</v>
      </c>
      <c r="N554">
        <v>0.2001336089245081</v>
      </c>
      <c r="O554">
        <v>0.22260952819309787</v>
      </c>
    </row>
    <row r="555" spans="1:15" ht="15">
      <c r="A555" s="8">
        <v>554</v>
      </c>
      <c r="B555" s="10">
        <v>160.07</v>
      </c>
      <c r="C555">
        <v>0.23308096390206137</v>
      </c>
      <c r="D555" s="11">
        <v>51.04</v>
      </c>
      <c r="E555" s="10">
        <v>11.21</v>
      </c>
      <c r="F555" s="11">
        <v>59.08</v>
      </c>
      <c r="G555" s="10">
        <v>37.6</v>
      </c>
      <c r="H555" s="11">
        <v>40.67</v>
      </c>
      <c r="I555" s="10">
        <v>179.61</v>
      </c>
      <c r="J555">
        <v>0.2484189294656351</v>
      </c>
      <c r="K555">
        <v>0.10116464229297908</v>
      </c>
      <c r="L555">
        <v>0.22003166400967514</v>
      </c>
      <c r="M555">
        <v>0.20044736212150108</v>
      </c>
      <c r="N555">
        <v>0.19360827725114696</v>
      </c>
      <c r="O555">
        <v>0.22250112863479546</v>
      </c>
    </row>
    <row r="556" spans="1:15" ht="15">
      <c r="A556" s="8">
        <v>555</v>
      </c>
      <c r="B556" s="10">
        <v>154.79</v>
      </c>
      <c r="C556">
        <v>0.23250988115350724</v>
      </c>
      <c r="D556" s="11">
        <v>53.05</v>
      </c>
      <c r="E556" s="10">
        <v>10.34</v>
      </c>
      <c r="F556" s="11">
        <v>57.9</v>
      </c>
      <c r="G556" s="10">
        <v>36.76</v>
      </c>
      <c r="H556" s="11">
        <v>41.24</v>
      </c>
      <c r="I556" s="10">
        <v>178.3</v>
      </c>
      <c r="J556">
        <v>0.24868884036567579</v>
      </c>
      <c r="K556">
        <v>0.101333682542137</v>
      </c>
      <c r="L556">
        <v>0.22057540768673184</v>
      </c>
      <c r="M556">
        <v>0.1970380180509009</v>
      </c>
      <c r="N556">
        <v>0.18341719869073467</v>
      </c>
      <c r="O556">
        <v>0.22053378321881256</v>
      </c>
    </row>
    <row r="557" spans="1:15" ht="15">
      <c r="A557" s="8">
        <v>556</v>
      </c>
      <c r="B557" s="10">
        <v>149.05000000000001</v>
      </c>
      <c r="C557">
        <v>0.23432020232015852</v>
      </c>
      <c r="D557" s="11">
        <v>48.82</v>
      </c>
      <c r="E557" s="10">
        <v>9.26</v>
      </c>
      <c r="F557" s="11">
        <v>56.37</v>
      </c>
      <c r="G557" s="10">
        <v>35.1</v>
      </c>
      <c r="H557" s="11">
        <v>40.24</v>
      </c>
      <c r="I557" s="10">
        <v>177.46</v>
      </c>
      <c r="J557">
        <v>0.24818001137785869</v>
      </c>
      <c r="K557">
        <v>0.10243470784969508</v>
      </c>
      <c r="L557">
        <v>0.22203750781495774</v>
      </c>
      <c r="M557">
        <v>0.19427497754640408</v>
      </c>
      <c r="N557">
        <v>0.17681752441163098</v>
      </c>
      <c r="O557">
        <v>0.21934334923912135</v>
      </c>
    </row>
    <row r="558" spans="1:15" ht="15">
      <c r="A558" s="8">
        <v>557</v>
      </c>
      <c r="B558" s="10">
        <v>153.65</v>
      </c>
      <c r="C558">
        <v>0.2360296649541555</v>
      </c>
      <c r="D558" s="11">
        <v>51.52</v>
      </c>
      <c r="E558" s="10">
        <v>11.23</v>
      </c>
      <c r="F558" s="11">
        <v>56.95</v>
      </c>
      <c r="G558" s="10">
        <v>36.47</v>
      </c>
      <c r="H558" s="11">
        <v>39.78</v>
      </c>
      <c r="I558" s="10">
        <v>177.61</v>
      </c>
      <c r="J558">
        <v>0.24787599677937344</v>
      </c>
      <c r="K558">
        <v>0.10538316872085607</v>
      </c>
      <c r="L558">
        <v>0.22337834964185219</v>
      </c>
      <c r="M558">
        <v>0.1946049845457849</v>
      </c>
      <c r="N558">
        <v>0.17588570373818274</v>
      </c>
      <c r="O558">
        <v>0.22002038516549402</v>
      </c>
    </row>
    <row r="559" spans="1:15" ht="15">
      <c r="A559" s="8">
        <v>558</v>
      </c>
      <c r="B559" s="10">
        <v>163.34</v>
      </c>
      <c r="C559">
        <v>0.23885524191036595</v>
      </c>
      <c r="D559" s="11">
        <v>56.06</v>
      </c>
      <c r="E559" s="10">
        <v>16.739999999999998</v>
      </c>
      <c r="F559" s="11">
        <v>61.53</v>
      </c>
      <c r="G559" s="10">
        <v>36.659999999999997</v>
      </c>
      <c r="H559" s="11">
        <v>39.9</v>
      </c>
      <c r="I559" s="10">
        <v>187.48</v>
      </c>
      <c r="J559">
        <v>0.24858033842963353</v>
      </c>
      <c r="K559">
        <v>0.11556400896986899</v>
      </c>
      <c r="L559">
        <v>0.22594270736262731</v>
      </c>
      <c r="M559">
        <v>0.19829793027263146</v>
      </c>
      <c r="N559">
        <v>0.17564533017544956</v>
      </c>
      <c r="O559">
        <v>0.22125497789665291</v>
      </c>
    </row>
    <row r="560" spans="1:15" ht="15">
      <c r="A560" s="8">
        <v>559</v>
      </c>
      <c r="B560" s="10">
        <v>183.61</v>
      </c>
      <c r="C560">
        <v>0.24043798114132101</v>
      </c>
      <c r="D560" s="11">
        <v>91.21</v>
      </c>
      <c r="E560" s="10">
        <v>28.83</v>
      </c>
      <c r="F560" s="11">
        <v>75.98</v>
      </c>
      <c r="G560" s="10">
        <v>44.54</v>
      </c>
      <c r="H560" s="11">
        <v>40.56</v>
      </c>
      <c r="I560" s="10">
        <v>225.19</v>
      </c>
      <c r="J560">
        <v>0.24526684477984873</v>
      </c>
      <c r="K560">
        <v>0.12051025371142392</v>
      </c>
      <c r="L560">
        <v>0.22163821807711473</v>
      </c>
      <c r="M560">
        <v>0.20531451758873789</v>
      </c>
      <c r="N560">
        <v>0.17426877164391935</v>
      </c>
      <c r="O560">
        <v>0.21545049428721014</v>
      </c>
    </row>
    <row r="561" spans="1:15" ht="15">
      <c r="A561" s="8">
        <v>560</v>
      </c>
      <c r="B561" s="10">
        <v>210.08</v>
      </c>
      <c r="C561">
        <v>0.24153443954056739</v>
      </c>
      <c r="D561" s="11">
        <v>163.52000000000001</v>
      </c>
      <c r="E561" s="10">
        <v>40.92</v>
      </c>
      <c r="F561" s="11">
        <v>99.07</v>
      </c>
      <c r="G561" s="10">
        <v>58.29</v>
      </c>
      <c r="H561" s="11">
        <v>41.97</v>
      </c>
      <c r="I561" s="10">
        <v>265</v>
      </c>
      <c r="J561">
        <v>0.24183908922316094</v>
      </c>
      <c r="K561">
        <v>0.12342421096891179</v>
      </c>
      <c r="L561">
        <v>0.2132987996524463</v>
      </c>
      <c r="M561">
        <v>0.20352977336821243</v>
      </c>
      <c r="N561">
        <v>0.17552476986790713</v>
      </c>
      <c r="O561">
        <v>0.21281812532983779</v>
      </c>
    </row>
    <row r="562" spans="1:15" ht="15">
      <c r="A562" s="8">
        <v>561</v>
      </c>
      <c r="B562" s="10">
        <v>251.1</v>
      </c>
      <c r="C562">
        <v>0.23649420258149201</v>
      </c>
      <c r="D562" s="11">
        <v>153.66999999999999</v>
      </c>
      <c r="E562" s="10">
        <v>40</v>
      </c>
      <c r="F562" s="11">
        <v>113.07</v>
      </c>
      <c r="G562" s="10">
        <v>66.739999999999995</v>
      </c>
      <c r="H562" s="11">
        <v>46</v>
      </c>
      <c r="I562" s="10">
        <v>300.02</v>
      </c>
      <c r="J562">
        <v>0.23370352837215178</v>
      </c>
      <c r="K562">
        <v>0.12181196140816407</v>
      </c>
      <c r="L562">
        <v>0.20903869821953641</v>
      </c>
      <c r="M562">
        <v>0.19888006156961752</v>
      </c>
      <c r="N562">
        <v>0.1791215974549151</v>
      </c>
      <c r="O562">
        <v>0.20758346225374832</v>
      </c>
    </row>
    <row r="563" spans="1:15" ht="15">
      <c r="A563" s="8">
        <v>562</v>
      </c>
      <c r="B563" s="10">
        <v>256.43</v>
      </c>
      <c r="C563">
        <v>0.23508670299449991</v>
      </c>
      <c r="D563" s="11">
        <v>150.1</v>
      </c>
      <c r="E563" s="10">
        <v>32.659999999999997</v>
      </c>
      <c r="F563" s="11">
        <v>111.23</v>
      </c>
      <c r="G563" s="10">
        <v>65</v>
      </c>
      <c r="H563" s="11">
        <v>50.54</v>
      </c>
      <c r="I563" s="10">
        <v>299.39</v>
      </c>
      <c r="J563">
        <v>0.2289428316574765</v>
      </c>
      <c r="K563">
        <v>0.12115291173590534</v>
      </c>
      <c r="L563">
        <v>0.20945695149541993</v>
      </c>
      <c r="M563">
        <v>0.19472969363943796</v>
      </c>
      <c r="N563">
        <v>0.17972676758857531</v>
      </c>
      <c r="O563">
        <v>0.20357827152621405</v>
      </c>
    </row>
    <row r="564" spans="1:15" ht="15">
      <c r="A564" s="8">
        <v>563</v>
      </c>
      <c r="B564" s="10">
        <v>238.66</v>
      </c>
      <c r="C564">
        <v>0.22887535084138813</v>
      </c>
      <c r="D564" s="11">
        <v>151.07</v>
      </c>
      <c r="E564" s="10">
        <v>30.57</v>
      </c>
      <c r="F564" s="11">
        <v>108.25</v>
      </c>
      <c r="G564" s="10">
        <v>61.12</v>
      </c>
      <c r="H564" s="11">
        <v>53.09</v>
      </c>
      <c r="I564" s="10">
        <v>275.88</v>
      </c>
      <c r="J564">
        <v>0.22613770825209686</v>
      </c>
      <c r="K564">
        <v>0.11809610771880381</v>
      </c>
      <c r="L564">
        <v>0.21225480739051289</v>
      </c>
      <c r="M564">
        <v>0.19219942415517505</v>
      </c>
      <c r="N564">
        <v>0.17761052095241767</v>
      </c>
      <c r="O564">
        <v>0.20098244633317722</v>
      </c>
    </row>
    <row r="565" spans="1:15" ht="15">
      <c r="A565" s="8">
        <v>564</v>
      </c>
      <c r="B565" s="10">
        <v>229.98</v>
      </c>
      <c r="C565">
        <v>0.22482466534909987</v>
      </c>
      <c r="D565" s="11">
        <v>135</v>
      </c>
      <c r="E565" s="10">
        <v>29.9</v>
      </c>
      <c r="F565" s="11">
        <v>103.69</v>
      </c>
      <c r="G565" s="10">
        <v>58.84</v>
      </c>
      <c r="H565" s="11">
        <v>54.34</v>
      </c>
      <c r="I565" s="10">
        <v>270</v>
      </c>
      <c r="J565">
        <v>0.23060608864733168</v>
      </c>
      <c r="K565">
        <v>0.11576428110047098</v>
      </c>
      <c r="L565">
        <v>0.21131522785257564</v>
      </c>
      <c r="M565">
        <v>0.18558005639856684</v>
      </c>
      <c r="N565">
        <v>0.17435891144787596</v>
      </c>
      <c r="O565">
        <v>0.19889938330447643</v>
      </c>
    </row>
    <row r="566" spans="1:15" ht="15">
      <c r="A566" s="8">
        <v>565</v>
      </c>
      <c r="B566" s="10">
        <v>217.92</v>
      </c>
      <c r="C566">
        <v>0.23634393484078256</v>
      </c>
      <c r="D566" s="11">
        <v>121.58</v>
      </c>
      <c r="E566" s="10">
        <v>29.82</v>
      </c>
      <c r="F566" s="11">
        <v>98.33</v>
      </c>
      <c r="G566" s="10">
        <v>56.61</v>
      </c>
      <c r="H566" s="11">
        <v>51.86</v>
      </c>
      <c r="I566" s="10">
        <v>245.84</v>
      </c>
      <c r="J566">
        <v>0.2348400785231306</v>
      </c>
      <c r="K566">
        <v>0.1112484029347806</v>
      </c>
      <c r="L566">
        <v>0.21334575761248512</v>
      </c>
      <c r="M566">
        <v>0.18228762880120633</v>
      </c>
      <c r="N566">
        <v>0.17476216202559366</v>
      </c>
      <c r="O566">
        <v>0.19657627465043997</v>
      </c>
    </row>
    <row r="567" spans="1:15" ht="15">
      <c r="A567" s="8">
        <v>566</v>
      </c>
      <c r="B567" s="10">
        <v>206.05</v>
      </c>
      <c r="C567">
        <v>0.23583720106288755</v>
      </c>
      <c r="D567" s="11">
        <v>117.68</v>
      </c>
      <c r="E567" s="10">
        <v>29.06</v>
      </c>
      <c r="F567" s="11">
        <v>92.63</v>
      </c>
      <c r="G567" s="10">
        <v>53.29</v>
      </c>
      <c r="H567" s="11">
        <v>45.99</v>
      </c>
      <c r="I567" s="10">
        <v>240.08</v>
      </c>
      <c r="J567">
        <v>0.23302891965364084</v>
      </c>
      <c r="K567">
        <v>0.11005930110849868</v>
      </c>
      <c r="L567">
        <v>0.21339393496450892</v>
      </c>
      <c r="M567">
        <v>0.1824133409856234</v>
      </c>
      <c r="N567">
        <v>0.17809293822779576</v>
      </c>
      <c r="O567">
        <v>0.19819540597332622</v>
      </c>
    </row>
    <row r="568" spans="1:15" ht="15">
      <c r="A568" s="8">
        <v>567</v>
      </c>
      <c r="B568" s="10">
        <v>215.28</v>
      </c>
      <c r="C568">
        <v>0.23791508657307259</v>
      </c>
      <c r="D568" s="11">
        <v>112.21</v>
      </c>
      <c r="E568" s="10">
        <v>25.05</v>
      </c>
      <c r="F568" s="11">
        <v>89.86</v>
      </c>
      <c r="G568" s="10">
        <v>52</v>
      </c>
      <c r="H568" s="11">
        <v>44.34</v>
      </c>
      <c r="I568" s="10">
        <v>244</v>
      </c>
      <c r="J568">
        <v>0.23590856544386304</v>
      </c>
      <c r="K568">
        <v>0.11189502540193336</v>
      </c>
      <c r="L568">
        <v>0.21971909290416974</v>
      </c>
      <c r="M568">
        <v>0.18745551540126487</v>
      </c>
      <c r="N568">
        <v>0.18366383088769689</v>
      </c>
      <c r="O568">
        <v>0.20418004766275383</v>
      </c>
    </row>
    <row r="569" spans="1:15" ht="15">
      <c r="A569" s="8">
        <v>568</v>
      </c>
      <c r="B569" s="10">
        <v>217.98</v>
      </c>
      <c r="C569">
        <v>0.23602300969219955</v>
      </c>
      <c r="D569" s="11">
        <v>117.18</v>
      </c>
      <c r="E569" s="10">
        <v>26.11</v>
      </c>
      <c r="F569" s="11">
        <v>90.45</v>
      </c>
      <c r="G569" s="10">
        <v>53.06</v>
      </c>
      <c r="H569" s="11">
        <v>45.93</v>
      </c>
      <c r="I569" s="10">
        <v>256.49</v>
      </c>
      <c r="J569">
        <v>0.23828522025557905</v>
      </c>
      <c r="K569">
        <v>0.1147132682948738</v>
      </c>
      <c r="L569">
        <v>0.22442719096643635</v>
      </c>
      <c r="M569">
        <v>0.19463996635794611</v>
      </c>
      <c r="N569">
        <v>0.19127116633251789</v>
      </c>
      <c r="O569">
        <v>0.21037857831834048</v>
      </c>
    </row>
    <row r="570" spans="1:15" ht="15">
      <c r="A570" s="8">
        <v>569</v>
      </c>
      <c r="B570" s="10">
        <v>224.58</v>
      </c>
      <c r="C570">
        <v>0.2327463518266987</v>
      </c>
      <c r="D570" s="11">
        <v>120</v>
      </c>
      <c r="E570" s="10">
        <v>29</v>
      </c>
      <c r="F570" s="11">
        <v>95.01</v>
      </c>
      <c r="G570" s="10">
        <v>54.01</v>
      </c>
      <c r="H570" s="11">
        <v>52</v>
      </c>
      <c r="I570" s="10">
        <v>273.57</v>
      </c>
      <c r="J570">
        <v>0.24043963756605183</v>
      </c>
      <c r="K570">
        <v>0.11708868980238689</v>
      </c>
      <c r="L570">
        <v>0.22332542692720989</v>
      </c>
      <c r="M570">
        <v>0.20077351149739939</v>
      </c>
      <c r="N570">
        <v>0.19540022285297667</v>
      </c>
      <c r="O570">
        <v>0.21280070145880078</v>
      </c>
    </row>
    <row r="571" spans="1:15" ht="15">
      <c r="A571" s="8">
        <v>570</v>
      </c>
      <c r="B571" s="10">
        <v>250</v>
      </c>
      <c r="C571">
        <v>0.22673258276809805</v>
      </c>
      <c r="D571" s="11">
        <v>131.01</v>
      </c>
      <c r="E571" s="10">
        <v>29.7</v>
      </c>
      <c r="F571" s="11">
        <v>106.82</v>
      </c>
      <c r="G571" s="10">
        <v>60.79</v>
      </c>
      <c r="H571" s="11">
        <v>61.98</v>
      </c>
      <c r="I571" s="10">
        <v>307.38</v>
      </c>
      <c r="J571">
        <v>0.22876461804979495</v>
      </c>
      <c r="K571">
        <v>0.11510021210729691</v>
      </c>
      <c r="L571">
        <v>0.21403852664822073</v>
      </c>
      <c r="M571">
        <v>0.20114568336115179</v>
      </c>
      <c r="N571">
        <v>0.19354387735057235</v>
      </c>
      <c r="O571">
        <v>0.20868833528013855</v>
      </c>
    </row>
    <row r="572" spans="1:15" ht="15">
      <c r="A572" s="8">
        <v>571</v>
      </c>
      <c r="B572" s="10">
        <v>250</v>
      </c>
      <c r="C572">
        <v>0.22693364325525842</v>
      </c>
      <c r="D572" s="11">
        <v>138.91</v>
      </c>
      <c r="E572" s="10">
        <v>29.27</v>
      </c>
      <c r="F572" s="11">
        <v>121.46</v>
      </c>
      <c r="G572" s="10">
        <v>65.099999999999994</v>
      </c>
      <c r="H572" s="11">
        <v>65</v>
      </c>
      <c r="I572" s="10">
        <v>341.85</v>
      </c>
      <c r="J572">
        <v>0.22833484387251513</v>
      </c>
      <c r="K572">
        <v>0.11403426725213311</v>
      </c>
      <c r="L572">
        <v>0.21875328504745772</v>
      </c>
      <c r="M572">
        <v>0.20284936922131455</v>
      </c>
      <c r="N572">
        <v>0.19207601234279054</v>
      </c>
      <c r="O572">
        <v>0.20896850786900564</v>
      </c>
    </row>
    <row r="573" spans="1:15" ht="15">
      <c r="A573" s="8">
        <v>572</v>
      </c>
      <c r="B573" s="10">
        <v>231.15</v>
      </c>
      <c r="C573">
        <v>0.2350150505638571</v>
      </c>
      <c r="D573" s="11">
        <v>113.8</v>
      </c>
      <c r="E573" s="10">
        <v>28.37</v>
      </c>
      <c r="F573" s="11">
        <v>102.06</v>
      </c>
      <c r="G573" s="10">
        <v>59.79</v>
      </c>
      <c r="H573" s="11">
        <v>62.91</v>
      </c>
      <c r="I573" s="10">
        <v>315.31</v>
      </c>
      <c r="J573">
        <v>0.23476483720633556</v>
      </c>
      <c r="K573">
        <v>0.11292115428668259</v>
      </c>
      <c r="L573">
        <v>0.22513879033110384</v>
      </c>
      <c r="M573">
        <v>0.20144293499037336</v>
      </c>
      <c r="N573">
        <v>0.19570793500765146</v>
      </c>
      <c r="O573">
        <v>0.2133953868492014</v>
      </c>
    </row>
    <row r="574" spans="1:15" ht="15">
      <c r="A574" s="8">
        <v>573</v>
      </c>
      <c r="B574" s="10">
        <v>214.02</v>
      </c>
      <c r="C574">
        <v>0.24824686742211197</v>
      </c>
      <c r="D574" s="11">
        <v>109.92</v>
      </c>
      <c r="E574" s="10">
        <v>25.06</v>
      </c>
      <c r="F574" s="11">
        <v>89.34</v>
      </c>
      <c r="G574" s="10">
        <v>49.17</v>
      </c>
      <c r="H574" s="11">
        <v>59.3</v>
      </c>
      <c r="I574" s="10">
        <v>274.98</v>
      </c>
      <c r="J574">
        <v>0.24336180430673715</v>
      </c>
      <c r="K574">
        <v>0.11304583971643027</v>
      </c>
      <c r="L574">
        <v>0.22762120770977698</v>
      </c>
      <c r="M574">
        <v>0.20158143432958497</v>
      </c>
      <c r="N574">
        <v>0.20112228882884911</v>
      </c>
      <c r="O574">
        <v>0.22569880692716862</v>
      </c>
    </row>
    <row r="575" spans="1:15" ht="15">
      <c r="A575" s="8">
        <v>574</v>
      </c>
      <c r="B575" s="10">
        <v>187.37</v>
      </c>
      <c r="C575">
        <v>0.25653097153524895</v>
      </c>
      <c r="D575" s="11">
        <v>78.98</v>
      </c>
      <c r="E575" s="10">
        <v>18.260000000000002</v>
      </c>
      <c r="F575" s="11">
        <v>74.430000000000007</v>
      </c>
      <c r="G575" s="10">
        <v>44.32</v>
      </c>
      <c r="H575" s="11">
        <v>55.76</v>
      </c>
      <c r="I575" s="10">
        <v>250</v>
      </c>
      <c r="J575">
        <v>0.24355146162959729</v>
      </c>
      <c r="K575">
        <v>0.1115215120138059</v>
      </c>
      <c r="L575">
        <v>0.23020353558349008</v>
      </c>
      <c r="M575">
        <v>0.20035159717317158</v>
      </c>
      <c r="N575">
        <v>0.20299159165147371</v>
      </c>
      <c r="O575">
        <v>0.22611722404331333</v>
      </c>
    </row>
    <row r="576" spans="1:15" ht="15">
      <c r="A576" s="8">
        <v>575</v>
      </c>
      <c r="B576" s="10">
        <v>172.43</v>
      </c>
      <c r="C576">
        <v>0.25937478838968875</v>
      </c>
      <c r="D576" s="11">
        <v>66.17</v>
      </c>
      <c r="E576" s="10">
        <v>16.489999999999998</v>
      </c>
      <c r="F576" s="11">
        <v>69.92</v>
      </c>
      <c r="G576" s="10">
        <v>43.7</v>
      </c>
      <c r="H576" s="11">
        <v>53.93</v>
      </c>
      <c r="I576" s="10">
        <v>226.81</v>
      </c>
      <c r="J576">
        <v>0.2429877765934769</v>
      </c>
      <c r="K576">
        <v>0.1088818020552549</v>
      </c>
      <c r="L576">
        <v>0.23251371275472923</v>
      </c>
      <c r="M576">
        <v>0.19672126011898955</v>
      </c>
      <c r="N576">
        <v>0.20345079639224717</v>
      </c>
      <c r="O576">
        <v>0.22900774154784742</v>
      </c>
    </row>
    <row r="577" spans="1:15" ht="15">
      <c r="A577" s="8">
        <v>576</v>
      </c>
      <c r="B577" s="10">
        <v>162.24</v>
      </c>
      <c r="C577">
        <v>0.26081550862794722</v>
      </c>
      <c r="D577" s="11">
        <v>56.61</v>
      </c>
      <c r="E577" s="10">
        <v>11.83</v>
      </c>
      <c r="F577" s="11">
        <v>63.79</v>
      </c>
      <c r="G577" s="10">
        <v>40.67</v>
      </c>
      <c r="H577" s="11">
        <v>47.89</v>
      </c>
      <c r="I577" s="10">
        <v>206.92</v>
      </c>
      <c r="J577">
        <v>0.24213298899696745</v>
      </c>
      <c r="K577">
        <v>0.10405939103439356</v>
      </c>
      <c r="L577">
        <v>0.23376944215217033</v>
      </c>
      <c r="M577">
        <v>0.19143038870407572</v>
      </c>
      <c r="N577">
        <v>0.20416012345074216</v>
      </c>
      <c r="O577">
        <v>0.22998067480098208</v>
      </c>
    </row>
    <row r="578" spans="1:15" ht="15">
      <c r="A578" s="8">
        <v>577</v>
      </c>
      <c r="B578" s="10">
        <v>149.16999999999999</v>
      </c>
      <c r="C578">
        <v>0.25738659150718007</v>
      </c>
      <c r="D578" s="11">
        <v>54.69</v>
      </c>
      <c r="E578" s="10">
        <v>4.72</v>
      </c>
      <c r="F578" s="11">
        <v>64.63</v>
      </c>
      <c r="G578" s="10">
        <v>36.19</v>
      </c>
      <c r="H578" s="11">
        <v>46.62</v>
      </c>
      <c r="I578" s="10">
        <v>215.98</v>
      </c>
      <c r="J578">
        <v>0.24193297406235156</v>
      </c>
      <c r="K578">
        <v>9.8364285394399009E-2</v>
      </c>
      <c r="L578">
        <v>0.23338602581959547</v>
      </c>
      <c r="M578">
        <v>0.18806828634609404</v>
      </c>
      <c r="N578">
        <v>0.20468001302246375</v>
      </c>
      <c r="O578">
        <v>0.2278161065953099</v>
      </c>
    </row>
    <row r="579" spans="1:15" ht="15">
      <c r="A579" s="8">
        <v>578</v>
      </c>
      <c r="B579" s="10">
        <v>150.83000000000001</v>
      </c>
      <c r="C579">
        <v>0.2550580923621279</v>
      </c>
      <c r="D579" s="11">
        <v>46.58</v>
      </c>
      <c r="E579" s="10">
        <v>5.45</v>
      </c>
      <c r="F579" s="11">
        <v>60.64</v>
      </c>
      <c r="G579" s="10">
        <v>35.090000000000003</v>
      </c>
      <c r="H579" s="11">
        <v>43.09</v>
      </c>
      <c r="I579" s="10">
        <v>212.9</v>
      </c>
      <c r="J579">
        <v>0.2409925383829879</v>
      </c>
      <c r="K579">
        <v>9.9389503449489769E-2</v>
      </c>
      <c r="L579">
        <v>0.23305824218880258</v>
      </c>
      <c r="M579">
        <v>0.18861762591321793</v>
      </c>
      <c r="N579">
        <v>0.20605028942281978</v>
      </c>
      <c r="O579">
        <v>0.22644503796614496</v>
      </c>
    </row>
    <row r="580" spans="1:15" ht="15">
      <c r="A580" s="8">
        <v>579</v>
      </c>
      <c r="B580" s="10">
        <v>150.71</v>
      </c>
      <c r="C580">
        <v>0.25367577467075225</v>
      </c>
      <c r="D580" s="11">
        <v>42.39</v>
      </c>
      <c r="E580" s="10">
        <v>3.87</v>
      </c>
      <c r="F580" s="11">
        <v>57.8</v>
      </c>
      <c r="G580" s="10">
        <v>37.01</v>
      </c>
      <c r="H580" s="11">
        <v>43</v>
      </c>
      <c r="I580" s="10">
        <v>203.75</v>
      </c>
      <c r="J580">
        <v>0.24058208757227553</v>
      </c>
      <c r="K580">
        <v>0.10016658960715323</v>
      </c>
      <c r="L580">
        <v>0.23304783636113577</v>
      </c>
      <c r="M580">
        <v>0.18720106234948972</v>
      </c>
      <c r="N580">
        <v>0.2083928509501127</v>
      </c>
      <c r="O580">
        <v>0.22441433313395762</v>
      </c>
    </row>
    <row r="581" spans="1:15" ht="15">
      <c r="A581" s="8">
        <v>580</v>
      </c>
      <c r="B581" s="10">
        <v>147.57</v>
      </c>
      <c r="C581">
        <v>0.25182228391167194</v>
      </c>
      <c r="D581" s="11">
        <v>40.94</v>
      </c>
      <c r="E581" s="10">
        <v>4.6900000000000004</v>
      </c>
      <c r="F581" s="11">
        <v>55.44</v>
      </c>
      <c r="G581" s="10">
        <v>35.14</v>
      </c>
      <c r="H581" s="11">
        <v>42.59</v>
      </c>
      <c r="I581" s="10">
        <v>196.24</v>
      </c>
      <c r="J581">
        <v>0.24145475302953193</v>
      </c>
      <c r="K581">
        <v>0.10160892257095877</v>
      </c>
      <c r="L581">
        <v>0.23275515010298123</v>
      </c>
      <c r="M581">
        <v>0.18574220485679241</v>
      </c>
      <c r="N581">
        <v>0.21126315304382559</v>
      </c>
      <c r="O581">
        <v>0.2238387164286397</v>
      </c>
    </row>
    <row r="582" spans="1:15" ht="15">
      <c r="A582" s="8">
        <v>581</v>
      </c>
      <c r="B582" s="10">
        <v>146.69999999999999</v>
      </c>
      <c r="C582">
        <v>0.2498524037955458</v>
      </c>
      <c r="D582" s="11">
        <v>43.25</v>
      </c>
      <c r="E582" s="10">
        <v>4.74</v>
      </c>
      <c r="F582" s="11">
        <v>55.28</v>
      </c>
      <c r="G582" s="10">
        <v>33.11</v>
      </c>
      <c r="H582" s="11">
        <v>42.2</v>
      </c>
      <c r="I582" s="10">
        <v>198.99</v>
      </c>
      <c r="J582">
        <v>0.24291732465475654</v>
      </c>
      <c r="K582">
        <v>0.10563189652764199</v>
      </c>
      <c r="L582">
        <v>0.23319103752025597</v>
      </c>
      <c r="M582">
        <v>0.18902686519641443</v>
      </c>
      <c r="N582">
        <v>0.21312156568126697</v>
      </c>
      <c r="O582">
        <v>0.22418195598955626</v>
      </c>
    </row>
    <row r="583" spans="1:15" ht="15">
      <c r="A583" s="8">
        <v>582</v>
      </c>
      <c r="B583" s="10">
        <v>150.85</v>
      </c>
      <c r="C583">
        <v>0.2487763594786857</v>
      </c>
      <c r="D583" s="11">
        <v>48.03</v>
      </c>
      <c r="E583" s="10">
        <v>13.99</v>
      </c>
      <c r="F583" s="11">
        <v>58.98</v>
      </c>
      <c r="G583" s="10">
        <v>33.01</v>
      </c>
      <c r="H583" s="11">
        <v>45.66</v>
      </c>
      <c r="I583" s="10">
        <v>219.03</v>
      </c>
      <c r="J583">
        <v>0.24544146210596918</v>
      </c>
      <c r="K583">
        <v>0.12104310531658852</v>
      </c>
      <c r="L583">
        <v>0.23310758433883283</v>
      </c>
      <c r="M583">
        <v>0.19159131056039297</v>
      </c>
      <c r="N583">
        <v>0.21686464676071252</v>
      </c>
      <c r="O583">
        <v>0.22390647682984524</v>
      </c>
    </row>
    <row r="584" spans="1:15" ht="15">
      <c r="A584" s="8">
        <v>583</v>
      </c>
      <c r="B584" s="10">
        <v>170.6</v>
      </c>
      <c r="C584">
        <v>0.24899939689752865</v>
      </c>
      <c r="D584" s="11">
        <v>67.349999999999994</v>
      </c>
      <c r="E584" s="10">
        <v>28.12</v>
      </c>
      <c r="F584" s="11">
        <v>71.099999999999994</v>
      </c>
      <c r="G584" s="10">
        <v>34.119999999999997</v>
      </c>
      <c r="H584" s="11">
        <v>61.95</v>
      </c>
      <c r="I584" s="10">
        <v>279.95999999999998</v>
      </c>
      <c r="J584">
        <v>0.24232004836041232</v>
      </c>
      <c r="K584">
        <v>0.13940125552651508</v>
      </c>
      <c r="L584">
        <v>0.22423039922476076</v>
      </c>
      <c r="M584">
        <v>0.19574982482292611</v>
      </c>
      <c r="N584">
        <v>0.21613925451112961</v>
      </c>
      <c r="O584">
        <v>0.21803243589069427</v>
      </c>
    </row>
    <row r="585" spans="1:15" ht="15">
      <c r="A585" s="8">
        <v>584</v>
      </c>
      <c r="B585" s="10">
        <v>200.09</v>
      </c>
      <c r="C585">
        <v>0.24375722548496176</v>
      </c>
      <c r="D585" s="11">
        <v>100.24</v>
      </c>
      <c r="E585" s="10">
        <v>40.94</v>
      </c>
      <c r="F585" s="11">
        <v>84.48</v>
      </c>
      <c r="G585" s="10">
        <v>37.1</v>
      </c>
      <c r="H585" s="11">
        <v>70</v>
      </c>
      <c r="I585" s="10">
        <v>356.24</v>
      </c>
      <c r="J585">
        <v>0.23388807838260148</v>
      </c>
      <c r="K585">
        <v>0.14990731539152544</v>
      </c>
      <c r="L585">
        <v>0.21206260955122719</v>
      </c>
      <c r="M585">
        <v>0.19913092331510496</v>
      </c>
      <c r="N585">
        <v>0.21261340334564774</v>
      </c>
      <c r="O585">
        <v>0.21048849661932209</v>
      </c>
    </row>
    <row r="586" spans="1:15" ht="15">
      <c r="A586" s="8">
        <v>585</v>
      </c>
      <c r="B586" s="10">
        <v>225.04</v>
      </c>
      <c r="C586">
        <v>0.22982238144856304</v>
      </c>
      <c r="D586" s="11">
        <v>105.04</v>
      </c>
      <c r="E586" s="10">
        <v>41.27</v>
      </c>
      <c r="F586" s="11">
        <v>97</v>
      </c>
      <c r="G586" s="10">
        <v>42.42</v>
      </c>
      <c r="H586" s="11">
        <v>75.62</v>
      </c>
      <c r="I586" s="10">
        <v>399.85</v>
      </c>
      <c r="J586">
        <v>0.23003788357992502</v>
      </c>
      <c r="K586">
        <v>0.16210546782704577</v>
      </c>
      <c r="L586">
        <v>0.20999786952741592</v>
      </c>
      <c r="M586">
        <v>0.1990585603836772</v>
      </c>
      <c r="N586">
        <v>0.21098180719737403</v>
      </c>
      <c r="O586">
        <v>0.20997773995556115</v>
      </c>
    </row>
    <row r="587" spans="1:15" ht="15">
      <c r="A587" s="8">
        <v>586</v>
      </c>
      <c r="B587" s="10">
        <v>225</v>
      </c>
      <c r="C587">
        <v>0.22406924382822344</v>
      </c>
      <c r="D587" s="11">
        <v>109.63</v>
      </c>
      <c r="E587" s="10">
        <v>39.94</v>
      </c>
      <c r="F587" s="11">
        <v>93.64</v>
      </c>
      <c r="G587" s="10">
        <v>44.97</v>
      </c>
      <c r="H587" s="11">
        <v>79.67</v>
      </c>
      <c r="I587" s="10">
        <v>399.01</v>
      </c>
      <c r="J587">
        <v>0.22469221057994523</v>
      </c>
      <c r="K587">
        <v>0.16677484762673986</v>
      </c>
      <c r="L587">
        <v>0.20713908032950609</v>
      </c>
      <c r="M587">
        <v>0.19206143955408819</v>
      </c>
      <c r="N587">
        <v>0.20751391169049949</v>
      </c>
      <c r="O587">
        <v>0.20726117678214603</v>
      </c>
    </row>
    <row r="588" spans="1:15" ht="15">
      <c r="A588" s="8">
        <v>587</v>
      </c>
      <c r="B588" s="10">
        <v>212.42</v>
      </c>
      <c r="C588">
        <v>0.22219273526733235</v>
      </c>
      <c r="D588" s="11">
        <v>109.93</v>
      </c>
      <c r="E588" s="10">
        <v>39.58</v>
      </c>
      <c r="F588" s="11">
        <v>85</v>
      </c>
      <c r="G588" s="10">
        <v>45.96</v>
      </c>
      <c r="H588" s="11">
        <v>74.95</v>
      </c>
      <c r="I588" s="10">
        <v>360</v>
      </c>
      <c r="J588">
        <v>0.22270935580247744</v>
      </c>
      <c r="K588">
        <v>0.16509645362369418</v>
      </c>
      <c r="L588">
        <v>0.1998884753549689</v>
      </c>
      <c r="M588">
        <v>0.18434702348192991</v>
      </c>
      <c r="N588">
        <v>0.20648158927872448</v>
      </c>
      <c r="O588">
        <v>0.20566836927357648</v>
      </c>
    </row>
    <row r="589" spans="1:15" ht="15">
      <c r="A589" s="8">
        <v>588</v>
      </c>
      <c r="B589" s="10">
        <v>200.98</v>
      </c>
      <c r="C589">
        <v>0.21741400661940022</v>
      </c>
      <c r="D589" s="11">
        <v>119.98</v>
      </c>
      <c r="E589" s="10">
        <v>39.799999999999997</v>
      </c>
      <c r="F589" s="11">
        <v>78</v>
      </c>
      <c r="G589" s="10">
        <v>44.89</v>
      </c>
      <c r="H589" s="11">
        <v>72.2</v>
      </c>
      <c r="I589" s="10">
        <v>347.4</v>
      </c>
      <c r="J589">
        <v>0.22484416094803353</v>
      </c>
      <c r="K589">
        <v>0.16711106621773289</v>
      </c>
      <c r="L589">
        <v>0.20157983799436049</v>
      </c>
      <c r="M589">
        <v>0.18533186849585198</v>
      </c>
      <c r="N589">
        <v>0.20274169161819394</v>
      </c>
      <c r="O589">
        <v>0.20022951258392194</v>
      </c>
    </row>
    <row r="590" spans="1:15" ht="15">
      <c r="A590" s="8">
        <v>589</v>
      </c>
      <c r="B590" s="10">
        <v>193.2</v>
      </c>
      <c r="C590">
        <v>0.21864686700945246</v>
      </c>
      <c r="D590" s="11">
        <v>114.1</v>
      </c>
      <c r="E590" s="10">
        <v>40.049999999999997</v>
      </c>
      <c r="F590" s="11">
        <v>71.81</v>
      </c>
      <c r="G590" s="10">
        <v>43.67</v>
      </c>
      <c r="H590" s="11">
        <v>69.02</v>
      </c>
      <c r="I590" s="10">
        <v>328.92</v>
      </c>
      <c r="J590">
        <v>0.22687627021202877</v>
      </c>
      <c r="K590">
        <v>0.16965653225152133</v>
      </c>
      <c r="L590">
        <v>0.20008428441763274</v>
      </c>
      <c r="M590">
        <v>0.18510254634108589</v>
      </c>
      <c r="N590">
        <v>0.20239319323408378</v>
      </c>
      <c r="O590">
        <v>0.19808856770478725</v>
      </c>
    </row>
    <row r="591" spans="1:15" ht="15">
      <c r="A591" s="8">
        <v>590</v>
      </c>
      <c r="B591" s="10">
        <v>185.2</v>
      </c>
      <c r="C591">
        <v>0.22419322263584121</v>
      </c>
      <c r="D591" s="11">
        <v>101.63</v>
      </c>
      <c r="E591" s="10">
        <v>41.13</v>
      </c>
      <c r="F591" s="11">
        <v>69.87</v>
      </c>
      <c r="G591" s="10">
        <v>41.14</v>
      </c>
      <c r="H591" s="11">
        <v>67</v>
      </c>
      <c r="I591" s="10">
        <v>305</v>
      </c>
      <c r="J591">
        <v>0.2272825903960207</v>
      </c>
      <c r="K591">
        <v>0.1754748348797501</v>
      </c>
      <c r="L591">
        <v>0.19711771729238936</v>
      </c>
      <c r="M591">
        <v>0.18670328173812029</v>
      </c>
      <c r="N591">
        <v>0.20201416284797147</v>
      </c>
      <c r="O591">
        <v>0.19876748561483829</v>
      </c>
    </row>
    <row r="592" spans="1:15" ht="15">
      <c r="A592" s="8">
        <v>591</v>
      </c>
      <c r="B592" s="10">
        <v>191.7</v>
      </c>
      <c r="C592">
        <v>0.22762915264885059</v>
      </c>
      <c r="D592" s="11">
        <v>107.75</v>
      </c>
      <c r="E592" s="10">
        <v>43.98</v>
      </c>
      <c r="F592" s="11">
        <v>68.64</v>
      </c>
      <c r="G592" s="10">
        <v>39.61</v>
      </c>
      <c r="H592" s="11">
        <v>65.91</v>
      </c>
      <c r="I592" s="10">
        <v>310</v>
      </c>
      <c r="J592">
        <v>0.22795455825562963</v>
      </c>
      <c r="K592">
        <v>0.18463805688050697</v>
      </c>
      <c r="L592">
        <v>0.19811784975878702</v>
      </c>
      <c r="M592">
        <v>0.19197831686301531</v>
      </c>
      <c r="N592">
        <v>0.20223829098584348</v>
      </c>
      <c r="O592">
        <v>0.20174984369462115</v>
      </c>
    </row>
    <row r="593" spans="1:15" ht="15">
      <c r="A593" s="8">
        <v>592</v>
      </c>
      <c r="B593" s="10">
        <v>197.3</v>
      </c>
      <c r="C593">
        <v>0.22841307167872021</v>
      </c>
      <c r="D593" s="11">
        <v>111.65</v>
      </c>
      <c r="E593" s="10">
        <v>45.29</v>
      </c>
      <c r="F593" s="11">
        <v>65.58</v>
      </c>
      <c r="G593" s="10">
        <v>41.51</v>
      </c>
      <c r="H593" s="11">
        <v>66.010000000000005</v>
      </c>
      <c r="I593" s="10">
        <v>313</v>
      </c>
      <c r="J593">
        <v>0.22914160231508424</v>
      </c>
      <c r="K593">
        <v>0.19075628400055794</v>
      </c>
      <c r="L593">
        <v>0.19881317820319921</v>
      </c>
      <c r="M593">
        <v>0.1989364196739746</v>
      </c>
      <c r="N593">
        <v>0.20603712592466436</v>
      </c>
      <c r="O593">
        <v>0.20784812972371988</v>
      </c>
    </row>
    <row r="594" spans="1:15" ht="15">
      <c r="A594" s="8">
        <v>593</v>
      </c>
      <c r="B594" s="10">
        <v>199.19</v>
      </c>
      <c r="C594">
        <v>0.23149858726363834</v>
      </c>
      <c r="D594" s="11">
        <v>119.63</v>
      </c>
      <c r="E594" s="10">
        <v>45.47</v>
      </c>
      <c r="F594" s="11">
        <v>65.08</v>
      </c>
      <c r="G594" s="10">
        <v>43.53</v>
      </c>
      <c r="H594" s="11">
        <v>67.349999999999994</v>
      </c>
      <c r="I594" s="10">
        <v>318.67</v>
      </c>
      <c r="J594">
        <v>0.23352675232795733</v>
      </c>
      <c r="K594">
        <v>0.19750669270962573</v>
      </c>
      <c r="L594">
        <v>0.19672209797620441</v>
      </c>
      <c r="M594">
        <v>0.20389885643256681</v>
      </c>
      <c r="N594">
        <v>0.20380177366640548</v>
      </c>
      <c r="O594">
        <v>0.20866631609063399</v>
      </c>
    </row>
    <row r="595" spans="1:15" ht="15">
      <c r="A595" s="8">
        <v>594</v>
      </c>
      <c r="B595" s="10">
        <v>206.35</v>
      </c>
      <c r="C595">
        <v>0.22973022255315628</v>
      </c>
      <c r="D595" s="11">
        <v>122.9</v>
      </c>
      <c r="E595" s="10">
        <v>49.37</v>
      </c>
      <c r="F595" s="11">
        <v>70.87</v>
      </c>
      <c r="G595" s="10">
        <v>46.25</v>
      </c>
      <c r="H595" s="11">
        <v>71.69</v>
      </c>
      <c r="I595" s="10">
        <v>366.43</v>
      </c>
      <c r="J595">
        <v>0.2242341583208626</v>
      </c>
      <c r="K595">
        <v>0.1967139668811454</v>
      </c>
      <c r="L595">
        <v>0.18929088310964937</v>
      </c>
      <c r="M595">
        <v>0.20207676291175278</v>
      </c>
      <c r="N595">
        <v>0.196389941776693</v>
      </c>
      <c r="O595">
        <v>0.20823516119552352</v>
      </c>
    </row>
    <row r="596" spans="1:15" ht="15">
      <c r="A596" s="8">
        <v>595</v>
      </c>
      <c r="B596" s="10">
        <v>208.62</v>
      </c>
      <c r="C596">
        <v>0.23137623250735545</v>
      </c>
      <c r="D596" s="11">
        <v>133.18</v>
      </c>
      <c r="E596" s="10">
        <v>52.76</v>
      </c>
      <c r="F596" s="11">
        <v>71.739999999999995</v>
      </c>
      <c r="G596" s="10">
        <v>49.99</v>
      </c>
      <c r="H596" s="11">
        <v>71.41</v>
      </c>
      <c r="I596" s="10">
        <v>399.06</v>
      </c>
      <c r="J596">
        <v>0.22472666450270179</v>
      </c>
      <c r="K596">
        <v>0.19609991855674339</v>
      </c>
      <c r="L596">
        <v>0.18127385029076831</v>
      </c>
      <c r="M596">
        <v>0.19927861523149043</v>
      </c>
      <c r="N596">
        <v>0.19175872455970264</v>
      </c>
      <c r="O596">
        <v>0.2122172744613097</v>
      </c>
    </row>
    <row r="597" spans="1:15" ht="15">
      <c r="A597" s="8">
        <v>596</v>
      </c>
      <c r="B597" s="10">
        <v>193.21</v>
      </c>
      <c r="C597">
        <v>0.23381232894286691</v>
      </c>
      <c r="D597" s="11">
        <v>109.96</v>
      </c>
      <c r="E597" s="10">
        <v>49.93</v>
      </c>
      <c r="F597" s="11">
        <v>58.51</v>
      </c>
      <c r="G597" s="10">
        <v>45.84</v>
      </c>
      <c r="H597" s="11">
        <v>65.17</v>
      </c>
      <c r="I597" s="10">
        <v>373.75</v>
      </c>
      <c r="J597">
        <v>0.2267185457230578</v>
      </c>
      <c r="K597">
        <v>0.19918870509490857</v>
      </c>
      <c r="L597">
        <v>0.17785660145781446</v>
      </c>
      <c r="M597">
        <v>0.20218266721044045</v>
      </c>
      <c r="N597">
        <v>0.19003441033636184</v>
      </c>
      <c r="O597">
        <v>0.21576921131408955</v>
      </c>
    </row>
    <row r="598" spans="1:15" ht="15">
      <c r="A598" s="8">
        <v>597</v>
      </c>
      <c r="B598" s="10">
        <v>174.29</v>
      </c>
      <c r="C598">
        <v>0.23827321078701158</v>
      </c>
      <c r="D598" s="11">
        <v>89.96</v>
      </c>
      <c r="E598" s="10">
        <v>43.71</v>
      </c>
      <c r="F598" s="11">
        <v>50.78</v>
      </c>
      <c r="G598" s="10">
        <v>43.01</v>
      </c>
      <c r="H598" s="11">
        <v>62.52</v>
      </c>
      <c r="I598" s="10">
        <v>309.68</v>
      </c>
      <c r="J598">
        <v>0.23228066053892432</v>
      </c>
      <c r="K598">
        <v>0.20511586898969134</v>
      </c>
      <c r="L598">
        <v>0.17338053252172075</v>
      </c>
      <c r="M598">
        <v>0.2043958353317013</v>
      </c>
      <c r="N598">
        <v>0.18810314410480353</v>
      </c>
      <c r="O598">
        <v>0.22016953360978858</v>
      </c>
    </row>
    <row r="599" spans="1:15" ht="15">
      <c r="A599" s="8">
        <v>598</v>
      </c>
      <c r="B599" s="10">
        <v>165.95</v>
      </c>
      <c r="C599">
        <v>0.24227831418800028</v>
      </c>
      <c r="D599" s="11">
        <v>62.34</v>
      </c>
      <c r="E599" s="10">
        <v>38.979999999999997</v>
      </c>
      <c r="F599" s="11">
        <v>51.12</v>
      </c>
      <c r="G599" s="10">
        <v>38.25</v>
      </c>
      <c r="H599" s="11">
        <v>55.26</v>
      </c>
      <c r="I599" s="10">
        <v>265</v>
      </c>
      <c r="J599">
        <v>0.23130732811011465</v>
      </c>
      <c r="K599">
        <v>0.20746988708626735</v>
      </c>
      <c r="L599">
        <v>0.17064250437946368</v>
      </c>
      <c r="M599">
        <v>0.20279151307041021</v>
      </c>
      <c r="N599">
        <v>0.18899708887323366</v>
      </c>
      <c r="O599">
        <v>0.21948361918987408</v>
      </c>
    </row>
    <row r="600" spans="1:15" ht="15">
      <c r="A600" s="8">
        <v>599</v>
      </c>
      <c r="B600" s="10">
        <v>163.61000000000001</v>
      </c>
      <c r="C600">
        <v>0.24514003449465332</v>
      </c>
      <c r="D600" s="11">
        <v>57.8</v>
      </c>
      <c r="E600" s="10">
        <v>38.619999999999997</v>
      </c>
      <c r="F600" s="11">
        <v>47.16</v>
      </c>
      <c r="G600" s="10">
        <v>40.57</v>
      </c>
      <c r="H600" s="11">
        <v>53.5</v>
      </c>
      <c r="I600" s="10">
        <v>240.89</v>
      </c>
      <c r="J600">
        <v>0.22889198833915689</v>
      </c>
      <c r="K600">
        <v>0.21104315883148919</v>
      </c>
      <c r="L600">
        <v>0.16764255791245675</v>
      </c>
      <c r="M600">
        <v>0.20106990786238149</v>
      </c>
      <c r="N600">
        <v>0.18996505715934436</v>
      </c>
      <c r="O600">
        <v>0.21757118336070061</v>
      </c>
    </row>
    <row r="601" spans="1:15" ht="15">
      <c r="A601" s="8">
        <v>600</v>
      </c>
      <c r="B601" s="10">
        <v>153.22999999999999</v>
      </c>
      <c r="C601">
        <v>0.2490726382534714</v>
      </c>
      <c r="D601" s="11">
        <v>45.23</v>
      </c>
      <c r="E601" s="10">
        <v>34.9</v>
      </c>
      <c r="F601" s="11">
        <v>42.9</v>
      </c>
      <c r="G601" s="10">
        <v>36.020000000000003</v>
      </c>
      <c r="H601" s="11">
        <v>47.7</v>
      </c>
      <c r="I601" s="10">
        <v>215.17</v>
      </c>
      <c r="J601">
        <v>0.22499427140796061</v>
      </c>
      <c r="K601">
        <v>0.21164885776052791</v>
      </c>
      <c r="L601">
        <v>0.16484881111638547</v>
      </c>
      <c r="M601">
        <v>0.19721153718964538</v>
      </c>
      <c r="N601">
        <v>0.18546457967392938</v>
      </c>
      <c r="O601">
        <v>0.21414709366146159</v>
      </c>
    </row>
    <row r="602" spans="1:15" ht="15">
      <c r="A602" s="8">
        <v>601</v>
      </c>
      <c r="B602" s="10">
        <v>150</v>
      </c>
      <c r="C602">
        <v>0.25052789053325081</v>
      </c>
      <c r="D602" s="11">
        <v>43.85</v>
      </c>
      <c r="E602" s="10">
        <v>37.229999999999997</v>
      </c>
      <c r="F602" s="11">
        <v>44.29</v>
      </c>
      <c r="G602" s="10">
        <v>34.39</v>
      </c>
      <c r="H602" s="11">
        <v>50.95</v>
      </c>
      <c r="I602" s="10">
        <v>209.57</v>
      </c>
      <c r="J602">
        <v>0.21866873766697442</v>
      </c>
      <c r="K602">
        <v>0.20874103790209242</v>
      </c>
      <c r="L602">
        <v>0.15959588203392364</v>
      </c>
      <c r="M602">
        <v>0.18413670825450804</v>
      </c>
      <c r="N602">
        <v>0.18032288554465209</v>
      </c>
      <c r="O602">
        <v>0.20775794222425409</v>
      </c>
    </row>
    <row r="603" spans="1:15" ht="15">
      <c r="A603" s="8">
        <v>602</v>
      </c>
      <c r="B603" s="10">
        <v>140.33000000000001</v>
      </c>
      <c r="C603">
        <v>0.25032896588849429</v>
      </c>
      <c r="D603" s="11">
        <v>42.06</v>
      </c>
      <c r="E603" s="10">
        <v>35.03</v>
      </c>
      <c r="F603" s="11">
        <v>42.61</v>
      </c>
      <c r="G603" s="10">
        <v>33.64</v>
      </c>
      <c r="H603" s="11">
        <v>49.57</v>
      </c>
      <c r="I603" s="10">
        <v>212.36</v>
      </c>
      <c r="J603">
        <v>0.21569169136982499</v>
      </c>
      <c r="K603">
        <v>0.20707446779401303</v>
      </c>
      <c r="L603">
        <v>0.15460226098215671</v>
      </c>
      <c r="M603">
        <v>0.17825196239848143</v>
      </c>
      <c r="N603">
        <v>0.17679806448030952</v>
      </c>
      <c r="O603">
        <v>0.20511115348776734</v>
      </c>
    </row>
    <row r="604" spans="1:15" ht="15">
      <c r="A604" s="8">
        <v>603</v>
      </c>
      <c r="B604" s="10">
        <v>137.13</v>
      </c>
      <c r="C604">
        <v>0.24747707358948556</v>
      </c>
      <c r="D604" s="11">
        <v>40.020000000000003</v>
      </c>
      <c r="E604" s="10">
        <v>34.1</v>
      </c>
      <c r="F604" s="11">
        <v>42.51</v>
      </c>
      <c r="G604" s="10">
        <v>32.4</v>
      </c>
      <c r="H604" s="11">
        <v>46.9</v>
      </c>
      <c r="I604" s="10">
        <v>215.41</v>
      </c>
      <c r="J604">
        <v>0.21298992630083463</v>
      </c>
      <c r="K604">
        <v>0.2088488847730689</v>
      </c>
      <c r="L604">
        <v>0.15229979447327582</v>
      </c>
      <c r="M604">
        <v>0.17428627164615063</v>
      </c>
      <c r="N604">
        <v>0.17431050013674279</v>
      </c>
      <c r="O604">
        <v>0.2005954468253015</v>
      </c>
    </row>
    <row r="605" spans="1:15" ht="15">
      <c r="A605" s="8">
        <v>604</v>
      </c>
      <c r="B605" s="10">
        <v>134.63</v>
      </c>
      <c r="C605">
        <v>0.2463712440325751</v>
      </c>
      <c r="D605" s="11">
        <v>37.85</v>
      </c>
      <c r="E605" s="10">
        <v>33.01</v>
      </c>
      <c r="F605" s="11">
        <v>41.96</v>
      </c>
      <c r="G605" s="10">
        <v>29.84</v>
      </c>
      <c r="H605" s="11">
        <v>44.69</v>
      </c>
      <c r="I605" s="10">
        <v>209.89</v>
      </c>
      <c r="J605">
        <v>0.21146089171070204</v>
      </c>
      <c r="K605">
        <v>0.20946594708186075</v>
      </c>
      <c r="L605">
        <v>0.15342477027201923</v>
      </c>
      <c r="M605">
        <v>0.16518939389846624</v>
      </c>
      <c r="N605">
        <v>0.17217996323917775</v>
      </c>
      <c r="O605">
        <v>0.19677961699243496</v>
      </c>
    </row>
    <row r="606" spans="1:15" ht="15">
      <c r="A606" s="8">
        <v>605</v>
      </c>
      <c r="B606" s="10">
        <v>136.01</v>
      </c>
      <c r="C606">
        <v>0.24801060531897537</v>
      </c>
      <c r="D606" s="11">
        <v>38.229999999999997</v>
      </c>
      <c r="E606" s="10">
        <v>32.909999999999997</v>
      </c>
      <c r="F606" s="11">
        <v>41.65</v>
      </c>
      <c r="G606" s="10">
        <v>29.33</v>
      </c>
      <c r="H606" s="11">
        <v>46.1</v>
      </c>
      <c r="I606" s="10">
        <v>209.14</v>
      </c>
      <c r="J606">
        <v>0.21121979820016365</v>
      </c>
      <c r="K606">
        <v>0.21250712476326325</v>
      </c>
      <c r="L606">
        <v>0.15559057388962835</v>
      </c>
      <c r="M606">
        <v>0.16567698269598213</v>
      </c>
      <c r="N606">
        <v>0.17128575218121153</v>
      </c>
      <c r="O606">
        <v>0.1950962829810533</v>
      </c>
    </row>
    <row r="607" spans="1:15" ht="15">
      <c r="A607" s="8">
        <v>606</v>
      </c>
      <c r="B607" s="10">
        <v>143.85</v>
      </c>
      <c r="C607">
        <v>0.24978938093703934</v>
      </c>
      <c r="D607" s="11">
        <v>41.1</v>
      </c>
      <c r="E607" s="10">
        <v>34.9</v>
      </c>
      <c r="F607" s="11">
        <v>40.72</v>
      </c>
      <c r="G607" s="10">
        <v>29.04</v>
      </c>
      <c r="H607" s="11">
        <v>51.02</v>
      </c>
      <c r="I607" s="10">
        <v>215.09</v>
      </c>
      <c r="J607">
        <v>0.21274108850857415</v>
      </c>
      <c r="K607">
        <v>0.22068615290226207</v>
      </c>
      <c r="L607">
        <v>0.16074404345388821</v>
      </c>
      <c r="M607">
        <v>0.16615312975264057</v>
      </c>
      <c r="N607">
        <v>0.17595549528181886</v>
      </c>
      <c r="O607">
        <v>0.19166658229373831</v>
      </c>
    </row>
    <row r="608" spans="1:15" ht="15">
      <c r="A608" s="8">
        <v>607</v>
      </c>
      <c r="B608" s="10">
        <v>165.68</v>
      </c>
      <c r="C608">
        <v>0.24320963833132919</v>
      </c>
      <c r="D608" s="11">
        <v>44.28</v>
      </c>
      <c r="E608" s="10">
        <v>39.909999999999997</v>
      </c>
      <c r="F608" s="11">
        <v>41.53</v>
      </c>
      <c r="G608" s="10">
        <v>30.02</v>
      </c>
      <c r="H608" s="11">
        <v>57.33</v>
      </c>
      <c r="I608" s="10">
        <v>240.16</v>
      </c>
      <c r="J608">
        <v>0.21533629724877482</v>
      </c>
      <c r="K608">
        <v>0.22298290983335536</v>
      </c>
      <c r="L608">
        <v>0.16117359213721921</v>
      </c>
      <c r="M608">
        <v>0.16605768605029517</v>
      </c>
      <c r="N608">
        <v>0.17575428097136281</v>
      </c>
      <c r="O608">
        <v>0.18387703579684078</v>
      </c>
    </row>
    <row r="609" spans="1:15" ht="15">
      <c r="A609" s="8">
        <v>608</v>
      </c>
      <c r="B609" s="10">
        <v>186.98</v>
      </c>
      <c r="C609">
        <v>0.23982115816008995</v>
      </c>
      <c r="D609" s="11">
        <v>58.51</v>
      </c>
      <c r="E609" s="10">
        <v>51.27</v>
      </c>
      <c r="F609" s="11">
        <v>42.36</v>
      </c>
      <c r="G609" s="10">
        <v>29.49</v>
      </c>
      <c r="H609" s="11">
        <v>69.05</v>
      </c>
      <c r="I609" s="10">
        <v>294.88</v>
      </c>
      <c r="J609">
        <v>0.20703574858092</v>
      </c>
      <c r="K609">
        <v>0.21727115612238296</v>
      </c>
      <c r="L609">
        <v>0.16033257964061151</v>
      </c>
      <c r="M609">
        <v>0.17310494762705292</v>
      </c>
      <c r="N609">
        <v>0.17704812152213734</v>
      </c>
      <c r="O609">
        <v>0.17885830340252681</v>
      </c>
    </row>
    <row r="610" spans="1:15" ht="15">
      <c r="A610" s="8">
        <v>609</v>
      </c>
      <c r="B610" s="10">
        <v>198.95</v>
      </c>
      <c r="C610">
        <v>0.23165835612869609</v>
      </c>
      <c r="D610" s="11">
        <v>65.05</v>
      </c>
      <c r="E610" s="10">
        <v>54.72</v>
      </c>
      <c r="F610" s="11">
        <v>51.37</v>
      </c>
      <c r="G610" s="10">
        <v>31.17</v>
      </c>
      <c r="H610" s="11">
        <v>73.95</v>
      </c>
      <c r="I610" s="10">
        <v>312.32</v>
      </c>
      <c r="J610">
        <v>0.20457371814709768</v>
      </c>
      <c r="K610">
        <v>0.21724143518776026</v>
      </c>
      <c r="L610">
        <v>0.161452582058076</v>
      </c>
      <c r="M610">
        <v>0.17854741421786002</v>
      </c>
      <c r="N610">
        <v>0.17653909250277966</v>
      </c>
      <c r="O610">
        <v>0.17754376540167574</v>
      </c>
    </row>
    <row r="611" spans="1:15" ht="15">
      <c r="A611" s="8">
        <v>610</v>
      </c>
      <c r="B611" s="10">
        <v>202.91</v>
      </c>
      <c r="C611">
        <v>0.22339372246233899</v>
      </c>
      <c r="D611" s="11">
        <v>60.94</v>
      </c>
      <c r="E611" s="10">
        <v>54.52</v>
      </c>
      <c r="F611" s="11">
        <v>56.28</v>
      </c>
      <c r="G611" s="10">
        <v>34.61</v>
      </c>
      <c r="H611" s="11">
        <v>71.73</v>
      </c>
      <c r="I611" s="10">
        <v>312.69</v>
      </c>
      <c r="J611">
        <v>0.19705522752434212</v>
      </c>
      <c r="K611">
        <v>0.21524937585568171</v>
      </c>
      <c r="L611">
        <v>0.15802949605549749</v>
      </c>
      <c r="M611">
        <v>0.17174548594755845</v>
      </c>
      <c r="N611">
        <v>0.17635478714884073</v>
      </c>
      <c r="O611">
        <v>0.17393783360044596</v>
      </c>
    </row>
    <row r="612" spans="1:15" ht="15">
      <c r="A612" s="8">
        <v>611</v>
      </c>
      <c r="B612" s="10">
        <v>197.11</v>
      </c>
      <c r="C612">
        <v>0.22432498687401556</v>
      </c>
      <c r="D612" s="11">
        <v>58.13</v>
      </c>
      <c r="E612" s="10">
        <v>54.02</v>
      </c>
      <c r="F612" s="11">
        <v>58.62</v>
      </c>
      <c r="G612" s="10">
        <v>38.92</v>
      </c>
      <c r="H612" s="11">
        <v>73.91</v>
      </c>
      <c r="I612" s="10">
        <v>300.02</v>
      </c>
      <c r="J612">
        <v>0.19080298023087872</v>
      </c>
      <c r="K612">
        <v>0.21471508160188768</v>
      </c>
      <c r="L612">
        <v>0.15682735843205356</v>
      </c>
      <c r="M612">
        <v>0.16633614719776679</v>
      </c>
      <c r="N612">
        <v>0.17836527922147438</v>
      </c>
      <c r="O612">
        <v>0.16798568277041473</v>
      </c>
    </row>
    <row r="613" spans="1:15" ht="15">
      <c r="A613" s="8">
        <v>612</v>
      </c>
      <c r="B613" s="10">
        <v>194.23</v>
      </c>
      <c r="C613">
        <v>0.22899391715707132</v>
      </c>
      <c r="D613" s="11">
        <v>59.61</v>
      </c>
      <c r="E613" s="10">
        <v>53.18</v>
      </c>
      <c r="F613" s="11">
        <v>59.18</v>
      </c>
      <c r="G613" s="10">
        <v>41.16</v>
      </c>
      <c r="H613" s="11">
        <v>72</v>
      </c>
      <c r="I613" s="10">
        <v>282.64999999999998</v>
      </c>
      <c r="J613">
        <v>0.18282563833508217</v>
      </c>
      <c r="K613">
        <v>0.21361255156264075</v>
      </c>
      <c r="L613">
        <v>0.15791956277348276</v>
      </c>
      <c r="M613">
        <v>0.15883725754859879</v>
      </c>
      <c r="N613">
        <v>0.176207869062945</v>
      </c>
      <c r="O613">
        <v>0.16328200414544553</v>
      </c>
    </row>
    <row r="614" spans="1:15" ht="15">
      <c r="A614" s="8">
        <v>613</v>
      </c>
      <c r="B614" s="10">
        <v>187.19</v>
      </c>
      <c r="C614">
        <v>0.22889620001767239</v>
      </c>
      <c r="D614" s="11">
        <v>59.45</v>
      </c>
      <c r="E614" s="10">
        <v>50.23</v>
      </c>
      <c r="F614" s="11">
        <v>56.72</v>
      </c>
      <c r="G614" s="10">
        <v>41.86</v>
      </c>
      <c r="H614" s="11">
        <v>70</v>
      </c>
      <c r="I614" s="10">
        <v>259.68</v>
      </c>
      <c r="J614">
        <v>0.17452720843676731</v>
      </c>
      <c r="K614">
        <v>0.21490053170325896</v>
      </c>
      <c r="L614">
        <v>0.15536388886969621</v>
      </c>
      <c r="M614">
        <v>0.15820341428331489</v>
      </c>
      <c r="N614">
        <v>0.17455671579490348</v>
      </c>
      <c r="O614">
        <v>0.16306415573338348</v>
      </c>
    </row>
    <row r="615" spans="1:15" ht="15">
      <c r="A615" s="8">
        <v>614</v>
      </c>
      <c r="B615" s="10">
        <v>184.72</v>
      </c>
      <c r="C615">
        <v>0.22964103323280735</v>
      </c>
      <c r="D615" s="11">
        <v>53.51</v>
      </c>
      <c r="E615" s="10">
        <v>49.2</v>
      </c>
      <c r="F615" s="11">
        <v>57.44</v>
      </c>
      <c r="G615" s="10">
        <v>38.229999999999997</v>
      </c>
      <c r="H615" s="11">
        <v>65.91</v>
      </c>
      <c r="I615" s="10">
        <v>241.54</v>
      </c>
      <c r="J615">
        <v>0.17294029143179451</v>
      </c>
      <c r="K615">
        <v>0.2162873971571326</v>
      </c>
      <c r="L615">
        <v>0.15305003124319846</v>
      </c>
      <c r="M615">
        <v>0.15799061799973646</v>
      </c>
      <c r="N615">
        <v>0.17580339602034201</v>
      </c>
      <c r="O615">
        <v>0.1611467501629732</v>
      </c>
    </row>
    <row r="616" spans="1:15" ht="15">
      <c r="A616" s="8">
        <v>615</v>
      </c>
      <c r="B616" s="10">
        <v>181.28</v>
      </c>
      <c r="C616">
        <v>0.22872558543150692</v>
      </c>
      <c r="D616" s="11">
        <v>57.5</v>
      </c>
      <c r="E616" s="10">
        <v>48.96</v>
      </c>
      <c r="F616" s="11">
        <v>53.32</v>
      </c>
      <c r="G616" s="10">
        <v>36.03</v>
      </c>
      <c r="H616" s="11">
        <v>66.33</v>
      </c>
      <c r="I616" s="10">
        <v>238.24</v>
      </c>
      <c r="J616">
        <v>0.17849985445406072</v>
      </c>
      <c r="K616">
        <v>0.2222321166785701</v>
      </c>
      <c r="L616">
        <v>0.15159988434519395</v>
      </c>
      <c r="M616">
        <v>0.16278631753708453</v>
      </c>
      <c r="N616">
        <v>0.17932466018471474</v>
      </c>
      <c r="O616">
        <v>0.1598647496405155</v>
      </c>
    </row>
    <row r="617" spans="1:15" ht="15">
      <c r="A617" s="8">
        <v>616</v>
      </c>
      <c r="B617" s="10">
        <v>175.62</v>
      </c>
      <c r="C617">
        <v>0.23265362436809187</v>
      </c>
      <c r="D617" s="11">
        <v>54.97</v>
      </c>
      <c r="E617" s="10">
        <v>48.25</v>
      </c>
      <c r="F617" s="11">
        <v>52.8</v>
      </c>
      <c r="G617" s="10">
        <v>34.56</v>
      </c>
      <c r="H617" s="11">
        <v>68.150000000000006</v>
      </c>
      <c r="I617" s="10">
        <v>236.76</v>
      </c>
      <c r="J617">
        <v>0.18933085290335933</v>
      </c>
      <c r="K617">
        <v>0.22675430897118395</v>
      </c>
      <c r="L617">
        <v>0.15210746121318386</v>
      </c>
      <c r="M617">
        <v>0.16855711467290108</v>
      </c>
      <c r="N617">
        <v>0.18143417722408922</v>
      </c>
      <c r="O617">
        <v>0.15895798991865656</v>
      </c>
    </row>
    <row r="618" spans="1:15" ht="15">
      <c r="A618" s="8">
        <v>617</v>
      </c>
      <c r="B618" s="10">
        <v>168.86</v>
      </c>
      <c r="C618">
        <v>0.23291848172807261</v>
      </c>
      <c r="D618" s="11">
        <v>55.72</v>
      </c>
      <c r="E618" s="10">
        <v>48.25</v>
      </c>
      <c r="F618" s="11">
        <v>52.44</v>
      </c>
      <c r="G618" s="10">
        <v>35.81</v>
      </c>
      <c r="H618" s="11">
        <v>68.75</v>
      </c>
      <c r="I618" s="10">
        <v>240.11</v>
      </c>
      <c r="J618">
        <v>0.20182635260947906</v>
      </c>
      <c r="K618">
        <v>0.22578462399530921</v>
      </c>
      <c r="L618">
        <v>0.14932214598303528</v>
      </c>
      <c r="M618">
        <v>0.17383043899671402</v>
      </c>
      <c r="N618">
        <v>0.18049617518757635</v>
      </c>
      <c r="O618">
        <v>0.16156861267024561</v>
      </c>
    </row>
    <row r="619" spans="1:15" ht="15">
      <c r="A619" s="8">
        <v>618</v>
      </c>
      <c r="B619" s="10">
        <v>186.2</v>
      </c>
      <c r="C619">
        <v>0.22420542399063195</v>
      </c>
      <c r="D619" s="11">
        <v>54.01</v>
      </c>
      <c r="E619" s="10">
        <v>51.15</v>
      </c>
      <c r="F619" s="11">
        <v>55.95</v>
      </c>
      <c r="G619" s="10">
        <v>39.99</v>
      </c>
      <c r="H619" s="11">
        <v>73.73</v>
      </c>
      <c r="I619" s="10">
        <v>268.08</v>
      </c>
      <c r="J619">
        <v>0.19100193914935026</v>
      </c>
      <c r="K619">
        <v>0.22743952412425647</v>
      </c>
      <c r="L619">
        <v>0.14629571443540218</v>
      </c>
      <c r="M619">
        <v>0.16779596141572253</v>
      </c>
      <c r="N619">
        <v>0.17647250163650133</v>
      </c>
      <c r="O619">
        <v>0.15687222638368706</v>
      </c>
    </row>
    <row r="620" spans="1:15" ht="15">
      <c r="A620" s="8">
        <v>619</v>
      </c>
      <c r="B620" s="10">
        <v>180.73</v>
      </c>
      <c r="C620">
        <v>0.21550805656559205</v>
      </c>
      <c r="D620" s="11">
        <v>53.35</v>
      </c>
      <c r="E620" s="10">
        <v>54.7</v>
      </c>
      <c r="F620" s="11">
        <v>57.92</v>
      </c>
      <c r="G620" s="10">
        <v>42</v>
      </c>
      <c r="H620" s="11">
        <v>70.36</v>
      </c>
      <c r="I620" s="10">
        <v>262.45999999999998</v>
      </c>
      <c r="J620">
        <v>0.19349982367838939</v>
      </c>
      <c r="K620">
        <v>0.2252239409571864</v>
      </c>
      <c r="L620">
        <v>0.14591552884027331</v>
      </c>
      <c r="M620">
        <v>0.1644911060492775</v>
      </c>
      <c r="N620">
        <v>0.17784118453200812</v>
      </c>
      <c r="O620">
        <v>0.15345052076492685</v>
      </c>
    </row>
    <row r="621" spans="1:15" ht="15">
      <c r="A621" s="8">
        <v>620</v>
      </c>
      <c r="B621" s="10">
        <v>170.55</v>
      </c>
      <c r="C621">
        <v>0.21250711252018906</v>
      </c>
      <c r="D621" s="11">
        <v>44.98</v>
      </c>
      <c r="E621" s="10">
        <v>52.09</v>
      </c>
      <c r="F621" s="11">
        <v>53.78</v>
      </c>
      <c r="G621" s="10">
        <v>35.47</v>
      </c>
      <c r="H621" s="11">
        <v>63.15</v>
      </c>
      <c r="I621" s="10">
        <v>224.45</v>
      </c>
      <c r="J621">
        <v>0.19072686956335891</v>
      </c>
      <c r="K621">
        <v>0.23463183699508922</v>
      </c>
      <c r="L621">
        <v>0.14439776449709957</v>
      </c>
      <c r="M621">
        <v>0.16404996112225653</v>
      </c>
      <c r="N621">
        <v>0.17874060819154058</v>
      </c>
      <c r="O621">
        <v>0.15203809371320307</v>
      </c>
    </row>
    <row r="622" spans="1:15" ht="15">
      <c r="A622" s="8">
        <v>621</v>
      </c>
      <c r="B622" s="10">
        <v>158.99</v>
      </c>
      <c r="C622">
        <v>0.21383767896965189</v>
      </c>
      <c r="D622" s="11">
        <v>36.08</v>
      </c>
      <c r="E622" s="10">
        <v>46</v>
      </c>
      <c r="F622" s="11">
        <v>47.98</v>
      </c>
      <c r="G622" s="10">
        <v>31.27</v>
      </c>
      <c r="H622" s="11">
        <v>61.98</v>
      </c>
      <c r="I622" s="10">
        <v>217.43</v>
      </c>
      <c r="J622">
        <v>0.18762608171699585</v>
      </c>
      <c r="K622">
        <v>0.2351656649060774</v>
      </c>
      <c r="L622">
        <v>0.13364843688704073</v>
      </c>
      <c r="M622">
        <v>0.15536151096927911</v>
      </c>
      <c r="N622">
        <v>0.17849256060105564</v>
      </c>
      <c r="O622">
        <v>0.14995224614877214</v>
      </c>
    </row>
    <row r="623" spans="1:15" ht="15">
      <c r="A623" s="8">
        <v>622</v>
      </c>
      <c r="B623" s="10">
        <v>154.44</v>
      </c>
      <c r="C623">
        <v>0.21719868848923252</v>
      </c>
      <c r="D623" s="11">
        <v>37.869999999999997</v>
      </c>
      <c r="E623" s="10">
        <v>40.44</v>
      </c>
      <c r="F623" s="11">
        <v>44.99</v>
      </c>
      <c r="G623" s="10">
        <v>27.53</v>
      </c>
      <c r="H623" s="11">
        <v>54.93</v>
      </c>
      <c r="I623" s="10">
        <v>171.34</v>
      </c>
      <c r="J623">
        <v>0.18503471884731873</v>
      </c>
      <c r="K623">
        <v>0.2332030042738624</v>
      </c>
      <c r="L623">
        <v>0.12575073562489397</v>
      </c>
      <c r="M623">
        <v>0.14463144154320148</v>
      </c>
      <c r="N623">
        <v>0.17757038471858241</v>
      </c>
      <c r="O623">
        <v>0.14496193441291511</v>
      </c>
    </row>
    <row r="624" spans="1:15" ht="15">
      <c r="A624" s="8">
        <v>623</v>
      </c>
      <c r="B624" s="10">
        <v>149.75</v>
      </c>
      <c r="C624">
        <v>0.21835760998166795</v>
      </c>
      <c r="D624" s="11">
        <v>41.4</v>
      </c>
      <c r="E624" s="10">
        <v>40.43</v>
      </c>
      <c r="F624" s="11">
        <v>43.9</v>
      </c>
      <c r="G624" s="10">
        <v>29.09</v>
      </c>
      <c r="H624" s="11">
        <v>54.71</v>
      </c>
      <c r="I624" s="10">
        <v>142.94</v>
      </c>
      <c r="J624">
        <v>0.18154594453868339</v>
      </c>
      <c r="K624">
        <v>0.22888639569230509</v>
      </c>
      <c r="L624">
        <v>0.12183513145529484</v>
      </c>
      <c r="M624">
        <v>0.1430639022819446</v>
      </c>
      <c r="N624">
        <v>0.17154975173629308</v>
      </c>
      <c r="O624">
        <v>0.14307542200892084</v>
      </c>
    </row>
    <row r="625" spans="1:15" ht="15">
      <c r="A625" s="8">
        <v>624</v>
      </c>
      <c r="B625" s="10">
        <v>137.91</v>
      </c>
      <c r="C625">
        <v>0.21512498372023051</v>
      </c>
      <c r="D625" s="11">
        <v>36.700000000000003</v>
      </c>
      <c r="E625" s="10">
        <v>39</v>
      </c>
      <c r="F625" s="11">
        <v>37.75</v>
      </c>
      <c r="G625" s="10">
        <v>27.5</v>
      </c>
      <c r="H625" s="11">
        <v>47.77</v>
      </c>
      <c r="I625" s="10">
        <v>122.34</v>
      </c>
      <c r="J625">
        <v>0.18096903091060987</v>
      </c>
      <c r="K625">
        <v>0.22544707554399163</v>
      </c>
      <c r="L625">
        <v>0.11513014532667205</v>
      </c>
      <c r="M625">
        <v>0.13329721842545919</v>
      </c>
      <c r="N625">
        <v>0.16838811446549687</v>
      </c>
      <c r="O625">
        <v>0.13492600301578922</v>
      </c>
    </row>
    <row r="626" spans="1:15" ht="15">
      <c r="A626" s="8">
        <v>625</v>
      </c>
      <c r="B626" s="10">
        <v>135</v>
      </c>
      <c r="C626">
        <v>0.21212451507660532</v>
      </c>
      <c r="D626" s="11">
        <v>35.08</v>
      </c>
      <c r="E626" s="10">
        <v>36.81</v>
      </c>
      <c r="F626" s="11">
        <v>28.42</v>
      </c>
      <c r="G626" s="10">
        <v>28.09</v>
      </c>
      <c r="H626" s="11">
        <v>46.83</v>
      </c>
      <c r="I626" s="10">
        <v>131.59</v>
      </c>
      <c r="J626">
        <v>0.17970445496174081</v>
      </c>
      <c r="K626">
        <v>0.22227208359177442</v>
      </c>
      <c r="L626">
        <v>0.10575326383092647</v>
      </c>
      <c r="M626">
        <v>0.12663275300412055</v>
      </c>
      <c r="N626">
        <v>0.16741365295042576</v>
      </c>
      <c r="O626">
        <v>0.13020593306984479</v>
      </c>
    </row>
    <row r="627" spans="1:15" ht="15">
      <c r="A627" s="8">
        <v>626</v>
      </c>
      <c r="B627" s="10">
        <v>132.22999999999999</v>
      </c>
      <c r="C627">
        <v>0.20847773996165384</v>
      </c>
      <c r="D627" s="11">
        <v>34.31</v>
      </c>
      <c r="E627" s="10">
        <v>33.799999999999997</v>
      </c>
      <c r="F627" s="11">
        <v>24.48</v>
      </c>
      <c r="G627" s="10">
        <v>27.73</v>
      </c>
      <c r="H627" s="11">
        <v>44.97</v>
      </c>
      <c r="I627" s="10">
        <v>115.02</v>
      </c>
      <c r="J627">
        <v>0.17918673589519124</v>
      </c>
      <c r="K627">
        <v>0.22063213197181186</v>
      </c>
      <c r="L627">
        <v>0.10108677865294968</v>
      </c>
      <c r="M627">
        <v>0.11852124712479642</v>
      </c>
      <c r="N627">
        <v>0.16496871681988864</v>
      </c>
      <c r="O627">
        <v>0.12556028694404592</v>
      </c>
    </row>
    <row r="628" spans="1:15" ht="15">
      <c r="A628" s="8">
        <v>627</v>
      </c>
      <c r="B628" s="10">
        <v>130.32</v>
      </c>
      <c r="C628">
        <v>0.20720242801841629</v>
      </c>
      <c r="D628" s="11">
        <v>34.049999999999997</v>
      </c>
      <c r="E628" s="10">
        <v>32.869999999999997</v>
      </c>
      <c r="F628" s="11">
        <v>19.98</v>
      </c>
      <c r="G628" s="10">
        <v>26.13</v>
      </c>
      <c r="H628" s="11">
        <v>43.32</v>
      </c>
      <c r="I628" s="10">
        <v>108.65</v>
      </c>
      <c r="J628">
        <v>0.17962075371322173</v>
      </c>
      <c r="K628">
        <v>0.21824846162203806</v>
      </c>
      <c r="L628">
        <v>9.6764150484452902E-2</v>
      </c>
      <c r="M628">
        <v>0.11165886270686402</v>
      </c>
      <c r="N628">
        <v>0.16136359483743082</v>
      </c>
      <c r="O628">
        <v>0.12100932940596669</v>
      </c>
    </row>
    <row r="629" spans="1:15" ht="15">
      <c r="A629" s="8">
        <v>628</v>
      </c>
      <c r="B629" s="10">
        <v>125.11</v>
      </c>
      <c r="C629">
        <v>0.20777021499304479</v>
      </c>
      <c r="D629" s="11">
        <v>33.97</v>
      </c>
      <c r="E629" s="10">
        <v>32.53</v>
      </c>
      <c r="F629" s="11">
        <v>18.13</v>
      </c>
      <c r="G629" s="10">
        <v>23.4</v>
      </c>
      <c r="H629" s="11">
        <v>42.04</v>
      </c>
      <c r="I629" s="10">
        <v>100.94</v>
      </c>
      <c r="J629">
        <v>0.1787470603472803</v>
      </c>
      <c r="K629">
        <v>0.21743996196481744</v>
      </c>
      <c r="L629">
        <v>9.5162625543245158E-2</v>
      </c>
      <c r="M629">
        <v>0.10778903469380967</v>
      </c>
      <c r="N629">
        <v>0.15912952151151516</v>
      </c>
      <c r="O629">
        <v>0.11867093485359215</v>
      </c>
    </row>
    <row r="630" spans="1:15" ht="15">
      <c r="A630" s="8">
        <v>629</v>
      </c>
      <c r="B630" s="10">
        <v>128.31</v>
      </c>
      <c r="C630">
        <v>0.20621155480802272</v>
      </c>
      <c r="D630" s="11">
        <v>34.03</v>
      </c>
      <c r="E630" s="10">
        <v>32.53</v>
      </c>
      <c r="F630" s="11">
        <v>13.61</v>
      </c>
      <c r="G630" s="10">
        <v>21.98</v>
      </c>
      <c r="H630" s="11">
        <v>42.27</v>
      </c>
      <c r="I630" s="10">
        <v>103.06</v>
      </c>
      <c r="J630">
        <v>0.17712094173789353</v>
      </c>
      <c r="K630">
        <v>0.21643629074605164</v>
      </c>
      <c r="L630">
        <v>9.4599166378610419E-2</v>
      </c>
      <c r="M630">
        <v>0.10586527142458972</v>
      </c>
      <c r="N630">
        <v>0.15943957069724024</v>
      </c>
      <c r="O630">
        <v>0.11949576953846495</v>
      </c>
    </row>
    <row r="631" spans="1:15" ht="15">
      <c r="A631" s="8">
        <v>630</v>
      </c>
      <c r="B631" s="10">
        <v>134.12</v>
      </c>
      <c r="C631">
        <v>0.20912986443381179</v>
      </c>
      <c r="D631" s="11">
        <v>34.06</v>
      </c>
      <c r="E631" s="10">
        <v>31.79</v>
      </c>
      <c r="F631" s="11">
        <v>15.34</v>
      </c>
      <c r="G631" s="10">
        <v>26.17</v>
      </c>
      <c r="H631" s="11">
        <v>44.93</v>
      </c>
      <c r="I631" s="10">
        <v>110.03</v>
      </c>
      <c r="J631">
        <v>0.17444900586761578</v>
      </c>
      <c r="K631">
        <v>0.2175606680454287</v>
      </c>
      <c r="L631">
        <v>9.5504387189164916E-2</v>
      </c>
      <c r="M631">
        <v>0.11255721191488037</v>
      </c>
      <c r="N631">
        <v>0.16743294900471495</v>
      </c>
      <c r="O631">
        <v>0.11924865605868126</v>
      </c>
    </row>
    <row r="632" spans="1:15" ht="15">
      <c r="A632" s="8">
        <v>631</v>
      </c>
      <c r="B632" s="10">
        <v>151.01</v>
      </c>
      <c r="C632">
        <v>0.21082749328436878</v>
      </c>
      <c r="D632" s="11">
        <v>35.799999999999997</v>
      </c>
      <c r="E632" s="10">
        <v>32.51</v>
      </c>
      <c r="F632" s="11">
        <v>3.65</v>
      </c>
      <c r="G632" s="10">
        <v>28.83</v>
      </c>
      <c r="H632" s="11">
        <v>51.25</v>
      </c>
      <c r="I632" s="10">
        <v>104.03</v>
      </c>
      <c r="J632">
        <v>0.17675953720363496</v>
      </c>
      <c r="K632">
        <v>0.21689142294436239</v>
      </c>
      <c r="L632">
        <v>9.6505932047750237E-2</v>
      </c>
      <c r="M632">
        <v>0.12786832072995435</v>
      </c>
      <c r="N632">
        <v>0.17568718025880231</v>
      </c>
      <c r="O632">
        <v>0.11339522258786183</v>
      </c>
    </row>
    <row r="633" spans="1:15" ht="15">
      <c r="A633" s="8">
        <v>632</v>
      </c>
      <c r="B633" s="10">
        <v>176.1</v>
      </c>
      <c r="C633">
        <v>0.21169186475589263</v>
      </c>
      <c r="D633" s="11">
        <v>46.39</v>
      </c>
      <c r="E633" s="10">
        <v>34.65</v>
      </c>
      <c r="F633" s="11">
        <v>24.47</v>
      </c>
      <c r="G633" s="10">
        <v>42.2</v>
      </c>
      <c r="H633" s="11">
        <v>61.57</v>
      </c>
      <c r="I633" s="10">
        <v>138.79</v>
      </c>
      <c r="J633">
        <v>0.18095608326171381</v>
      </c>
      <c r="K633">
        <v>0.21388100738619728</v>
      </c>
      <c r="L633">
        <v>9.9337121916888468E-2</v>
      </c>
      <c r="M633">
        <v>0.13307618491638828</v>
      </c>
      <c r="N633">
        <v>0.17835704843718606</v>
      </c>
      <c r="O633">
        <v>0.11574091338766838</v>
      </c>
    </row>
    <row r="634" spans="1:15" ht="15">
      <c r="A634" s="8">
        <v>633</v>
      </c>
      <c r="B634" s="10">
        <v>195</v>
      </c>
      <c r="C634">
        <v>0.20729915860142992</v>
      </c>
      <c r="D634" s="11">
        <v>47.4</v>
      </c>
      <c r="E634" s="10">
        <v>43.45</v>
      </c>
      <c r="F634" s="11">
        <v>27.04</v>
      </c>
      <c r="G634" s="10">
        <v>41.56</v>
      </c>
      <c r="H634" s="11">
        <v>66.790000000000006</v>
      </c>
      <c r="I634" s="10">
        <v>138.22999999999999</v>
      </c>
      <c r="J634">
        <v>0.17560187620427278</v>
      </c>
      <c r="K634">
        <v>0.20747806421239284</v>
      </c>
      <c r="L634">
        <v>0.10462592451361249</v>
      </c>
      <c r="M634">
        <v>0.13403157105588726</v>
      </c>
      <c r="N634">
        <v>0.17792420207791326</v>
      </c>
      <c r="O634">
        <v>0.12163923402403036</v>
      </c>
    </row>
    <row r="635" spans="1:15" ht="15">
      <c r="A635" s="8">
        <v>634</v>
      </c>
      <c r="B635" s="10">
        <v>199.19</v>
      </c>
      <c r="C635">
        <v>0.20653199992164084</v>
      </c>
      <c r="D635" s="11">
        <v>45.04</v>
      </c>
      <c r="E635" s="10">
        <v>47.19</v>
      </c>
      <c r="F635" s="11">
        <v>32.97</v>
      </c>
      <c r="G635" s="10">
        <v>40.29</v>
      </c>
      <c r="H635" s="11">
        <v>66.12</v>
      </c>
      <c r="I635" s="10">
        <v>128.79</v>
      </c>
      <c r="J635">
        <v>0.17405880229001539</v>
      </c>
      <c r="K635">
        <v>0.19666955563534616</v>
      </c>
      <c r="L635">
        <v>0.11215830164331313</v>
      </c>
      <c r="M635">
        <v>0.13046508972813714</v>
      </c>
      <c r="N635">
        <v>0.17704429353748913</v>
      </c>
      <c r="O635">
        <v>0.12041092714389307</v>
      </c>
    </row>
    <row r="636" spans="1:15" ht="15">
      <c r="A636" s="8">
        <v>635</v>
      </c>
      <c r="B636" s="10">
        <v>195</v>
      </c>
      <c r="C636">
        <v>0.2102166116111166</v>
      </c>
      <c r="D636" s="11">
        <v>43.47</v>
      </c>
      <c r="E636" s="10">
        <v>47.04</v>
      </c>
      <c r="F636" s="11">
        <v>39.06</v>
      </c>
      <c r="G636" s="10">
        <v>42.71</v>
      </c>
      <c r="H636" s="11">
        <v>65.47</v>
      </c>
      <c r="I636" s="10">
        <v>128.74</v>
      </c>
      <c r="J636">
        <v>0.17095829141101157</v>
      </c>
      <c r="K636">
        <v>0.18657170740085802</v>
      </c>
      <c r="L636">
        <v>0.11762638455559772</v>
      </c>
      <c r="M636">
        <v>0.1274617005981791</v>
      </c>
      <c r="N636">
        <v>0.17464190430518595</v>
      </c>
      <c r="O636">
        <v>0.11730721251315615</v>
      </c>
    </row>
    <row r="637" spans="1:15" ht="15">
      <c r="A637" s="8">
        <v>636</v>
      </c>
      <c r="B637" s="10">
        <v>190</v>
      </c>
      <c r="C637">
        <v>0.21040315714792479</v>
      </c>
      <c r="D637" s="11">
        <v>44.14</v>
      </c>
      <c r="E637" s="10">
        <v>43.93</v>
      </c>
      <c r="F637" s="11">
        <v>44.05</v>
      </c>
      <c r="G637" s="10">
        <v>39.950000000000003</v>
      </c>
      <c r="H637" s="11">
        <v>65.94</v>
      </c>
      <c r="I637" s="10">
        <v>127.8</v>
      </c>
      <c r="J637">
        <v>0.16870268254303447</v>
      </c>
      <c r="K637">
        <v>0.1836522071829578</v>
      </c>
      <c r="L637">
        <v>0.11970401879291651</v>
      </c>
      <c r="M637">
        <v>0.12690050419406618</v>
      </c>
      <c r="N637">
        <v>0.17553791799765475</v>
      </c>
      <c r="O637">
        <v>0.11476151275200093</v>
      </c>
    </row>
    <row r="638" spans="1:15" ht="15">
      <c r="A638" s="8">
        <v>637</v>
      </c>
      <c r="B638" s="10">
        <v>183.06</v>
      </c>
      <c r="C638">
        <v>0.21318278262879556</v>
      </c>
      <c r="D638" s="11">
        <v>44.36</v>
      </c>
      <c r="E638" s="10">
        <v>41.92</v>
      </c>
      <c r="F638" s="11">
        <v>46.86</v>
      </c>
      <c r="G638" s="10">
        <v>38.020000000000003</v>
      </c>
      <c r="H638" s="11">
        <v>65.78</v>
      </c>
      <c r="I638" s="10">
        <v>126.24</v>
      </c>
      <c r="J638">
        <v>0.16803071117721588</v>
      </c>
      <c r="K638">
        <v>0.18152265957161318</v>
      </c>
      <c r="L638">
        <v>0.1225851276637621</v>
      </c>
      <c r="M638">
        <v>0.12596939644262409</v>
      </c>
      <c r="N638">
        <v>0.17745365194234955</v>
      </c>
      <c r="O638">
        <v>0.11430895999709818</v>
      </c>
    </row>
    <row r="639" spans="1:15" ht="15">
      <c r="A639" s="8">
        <v>638</v>
      </c>
      <c r="B639" s="10">
        <v>180</v>
      </c>
      <c r="C639">
        <v>0.21634415123713302</v>
      </c>
      <c r="D639" s="11">
        <v>45.18</v>
      </c>
      <c r="E639" s="10">
        <v>38.06</v>
      </c>
      <c r="F639" s="11">
        <v>42.97</v>
      </c>
      <c r="G639" s="10">
        <v>40.72</v>
      </c>
      <c r="H639" s="11">
        <v>65.540000000000006</v>
      </c>
      <c r="I639" s="10">
        <v>135.78</v>
      </c>
      <c r="J639">
        <v>0.17237147803855324</v>
      </c>
      <c r="K639">
        <v>0.17751405737895901</v>
      </c>
      <c r="L639">
        <v>0.12198387168584848</v>
      </c>
      <c r="M639">
        <v>0.13117935380514442</v>
      </c>
      <c r="N639">
        <v>0.18085435671159736</v>
      </c>
      <c r="O639">
        <v>0.11474873781562217</v>
      </c>
    </row>
    <row r="640" spans="1:15" ht="15">
      <c r="A640" s="8">
        <v>639</v>
      </c>
      <c r="B640" s="10">
        <v>181.5</v>
      </c>
      <c r="C640">
        <v>0.21931323580242287</v>
      </c>
      <c r="D640" s="11">
        <v>48.46</v>
      </c>
      <c r="E640" s="10">
        <v>32.5</v>
      </c>
      <c r="F640" s="11">
        <v>41.18</v>
      </c>
      <c r="G640" s="10">
        <v>43.93</v>
      </c>
      <c r="H640" s="11">
        <v>65.84</v>
      </c>
      <c r="I640" s="10">
        <v>139.66</v>
      </c>
      <c r="J640">
        <v>0.18179199116629741</v>
      </c>
      <c r="K640">
        <v>0.17258626141037217</v>
      </c>
      <c r="L640">
        <v>0.12456465281733529</v>
      </c>
      <c r="M640">
        <v>0.1395242546981971</v>
      </c>
      <c r="N640">
        <v>0.18512595988131408</v>
      </c>
      <c r="O640">
        <v>0.11628653501898525</v>
      </c>
    </row>
    <row r="641" spans="1:15" ht="15">
      <c r="A641" s="8">
        <v>640</v>
      </c>
      <c r="B641" s="10">
        <v>185</v>
      </c>
      <c r="C641">
        <v>0.22243174147823155</v>
      </c>
      <c r="D641" s="11">
        <v>52.92</v>
      </c>
      <c r="E641" s="10">
        <v>32.1</v>
      </c>
      <c r="F641" s="11">
        <v>40.5</v>
      </c>
      <c r="G641" s="10">
        <v>45.22</v>
      </c>
      <c r="H641" s="11">
        <v>66.16</v>
      </c>
      <c r="I641" s="10">
        <v>138.69</v>
      </c>
      <c r="J641">
        <v>0.19425955241390575</v>
      </c>
      <c r="K641">
        <v>0.17229282232582444</v>
      </c>
      <c r="L641">
        <v>0.13181938038799651</v>
      </c>
      <c r="M641">
        <v>0.14901011589113883</v>
      </c>
      <c r="N641">
        <v>0.18974256259312816</v>
      </c>
      <c r="O641">
        <v>0.11864713557374239</v>
      </c>
    </row>
    <row r="642" spans="1:15" ht="15">
      <c r="A642" s="8">
        <v>641</v>
      </c>
      <c r="B642" s="10">
        <v>188</v>
      </c>
      <c r="C642">
        <v>0.22291380198220409</v>
      </c>
      <c r="D642" s="11">
        <v>55.25</v>
      </c>
      <c r="E642" s="10">
        <v>32.06</v>
      </c>
      <c r="F642" s="11">
        <v>41.18</v>
      </c>
      <c r="G642" s="10">
        <v>43.17</v>
      </c>
      <c r="H642" s="11">
        <v>65.900000000000006</v>
      </c>
      <c r="I642" s="10">
        <v>137.58000000000001</v>
      </c>
      <c r="J642">
        <v>0.20430935426659527</v>
      </c>
      <c r="K642">
        <v>0.1738445597355476</v>
      </c>
      <c r="L642">
        <v>0.14330407502172252</v>
      </c>
      <c r="M642">
        <v>0.15285182181228316</v>
      </c>
      <c r="N642">
        <v>0.1892452123430769</v>
      </c>
      <c r="O642">
        <v>0.11792990481337438</v>
      </c>
    </row>
    <row r="643" spans="1:15" ht="15">
      <c r="A643" s="8">
        <v>642</v>
      </c>
      <c r="B643" s="10">
        <v>198.05</v>
      </c>
      <c r="C643">
        <v>0.21538170872660292</v>
      </c>
      <c r="D643" s="11">
        <v>60.36</v>
      </c>
      <c r="E643" s="10">
        <v>37</v>
      </c>
      <c r="F643" s="11">
        <v>47.25</v>
      </c>
      <c r="G643" s="10">
        <v>47.08</v>
      </c>
      <c r="H643" s="11">
        <v>68.17</v>
      </c>
      <c r="I643" s="10">
        <v>141.16999999999999</v>
      </c>
      <c r="J643">
        <v>0.19964432281002609</v>
      </c>
      <c r="K643">
        <v>0.16861346855506298</v>
      </c>
      <c r="L643">
        <v>0.1454223614830556</v>
      </c>
      <c r="M643">
        <v>0.1500412638346211</v>
      </c>
      <c r="N643">
        <v>0.18131390188401908</v>
      </c>
      <c r="O643">
        <v>0.11719188555495708</v>
      </c>
    </row>
    <row r="644" spans="1:15" ht="15">
      <c r="A644" s="8">
        <v>643</v>
      </c>
      <c r="B644" s="10">
        <v>200.7</v>
      </c>
      <c r="C644">
        <v>0.2145640314265666</v>
      </c>
      <c r="D644" s="11">
        <v>56.59</v>
      </c>
      <c r="E644" s="10">
        <v>39.700000000000003</v>
      </c>
      <c r="F644" s="11">
        <v>52.64</v>
      </c>
      <c r="G644" s="10">
        <v>51.21</v>
      </c>
      <c r="H644" s="11">
        <v>70.48</v>
      </c>
      <c r="I644" s="10">
        <v>125.96</v>
      </c>
      <c r="J644">
        <v>0.19840479830258115</v>
      </c>
      <c r="K644">
        <v>0.15670964427556783</v>
      </c>
      <c r="L644">
        <v>0.1482594010223359</v>
      </c>
      <c r="M644">
        <v>0.14887579844607751</v>
      </c>
      <c r="N644">
        <v>0.18302528060870091</v>
      </c>
      <c r="O644">
        <v>0.11724561019989585</v>
      </c>
    </row>
    <row r="645" spans="1:15" ht="15">
      <c r="A645" s="8">
        <v>644</v>
      </c>
      <c r="B645" s="10">
        <v>193.7</v>
      </c>
      <c r="C645">
        <v>0.22051789773676997</v>
      </c>
      <c r="D645" s="11">
        <v>54.61</v>
      </c>
      <c r="E645" s="10">
        <v>34.07</v>
      </c>
      <c r="F645" s="11">
        <v>52.96</v>
      </c>
      <c r="G645" s="10">
        <v>47.12</v>
      </c>
      <c r="H645" s="11">
        <v>63.99</v>
      </c>
      <c r="I645" s="10">
        <v>114.73</v>
      </c>
      <c r="J645">
        <v>0.20110333597559152</v>
      </c>
      <c r="K645">
        <v>0.1387274473240506</v>
      </c>
      <c r="L645">
        <v>0.15115120058347437</v>
      </c>
      <c r="M645">
        <v>0.14596130282413028</v>
      </c>
      <c r="N645">
        <v>0.18640814879458931</v>
      </c>
      <c r="O645">
        <v>0.11456047302706608</v>
      </c>
    </row>
    <row r="646" spans="1:15" ht="15">
      <c r="A646" s="8">
        <v>645</v>
      </c>
      <c r="B646" s="10">
        <v>181.5</v>
      </c>
      <c r="C646">
        <v>0.23280987354989427</v>
      </c>
      <c r="D646" s="11">
        <v>47.65</v>
      </c>
      <c r="E646" s="10">
        <v>27.89</v>
      </c>
      <c r="F646" s="11">
        <v>50.44</v>
      </c>
      <c r="G646" s="10">
        <v>43.86</v>
      </c>
      <c r="H646" s="11">
        <v>59.64</v>
      </c>
      <c r="I646" s="10">
        <v>104.04</v>
      </c>
      <c r="J646">
        <v>0.20396500056874567</v>
      </c>
      <c r="K646">
        <v>0.11657646725904126</v>
      </c>
      <c r="L646">
        <v>0.15177179641404592</v>
      </c>
      <c r="M646">
        <v>0.1402194657051424</v>
      </c>
      <c r="N646">
        <v>0.18818992831646517</v>
      </c>
      <c r="O646">
        <v>0.10709627681725979</v>
      </c>
    </row>
    <row r="647" spans="1:15" ht="15">
      <c r="A647" s="8">
        <v>646</v>
      </c>
      <c r="B647" s="10">
        <v>166.25</v>
      </c>
      <c r="C647">
        <v>0.23857240256577947</v>
      </c>
      <c r="D647" s="11">
        <v>39.9</v>
      </c>
      <c r="E647" s="10">
        <v>11.91</v>
      </c>
      <c r="F647" s="11">
        <v>47.74</v>
      </c>
      <c r="G647" s="10">
        <v>40.6</v>
      </c>
      <c r="H647" s="11">
        <v>55.75</v>
      </c>
      <c r="I647" s="10">
        <v>110.1</v>
      </c>
      <c r="J647">
        <v>0.20567541415554821</v>
      </c>
      <c r="K647">
        <v>9.8214443934778434E-2</v>
      </c>
      <c r="L647">
        <v>0.15030493800848113</v>
      </c>
      <c r="M647">
        <v>0.13525792418133961</v>
      </c>
      <c r="N647">
        <v>0.18517650128053911</v>
      </c>
      <c r="O647">
        <v>0.10332733874512989</v>
      </c>
    </row>
    <row r="648" spans="1:15" ht="15">
      <c r="A648" s="8">
        <v>647</v>
      </c>
      <c r="B648" s="10">
        <v>155.12</v>
      </c>
      <c r="C648">
        <v>0.24255376928504685</v>
      </c>
      <c r="D648" s="11">
        <v>39.9</v>
      </c>
      <c r="E648" s="10">
        <v>10.98</v>
      </c>
      <c r="F648" s="11">
        <v>50.82</v>
      </c>
      <c r="G648" s="10">
        <v>36.61</v>
      </c>
      <c r="H648" s="11">
        <v>53.1</v>
      </c>
      <c r="I648" s="10">
        <v>101.19</v>
      </c>
      <c r="J648">
        <v>0.20545718418392594</v>
      </c>
      <c r="K648">
        <v>8.5692653336328931E-2</v>
      </c>
      <c r="L648">
        <v>0.15149796657641679</v>
      </c>
      <c r="M648">
        <v>0.12419391459574383</v>
      </c>
      <c r="N648">
        <v>0.18108444014491931</v>
      </c>
      <c r="O648">
        <v>0.10192588160011069</v>
      </c>
    </row>
    <row r="649" spans="1:15" ht="15">
      <c r="A649" s="8">
        <v>648</v>
      </c>
      <c r="B649" s="10">
        <v>146</v>
      </c>
      <c r="C649">
        <v>0.24775533711342762</v>
      </c>
      <c r="D649" s="11">
        <v>38.03</v>
      </c>
      <c r="E649" s="10">
        <v>0.1</v>
      </c>
      <c r="F649" s="11">
        <v>44.81</v>
      </c>
      <c r="G649" s="10">
        <v>33.14</v>
      </c>
      <c r="H649" s="11">
        <v>49.94</v>
      </c>
      <c r="I649" s="10">
        <v>86.31</v>
      </c>
      <c r="J649">
        <v>0.20259023023457862</v>
      </c>
      <c r="K649">
        <v>7.6435854353132632E-2</v>
      </c>
      <c r="L649">
        <v>0.1469224775457833</v>
      </c>
      <c r="M649">
        <v>0.11009771879125775</v>
      </c>
      <c r="N649">
        <v>0.17693979863423537</v>
      </c>
      <c r="O649">
        <v>9.9548239404051247E-2</v>
      </c>
    </row>
    <row r="650" spans="1:15" ht="15">
      <c r="A650" s="8">
        <v>649</v>
      </c>
      <c r="B650" s="10">
        <v>139.9</v>
      </c>
      <c r="C650">
        <v>0.25028472764645426</v>
      </c>
      <c r="D650" s="11">
        <v>39.67</v>
      </c>
      <c r="E650" s="10">
        <v>-0.04</v>
      </c>
      <c r="F650" s="11">
        <v>42.4</v>
      </c>
      <c r="G650" s="10">
        <v>27.54</v>
      </c>
      <c r="H650" s="11">
        <v>46.87</v>
      </c>
      <c r="I650" s="10">
        <v>82.03</v>
      </c>
      <c r="J650">
        <v>0.19966995073891627</v>
      </c>
      <c r="K650">
        <v>6.9925082644800809E-2</v>
      </c>
      <c r="L650">
        <v>0.14376545136215155</v>
      </c>
      <c r="M650">
        <v>9.4851824120539607E-2</v>
      </c>
      <c r="N650">
        <v>0.17169344122447974</v>
      </c>
      <c r="O650">
        <v>9.2585926167145269E-2</v>
      </c>
    </row>
    <row r="651" spans="1:15" ht="15">
      <c r="A651" s="8">
        <v>650</v>
      </c>
      <c r="B651" s="10">
        <v>135.06</v>
      </c>
      <c r="C651">
        <v>0.25348121961524678</v>
      </c>
      <c r="D651" s="11">
        <v>40</v>
      </c>
      <c r="E651" s="10">
        <v>-12.02</v>
      </c>
      <c r="F651" s="11">
        <v>40.97</v>
      </c>
      <c r="G651" s="10">
        <v>26.84</v>
      </c>
      <c r="H651" s="11">
        <v>44.93</v>
      </c>
      <c r="I651" s="10">
        <v>84.03</v>
      </c>
      <c r="J651">
        <v>0.200252976243359</v>
      </c>
      <c r="K651">
        <v>6.8571937820187917E-2</v>
      </c>
      <c r="L651">
        <v>0.1419096513007424</v>
      </c>
      <c r="M651">
        <v>8.6326858031276613E-2</v>
      </c>
      <c r="N651">
        <v>0.17113213633622745</v>
      </c>
      <c r="O651">
        <v>8.9350665783198391E-2</v>
      </c>
    </row>
    <row r="652" spans="1:15" ht="15">
      <c r="A652" s="8">
        <v>651</v>
      </c>
      <c r="B652" s="10">
        <v>133.38</v>
      </c>
      <c r="C652">
        <v>0.25374524721040792</v>
      </c>
      <c r="D652" s="11">
        <v>36</v>
      </c>
      <c r="E652" s="10">
        <v>-19.43</v>
      </c>
      <c r="F652" s="11">
        <v>40.42</v>
      </c>
      <c r="G652" s="10">
        <v>25.64</v>
      </c>
      <c r="H652" s="11">
        <v>43.83</v>
      </c>
      <c r="I652" s="10">
        <v>81.59</v>
      </c>
      <c r="J652">
        <v>0.20387739935054841</v>
      </c>
      <c r="K652">
        <v>6.7433913377659693E-2</v>
      </c>
      <c r="L652">
        <v>0.14043049281144893</v>
      </c>
      <c r="M652">
        <v>8.0564738734112198E-2</v>
      </c>
      <c r="N652">
        <v>0.17267896728669438</v>
      </c>
      <c r="O652">
        <v>8.8707502596544238E-2</v>
      </c>
    </row>
    <row r="653" spans="1:15" ht="15">
      <c r="A653" s="8">
        <v>652</v>
      </c>
      <c r="B653" s="10">
        <v>129.59</v>
      </c>
      <c r="C653">
        <v>0.25358792715568912</v>
      </c>
      <c r="D653" s="11">
        <v>39</v>
      </c>
      <c r="E653" s="10">
        <v>-12.19</v>
      </c>
      <c r="F653" s="11">
        <v>37.799999999999997</v>
      </c>
      <c r="G653" s="10">
        <v>24.99</v>
      </c>
      <c r="H653" s="11">
        <v>42.4</v>
      </c>
      <c r="I653" s="10">
        <v>77.260000000000005</v>
      </c>
      <c r="J653">
        <v>0.20266052372024423</v>
      </c>
      <c r="K653">
        <v>6.7978925984445868E-2</v>
      </c>
      <c r="L653">
        <v>0.13948621797669672</v>
      </c>
      <c r="M653">
        <v>7.7469738541641589E-2</v>
      </c>
      <c r="N653">
        <v>0.17402377971908037</v>
      </c>
      <c r="O653">
        <v>9.0225910381153338E-2</v>
      </c>
    </row>
    <row r="654" spans="1:15" ht="15">
      <c r="A654" s="8">
        <v>653</v>
      </c>
      <c r="B654" s="10">
        <v>125.28</v>
      </c>
      <c r="C654">
        <v>0.25275493812927524</v>
      </c>
      <c r="D654" s="11">
        <v>37.39</v>
      </c>
      <c r="E654" s="10">
        <v>-9.14</v>
      </c>
      <c r="F654" s="11">
        <v>38.090000000000003</v>
      </c>
      <c r="G654" s="10">
        <v>25.17</v>
      </c>
      <c r="H654" s="11">
        <v>43.64</v>
      </c>
      <c r="I654" s="10">
        <v>100.7</v>
      </c>
      <c r="J654">
        <v>0.20011858396944887</v>
      </c>
      <c r="K654">
        <v>6.7872020085644802E-2</v>
      </c>
      <c r="L654">
        <v>0.14296398003150287</v>
      </c>
      <c r="M654">
        <v>7.684295191106473E-2</v>
      </c>
      <c r="N654">
        <v>0.1770846742272626</v>
      </c>
      <c r="O654">
        <v>9.5665220494538558E-2</v>
      </c>
    </row>
    <row r="655" spans="1:15" ht="15">
      <c r="A655" s="8">
        <v>654</v>
      </c>
      <c r="B655" s="10">
        <v>122.83</v>
      </c>
      <c r="C655">
        <v>0.25252878306645715</v>
      </c>
      <c r="D655" s="11">
        <v>37.78</v>
      </c>
      <c r="E655" s="10">
        <v>0.04</v>
      </c>
      <c r="F655" s="11">
        <v>41.83</v>
      </c>
      <c r="G655" s="10">
        <v>26.32</v>
      </c>
      <c r="H655" s="11">
        <v>44.41</v>
      </c>
      <c r="I655" s="10">
        <v>100.69</v>
      </c>
      <c r="J655">
        <v>0.1985533788119874</v>
      </c>
      <c r="K655">
        <v>6.9387161417174298E-2</v>
      </c>
      <c r="L655">
        <v>0.15293561293860086</v>
      </c>
      <c r="M655">
        <v>8.1937504804070777E-2</v>
      </c>
      <c r="N655">
        <v>0.18430616807146649</v>
      </c>
      <c r="O655">
        <v>0.10563596957731704</v>
      </c>
    </row>
    <row r="656" spans="1:15" ht="15">
      <c r="A656" s="8">
        <v>655</v>
      </c>
      <c r="B656" s="10">
        <v>128.85</v>
      </c>
      <c r="C656">
        <v>0.25213022733651419</v>
      </c>
      <c r="D656" s="11">
        <v>37.380000000000003</v>
      </c>
      <c r="E656" s="10">
        <v>-0.25</v>
      </c>
      <c r="F656" s="11">
        <v>53.09</v>
      </c>
      <c r="G656" s="10">
        <v>31.76</v>
      </c>
      <c r="H656" s="11">
        <v>53.52</v>
      </c>
      <c r="I656" s="10">
        <v>121.69</v>
      </c>
      <c r="J656">
        <v>0.19518114340682199</v>
      </c>
      <c r="K656">
        <v>7.0634186488814615E-2</v>
      </c>
      <c r="L656">
        <v>0.16521516857294738</v>
      </c>
      <c r="M656">
        <v>9.4633436585402075E-2</v>
      </c>
      <c r="N656">
        <v>0.19216275535635408</v>
      </c>
      <c r="O656">
        <v>0.11482624590446631</v>
      </c>
    </row>
    <row r="657" spans="1:15" ht="15">
      <c r="A657" s="8">
        <v>656</v>
      </c>
      <c r="B657" s="10">
        <v>136.32</v>
      </c>
      <c r="C657">
        <v>0.24898588468364358</v>
      </c>
      <c r="D657" s="11">
        <v>39.65</v>
      </c>
      <c r="E657" s="10">
        <v>2.09</v>
      </c>
      <c r="F657" s="11">
        <v>64.040000000000006</v>
      </c>
      <c r="G657" s="10">
        <v>41.94</v>
      </c>
      <c r="H657" s="11">
        <v>63.46</v>
      </c>
      <c r="I657" s="10">
        <v>175.29</v>
      </c>
      <c r="J657">
        <v>0.19774504831278214</v>
      </c>
      <c r="K657">
        <v>7.1915656746437587E-2</v>
      </c>
      <c r="L657">
        <v>0.165337217852594</v>
      </c>
      <c r="M657">
        <v>0.10118692052566376</v>
      </c>
      <c r="N657">
        <v>0.19585317042994127</v>
      </c>
      <c r="O657">
        <v>0.12535312743762975</v>
      </c>
    </row>
    <row r="658" spans="1:15" ht="15">
      <c r="A658" s="8">
        <v>657</v>
      </c>
      <c r="B658" s="10">
        <v>145.43</v>
      </c>
      <c r="C658">
        <v>0.24693877027020228</v>
      </c>
      <c r="D658" s="11">
        <v>47.34</v>
      </c>
      <c r="E658" s="10">
        <v>10.34</v>
      </c>
      <c r="F658" s="11">
        <v>64.88</v>
      </c>
      <c r="G658" s="10">
        <v>44.94</v>
      </c>
      <c r="H658" s="11">
        <v>68.39</v>
      </c>
      <c r="I658" s="10">
        <v>186.17</v>
      </c>
      <c r="J658">
        <v>0.19342432202418947</v>
      </c>
      <c r="K658">
        <v>7.3918608250613957E-2</v>
      </c>
      <c r="L658">
        <v>0.16436435152062862</v>
      </c>
      <c r="M658">
        <v>0.10416884927852552</v>
      </c>
      <c r="N658">
        <v>0.19438848795493377</v>
      </c>
      <c r="O658">
        <v>0.12988630769179799</v>
      </c>
    </row>
    <row r="659" spans="1:15" ht="15">
      <c r="A659" s="8">
        <v>658</v>
      </c>
      <c r="B659" s="10">
        <v>160.16</v>
      </c>
      <c r="C659">
        <v>0.23797588567739325</v>
      </c>
      <c r="D659" s="11">
        <v>44.9</v>
      </c>
      <c r="E659" s="10">
        <v>11.65</v>
      </c>
      <c r="F659" s="11">
        <v>62.2</v>
      </c>
      <c r="G659" s="10">
        <v>44.33</v>
      </c>
      <c r="H659" s="11">
        <v>66.7</v>
      </c>
      <c r="I659" s="10">
        <v>198.05</v>
      </c>
      <c r="J659">
        <v>0.18247376290772807</v>
      </c>
      <c r="K659">
        <v>7.443008002936273E-2</v>
      </c>
      <c r="L659">
        <v>0.16056704332311636</v>
      </c>
      <c r="M659">
        <v>0.10359116663684556</v>
      </c>
      <c r="N659">
        <v>0.19003761580078563</v>
      </c>
      <c r="O659">
        <v>0.13055266660750733</v>
      </c>
    </row>
    <row r="660" spans="1:15" ht="15">
      <c r="A660" s="8">
        <v>659</v>
      </c>
      <c r="B660" s="10">
        <v>161.57</v>
      </c>
      <c r="C660">
        <v>0.23033013190744123</v>
      </c>
      <c r="D660" s="11">
        <v>40.090000000000003</v>
      </c>
      <c r="E660" s="10">
        <v>14.04</v>
      </c>
      <c r="F660" s="11">
        <v>58.38</v>
      </c>
      <c r="G660" s="10">
        <v>42.9</v>
      </c>
      <c r="H660" s="11">
        <v>64.98</v>
      </c>
      <c r="I660" s="10">
        <v>190.92</v>
      </c>
      <c r="J660">
        <v>0.17866394014962594</v>
      </c>
      <c r="K660">
        <v>7.1213703908159939E-2</v>
      </c>
      <c r="L660">
        <v>0.16137179153433645</v>
      </c>
      <c r="M660">
        <v>0.10231774684721538</v>
      </c>
      <c r="N660">
        <v>0.18480021862023935</v>
      </c>
      <c r="O660">
        <v>0.12708217759568097</v>
      </c>
    </row>
    <row r="661" spans="1:15" ht="15">
      <c r="A661" s="8">
        <v>660</v>
      </c>
      <c r="B661" s="10">
        <v>157.30000000000001</v>
      </c>
      <c r="C661">
        <v>0.22630426532916964</v>
      </c>
      <c r="D661" s="11">
        <v>43.6</v>
      </c>
      <c r="E661" s="10">
        <v>11.69</v>
      </c>
      <c r="F661" s="11">
        <v>55.92</v>
      </c>
      <c r="G661" s="10">
        <v>39.93</v>
      </c>
      <c r="H661" s="11">
        <v>64</v>
      </c>
      <c r="I661" s="10">
        <v>220.07</v>
      </c>
      <c r="J661">
        <v>0.17362869740812731</v>
      </c>
      <c r="K661">
        <v>7.02213408812912E-2</v>
      </c>
      <c r="L661">
        <v>0.16386151526643422</v>
      </c>
      <c r="M661">
        <v>0.10450089849166597</v>
      </c>
      <c r="N661">
        <v>0.18289976507720171</v>
      </c>
      <c r="O661">
        <v>0.13048797046251023</v>
      </c>
    </row>
    <row r="662" spans="1:15" ht="15">
      <c r="A662" s="8">
        <v>661</v>
      </c>
      <c r="B662" s="10">
        <v>141.56</v>
      </c>
      <c r="C662">
        <v>0.22084589954190822</v>
      </c>
      <c r="D662" s="11">
        <v>38.4</v>
      </c>
      <c r="E662" s="10">
        <v>11.64</v>
      </c>
      <c r="F662" s="11">
        <v>55.12</v>
      </c>
      <c r="G662" s="10">
        <v>33.979999999999997</v>
      </c>
      <c r="H662" s="11">
        <v>60.74</v>
      </c>
      <c r="I662" s="10">
        <v>214.74</v>
      </c>
      <c r="J662">
        <v>0.1702743667741555</v>
      </c>
      <c r="K662">
        <v>6.8418727380698943E-2</v>
      </c>
      <c r="L662">
        <v>0.16111969340156013</v>
      </c>
      <c r="M662">
        <v>0.10196928317161491</v>
      </c>
      <c r="N662">
        <v>0.18484611030684331</v>
      </c>
      <c r="O662">
        <v>0.13430971045893245</v>
      </c>
    </row>
    <row r="663" spans="1:15" ht="15">
      <c r="A663" s="8">
        <v>662</v>
      </c>
      <c r="B663" s="10">
        <v>135.32</v>
      </c>
      <c r="C663">
        <v>0.22042964756524078</v>
      </c>
      <c r="D663" s="11">
        <v>37.74</v>
      </c>
      <c r="E663" s="10">
        <v>6.32</v>
      </c>
      <c r="F663" s="11">
        <v>51.36</v>
      </c>
      <c r="G663" s="10">
        <v>30</v>
      </c>
      <c r="H663" s="11">
        <v>60.08</v>
      </c>
      <c r="I663" s="10">
        <v>231.6</v>
      </c>
      <c r="J663">
        <v>0.1716335820055068</v>
      </c>
      <c r="K663">
        <v>6.8436092810083074E-2</v>
      </c>
      <c r="L663">
        <v>0.15863342140026421</v>
      </c>
      <c r="M663">
        <v>9.8120063447613454E-2</v>
      </c>
      <c r="N663">
        <v>0.18534297361882143</v>
      </c>
      <c r="O663">
        <v>0.13542785609173055</v>
      </c>
    </row>
    <row r="664" spans="1:15" ht="15">
      <c r="A664" s="8">
        <v>663</v>
      </c>
      <c r="B664" s="10">
        <v>138.16</v>
      </c>
      <c r="C664">
        <v>0.21959217852131874</v>
      </c>
      <c r="D664" s="11">
        <v>41.01</v>
      </c>
      <c r="E664" s="10">
        <v>10.32</v>
      </c>
      <c r="F664" s="11">
        <v>48.63</v>
      </c>
      <c r="G664" s="10">
        <v>28</v>
      </c>
      <c r="H664" s="11">
        <v>59.6</v>
      </c>
      <c r="I664" s="10">
        <v>233.67</v>
      </c>
      <c r="J664">
        <v>0.18005053811496696</v>
      </c>
      <c r="K664">
        <v>6.871116463300754E-2</v>
      </c>
      <c r="L664">
        <v>0.16024337515089468</v>
      </c>
      <c r="M664">
        <v>9.1283357859531775E-2</v>
      </c>
      <c r="N664">
        <v>0.18206162443115911</v>
      </c>
      <c r="O664">
        <v>0.14250036180082429</v>
      </c>
    </row>
    <row r="665" spans="1:15" ht="15">
      <c r="A665" s="8">
        <v>664</v>
      </c>
      <c r="B665" s="10">
        <v>147.13999999999999</v>
      </c>
      <c r="C665">
        <v>0.2260734046747912</v>
      </c>
      <c r="D665" s="11">
        <v>49.92</v>
      </c>
      <c r="E665" s="10">
        <v>10.09</v>
      </c>
      <c r="F665" s="11">
        <v>47.34</v>
      </c>
      <c r="G665" s="10">
        <v>27.91</v>
      </c>
      <c r="H665" s="11">
        <v>56.71</v>
      </c>
      <c r="I665" s="10">
        <v>237.08</v>
      </c>
      <c r="J665">
        <v>0.19380706765724118</v>
      </c>
      <c r="K665">
        <v>6.8312841450146822E-2</v>
      </c>
      <c r="L665">
        <v>0.16329247321200649</v>
      </c>
      <c r="M665">
        <v>8.8005274763573976E-2</v>
      </c>
      <c r="N665">
        <v>0.17967746995808107</v>
      </c>
      <c r="O665">
        <v>0.15276009856389894</v>
      </c>
    </row>
    <row r="666" spans="1:15" ht="15">
      <c r="A666" s="8">
        <v>665</v>
      </c>
      <c r="B666" s="10">
        <v>154.27000000000001</v>
      </c>
      <c r="C666">
        <v>0.23081101646315025</v>
      </c>
      <c r="D666" s="11">
        <v>54.15</v>
      </c>
      <c r="E666" s="10">
        <v>10.8</v>
      </c>
      <c r="F666" s="11">
        <v>48.83</v>
      </c>
      <c r="G666" s="10">
        <v>29.68</v>
      </c>
      <c r="H666" s="11">
        <v>55</v>
      </c>
      <c r="I666" s="10">
        <v>237.92</v>
      </c>
      <c r="J666">
        <v>0.205211844786473</v>
      </c>
      <c r="K666">
        <v>7.2222691325400545E-2</v>
      </c>
      <c r="L666">
        <v>0.16354170476701188</v>
      </c>
      <c r="M666">
        <v>8.9982653467977694E-2</v>
      </c>
      <c r="N666">
        <v>0.1849436287659536</v>
      </c>
      <c r="O666">
        <v>0.16155660754511</v>
      </c>
    </row>
    <row r="667" spans="1:15" ht="15">
      <c r="A667" s="8">
        <v>666</v>
      </c>
      <c r="B667" s="10">
        <v>164.93</v>
      </c>
      <c r="C667">
        <v>0.22207427142187183</v>
      </c>
      <c r="D667" s="11">
        <v>60.59</v>
      </c>
      <c r="E667" s="10">
        <v>11.8</v>
      </c>
      <c r="F667" s="11">
        <v>60.83</v>
      </c>
      <c r="G667" s="10">
        <v>39.83</v>
      </c>
      <c r="H667" s="11">
        <v>60.62</v>
      </c>
      <c r="I667" s="10">
        <v>260</v>
      </c>
      <c r="J667">
        <v>0.1922944359582697</v>
      </c>
      <c r="K667">
        <v>7.3824940934619526E-2</v>
      </c>
      <c r="L667">
        <v>0.16396886954473028</v>
      </c>
      <c r="M667">
        <v>9.1056587209816534E-2</v>
      </c>
      <c r="N667">
        <v>0.18198031683286026</v>
      </c>
      <c r="O667">
        <v>0.16022358823729801</v>
      </c>
    </row>
    <row r="668" spans="1:15" ht="15">
      <c r="A668" s="8">
        <v>667</v>
      </c>
      <c r="B668" s="10">
        <v>174.06</v>
      </c>
      <c r="C668">
        <v>0.21791683243262275</v>
      </c>
      <c r="D668" s="11">
        <v>55.2</v>
      </c>
      <c r="E668" s="10">
        <v>18.55</v>
      </c>
      <c r="F668" s="11">
        <v>59.64</v>
      </c>
      <c r="G668" s="10">
        <v>39.979999999999997</v>
      </c>
      <c r="H668" s="11">
        <v>63.33</v>
      </c>
      <c r="I668" s="10">
        <v>255.6</v>
      </c>
      <c r="J668">
        <v>0.18759517006102727</v>
      </c>
      <c r="K668">
        <v>7.5399665914852435E-2</v>
      </c>
      <c r="L668">
        <v>0.16526901799786942</v>
      </c>
      <c r="M668">
        <v>8.9219768728260485E-2</v>
      </c>
      <c r="N668">
        <v>0.17969286084549294</v>
      </c>
      <c r="O668">
        <v>0.15813788042466007</v>
      </c>
    </row>
    <row r="669" spans="1:15" ht="15">
      <c r="A669" s="8">
        <v>668</v>
      </c>
      <c r="B669" s="10">
        <v>163.56</v>
      </c>
      <c r="C669">
        <v>0.21740867697864677</v>
      </c>
      <c r="D669" s="11">
        <v>48.08</v>
      </c>
      <c r="E669" s="10">
        <v>14.17</v>
      </c>
      <c r="F669" s="11">
        <v>54.37</v>
      </c>
      <c r="G669" s="10">
        <v>30.62</v>
      </c>
      <c r="H669" s="11">
        <v>60.7</v>
      </c>
      <c r="I669" s="10">
        <v>222.37</v>
      </c>
      <c r="J669">
        <v>0.18742759259710809</v>
      </c>
      <c r="K669">
        <v>7.5867183336294178E-2</v>
      </c>
      <c r="L669">
        <v>0.16764437104321497</v>
      </c>
      <c r="M669">
        <v>8.6076646980128554E-2</v>
      </c>
      <c r="N669">
        <v>0.17661664807521568</v>
      </c>
      <c r="O669">
        <v>0.15769809291762549</v>
      </c>
    </row>
    <row r="670" spans="1:15" ht="15">
      <c r="A670" s="8">
        <v>669</v>
      </c>
      <c r="B670" s="10">
        <v>149.96</v>
      </c>
      <c r="C670">
        <v>0.2150862643065464</v>
      </c>
      <c r="D670" s="11">
        <v>40.57</v>
      </c>
      <c r="E670" s="10">
        <v>10.47</v>
      </c>
      <c r="F670" s="11">
        <v>47.54</v>
      </c>
      <c r="G670" s="10">
        <v>25.8</v>
      </c>
      <c r="H670" s="11">
        <v>54.92</v>
      </c>
      <c r="I670" s="10">
        <v>222.74</v>
      </c>
      <c r="J670">
        <v>0.18633896820605264</v>
      </c>
      <c r="K670">
        <v>7.4081791062949001E-2</v>
      </c>
      <c r="L670">
        <v>0.1679773574593508</v>
      </c>
      <c r="M670">
        <v>7.9038060819389119E-2</v>
      </c>
      <c r="N670">
        <v>0.1771053456048228</v>
      </c>
      <c r="O670">
        <v>0.15262198901412258</v>
      </c>
    </row>
    <row r="671" spans="1:15" ht="15">
      <c r="A671" s="8">
        <v>670</v>
      </c>
      <c r="B671" s="10">
        <v>146.13</v>
      </c>
      <c r="C671">
        <v>0.21109710116137659</v>
      </c>
      <c r="D671" s="11">
        <v>38</v>
      </c>
      <c r="E671" s="10">
        <v>10.41</v>
      </c>
      <c r="F671" s="11">
        <v>45.69</v>
      </c>
      <c r="G671" s="10">
        <v>25.42</v>
      </c>
      <c r="H671" s="11">
        <v>52.02</v>
      </c>
      <c r="I671" s="10">
        <v>177.8</v>
      </c>
      <c r="J671">
        <v>0.17876778105898719</v>
      </c>
      <c r="K671">
        <v>7.200686340229745E-2</v>
      </c>
      <c r="L671">
        <v>0.16771033866595908</v>
      </c>
      <c r="M671">
        <v>7.6520095592103196E-2</v>
      </c>
      <c r="N671">
        <v>0.1793267143733388</v>
      </c>
      <c r="O671">
        <v>0.14992171507499866</v>
      </c>
    </row>
    <row r="672" spans="1:15" ht="15">
      <c r="A672" s="8">
        <v>671</v>
      </c>
      <c r="B672" s="10">
        <v>142.22999999999999</v>
      </c>
      <c r="C672">
        <v>0.20296118303166966</v>
      </c>
      <c r="D672" s="11">
        <v>37.200000000000003</v>
      </c>
      <c r="E672" s="10">
        <v>10.85</v>
      </c>
      <c r="F672" s="11">
        <v>46.36</v>
      </c>
      <c r="G672" s="10">
        <v>25.04</v>
      </c>
      <c r="H672" s="11">
        <v>51.02</v>
      </c>
      <c r="I672" s="10">
        <v>148.97999999999999</v>
      </c>
      <c r="J672">
        <v>0.17374016842011214</v>
      </c>
      <c r="K672">
        <v>7.3004076805288504E-2</v>
      </c>
      <c r="L672">
        <v>0.16838953249668123</v>
      </c>
      <c r="M672">
        <v>7.7292718662610019E-2</v>
      </c>
      <c r="N672">
        <v>0.17737739426116525</v>
      </c>
      <c r="O672">
        <v>0.14176084762063731</v>
      </c>
    </row>
    <row r="673" spans="1:15" ht="15">
      <c r="A673" s="8">
        <v>672</v>
      </c>
      <c r="B673" s="10">
        <v>139.78</v>
      </c>
      <c r="C673">
        <v>0.19643977281774994</v>
      </c>
      <c r="D673" s="11">
        <v>33.74</v>
      </c>
      <c r="E673" s="10">
        <v>0.5</v>
      </c>
      <c r="F673" s="11">
        <v>43.91</v>
      </c>
      <c r="G673" s="10">
        <v>20.079999999999998</v>
      </c>
      <c r="H673" s="11">
        <v>45.51</v>
      </c>
      <c r="I673" s="10">
        <v>123.36</v>
      </c>
      <c r="J673">
        <v>0.17024611791383218</v>
      </c>
      <c r="K673">
        <v>7.3871798770119596E-2</v>
      </c>
      <c r="L673">
        <v>0.16754383978708876</v>
      </c>
      <c r="M673">
        <v>7.758224521515833E-2</v>
      </c>
      <c r="N673">
        <v>0.16964365526600272</v>
      </c>
      <c r="O673">
        <v>0.12787018742991402</v>
      </c>
    </row>
    <row r="674" spans="1:15" ht="15">
      <c r="A674" s="8">
        <v>673</v>
      </c>
      <c r="B674" s="10">
        <v>154.85</v>
      </c>
      <c r="C674">
        <v>0.18595203400121435</v>
      </c>
      <c r="D674" s="11">
        <v>36.04</v>
      </c>
      <c r="E674" s="10">
        <v>-0.05</v>
      </c>
      <c r="F674" s="11">
        <v>44.87</v>
      </c>
      <c r="G674" s="10">
        <v>20.440000000000001</v>
      </c>
      <c r="H674" s="11">
        <v>42.71</v>
      </c>
      <c r="I674" s="10">
        <v>130.25</v>
      </c>
      <c r="J674">
        <v>0.16805270113917509</v>
      </c>
      <c r="K674">
        <v>7.6630725447027856E-2</v>
      </c>
      <c r="L674">
        <v>0.16602190409938242</v>
      </c>
      <c r="M674">
        <v>7.5119563880647486E-2</v>
      </c>
      <c r="N674">
        <v>0.1607504797165685</v>
      </c>
      <c r="O674">
        <v>0.11461303974691214</v>
      </c>
    </row>
    <row r="675" spans="1:15" ht="15">
      <c r="A675" s="8">
        <v>674</v>
      </c>
      <c r="B675" s="10">
        <v>129.66</v>
      </c>
      <c r="C675">
        <v>0.17600716936386993</v>
      </c>
      <c r="D675" s="11">
        <v>32.950000000000003</v>
      </c>
      <c r="E675" s="10">
        <v>-4.09</v>
      </c>
      <c r="F675" s="11">
        <v>48.07</v>
      </c>
      <c r="G675" s="10">
        <v>19.579999999999998</v>
      </c>
      <c r="H675" s="11">
        <v>39.86</v>
      </c>
      <c r="I675" s="10">
        <v>115.01</v>
      </c>
      <c r="J675">
        <v>0.16900763341163658</v>
      </c>
      <c r="K675">
        <v>7.5406373001452739E-2</v>
      </c>
      <c r="L675">
        <v>0.1626833418168486</v>
      </c>
      <c r="M675">
        <v>7.3958728479294217E-2</v>
      </c>
      <c r="N675">
        <v>0.15631995985045752</v>
      </c>
      <c r="O675">
        <v>0.10692063668606877</v>
      </c>
    </row>
    <row r="676" spans="1:15" ht="15">
      <c r="A676" s="8">
        <v>675</v>
      </c>
      <c r="B676" s="10">
        <v>126.23</v>
      </c>
      <c r="C676">
        <v>0.17031659834383261</v>
      </c>
      <c r="D676" s="11">
        <v>32.94</v>
      </c>
      <c r="E676" s="10">
        <v>-20.25</v>
      </c>
      <c r="F676" s="11">
        <v>47.49</v>
      </c>
      <c r="G676" s="10">
        <v>19.16</v>
      </c>
      <c r="H676" s="11">
        <v>38.42</v>
      </c>
      <c r="I676" s="10">
        <v>105.64</v>
      </c>
      <c r="J676">
        <v>0.16701301795404397</v>
      </c>
      <c r="K676">
        <v>7.5344511967012778E-2</v>
      </c>
      <c r="L676">
        <v>0.16349625370522483</v>
      </c>
      <c r="M676">
        <v>7.4119382982796828E-2</v>
      </c>
      <c r="N676">
        <v>0.15366882165620391</v>
      </c>
      <c r="O676">
        <v>9.479735037199416E-2</v>
      </c>
    </row>
    <row r="677" spans="1:15" ht="15">
      <c r="A677" s="8">
        <v>676</v>
      </c>
      <c r="B677" s="10">
        <v>123.63</v>
      </c>
      <c r="C677">
        <v>0.17009391459407694</v>
      </c>
      <c r="D677" s="11">
        <v>31.75</v>
      </c>
      <c r="E677" s="10">
        <v>-20.09</v>
      </c>
      <c r="F677" s="11">
        <v>44.59</v>
      </c>
      <c r="G677" s="10">
        <v>19.61</v>
      </c>
      <c r="H677" s="11">
        <v>37.85</v>
      </c>
      <c r="I677" s="10">
        <v>77.569999999999993</v>
      </c>
      <c r="J677">
        <v>0.16595929992190731</v>
      </c>
      <c r="K677">
        <v>7.5248170565326317E-2</v>
      </c>
      <c r="L677">
        <v>0.16416047911858117</v>
      </c>
      <c r="M677">
        <v>7.3697406991611314E-2</v>
      </c>
      <c r="N677">
        <v>0.14676929672893912</v>
      </c>
      <c r="O677">
        <v>8.7128286759619644E-2</v>
      </c>
    </row>
    <row r="678" spans="1:15" ht="15">
      <c r="A678" s="8">
        <v>677</v>
      </c>
      <c r="B678" s="10">
        <v>123.87</v>
      </c>
      <c r="C678">
        <v>0.16489391429323738</v>
      </c>
      <c r="D678" s="11">
        <v>34.65</v>
      </c>
      <c r="E678" s="10">
        <v>-19.96</v>
      </c>
      <c r="F678" s="11">
        <v>45.97</v>
      </c>
      <c r="G678" s="10">
        <v>20.46</v>
      </c>
      <c r="H678" s="11">
        <v>37.61</v>
      </c>
      <c r="I678" s="10">
        <v>43.95</v>
      </c>
      <c r="J678">
        <v>0.16656955562444156</v>
      </c>
      <c r="K678">
        <v>7.4982595129561458E-2</v>
      </c>
      <c r="L678">
        <v>0.16824759368299844</v>
      </c>
      <c r="M678">
        <v>7.3973581752153711E-2</v>
      </c>
      <c r="N678">
        <v>0.14201993015468314</v>
      </c>
      <c r="O678">
        <v>8.159089736333977E-2</v>
      </c>
    </row>
    <row r="679" spans="1:15" ht="15">
      <c r="A679" s="8">
        <v>678</v>
      </c>
      <c r="B679" s="10">
        <v>123.13</v>
      </c>
      <c r="C679">
        <v>0.16143772007998958</v>
      </c>
      <c r="D679" s="11">
        <v>32.89</v>
      </c>
      <c r="E679" s="10">
        <v>-0.9</v>
      </c>
      <c r="F679" s="11">
        <v>46.46</v>
      </c>
      <c r="G679" s="10">
        <v>25.16</v>
      </c>
      <c r="H679" s="11">
        <v>39.83</v>
      </c>
      <c r="I679" s="10">
        <v>79.069999999999993</v>
      </c>
      <c r="J679">
        <v>0.16632823034281746</v>
      </c>
      <c r="K679">
        <v>7.4667261328304202E-2</v>
      </c>
      <c r="L679">
        <v>0.17349982572204564</v>
      </c>
      <c r="M679">
        <v>7.8148503144933837E-2</v>
      </c>
      <c r="N679">
        <v>0.14241728208384155</v>
      </c>
      <c r="O679">
        <v>7.9556507668724102E-2</v>
      </c>
    </row>
    <row r="680" spans="1:15" ht="15">
      <c r="A680" s="8">
        <v>679</v>
      </c>
      <c r="B680" s="10">
        <v>127.74</v>
      </c>
      <c r="C680">
        <v>0.15869846556121078</v>
      </c>
      <c r="D680" s="11">
        <v>32.96</v>
      </c>
      <c r="E680" s="10">
        <v>12.43</v>
      </c>
      <c r="F680" s="11">
        <v>55.82</v>
      </c>
      <c r="G680" s="10">
        <v>29.03</v>
      </c>
      <c r="H680" s="11">
        <v>45</v>
      </c>
      <c r="I680" s="10">
        <v>32.94</v>
      </c>
      <c r="J680">
        <v>0.16513733870078307</v>
      </c>
      <c r="K680">
        <v>8.2133942258332884E-2</v>
      </c>
      <c r="L680">
        <v>0.17563578954332687</v>
      </c>
      <c r="M680">
        <v>8.6478282577929139E-2</v>
      </c>
      <c r="N680">
        <v>0.14329960291703256</v>
      </c>
      <c r="O680">
        <v>7.8175314839658991E-2</v>
      </c>
    </row>
    <row r="681" spans="1:15" ht="15">
      <c r="A681" s="8">
        <v>680</v>
      </c>
      <c r="B681" s="10">
        <v>133.26</v>
      </c>
      <c r="C681">
        <v>0.15742941506280095</v>
      </c>
      <c r="D681" s="11">
        <v>35.01</v>
      </c>
      <c r="E681" s="10">
        <v>29.98</v>
      </c>
      <c r="F681" s="11">
        <v>67.67</v>
      </c>
      <c r="G681" s="10">
        <v>41.12</v>
      </c>
      <c r="H681" s="11">
        <v>55.42</v>
      </c>
      <c r="I681" s="10">
        <v>85.64</v>
      </c>
      <c r="J681">
        <v>0.16506860436831938</v>
      </c>
      <c r="K681">
        <v>8.8311820114268441E-2</v>
      </c>
      <c r="L681">
        <v>0.17426562749324964</v>
      </c>
      <c r="M681">
        <v>9.0394184603213579E-2</v>
      </c>
      <c r="N681">
        <v>0.14164028467961323</v>
      </c>
      <c r="O681">
        <v>7.8245241414845568E-2</v>
      </c>
    </row>
    <row r="682" spans="1:15" ht="15">
      <c r="A682" s="8">
        <v>681</v>
      </c>
      <c r="B682" s="10">
        <v>148.07</v>
      </c>
      <c r="C682">
        <v>0.15418555952039698</v>
      </c>
      <c r="D682" s="11">
        <v>35</v>
      </c>
      <c r="E682" s="10">
        <v>29.32</v>
      </c>
      <c r="F682" s="11">
        <v>72.8</v>
      </c>
      <c r="G682" s="10">
        <v>44.41</v>
      </c>
      <c r="H682" s="11">
        <v>58.56</v>
      </c>
      <c r="I682" s="10">
        <v>85.18</v>
      </c>
      <c r="J682">
        <v>0.16222153482773502</v>
      </c>
      <c r="K682">
        <v>9.1228170214689555E-2</v>
      </c>
      <c r="L682">
        <v>0.17909256410743335</v>
      </c>
      <c r="M682">
        <v>9.0504640664085423E-2</v>
      </c>
      <c r="N682">
        <v>0.13673399685664436</v>
      </c>
      <c r="O682">
        <v>7.649377000919963E-2</v>
      </c>
    </row>
    <row r="683" spans="1:15" ht="15">
      <c r="A683" s="8">
        <v>682</v>
      </c>
      <c r="B683" s="10">
        <v>155.77000000000001</v>
      </c>
      <c r="C683">
        <v>0.14762584970883699</v>
      </c>
      <c r="D683" s="11">
        <v>33.049999999999997</v>
      </c>
      <c r="E683" s="10">
        <v>28.04</v>
      </c>
      <c r="F683" s="11">
        <v>70.63</v>
      </c>
      <c r="G683" s="10">
        <v>41.85</v>
      </c>
      <c r="H683" s="11">
        <v>58.88</v>
      </c>
      <c r="I683" s="10">
        <v>101.13</v>
      </c>
      <c r="J683">
        <v>0.1515917887902076</v>
      </c>
      <c r="K683">
        <v>9.4424551548369068E-2</v>
      </c>
      <c r="L683">
        <v>0.18254575907681642</v>
      </c>
      <c r="M683">
        <v>9.1866937757184991E-2</v>
      </c>
      <c r="N683">
        <v>0.13359605206554473</v>
      </c>
      <c r="O683">
        <v>7.6738378120047371E-2</v>
      </c>
    </row>
    <row r="684" spans="1:15" ht="15">
      <c r="A684" s="8">
        <v>683</v>
      </c>
      <c r="B684" s="10">
        <v>124.76</v>
      </c>
      <c r="C684">
        <v>0.13895135569391442</v>
      </c>
      <c r="D684" s="11">
        <v>33.07</v>
      </c>
      <c r="E684" s="10">
        <v>28.09</v>
      </c>
      <c r="F684" s="11">
        <v>70.38</v>
      </c>
      <c r="G684" s="10">
        <v>40.82</v>
      </c>
      <c r="H684" s="11">
        <v>56.67</v>
      </c>
      <c r="I684" s="10">
        <v>88.51</v>
      </c>
      <c r="J684">
        <v>0.14186587995337996</v>
      </c>
      <c r="K684">
        <v>9.3266354740506791E-2</v>
      </c>
      <c r="L684">
        <v>0.18128413939681706</v>
      </c>
      <c r="M684">
        <v>8.9745836783657593E-2</v>
      </c>
      <c r="N684">
        <v>0.13165169335135418</v>
      </c>
      <c r="O684">
        <v>7.3344942867636223E-2</v>
      </c>
    </row>
    <row r="685" spans="1:15" ht="15">
      <c r="A685" s="8">
        <v>684</v>
      </c>
      <c r="B685" s="10">
        <v>121.06</v>
      </c>
      <c r="C685">
        <v>0.13274826683767202</v>
      </c>
      <c r="D685" s="11">
        <v>33.07</v>
      </c>
      <c r="E685" s="10">
        <v>28.07</v>
      </c>
      <c r="F685" s="11">
        <v>67.510000000000005</v>
      </c>
      <c r="G685" s="10">
        <v>36.86</v>
      </c>
      <c r="H685" s="11">
        <v>54.73</v>
      </c>
      <c r="I685" s="10">
        <v>118.32</v>
      </c>
      <c r="J685">
        <v>0.13886421094846599</v>
      </c>
      <c r="K685">
        <v>9.152850272802493E-2</v>
      </c>
      <c r="L685">
        <v>0.17864669480334536</v>
      </c>
      <c r="M685">
        <v>8.8170293061753641E-2</v>
      </c>
      <c r="N685">
        <v>0.12620076157624968</v>
      </c>
      <c r="O685">
        <v>7.3548392250317035E-2</v>
      </c>
    </row>
    <row r="686" spans="1:15" ht="15">
      <c r="A686" s="8">
        <v>685</v>
      </c>
      <c r="B686" s="10">
        <v>115.31</v>
      </c>
      <c r="C686">
        <v>0.12936822731813064</v>
      </c>
      <c r="D686" s="11">
        <v>33.04</v>
      </c>
      <c r="E686" s="10">
        <v>18.97</v>
      </c>
      <c r="F686" s="11">
        <v>64.03</v>
      </c>
      <c r="G686" s="10">
        <v>31.34</v>
      </c>
      <c r="H686" s="11">
        <v>53.42</v>
      </c>
      <c r="I686" s="10">
        <v>101.02</v>
      </c>
      <c r="J686">
        <v>0.13737022176628791</v>
      </c>
      <c r="K686">
        <v>9.0163447981596923E-2</v>
      </c>
      <c r="L686">
        <v>0.17513821654416953</v>
      </c>
      <c r="M686">
        <v>8.6683931905888217E-2</v>
      </c>
      <c r="N686">
        <v>0.12327420186282703</v>
      </c>
      <c r="O686">
        <v>7.2007329687093058E-2</v>
      </c>
    </row>
    <row r="687" spans="1:15" ht="15">
      <c r="A687" s="8">
        <v>686</v>
      </c>
      <c r="B687" s="10">
        <v>114.97</v>
      </c>
      <c r="C687">
        <v>0.12806992618461782</v>
      </c>
      <c r="D687" s="11">
        <v>32.909999999999997</v>
      </c>
      <c r="E687" s="10">
        <v>22.94</v>
      </c>
      <c r="F687" s="11">
        <v>63.84</v>
      </c>
      <c r="G687" s="10">
        <v>32.4</v>
      </c>
      <c r="H687" s="11">
        <v>49.01</v>
      </c>
      <c r="I687" s="10">
        <v>85.64</v>
      </c>
      <c r="J687">
        <v>0.13752876996591457</v>
      </c>
      <c r="K687">
        <v>9.0996118000366458E-2</v>
      </c>
      <c r="L687">
        <v>0.17598031977967338</v>
      </c>
      <c r="M687">
        <v>8.6576398679143532E-2</v>
      </c>
      <c r="N687">
        <v>0.12170222760038514</v>
      </c>
      <c r="O687">
        <v>7.1832090775998197E-2</v>
      </c>
    </row>
    <row r="688" spans="1:15" ht="15">
      <c r="A688" s="8">
        <v>687</v>
      </c>
      <c r="B688" s="10">
        <v>121.03</v>
      </c>
      <c r="C688">
        <v>0.12979185491432954</v>
      </c>
      <c r="D688" s="11">
        <v>34.64</v>
      </c>
      <c r="E688" s="10">
        <v>29.62</v>
      </c>
      <c r="F688" s="11">
        <v>66.56</v>
      </c>
      <c r="G688" s="10">
        <v>34.24</v>
      </c>
      <c r="H688" s="11">
        <v>46.02</v>
      </c>
      <c r="I688" s="10">
        <v>105.59</v>
      </c>
      <c r="J688">
        <v>0.14585001759471822</v>
      </c>
      <c r="K688">
        <v>9.359021688826627E-2</v>
      </c>
      <c r="L688">
        <v>0.17899445155507984</v>
      </c>
      <c r="M688">
        <v>8.7778123051808238E-2</v>
      </c>
      <c r="N688">
        <v>0.12344187955234197</v>
      </c>
      <c r="O688">
        <v>7.2076049491079125E-2</v>
      </c>
    </row>
    <row r="689" spans="1:15" ht="15">
      <c r="A689" s="8">
        <v>688</v>
      </c>
      <c r="B689" s="10">
        <v>125.5</v>
      </c>
      <c r="C689">
        <v>0.13211816605920526</v>
      </c>
      <c r="D689" s="11">
        <v>37.049999999999997</v>
      </c>
      <c r="E689" s="10">
        <v>30.52</v>
      </c>
      <c r="F689" s="11">
        <v>66</v>
      </c>
      <c r="G689" s="10">
        <v>37.92</v>
      </c>
      <c r="H689" s="11">
        <v>50.69</v>
      </c>
      <c r="I689" s="10">
        <v>100.01</v>
      </c>
      <c r="J689">
        <v>0.16092767350707193</v>
      </c>
      <c r="K689">
        <v>9.5877242208017438E-2</v>
      </c>
      <c r="L689">
        <v>0.18488408381483695</v>
      </c>
      <c r="M689">
        <v>9.040561845499076E-2</v>
      </c>
      <c r="N689">
        <v>0.12848974250651718</v>
      </c>
      <c r="O689">
        <v>7.47004832268231E-2</v>
      </c>
    </row>
    <row r="690" spans="1:15" ht="15">
      <c r="A690" s="8">
        <v>689</v>
      </c>
      <c r="B690" s="10">
        <v>130.09</v>
      </c>
      <c r="C690">
        <v>0.1304423235671939</v>
      </c>
      <c r="D690" s="11">
        <v>45.58</v>
      </c>
      <c r="E690" s="10">
        <v>30.48</v>
      </c>
      <c r="F690" s="11">
        <v>69.33</v>
      </c>
      <c r="G690" s="10">
        <v>39.020000000000003</v>
      </c>
      <c r="H690" s="11">
        <v>54.98</v>
      </c>
      <c r="I690" s="10">
        <v>108.14</v>
      </c>
      <c r="J690">
        <v>0.17494223770979911</v>
      </c>
      <c r="K690">
        <v>9.894678432272816E-2</v>
      </c>
      <c r="L690">
        <v>0.18999911379425088</v>
      </c>
      <c r="M690">
        <v>9.6641656914260424E-2</v>
      </c>
      <c r="N690">
        <v>0.13360277100359932</v>
      </c>
      <c r="O690">
        <v>7.4740879491538653E-2</v>
      </c>
    </row>
    <row r="691" spans="1:15" ht="15">
      <c r="A691" s="8">
        <v>690</v>
      </c>
      <c r="B691" s="10">
        <v>156.13999999999999</v>
      </c>
      <c r="C691">
        <v>0.11900877681921418</v>
      </c>
      <c r="D691" s="11">
        <v>53.93</v>
      </c>
      <c r="E691" s="10">
        <v>31.98</v>
      </c>
      <c r="F691" s="11">
        <v>71.45</v>
      </c>
      <c r="G691" s="10">
        <v>42.89</v>
      </c>
      <c r="H691" s="11">
        <v>59.54</v>
      </c>
      <c r="I691" s="10">
        <v>118.75</v>
      </c>
      <c r="J691">
        <v>0.17402512427897221</v>
      </c>
      <c r="K691">
        <v>0.10015952069365452</v>
      </c>
      <c r="L691">
        <v>0.18645432975889084</v>
      </c>
      <c r="M691">
        <v>9.7937363796367471E-2</v>
      </c>
      <c r="N691">
        <v>0.13677677539789662</v>
      </c>
      <c r="O691">
        <v>7.5920099879340397E-2</v>
      </c>
    </row>
    <row r="692" spans="1:15" ht="15">
      <c r="A692" s="8">
        <v>691</v>
      </c>
      <c r="B692" s="10">
        <v>153.36000000000001</v>
      </c>
      <c r="C692">
        <v>0.1127562894534876</v>
      </c>
      <c r="D692" s="11">
        <v>55.25</v>
      </c>
      <c r="E692" s="10">
        <v>34.26</v>
      </c>
      <c r="F692" s="11">
        <v>72.819999999999993</v>
      </c>
      <c r="G692" s="10">
        <v>45.01</v>
      </c>
      <c r="H692" s="11">
        <v>60.79</v>
      </c>
      <c r="I692" s="10">
        <v>123.02</v>
      </c>
      <c r="J692">
        <v>0.17020461509116958</v>
      </c>
      <c r="K692">
        <v>0.10011949683602631</v>
      </c>
      <c r="L692">
        <v>0.18717539906103289</v>
      </c>
      <c r="M692">
        <v>9.7244780356069246E-2</v>
      </c>
      <c r="N692">
        <v>0.13700801050923203</v>
      </c>
      <c r="O692">
        <v>7.3697841799753985E-2</v>
      </c>
    </row>
    <row r="693" spans="1:15" ht="15">
      <c r="A693" s="8">
        <v>692</v>
      </c>
      <c r="B693" s="10">
        <v>128.65</v>
      </c>
      <c r="C693">
        <v>0.10828791211466973</v>
      </c>
      <c r="D693" s="11">
        <v>50.58</v>
      </c>
      <c r="E693" s="10">
        <v>29.93</v>
      </c>
      <c r="F693" s="11">
        <v>69.81</v>
      </c>
      <c r="G693" s="10">
        <v>45.1</v>
      </c>
      <c r="H693" s="11">
        <v>59.38</v>
      </c>
      <c r="I693" s="10">
        <v>101.19</v>
      </c>
      <c r="J693">
        <v>0.17559190806084504</v>
      </c>
      <c r="K693">
        <v>9.9992817182626009E-2</v>
      </c>
      <c r="L693">
        <v>0.18571305155474463</v>
      </c>
      <c r="M693">
        <v>9.8293714566088972E-2</v>
      </c>
      <c r="N693">
        <v>0.14081958065607036</v>
      </c>
      <c r="O693">
        <v>7.3458236788087536E-2</v>
      </c>
    </row>
    <row r="694" spans="1:15" ht="15">
      <c r="A694" s="8">
        <v>693</v>
      </c>
      <c r="B694" s="10">
        <v>99.84</v>
      </c>
      <c r="C694">
        <v>9.861090972507694E-2</v>
      </c>
      <c r="D694" s="11">
        <v>39.840000000000003</v>
      </c>
      <c r="E694" s="10">
        <v>29.77</v>
      </c>
      <c r="F694" s="11">
        <v>59.51</v>
      </c>
      <c r="G694" s="10">
        <v>40.98</v>
      </c>
      <c r="H694" s="11">
        <v>54.34</v>
      </c>
      <c r="I694" s="10">
        <v>84.47</v>
      </c>
      <c r="J694">
        <v>0.18291364540933649</v>
      </c>
      <c r="K694">
        <v>9.6300428948169842E-2</v>
      </c>
      <c r="L694">
        <v>0.18545678372723851</v>
      </c>
      <c r="M694">
        <v>9.6417467672150814E-2</v>
      </c>
      <c r="N694">
        <v>0.13775796011744468</v>
      </c>
      <c r="O694">
        <v>6.7986813250861519E-2</v>
      </c>
    </row>
    <row r="695" spans="1:15" ht="15">
      <c r="A695" s="8">
        <v>694</v>
      </c>
      <c r="B695" s="10">
        <v>85</v>
      </c>
      <c r="C695">
        <v>9.4876417806503119E-2</v>
      </c>
      <c r="D695" s="11">
        <v>37.08</v>
      </c>
      <c r="E695" s="10">
        <v>22.04</v>
      </c>
      <c r="F695" s="11">
        <v>55.74</v>
      </c>
      <c r="G695" s="10">
        <v>33.020000000000003</v>
      </c>
      <c r="H695" s="11">
        <v>50.03</v>
      </c>
      <c r="I695" s="10">
        <v>51.62</v>
      </c>
      <c r="J695">
        <v>0.18201004451496322</v>
      </c>
      <c r="K695">
        <v>9.236710954519782E-2</v>
      </c>
      <c r="L695">
        <v>0.18689762705730983</v>
      </c>
      <c r="M695">
        <v>9.2159628919891823E-2</v>
      </c>
      <c r="N695">
        <v>0.13455746033621452</v>
      </c>
      <c r="O695">
        <v>6.7564217125565512E-2</v>
      </c>
    </row>
    <row r="696" spans="1:15" ht="15">
      <c r="A696" s="8">
        <v>695</v>
      </c>
      <c r="B696" s="10">
        <v>79.83</v>
      </c>
      <c r="C696">
        <v>9.4162676533075598E-2</v>
      </c>
      <c r="D696" s="11">
        <v>44.21</v>
      </c>
      <c r="E696" s="10">
        <v>14.08</v>
      </c>
      <c r="F696" s="11">
        <v>53.83</v>
      </c>
      <c r="G696" s="10">
        <v>29.63</v>
      </c>
      <c r="H696" s="11">
        <v>45.9</v>
      </c>
      <c r="I696" s="10">
        <v>88.81</v>
      </c>
      <c r="J696">
        <v>0.18138814889480886</v>
      </c>
      <c r="K696">
        <v>9.07566658128625E-2</v>
      </c>
      <c r="L696">
        <v>0.18772702822621931</v>
      </c>
      <c r="M696">
        <v>8.8328683601031882E-2</v>
      </c>
      <c r="N696">
        <v>0.13456287816969717</v>
      </c>
      <c r="O696">
        <v>6.8900592783213407E-2</v>
      </c>
    </row>
    <row r="697" spans="1:15" ht="15">
      <c r="A697" s="8">
        <v>696</v>
      </c>
      <c r="B697" s="10">
        <v>64.36</v>
      </c>
      <c r="C697">
        <v>9.2692271152223074E-2</v>
      </c>
      <c r="D697" s="11">
        <v>36.090000000000003</v>
      </c>
      <c r="E697" s="10">
        <v>10.47</v>
      </c>
      <c r="F697" s="11">
        <v>49.34</v>
      </c>
      <c r="G697" s="10">
        <v>27.33</v>
      </c>
      <c r="H697" s="11">
        <v>42.79</v>
      </c>
      <c r="I697" s="10">
        <v>79.63</v>
      </c>
      <c r="J697">
        <v>0.18251853915253535</v>
      </c>
      <c r="K697">
        <v>8.7592535245996764E-2</v>
      </c>
      <c r="L697">
        <v>0.18514084521934043</v>
      </c>
      <c r="M697">
        <v>8.3393600328545925E-2</v>
      </c>
      <c r="N697">
        <v>0.1327645264731411</v>
      </c>
      <c r="O697">
        <v>7.0067902046500832E-2</v>
      </c>
    </row>
    <row r="698" spans="1:15" ht="15">
      <c r="A698" s="8">
        <v>697</v>
      </c>
      <c r="B698" s="10">
        <v>45</v>
      </c>
      <c r="C698">
        <v>8.931663828679462E-2</v>
      </c>
      <c r="D698" s="11">
        <v>36.51</v>
      </c>
      <c r="E698" s="10">
        <v>13.97</v>
      </c>
      <c r="F698" s="11">
        <v>46.52</v>
      </c>
      <c r="G698" s="10">
        <v>28.97</v>
      </c>
      <c r="H698" s="11">
        <v>42.02</v>
      </c>
      <c r="I698" s="10">
        <v>2.2999999999999998</v>
      </c>
      <c r="J698">
        <v>0.18131244266806448</v>
      </c>
      <c r="K698">
        <v>9.1616449836084968E-2</v>
      </c>
      <c r="L698">
        <v>0.18238558545585457</v>
      </c>
      <c r="M698">
        <v>7.9731515215827761E-2</v>
      </c>
      <c r="N698">
        <v>0.1312641987764577</v>
      </c>
      <c r="O698">
        <v>7.0359857594481379E-2</v>
      </c>
    </row>
    <row r="699" spans="1:15" ht="15">
      <c r="A699" s="8">
        <v>698</v>
      </c>
      <c r="B699" s="10">
        <v>5.9</v>
      </c>
      <c r="C699">
        <v>9.1716287417473244E-2</v>
      </c>
      <c r="D699" s="11">
        <v>36.49</v>
      </c>
      <c r="E699" s="10">
        <v>13.91</v>
      </c>
      <c r="F699" s="11">
        <v>46.36</v>
      </c>
      <c r="G699" s="10">
        <v>27.43</v>
      </c>
      <c r="H699" s="11">
        <v>39.42</v>
      </c>
      <c r="I699" s="10">
        <v>4.49</v>
      </c>
      <c r="J699">
        <v>0.18325830455785036</v>
      </c>
      <c r="K699">
        <v>9.4654235259580416E-2</v>
      </c>
      <c r="L699">
        <v>0.17891293775027303</v>
      </c>
      <c r="M699">
        <v>7.6939418989135575E-2</v>
      </c>
      <c r="N699">
        <v>0.13033381476001027</v>
      </c>
      <c r="O699">
        <v>7.0025407904775142E-2</v>
      </c>
    </row>
    <row r="700" spans="1:15" ht="15">
      <c r="A700" s="8">
        <v>699</v>
      </c>
      <c r="B700" s="10">
        <v>5.07</v>
      </c>
      <c r="C700">
        <v>9.1674674789984076E-2</v>
      </c>
      <c r="D700" s="11">
        <v>36.619999999999997</v>
      </c>
      <c r="E700" s="10">
        <v>13.01</v>
      </c>
      <c r="F700" s="11">
        <v>45.1</v>
      </c>
      <c r="G700" s="10">
        <v>25.15</v>
      </c>
      <c r="H700" s="11">
        <v>37.54</v>
      </c>
      <c r="I700" s="10">
        <v>10.08</v>
      </c>
      <c r="J700">
        <v>0.18394187857493813</v>
      </c>
      <c r="K700">
        <v>9.9110081389123195E-2</v>
      </c>
      <c r="L700">
        <v>0.17516406071294169</v>
      </c>
      <c r="M700">
        <v>7.2512345389987909E-2</v>
      </c>
      <c r="N700">
        <v>0.13144339858127704</v>
      </c>
      <c r="O700">
        <v>6.9506142495712561E-2</v>
      </c>
    </row>
    <row r="701" spans="1:15" ht="15">
      <c r="A701" s="8">
        <v>700</v>
      </c>
      <c r="B701" s="10">
        <v>2.0299999999999998</v>
      </c>
      <c r="C701">
        <v>9.258197682321756E-2</v>
      </c>
      <c r="D701" s="11">
        <v>36.049999999999997</v>
      </c>
      <c r="E701" s="10">
        <v>13.8</v>
      </c>
      <c r="F701" s="11">
        <v>42.85</v>
      </c>
      <c r="G701" s="10">
        <v>20.239999999999998</v>
      </c>
      <c r="H701" s="11">
        <v>35.81</v>
      </c>
      <c r="I701" s="10">
        <v>10.01</v>
      </c>
      <c r="J701">
        <v>0.18480489895554789</v>
      </c>
      <c r="K701">
        <v>0.10413881319061045</v>
      </c>
      <c r="L701">
        <v>0.17231593330296938</v>
      </c>
      <c r="M701">
        <v>7.1904379553562089E-2</v>
      </c>
      <c r="N701">
        <v>0.13472536818574596</v>
      </c>
      <c r="O701">
        <v>6.9529798723613159E-2</v>
      </c>
    </row>
    <row r="702" spans="1:15" ht="15">
      <c r="A702" s="8">
        <v>701</v>
      </c>
      <c r="B702" s="10">
        <v>9.0299999999999994</v>
      </c>
      <c r="C702">
        <v>9.771540243075913E-2</v>
      </c>
      <c r="D702" s="11">
        <v>35.11</v>
      </c>
      <c r="E702" s="10">
        <v>15.5</v>
      </c>
      <c r="F702" s="11">
        <v>42.74</v>
      </c>
      <c r="G702" s="10">
        <v>19.91</v>
      </c>
      <c r="H702" s="11">
        <v>34.86</v>
      </c>
      <c r="I702" s="10">
        <v>10.15</v>
      </c>
      <c r="J702">
        <v>0.18655942621082103</v>
      </c>
      <c r="K702">
        <v>0.11511335100446428</v>
      </c>
      <c r="L702">
        <v>0.17128130990240359</v>
      </c>
      <c r="M702">
        <v>7.1753607655502399E-2</v>
      </c>
      <c r="N702">
        <v>0.14194487368400643</v>
      </c>
      <c r="O702">
        <v>6.9723827998706758E-2</v>
      </c>
    </row>
    <row r="703" spans="1:15" ht="15">
      <c r="A703" s="8">
        <v>702</v>
      </c>
      <c r="B703" s="10">
        <v>37.47</v>
      </c>
      <c r="C703">
        <v>0.10107432763430109</v>
      </c>
      <c r="D703" s="11">
        <v>36.68</v>
      </c>
      <c r="E703" s="10">
        <v>24.02</v>
      </c>
      <c r="F703" s="11">
        <v>46.34</v>
      </c>
      <c r="G703" s="10">
        <v>24.96</v>
      </c>
      <c r="H703" s="11">
        <v>38.090000000000003</v>
      </c>
      <c r="I703" s="10">
        <v>11.37</v>
      </c>
      <c r="J703">
        <v>0.19197078826928485</v>
      </c>
      <c r="K703">
        <v>0.12715216648839348</v>
      </c>
      <c r="L703">
        <v>0.17404556688183484</v>
      </c>
      <c r="M703">
        <v>7.6521506309526879E-2</v>
      </c>
      <c r="N703">
        <v>0.15120521861427913</v>
      </c>
      <c r="O703">
        <v>6.9310860352266856E-2</v>
      </c>
    </row>
    <row r="704" spans="1:15" ht="15">
      <c r="A704" s="8">
        <v>703</v>
      </c>
      <c r="B704" s="10">
        <v>88.1</v>
      </c>
      <c r="C704">
        <v>9.7424870763489532E-2</v>
      </c>
      <c r="D704" s="11">
        <v>47.14</v>
      </c>
      <c r="E704" s="10">
        <v>34</v>
      </c>
      <c r="F704" s="11">
        <v>52.09</v>
      </c>
      <c r="G704" s="10">
        <v>29.7</v>
      </c>
      <c r="H704" s="11">
        <v>41.08</v>
      </c>
      <c r="I704" s="10">
        <v>3.73</v>
      </c>
      <c r="J704">
        <v>0.19148984255468107</v>
      </c>
      <c r="K704">
        <v>0.13549834453310933</v>
      </c>
      <c r="L704">
        <v>0.17275733140731361</v>
      </c>
      <c r="M704">
        <v>8.7274528930669157E-2</v>
      </c>
      <c r="N704">
        <v>0.16102021307574133</v>
      </c>
      <c r="O704">
        <v>6.8620897555561167E-2</v>
      </c>
    </row>
    <row r="705" spans="1:15" ht="15">
      <c r="A705" s="8">
        <v>704</v>
      </c>
      <c r="B705" s="10">
        <v>102.18</v>
      </c>
      <c r="C705">
        <v>9.4099446328012468E-2</v>
      </c>
      <c r="D705" s="11">
        <v>59.13</v>
      </c>
      <c r="E705" s="10">
        <v>44.59</v>
      </c>
      <c r="F705" s="11">
        <v>64.989999999999995</v>
      </c>
      <c r="G705" s="10">
        <v>39.46</v>
      </c>
      <c r="H705" s="11">
        <v>43.35</v>
      </c>
      <c r="I705" s="10">
        <v>9.9499999999999993</v>
      </c>
      <c r="J705">
        <v>0.18795514903387922</v>
      </c>
      <c r="K705">
        <v>0.14473817611094195</v>
      </c>
      <c r="L705">
        <v>0.16915971097938176</v>
      </c>
      <c r="M705">
        <v>9.4953502768974032E-2</v>
      </c>
      <c r="N705">
        <v>0.16875367024767696</v>
      </c>
      <c r="O705">
        <v>6.8667535643236091E-2</v>
      </c>
    </row>
    <row r="706" spans="1:15" ht="15">
      <c r="A706" s="8">
        <v>705</v>
      </c>
      <c r="B706" s="10">
        <v>115.5</v>
      </c>
      <c r="C706">
        <v>9.5174570466069808E-2</v>
      </c>
      <c r="D706" s="11">
        <v>65.06</v>
      </c>
      <c r="E706" s="10">
        <v>44.85</v>
      </c>
      <c r="F706" s="11">
        <v>68.17</v>
      </c>
      <c r="G706" s="10">
        <v>40.4</v>
      </c>
      <c r="H706" s="11">
        <v>48.74</v>
      </c>
      <c r="I706" s="10">
        <v>11.09</v>
      </c>
      <c r="J706">
        <v>0.18537823734796455</v>
      </c>
      <c r="K706">
        <v>0.15128929004151301</v>
      </c>
      <c r="L706">
        <v>0.16652706042811607</v>
      </c>
      <c r="M706">
        <v>9.6150053806389413E-2</v>
      </c>
      <c r="N706">
        <v>0.17588131420976108</v>
      </c>
      <c r="O706">
        <v>6.6648885305832489E-2</v>
      </c>
    </row>
    <row r="707" spans="1:15" ht="15">
      <c r="A707" s="8">
        <v>706</v>
      </c>
      <c r="B707" s="10">
        <v>100.8</v>
      </c>
      <c r="C707">
        <v>9.7915932697780303E-2</v>
      </c>
      <c r="D707" s="11">
        <v>65.02</v>
      </c>
      <c r="E707" s="10">
        <v>41.37</v>
      </c>
      <c r="F707" s="11">
        <v>66.760000000000005</v>
      </c>
      <c r="G707" s="10">
        <v>37.28</v>
      </c>
      <c r="H707" s="11">
        <v>57.73</v>
      </c>
      <c r="I707" s="10">
        <v>11.98</v>
      </c>
      <c r="J707">
        <v>0.18242853075756849</v>
      </c>
      <c r="K707">
        <v>0.15024683204154446</v>
      </c>
      <c r="L707">
        <v>0.16504224266802289</v>
      </c>
      <c r="M707">
        <v>9.4767819209187948E-2</v>
      </c>
      <c r="N707">
        <v>0.17531043712619068</v>
      </c>
      <c r="O707">
        <v>6.1806327271624675E-2</v>
      </c>
    </row>
    <row r="708" spans="1:15" ht="15">
      <c r="A708" s="8">
        <v>707</v>
      </c>
      <c r="B708" s="10">
        <v>96.81</v>
      </c>
      <c r="C708">
        <v>9.4580902593453267E-2</v>
      </c>
      <c r="D708" s="11">
        <v>68.77</v>
      </c>
      <c r="E708" s="10">
        <v>38.93</v>
      </c>
      <c r="F708" s="11">
        <v>59.06</v>
      </c>
      <c r="G708" s="10">
        <v>35.9</v>
      </c>
      <c r="H708" s="11">
        <v>57.81</v>
      </c>
      <c r="I708" s="10">
        <v>11.09</v>
      </c>
      <c r="J708">
        <v>0.18086047397775787</v>
      </c>
      <c r="K708">
        <v>0.14640368224424508</v>
      </c>
      <c r="L708">
        <v>0.16620396546964328</v>
      </c>
      <c r="M708">
        <v>9.0899171693787861E-2</v>
      </c>
      <c r="N708">
        <v>0.17469179822380754</v>
      </c>
      <c r="O708">
        <v>6.0712451511269486E-2</v>
      </c>
    </row>
    <row r="709" spans="1:15" ht="15">
      <c r="A709" s="8">
        <v>708</v>
      </c>
      <c r="B709" s="10">
        <v>88.23</v>
      </c>
      <c r="C709">
        <v>9.3451846810827369E-2</v>
      </c>
      <c r="D709" s="11">
        <v>69.91</v>
      </c>
      <c r="E709" s="10">
        <v>38.950000000000003</v>
      </c>
      <c r="F709" s="11">
        <v>53.03</v>
      </c>
      <c r="G709" s="10">
        <v>35.15</v>
      </c>
      <c r="H709" s="11">
        <v>57.78</v>
      </c>
      <c r="I709" s="10">
        <v>11.78</v>
      </c>
      <c r="J709">
        <v>0.18299730100363676</v>
      </c>
      <c r="K709">
        <v>0.14142034100183073</v>
      </c>
      <c r="L709">
        <v>0.16183668317193942</v>
      </c>
      <c r="M709">
        <v>8.7452022687410896E-2</v>
      </c>
      <c r="N709">
        <v>0.17631298070962501</v>
      </c>
      <c r="O709">
        <v>5.9234603853210381E-2</v>
      </c>
    </row>
    <row r="710" spans="1:15" ht="15">
      <c r="A710" s="8">
        <v>709</v>
      </c>
      <c r="B710" s="10">
        <v>86.1</v>
      </c>
      <c r="C710">
        <v>9.3001455247732137E-2</v>
      </c>
      <c r="D710" s="11">
        <v>60.16</v>
      </c>
      <c r="E710" s="10">
        <v>37.92</v>
      </c>
      <c r="F710" s="11">
        <v>54.19</v>
      </c>
      <c r="G710" s="10">
        <v>36.69</v>
      </c>
      <c r="H710" s="11">
        <v>55.13</v>
      </c>
      <c r="I710" s="10">
        <v>10</v>
      </c>
      <c r="J710">
        <v>0.18481297355362408</v>
      </c>
      <c r="K710">
        <v>0.13794751024532645</v>
      </c>
      <c r="L710">
        <v>0.15643971711456864</v>
      </c>
      <c r="M710">
        <v>8.1585642357464322E-2</v>
      </c>
      <c r="N710">
        <v>0.17961594289057042</v>
      </c>
      <c r="O710">
        <v>5.9297566699009749E-2</v>
      </c>
    </row>
    <row r="711" spans="1:15" ht="15">
      <c r="A711" s="8">
        <v>710</v>
      </c>
      <c r="B711" s="10">
        <v>83.38</v>
      </c>
      <c r="C711">
        <v>9.4019061264651552E-2</v>
      </c>
      <c r="D711" s="11">
        <v>63.72</v>
      </c>
      <c r="E711" s="10">
        <v>37.020000000000003</v>
      </c>
      <c r="F711" s="11">
        <v>49.7</v>
      </c>
      <c r="G711" s="10">
        <v>39.79</v>
      </c>
      <c r="H711" s="11">
        <v>50.6</v>
      </c>
      <c r="I711" s="10">
        <v>10</v>
      </c>
      <c r="J711">
        <v>0.18549809470676742</v>
      </c>
      <c r="K711">
        <v>0.13941362800662005</v>
      </c>
      <c r="L711">
        <v>0.15596255341513451</v>
      </c>
      <c r="M711">
        <v>8.3630240066741773E-2</v>
      </c>
      <c r="N711">
        <v>0.18228038973541169</v>
      </c>
      <c r="O711">
        <v>5.9859084046300956E-2</v>
      </c>
    </row>
    <row r="712" spans="1:15" ht="15">
      <c r="A712" s="8">
        <v>711</v>
      </c>
      <c r="B712" s="10">
        <v>88.36</v>
      </c>
      <c r="C712">
        <v>9.5744230688978846E-2</v>
      </c>
      <c r="D712" s="11">
        <v>61.32</v>
      </c>
      <c r="E712" s="10">
        <v>39.979999999999997</v>
      </c>
      <c r="F712" s="11">
        <v>53.56</v>
      </c>
      <c r="G712" s="10">
        <v>37.53</v>
      </c>
      <c r="H712" s="11">
        <v>47.99</v>
      </c>
      <c r="I712" s="10">
        <v>11.69</v>
      </c>
      <c r="J712">
        <v>0.18594862840506812</v>
      </c>
      <c r="K712">
        <v>0.14962110966496067</v>
      </c>
      <c r="L712">
        <v>0.15956907446227034</v>
      </c>
      <c r="M712">
        <v>9.2092199139470143E-2</v>
      </c>
      <c r="N712">
        <v>0.18051455428886232</v>
      </c>
      <c r="O712">
        <v>6.5958778325553954E-2</v>
      </c>
    </row>
    <row r="713" spans="1:15" ht="15">
      <c r="A713" s="8">
        <v>712</v>
      </c>
      <c r="B713" s="10">
        <v>86.12</v>
      </c>
      <c r="C713">
        <v>0.1003133227181818</v>
      </c>
      <c r="D713" s="11">
        <v>55.98</v>
      </c>
      <c r="E713" s="10">
        <v>41.92</v>
      </c>
      <c r="F713" s="11">
        <v>49.37</v>
      </c>
      <c r="G713" s="10">
        <v>35.51</v>
      </c>
      <c r="H713" s="11">
        <v>48.05</v>
      </c>
      <c r="I713" s="10">
        <v>14.04</v>
      </c>
      <c r="J713">
        <v>0.18516391678990171</v>
      </c>
      <c r="K713">
        <v>0.16266320783194521</v>
      </c>
      <c r="L713">
        <v>0.16502143390291776</v>
      </c>
      <c r="M713">
        <v>0.10313000520020801</v>
      </c>
      <c r="N713">
        <v>0.18145654449744697</v>
      </c>
      <c r="O713">
        <v>7.4490729015064164E-2</v>
      </c>
    </row>
    <row r="714" spans="1:15" ht="15">
      <c r="A714" s="8">
        <v>713</v>
      </c>
      <c r="B714" s="10">
        <v>89.69</v>
      </c>
      <c r="C714">
        <v>0.10136446547812915</v>
      </c>
      <c r="D714" s="11">
        <v>55.94</v>
      </c>
      <c r="E714" s="10">
        <v>44.95</v>
      </c>
      <c r="F714" s="11">
        <v>52.65</v>
      </c>
      <c r="G714" s="10">
        <v>37.85</v>
      </c>
      <c r="H714" s="11">
        <v>56.58</v>
      </c>
      <c r="I714" s="10">
        <v>60.06</v>
      </c>
      <c r="J714">
        <v>0.18274910417594464</v>
      </c>
      <c r="K714">
        <v>0.17533184940957749</v>
      </c>
      <c r="L714">
        <v>0.16791398233907134</v>
      </c>
      <c r="M714">
        <v>0.10979222028257547</v>
      </c>
      <c r="N714">
        <v>0.17794326210204975</v>
      </c>
      <c r="O714">
        <v>9.2197186102697934E-2</v>
      </c>
    </row>
    <row r="715" spans="1:15" ht="15">
      <c r="A715" s="8">
        <v>714</v>
      </c>
      <c r="B715" s="10">
        <v>98.62</v>
      </c>
      <c r="C715">
        <v>0.10094672446364709</v>
      </c>
      <c r="D715" s="11">
        <v>68.48</v>
      </c>
      <c r="E715" s="10">
        <v>52.39</v>
      </c>
      <c r="F715" s="11">
        <v>60.49</v>
      </c>
      <c r="G715" s="10">
        <v>44.12</v>
      </c>
      <c r="H715" s="11">
        <v>60.58</v>
      </c>
      <c r="I715" s="10">
        <v>171.74</v>
      </c>
      <c r="J715">
        <v>0.17804877534561053</v>
      </c>
      <c r="K715">
        <v>0.17892876116359877</v>
      </c>
      <c r="L715">
        <v>0.1636104199845293</v>
      </c>
      <c r="M715">
        <v>0.10825151420326135</v>
      </c>
      <c r="N715">
        <v>0.17063782993225435</v>
      </c>
      <c r="O715">
        <v>0.11302520507247968</v>
      </c>
    </row>
    <row r="716" spans="1:15" ht="15">
      <c r="A716" s="8">
        <v>715</v>
      </c>
      <c r="B716" s="10">
        <v>96.29</v>
      </c>
      <c r="C716">
        <v>9.9407939452816757E-2</v>
      </c>
      <c r="D716" s="11">
        <v>59.98</v>
      </c>
      <c r="E716" s="10">
        <v>57.97</v>
      </c>
      <c r="F716" s="11">
        <v>62.53</v>
      </c>
      <c r="G716" s="10">
        <v>43.04</v>
      </c>
      <c r="H716" s="11">
        <v>61.65</v>
      </c>
      <c r="I716" s="10">
        <v>158.07</v>
      </c>
      <c r="J716">
        <v>0.17927872727702529</v>
      </c>
      <c r="K716">
        <v>0.179491696834892</v>
      </c>
      <c r="L716">
        <v>0.16539150305820779</v>
      </c>
      <c r="M716">
        <v>0.10523852137281541</v>
      </c>
      <c r="N716">
        <v>0.17092113217917013</v>
      </c>
      <c r="O716">
        <v>0.12247145441495284</v>
      </c>
    </row>
    <row r="717" spans="1:15" ht="15">
      <c r="A717" s="8">
        <v>716</v>
      </c>
      <c r="B717" s="10">
        <v>100.7</v>
      </c>
      <c r="C717">
        <v>9.725104965925635E-2</v>
      </c>
      <c r="D717" s="11">
        <v>56</v>
      </c>
      <c r="E717" s="10">
        <v>53.78</v>
      </c>
      <c r="F717" s="11">
        <v>59.28</v>
      </c>
      <c r="G717" s="10">
        <v>41.1</v>
      </c>
      <c r="H717" s="11">
        <v>59.62</v>
      </c>
      <c r="I717" s="10">
        <v>163.37</v>
      </c>
      <c r="J717">
        <v>0.18141912862913104</v>
      </c>
      <c r="K717">
        <v>0.17930031234940297</v>
      </c>
      <c r="L717">
        <v>0.16817332599465326</v>
      </c>
      <c r="M717">
        <v>9.9547569139690567E-2</v>
      </c>
      <c r="N717">
        <v>0.1740487562142996</v>
      </c>
      <c r="O717">
        <v>0.13065350244810908</v>
      </c>
    </row>
    <row r="718" spans="1:15" ht="15">
      <c r="A718" s="8">
        <v>717</v>
      </c>
      <c r="B718" s="10">
        <v>89.95</v>
      </c>
      <c r="C718">
        <v>9.853644620574363E-2</v>
      </c>
      <c r="D718" s="11">
        <v>47.87</v>
      </c>
      <c r="E718" s="10">
        <v>44.98</v>
      </c>
      <c r="F718" s="11">
        <v>50.02</v>
      </c>
      <c r="G718" s="10">
        <v>31.13</v>
      </c>
      <c r="H718" s="11">
        <v>52.78</v>
      </c>
      <c r="I718" s="10">
        <v>157.94</v>
      </c>
      <c r="J718">
        <v>0.18248626172240337</v>
      </c>
      <c r="K718">
        <v>0.1777677014647962</v>
      </c>
      <c r="L718">
        <v>0.17273170518065292</v>
      </c>
      <c r="M718">
        <v>8.4827928803507341E-2</v>
      </c>
      <c r="N718">
        <v>0.185402035015407</v>
      </c>
      <c r="O718">
        <v>0.13698803374066396</v>
      </c>
    </row>
    <row r="719" spans="1:15" ht="15">
      <c r="A719" s="8">
        <v>718</v>
      </c>
      <c r="B719" s="10">
        <v>86.85</v>
      </c>
      <c r="C719">
        <v>0.10127800166759311</v>
      </c>
      <c r="D719" s="11">
        <v>41.93</v>
      </c>
      <c r="E719" s="10">
        <v>38.97</v>
      </c>
      <c r="F719" s="11">
        <v>51.01</v>
      </c>
      <c r="G719" s="10">
        <v>29.04</v>
      </c>
      <c r="H719" s="11">
        <v>46.96</v>
      </c>
      <c r="I719" s="10">
        <v>158.13</v>
      </c>
      <c r="J719">
        <v>0.17882174437222606</v>
      </c>
      <c r="K719">
        <v>0.17618303625606796</v>
      </c>
      <c r="L719">
        <v>0.17532886842658785</v>
      </c>
      <c r="M719">
        <v>7.3077838110872595E-2</v>
      </c>
      <c r="N719">
        <v>0.18261766280467479</v>
      </c>
      <c r="O719">
        <v>0.14353973995707867</v>
      </c>
    </row>
    <row r="720" spans="1:15" ht="15">
      <c r="A720" s="8">
        <v>719</v>
      </c>
      <c r="B720" s="10">
        <v>88.15</v>
      </c>
      <c r="C720">
        <v>0.10368304229880439</v>
      </c>
      <c r="D720" s="11">
        <v>45.6</v>
      </c>
      <c r="E720" s="10">
        <v>38.53</v>
      </c>
      <c r="F720" s="11">
        <v>50.08</v>
      </c>
      <c r="G720" s="10">
        <v>27.3</v>
      </c>
      <c r="H720" s="11">
        <v>46.98</v>
      </c>
      <c r="I720" s="10">
        <v>159.94</v>
      </c>
      <c r="J720">
        <v>0.17720937209102219</v>
      </c>
      <c r="K720">
        <v>0.17133667882855635</v>
      </c>
      <c r="L720">
        <v>0.17900011580815359</v>
      </c>
      <c r="M720">
        <v>6.9028795428972264E-2</v>
      </c>
      <c r="N720">
        <v>0.17728394165806394</v>
      </c>
      <c r="O720">
        <v>0.14970775185014079</v>
      </c>
    </row>
    <row r="721" spans="1:15" ht="15">
      <c r="A721" s="8">
        <v>720</v>
      </c>
      <c r="B721" s="10">
        <v>90.8</v>
      </c>
      <c r="C721">
        <v>0.10509208189829615</v>
      </c>
      <c r="D721" s="11">
        <v>36.590000000000003</v>
      </c>
      <c r="E721" s="10">
        <v>34.1</v>
      </c>
      <c r="F721" s="11">
        <v>46.86</v>
      </c>
      <c r="G721" s="10">
        <v>20.04</v>
      </c>
      <c r="H721" s="11">
        <v>42.3</v>
      </c>
      <c r="I721" s="10">
        <v>144.21</v>
      </c>
      <c r="J721">
        <v>0.179406594000241</v>
      </c>
      <c r="K721">
        <v>0.16428846582788792</v>
      </c>
      <c r="L721">
        <v>0.18476146141507754</v>
      </c>
      <c r="M721">
        <v>6.5554392582462026E-2</v>
      </c>
      <c r="N721">
        <v>0.1712341029071637</v>
      </c>
      <c r="O721">
        <v>0.14926941285567866</v>
      </c>
    </row>
    <row r="722" spans="1:15" ht="15">
      <c r="A722" s="8">
        <v>721</v>
      </c>
      <c r="B722" s="10">
        <v>94.01</v>
      </c>
      <c r="C722">
        <v>0.10492012075064402</v>
      </c>
      <c r="D722" s="11">
        <v>33.06</v>
      </c>
      <c r="E722" s="10">
        <v>29.61</v>
      </c>
      <c r="F722" s="11">
        <v>47.17</v>
      </c>
      <c r="G722" s="10">
        <v>-0.04</v>
      </c>
      <c r="H722" s="11">
        <v>42.08</v>
      </c>
      <c r="I722" s="10">
        <v>122.16</v>
      </c>
      <c r="J722">
        <v>0.18399001124897452</v>
      </c>
      <c r="K722">
        <v>0.15402779203263961</v>
      </c>
      <c r="L722">
        <v>0.18682762801571109</v>
      </c>
      <c r="M722">
        <v>5.7623871281303557E-2</v>
      </c>
      <c r="N722">
        <v>0.16959494027008309</v>
      </c>
      <c r="O722">
        <v>0.14663082978790176</v>
      </c>
    </row>
    <row r="723" spans="1:15" ht="15">
      <c r="A723" s="8">
        <v>722</v>
      </c>
      <c r="B723" s="10">
        <v>98.15</v>
      </c>
      <c r="C723">
        <v>0.10612219298990071</v>
      </c>
      <c r="D723" s="11">
        <v>34.380000000000003</v>
      </c>
      <c r="E723" s="10">
        <v>28.98</v>
      </c>
      <c r="F723" s="11">
        <v>45.47</v>
      </c>
      <c r="G723" s="10">
        <v>0.02</v>
      </c>
      <c r="H723" s="11">
        <v>40.98</v>
      </c>
      <c r="I723" s="10">
        <v>110.17</v>
      </c>
      <c r="J723">
        <v>0.18748424319113038</v>
      </c>
      <c r="K723">
        <v>0.14807940379063111</v>
      </c>
      <c r="L723">
        <v>0.18978993177290285</v>
      </c>
      <c r="M723">
        <v>5.65407305667288E-2</v>
      </c>
      <c r="N723">
        <v>0.17065163970266725</v>
      </c>
      <c r="O723">
        <v>0.13905022092281991</v>
      </c>
    </row>
    <row r="724" spans="1:15" ht="15">
      <c r="A724" s="8">
        <v>723</v>
      </c>
      <c r="B724" s="10">
        <v>98.15</v>
      </c>
      <c r="C724">
        <v>0.10604014750723202</v>
      </c>
      <c r="D724" s="11">
        <v>34.380000000000003</v>
      </c>
      <c r="E724" s="10">
        <v>27.24</v>
      </c>
      <c r="F724" s="11">
        <v>45.43</v>
      </c>
      <c r="G724" s="10">
        <v>-8.77</v>
      </c>
      <c r="H724" s="11">
        <v>40.51</v>
      </c>
      <c r="I724" s="10">
        <v>105.3</v>
      </c>
      <c r="J724">
        <v>0.19143560411477512</v>
      </c>
      <c r="K724">
        <v>0.14133220112865802</v>
      </c>
      <c r="L724">
        <v>0.1924296911192549</v>
      </c>
      <c r="M724">
        <v>5.5998363015128373E-2</v>
      </c>
      <c r="N724">
        <v>0.16785703409467065</v>
      </c>
      <c r="O724">
        <v>0.13384249569018059</v>
      </c>
    </row>
    <row r="725" spans="1:15" ht="15">
      <c r="A725" s="8">
        <v>724</v>
      </c>
      <c r="B725" s="10">
        <v>100.91</v>
      </c>
      <c r="C725">
        <v>0.10686768511452055</v>
      </c>
      <c r="D725" s="11">
        <v>35.57</v>
      </c>
      <c r="E725" s="10">
        <v>17.97</v>
      </c>
      <c r="F725" s="11">
        <v>46.82</v>
      </c>
      <c r="G725" s="10">
        <v>-3.89</v>
      </c>
      <c r="H725" s="11">
        <v>39.5</v>
      </c>
      <c r="I725" s="10">
        <v>100</v>
      </c>
      <c r="J725">
        <v>0.19590608112224031</v>
      </c>
      <c r="K725">
        <v>0.13354751467867773</v>
      </c>
      <c r="L725">
        <v>0.19600978691492507</v>
      </c>
      <c r="M725">
        <v>5.6179606699582843E-2</v>
      </c>
      <c r="N725">
        <v>0.16533484423421033</v>
      </c>
      <c r="O725">
        <v>0.13590238796609946</v>
      </c>
    </row>
    <row r="726" spans="1:15" ht="15">
      <c r="A726" s="8">
        <v>725</v>
      </c>
      <c r="B726" s="10">
        <v>105.29</v>
      </c>
      <c r="C726">
        <v>0.10838943619345047</v>
      </c>
      <c r="D726" s="11">
        <v>37.33</v>
      </c>
      <c r="E726" s="10">
        <v>19.53</v>
      </c>
      <c r="F726" s="11">
        <v>45.08</v>
      </c>
      <c r="G726" s="10">
        <v>0.01</v>
      </c>
      <c r="H726" s="11">
        <v>38.61</v>
      </c>
      <c r="I726" s="10">
        <v>100.13</v>
      </c>
      <c r="J726">
        <v>0.20106051385038526</v>
      </c>
      <c r="K726">
        <v>0.12690380329028833</v>
      </c>
      <c r="L726">
        <v>0.19968170425111917</v>
      </c>
      <c r="M726">
        <v>5.8357814874407797E-2</v>
      </c>
      <c r="N726">
        <v>0.16579327511261707</v>
      </c>
      <c r="O726">
        <v>0.14209737138316891</v>
      </c>
    </row>
    <row r="727" spans="1:15" ht="15">
      <c r="A727" s="8">
        <v>726</v>
      </c>
      <c r="B727" s="10">
        <v>109.53</v>
      </c>
      <c r="C727">
        <v>0.10787879475660885</v>
      </c>
      <c r="D727" s="11">
        <v>38.950000000000003</v>
      </c>
      <c r="E727" s="10">
        <v>26.37</v>
      </c>
      <c r="F727" s="11">
        <v>48.7</v>
      </c>
      <c r="G727" s="10">
        <v>13.04</v>
      </c>
      <c r="H727" s="11">
        <v>40.409999999999997</v>
      </c>
      <c r="I727" s="10">
        <v>135.4</v>
      </c>
      <c r="J727">
        <v>0.20717147735518845</v>
      </c>
      <c r="K727">
        <v>0.12464392848348271</v>
      </c>
      <c r="L727">
        <v>0.20287027148869816</v>
      </c>
      <c r="M727">
        <v>6.2253432452543889E-2</v>
      </c>
      <c r="N727">
        <v>0.1644666260320275</v>
      </c>
      <c r="O727">
        <v>0.14420046298848041</v>
      </c>
    </row>
    <row r="728" spans="1:15" ht="15">
      <c r="A728" s="8">
        <v>727</v>
      </c>
      <c r="B728" s="10">
        <v>144.34</v>
      </c>
      <c r="C728">
        <v>0.1104097701754244</v>
      </c>
      <c r="D728" s="11">
        <v>56.95</v>
      </c>
      <c r="E728" s="10">
        <v>31.74</v>
      </c>
      <c r="F728" s="11">
        <v>62.41</v>
      </c>
      <c r="G728" s="10">
        <v>24.01</v>
      </c>
      <c r="H728" s="11">
        <v>40.369999999999997</v>
      </c>
      <c r="I728" s="10">
        <v>185.14</v>
      </c>
      <c r="J728">
        <v>0.2143509942008294</v>
      </c>
      <c r="K728">
        <v>0.12027753560011627</v>
      </c>
      <c r="L728">
        <v>0.19849857296312645</v>
      </c>
      <c r="M728">
        <v>7.2746220241052803E-2</v>
      </c>
      <c r="N728">
        <v>0.1676923076923077</v>
      </c>
      <c r="O728">
        <v>0.1450813983271301</v>
      </c>
    </row>
    <row r="729" spans="1:15" ht="15">
      <c r="A729" s="8">
        <v>728</v>
      </c>
      <c r="B729" s="10">
        <v>171.4</v>
      </c>
      <c r="C729">
        <v>0.10724485553549624</v>
      </c>
      <c r="D729" s="11">
        <v>81.62</v>
      </c>
      <c r="E729" s="10">
        <v>35.53</v>
      </c>
      <c r="F729" s="11">
        <v>71.7</v>
      </c>
      <c r="G729" s="10">
        <v>36.96</v>
      </c>
      <c r="H729" s="11">
        <v>41.29</v>
      </c>
      <c r="I729" s="10">
        <v>240</v>
      </c>
      <c r="J729">
        <v>0.21706711092515041</v>
      </c>
      <c r="K729">
        <v>0.1200030367184282</v>
      </c>
      <c r="L729">
        <v>0.19693664292404833</v>
      </c>
      <c r="M729">
        <v>8.664980688761785E-2</v>
      </c>
      <c r="N729">
        <v>0.1676688490408674</v>
      </c>
      <c r="O729">
        <v>0.14782672275107728</v>
      </c>
    </row>
    <row r="730" spans="1:15" ht="15">
      <c r="A730" s="8">
        <v>729</v>
      </c>
      <c r="B730" s="10">
        <v>182.98</v>
      </c>
      <c r="C730">
        <v>0.10405510489009809</v>
      </c>
      <c r="D730" s="11">
        <v>81.819999999999993</v>
      </c>
      <c r="E730" s="10">
        <v>35.97</v>
      </c>
      <c r="F730" s="11">
        <v>78.489999999999995</v>
      </c>
      <c r="G730" s="10">
        <v>39.590000000000003</v>
      </c>
      <c r="H730" s="11">
        <v>44.85</v>
      </c>
      <c r="I730" s="10">
        <v>248.92</v>
      </c>
      <c r="J730">
        <v>0.21282381180810439</v>
      </c>
      <c r="K730">
        <v>0.11776921508472769</v>
      </c>
      <c r="L730">
        <v>0.19068600362105617</v>
      </c>
      <c r="M730">
        <v>8.982103999729521E-2</v>
      </c>
      <c r="N730">
        <v>0.16559747760550159</v>
      </c>
      <c r="O730">
        <v>0.14897783553613889</v>
      </c>
    </row>
    <row r="731" spans="1:15" ht="15">
      <c r="A731" s="8">
        <v>730</v>
      </c>
      <c r="B731" s="10">
        <v>169.94</v>
      </c>
      <c r="C731">
        <v>0.10117820471050668</v>
      </c>
      <c r="D731" s="11">
        <v>82.02</v>
      </c>
      <c r="E731" s="10">
        <v>31.42</v>
      </c>
      <c r="F731" s="11">
        <v>69.08</v>
      </c>
      <c r="G731" s="10">
        <v>37.39</v>
      </c>
      <c r="H731" s="11">
        <v>49.15</v>
      </c>
      <c r="I731" s="10">
        <v>251.92</v>
      </c>
      <c r="J731">
        <v>0.2098075501719448</v>
      </c>
      <c r="K731">
        <v>0.11530699612794874</v>
      </c>
      <c r="L731">
        <v>0.1900008057888897</v>
      </c>
      <c r="M731">
        <v>8.7152808950954813E-2</v>
      </c>
      <c r="N731">
        <v>0.1627574051347504</v>
      </c>
      <c r="O731">
        <v>0.15012541683401442</v>
      </c>
    </row>
    <row r="732" spans="1:15" ht="15">
      <c r="A732" s="6"/>
      <c r="B732" s="10">
        <v>167.11</v>
      </c>
      <c r="C732">
        <v>0.10016597318700854</v>
      </c>
      <c r="D732" s="11">
        <v>89.8</v>
      </c>
      <c r="E732" s="10">
        <v>30.71</v>
      </c>
      <c r="F732" s="11">
        <v>67.349999999999994</v>
      </c>
      <c r="G732" s="10">
        <v>34.9</v>
      </c>
      <c r="H732" s="11">
        <v>50.73</v>
      </c>
      <c r="I732" s="10">
        <v>248.08</v>
      </c>
      <c r="J732">
        <v>0.20841663263817997</v>
      </c>
      <c r="K732">
        <v>0.11105871623013806</v>
      </c>
      <c r="L732">
        <v>0.18778188984617533</v>
      </c>
      <c r="M732">
        <v>8.3566640018464186E-2</v>
      </c>
      <c r="N732">
        <v>0.16094688569933108</v>
      </c>
      <c r="O732">
        <v>0.15168008556118068</v>
      </c>
    </row>
    <row r="733" spans="1:15" ht="15">
      <c r="A733" s="6"/>
      <c r="B733" s="10">
        <v>146.33000000000001</v>
      </c>
      <c r="C733">
        <v>9.7871735317656278E-2</v>
      </c>
      <c r="D733" s="11">
        <v>89.82</v>
      </c>
      <c r="E733" s="10">
        <v>30.03</v>
      </c>
      <c r="F733" s="11">
        <v>67.94</v>
      </c>
      <c r="G733" s="10">
        <v>35.270000000000003</v>
      </c>
      <c r="H733" s="11">
        <v>51.14</v>
      </c>
      <c r="I733" s="10">
        <v>243.42</v>
      </c>
      <c r="J733">
        <v>0.20828006326828352</v>
      </c>
      <c r="K733">
        <v>0.10741894715566773</v>
      </c>
      <c r="L733">
        <v>0.18361181926062306</v>
      </c>
      <c r="M733">
        <v>7.946372046641588E-2</v>
      </c>
      <c r="N733">
        <v>0.1574647659397794</v>
      </c>
      <c r="O733">
        <v>0.15249110133807428</v>
      </c>
    </row>
    <row r="734" spans="1:15" ht="15">
      <c r="A734" s="6"/>
      <c r="B734" s="10">
        <v>138.22999999999999</v>
      </c>
      <c r="C734">
        <v>9.4986268360891621E-2</v>
      </c>
      <c r="D734" s="11">
        <v>82.36</v>
      </c>
      <c r="E734" s="10">
        <v>29.61</v>
      </c>
      <c r="F734" s="11">
        <v>66.81</v>
      </c>
      <c r="G734" s="10">
        <v>27.97</v>
      </c>
      <c r="H734" s="11">
        <v>50.37</v>
      </c>
      <c r="I734" s="10">
        <v>238.11</v>
      </c>
      <c r="J734">
        <v>0.21575891333649458</v>
      </c>
      <c r="K734">
        <v>0.1059064704954573</v>
      </c>
      <c r="L734">
        <v>0.1823584679104524</v>
      </c>
      <c r="M734">
        <v>7.3710812378789639E-2</v>
      </c>
      <c r="N734">
        <v>0.15674849858356937</v>
      </c>
      <c r="O734">
        <v>0.15362878719329204</v>
      </c>
    </row>
    <row r="735" spans="1:15" ht="15">
      <c r="A735" s="6"/>
      <c r="B735" s="10">
        <v>123.71</v>
      </c>
      <c r="C735">
        <v>9.4772908556501251E-2</v>
      </c>
      <c r="D735" s="11">
        <v>82.02</v>
      </c>
      <c r="E735" s="10">
        <v>28.05</v>
      </c>
      <c r="F735" s="11">
        <v>66.22</v>
      </c>
      <c r="G735" s="10">
        <v>28.84</v>
      </c>
      <c r="H735" s="11">
        <v>46.23</v>
      </c>
      <c r="I735" s="10">
        <v>221.52</v>
      </c>
      <c r="J735">
        <v>0.21738404329030414</v>
      </c>
      <c r="K735">
        <v>0.10820198345203121</v>
      </c>
      <c r="L735">
        <v>0.18445138543511247</v>
      </c>
      <c r="M735">
        <v>7.3382277481078381E-2</v>
      </c>
      <c r="N735">
        <v>0.15853418380705789</v>
      </c>
      <c r="O735">
        <v>0.15562305817791808</v>
      </c>
    </row>
    <row r="736" spans="1:15" ht="15">
      <c r="A736" s="6"/>
      <c r="B736" s="10">
        <v>106.62</v>
      </c>
      <c r="C736">
        <v>9.5611200000000007E-2</v>
      </c>
      <c r="D736" s="11">
        <v>90.36</v>
      </c>
      <c r="E736" s="10">
        <v>29.63</v>
      </c>
      <c r="F736" s="11">
        <v>66.16</v>
      </c>
      <c r="G736" s="10">
        <v>29</v>
      </c>
      <c r="H736" s="11">
        <v>45.9</v>
      </c>
      <c r="I736" s="10">
        <v>206.28</v>
      </c>
      <c r="J736">
        <v>0.22031206670093087</v>
      </c>
      <c r="K736">
        <v>0.11213829616010798</v>
      </c>
      <c r="L736">
        <v>0.19158745039093916</v>
      </c>
      <c r="M736">
        <v>8.0473691945399911E-2</v>
      </c>
      <c r="N736">
        <v>0.16587509833982209</v>
      </c>
      <c r="O736">
        <v>0.15756539353404495</v>
      </c>
    </row>
    <row r="737" spans="1:15" ht="15">
      <c r="A737" s="6"/>
      <c r="B737" s="10">
        <v>108.1</v>
      </c>
      <c r="C737">
        <v>9.6631304538343302E-2</v>
      </c>
      <c r="D737" s="11">
        <v>89.75</v>
      </c>
      <c r="E737" s="10">
        <v>29.03</v>
      </c>
      <c r="F737" s="11">
        <v>66.16</v>
      </c>
      <c r="G737" s="10">
        <v>30.07</v>
      </c>
      <c r="H737" s="11">
        <v>47.92</v>
      </c>
      <c r="I737" s="10">
        <v>191.75</v>
      </c>
      <c r="J737">
        <v>0.22369485971027248</v>
      </c>
      <c r="K737">
        <v>0.11617465091027659</v>
      </c>
      <c r="L737">
        <v>0.19972019544418515</v>
      </c>
      <c r="M737">
        <v>8.9090873974274287E-2</v>
      </c>
      <c r="N737">
        <v>0.17884762942087759</v>
      </c>
      <c r="O737">
        <v>0.16065189376019018</v>
      </c>
    </row>
    <row r="738" spans="1:15" ht="15">
      <c r="A738" s="6"/>
      <c r="B738" s="10">
        <v>101.73</v>
      </c>
      <c r="C738">
        <v>9.5586408593376276E-2</v>
      </c>
      <c r="D738" s="11">
        <v>90.2</v>
      </c>
      <c r="E738" s="10">
        <v>30.16</v>
      </c>
      <c r="F738" s="11">
        <v>65.349999999999994</v>
      </c>
      <c r="G738" s="10">
        <v>28.1</v>
      </c>
      <c r="H738" s="11">
        <v>52.92</v>
      </c>
      <c r="I738" s="10">
        <v>193.54</v>
      </c>
      <c r="J738">
        <v>0.22617692211973678</v>
      </c>
      <c r="K738">
        <v>0.11971421899709804</v>
      </c>
      <c r="L738">
        <v>0.20478233128494713</v>
      </c>
      <c r="M738">
        <v>9.3651666735080005E-2</v>
      </c>
      <c r="N738">
        <v>0.18698433926926938</v>
      </c>
      <c r="O738">
        <v>0.16125071091345045</v>
      </c>
    </row>
    <row r="739" spans="1:15" ht="15">
      <c r="A739" s="6"/>
      <c r="B739" s="10">
        <v>103.18</v>
      </c>
      <c r="C739">
        <v>9.3831833206381596E-2</v>
      </c>
      <c r="D739" s="11">
        <v>95</v>
      </c>
      <c r="E739" s="10">
        <v>32.25</v>
      </c>
      <c r="F739" s="11">
        <v>66.680000000000007</v>
      </c>
      <c r="G739" s="10">
        <v>33.78</v>
      </c>
      <c r="H739" s="11">
        <v>64.459999999999994</v>
      </c>
      <c r="I739" s="10">
        <v>240.67</v>
      </c>
      <c r="J739">
        <v>0.22297624667035995</v>
      </c>
      <c r="K739">
        <v>0.12336297551149809</v>
      </c>
      <c r="L739">
        <v>0.19950798799445482</v>
      </c>
      <c r="M739">
        <v>9.2177700733702142E-2</v>
      </c>
      <c r="N739">
        <v>0.18441258179596343</v>
      </c>
      <c r="O739">
        <v>0.15688389503180855</v>
      </c>
    </row>
    <row r="740" spans="1:15" ht="15">
      <c r="A740" s="6"/>
      <c r="B740" s="10">
        <v>108.96</v>
      </c>
      <c r="C740">
        <v>9.4580980050626595E-2</v>
      </c>
      <c r="D740" s="11">
        <v>104.33</v>
      </c>
      <c r="E740" s="10">
        <v>34.36</v>
      </c>
      <c r="F740" s="11">
        <v>66.98</v>
      </c>
      <c r="G740" s="10">
        <v>37.049999999999997</v>
      </c>
      <c r="H740" s="11">
        <v>63.88</v>
      </c>
      <c r="I740" s="10">
        <v>253.93</v>
      </c>
      <c r="J740">
        <v>0.22151321525320916</v>
      </c>
      <c r="K740">
        <v>0.1267025794467013</v>
      </c>
      <c r="L740">
        <v>0.19661576366160702</v>
      </c>
      <c r="M740">
        <v>9.1351278302417294E-2</v>
      </c>
      <c r="N740">
        <v>0.17844113439367162</v>
      </c>
      <c r="O740">
        <v>0.1519433874554664</v>
      </c>
    </row>
    <row r="741" spans="1:15" ht="15">
      <c r="A741" s="6"/>
      <c r="B741" s="10">
        <v>100.28</v>
      </c>
      <c r="C741">
        <v>9.4302358703334713E-2</v>
      </c>
      <c r="D741" s="11">
        <v>90</v>
      </c>
      <c r="E741" s="10">
        <v>32.520000000000003</v>
      </c>
      <c r="F741" s="11">
        <v>65.400000000000006</v>
      </c>
      <c r="G741" s="10">
        <v>32.58</v>
      </c>
      <c r="H741" s="11">
        <v>62.35</v>
      </c>
      <c r="I741" s="10">
        <v>240.4</v>
      </c>
      <c r="J741">
        <v>0.22433390623729837</v>
      </c>
      <c r="K741">
        <v>0.13092132169741305</v>
      </c>
      <c r="L741">
        <v>0.19694505538893434</v>
      </c>
      <c r="M741">
        <v>8.5608522157393521E-2</v>
      </c>
      <c r="N741">
        <v>0.17463380978106599</v>
      </c>
      <c r="O741">
        <v>0.15794481216596129</v>
      </c>
    </row>
    <row r="742" spans="1:15" ht="15">
      <c r="A742" s="6"/>
      <c r="B742" s="10">
        <v>94.92</v>
      </c>
      <c r="C742">
        <v>9.2464313825060304E-2</v>
      </c>
      <c r="D742" s="11">
        <v>84.15</v>
      </c>
      <c r="E742" s="10">
        <v>29.3</v>
      </c>
      <c r="F742" s="11">
        <v>59.9</v>
      </c>
      <c r="G742" s="10">
        <v>25.1</v>
      </c>
      <c r="H742" s="11">
        <v>57.99</v>
      </c>
      <c r="I742" s="10">
        <v>231.59</v>
      </c>
      <c r="J742">
        <v>0.23289145126794991</v>
      </c>
      <c r="K742">
        <v>0.13093256751986787</v>
      </c>
      <c r="L742">
        <v>0.18945913345876511</v>
      </c>
      <c r="M742">
        <v>7.8628547475742383E-2</v>
      </c>
      <c r="N742">
        <v>0.17510457707833399</v>
      </c>
      <c r="O742">
        <v>0.15762198854698606</v>
      </c>
    </row>
    <row r="743" spans="1:15" ht="15">
      <c r="A743" s="6"/>
      <c r="B743" s="10">
        <v>86.19</v>
      </c>
      <c r="C743">
        <v>8.9558233319470035E-2</v>
      </c>
      <c r="D743" s="11">
        <v>60.92</v>
      </c>
      <c r="E743" s="10">
        <v>28.06</v>
      </c>
      <c r="F743" s="11">
        <v>52.84</v>
      </c>
      <c r="G743" s="10">
        <v>21.24</v>
      </c>
      <c r="H743" s="11">
        <v>51.34</v>
      </c>
      <c r="I743" s="10">
        <v>212.96</v>
      </c>
      <c r="J743">
        <v>0.23439563708060196</v>
      </c>
      <c r="K743">
        <v>0.13263172525423134</v>
      </c>
      <c r="L743">
        <v>0.18560108279104606</v>
      </c>
      <c r="M743">
        <v>6.9064162682004729E-2</v>
      </c>
      <c r="N743">
        <v>0.16952848658940478</v>
      </c>
      <c r="O743">
        <v>0.15457551512324083</v>
      </c>
    </row>
    <row r="744" spans="1:15" ht="15">
      <c r="A744" s="6"/>
      <c r="B744" s="10">
        <v>86.1</v>
      </c>
      <c r="C744">
        <v>8.9248366436658913E-2</v>
      </c>
      <c r="D744" s="11">
        <v>54.9</v>
      </c>
      <c r="E744" s="10">
        <v>28.32</v>
      </c>
      <c r="F744" s="11">
        <v>51.36</v>
      </c>
      <c r="G744" s="10">
        <v>20.29</v>
      </c>
      <c r="H744" s="11">
        <v>49.28</v>
      </c>
      <c r="I744" s="10">
        <v>201.96</v>
      </c>
      <c r="J744">
        <v>0.23258136535656146</v>
      </c>
      <c r="K744">
        <v>0.13507777233993551</v>
      </c>
      <c r="L744">
        <v>0.1808218708266531</v>
      </c>
      <c r="M744">
        <v>6.5488939041212293E-2</v>
      </c>
      <c r="N744">
        <v>0.1622158026914329</v>
      </c>
      <c r="O744">
        <v>0.15482851428751757</v>
      </c>
    </row>
    <row r="745" spans="1:15" ht="15">
      <c r="A745" s="6"/>
      <c r="B745" s="10">
        <v>69.56</v>
      </c>
      <c r="C745">
        <v>8.6179252258208383E-2</v>
      </c>
      <c r="D745" s="11">
        <v>40.69</v>
      </c>
      <c r="E745" s="10">
        <v>24.98</v>
      </c>
      <c r="F745" s="11">
        <v>46.72</v>
      </c>
      <c r="G745" s="10">
        <v>17.09</v>
      </c>
      <c r="H745" s="11">
        <v>45.36</v>
      </c>
      <c r="I745" s="10">
        <v>161.51</v>
      </c>
      <c r="J745">
        <v>0.23032491414887879</v>
      </c>
      <c r="K745">
        <v>0.13705533944735143</v>
      </c>
      <c r="L745">
        <v>0.17280535976017153</v>
      </c>
      <c r="M745">
        <v>6.1330604178430274E-2</v>
      </c>
      <c r="N745">
        <v>0.15858231191784095</v>
      </c>
      <c r="O745">
        <v>0.1515109115744647</v>
      </c>
    </row>
    <row r="746" spans="1:15" ht="15">
      <c r="A746" s="6"/>
      <c r="B746" s="10">
        <v>79.94</v>
      </c>
      <c r="C746">
        <v>8.4985233928308937E-2</v>
      </c>
      <c r="D746" s="11">
        <v>44.91</v>
      </c>
      <c r="E746" s="10">
        <v>23.94</v>
      </c>
      <c r="F746" s="11">
        <v>43.55</v>
      </c>
      <c r="G746" s="10">
        <v>7.0000000000000007E-2</v>
      </c>
      <c r="H746" s="11">
        <v>41.18</v>
      </c>
      <c r="I746" s="10">
        <v>160.15</v>
      </c>
      <c r="J746">
        <v>0.22719447431437223</v>
      </c>
      <c r="K746">
        <v>0.13631279475597749</v>
      </c>
      <c r="L746">
        <v>0.16508620940163368</v>
      </c>
      <c r="M746">
        <v>5.749223550755176E-2</v>
      </c>
      <c r="N746">
        <v>0.15826439243750307</v>
      </c>
      <c r="O746">
        <v>0.15423865376067955</v>
      </c>
    </row>
    <row r="747" spans="1:15" ht="15">
      <c r="A747" s="6"/>
      <c r="B747" s="10">
        <v>67.55</v>
      </c>
      <c r="C747">
        <v>8.35104717341036E-2</v>
      </c>
      <c r="D747" s="11">
        <v>42.25</v>
      </c>
      <c r="E747" s="10">
        <v>24.22</v>
      </c>
      <c r="F747" s="11">
        <v>45.47</v>
      </c>
      <c r="G747" s="10">
        <v>0.02</v>
      </c>
      <c r="H747" s="11">
        <v>40</v>
      </c>
      <c r="I747" s="10">
        <v>154.54</v>
      </c>
      <c r="J747">
        <v>0.22618972135147736</v>
      </c>
      <c r="K747">
        <v>0.1368903870770149</v>
      </c>
      <c r="L747">
        <v>0.16103241752337286</v>
      </c>
      <c r="M747">
        <v>5.6044937218894274E-2</v>
      </c>
      <c r="N747">
        <v>0.15494851647764271</v>
      </c>
      <c r="O747">
        <v>0.15428350466222251</v>
      </c>
    </row>
    <row r="748" spans="1:15" ht="15">
      <c r="A748" s="6"/>
      <c r="B748" s="10">
        <v>65.69</v>
      </c>
      <c r="C748">
        <v>8.6574566336161493E-2</v>
      </c>
      <c r="D748" s="11">
        <v>39.799999999999997</v>
      </c>
      <c r="E748" s="10">
        <v>24.06</v>
      </c>
      <c r="F748" s="11">
        <v>43.1</v>
      </c>
      <c r="G748" s="10">
        <v>-0.7</v>
      </c>
      <c r="H748" s="11">
        <v>40</v>
      </c>
      <c r="I748" s="10">
        <v>156.24</v>
      </c>
      <c r="J748">
        <v>0.22581814933741315</v>
      </c>
      <c r="K748">
        <v>0.13698002271052057</v>
      </c>
      <c r="L748">
        <v>0.15493370845535592</v>
      </c>
      <c r="M748">
        <v>5.4952160260741678E-2</v>
      </c>
      <c r="N748">
        <v>0.15251196587411234</v>
      </c>
      <c r="O748">
        <v>0.15165298638376079</v>
      </c>
    </row>
    <row r="749" spans="1:15" ht="15">
      <c r="A749" s="6"/>
      <c r="B749" s="10">
        <v>66.819999999999993</v>
      </c>
      <c r="C749">
        <v>8.4384305970031437E-2</v>
      </c>
      <c r="D749" s="11">
        <v>38.15</v>
      </c>
      <c r="E749" s="10">
        <v>20.09</v>
      </c>
      <c r="F749" s="11">
        <v>41.1</v>
      </c>
      <c r="G749" s="10">
        <v>-1.94</v>
      </c>
      <c r="H749" s="11">
        <v>38.51</v>
      </c>
      <c r="I749" s="10">
        <v>155.16999999999999</v>
      </c>
      <c r="J749">
        <v>0.22494318759994186</v>
      </c>
      <c r="K749">
        <v>0.13756840396782888</v>
      </c>
      <c r="L749">
        <v>0.14886244290969927</v>
      </c>
      <c r="M749">
        <v>5.5120481831118597E-2</v>
      </c>
      <c r="N749">
        <v>0.15070220869698364</v>
      </c>
      <c r="O749">
        <v>0.15214547460715389</v>
      </c>
    </row>
    <row r="750" spans="1:15" ht="15">
      <c r="A750" s="6"/>
      <c r="B750" s="10">
        <v>57.59</v>
      </c>
      <c r="C750">
        <v>8.3109993045545852E-2</v>
      </c>
      <c r="D750" s="11">
        <v>38.380000000000003</v>
      </c>
      <c r="E750" s="10">
        <v>22.23</v>
      </c>
      <c r="F750" s="11">
        <v>41.51</v>
      </c>
      <c r="G750" s="10">
        <v>-1.67</v>
      </c>
      <c r="H750" s="11">
        <v>36.479999999999997</v>
      </c>
      <c r="I750" s="10">
        <v>165.13</v>
      </c>
      <c r="J750">
        <v>0.22511119300027413</v>
      </c>
      <c r="K750">
        <v>0.13990975419477672</v>
      </c>
      <c r="L750">
        <v>0.14979288587715683</v>
      </c>
      <c r="M750">
        <v>5.51423238843671E-2</v>
      </c>
      <c r="N750">
        <v>0.15198413422336471</v>
      </c>
      <c r="O750">
        <v>0.14724621553098186</v>
      </c>
    </row>
    <row r="751" spans="1:15" ht="15">
      <c r="A751" s="6"/>
      <c r="B751" s="10">
        <v>74.959999999999994</v>
      </c>
      <c r="C751">
        <v>8.4358345320210082E-2</v>
      </c>
      <c r="D751" s="11">
        <v>41.09</v>
      </c>
      <c r="E751" s="10">
        <v>25.25</v>
      </c>
      <c r="F751" s="11">
        <v>45.76</v>
      </c>
      <c r="G751" s="10">
        <v>-2.4</v>
      </c>
      <c r="H751" s="11">
        <v>39.99</v>
      </c>
      <c r="I751" s="10">
        <v>163.01</v>
      </c>
      <c r="J751">
        <v>0.22547856789496495</v>
      </c>
      <c r="K751">
        <v>0.14624594280472208</v>
      </c>
      <c r="L751">
        <v>0.15721897891891704</v>
      </c>
      <c r="M751">
        <v>5.5822804060832239E-2</v>
      </c>
      <c r="N751">
        <v>0.15713536684765034</v>
      </c>
      <c r="O751">
        <v>0.14172377475237882</v>
      </c>
    </row>
    <row r="752" spans="1:15" ht="15">
      <c r="A752" s="6"/>
      <c r="B752" s="10">
        <v>95.98</v>
      </c>
      <c r="C752">
        <v>8.9193653236920772E-2</v>
      </c>
      <c r="D752" s="11">
        <v>47.86</v>
      </c>
      <c r="E752" s="10">
        <v>32.799999999999997</v>
      </c>
      <c r="F752" s="11">
        <v>47.72</v>
      </c>
      <c r="G752" s="10">
        <v>0.04</v>
      </c>
      <c r="H752" s="11">
        <v>53.94</v>
      </c>
      <c r="I752" s="10">
        <v>206.15</v>
      </c>
      <c r="J752">
        <v>0.22219482713160413</v>
      </c>
      <c r="K752">
        <v>0.1518837922377996</v>
      </c>
      <c r="L752">
        <v>0.16619806317806818</v>
      </c>
      <c r="M752">
        <v>5.4981275142651193E-2</v>
      </c>
      <c r="N752">
        <v>0.16175923154953226</v>
      </c>
      <c r="O752">
        <v>0.13748353272569538</v>
      </c>
    </row>
    <row r="753" spans="1:15" ht="15">
      <c r="A753" s="6"/>
      <c r="B753" s="10">
        <v>112.75</v>
      </c>
      <c r="C753">
        <v>8.7539021516960844E-2</v>
      </c>
      <c r="D753" s="11">
        <v>65.959999999999994</v>
      </c>
      <c r="E753" s="10">
        <v>41.05</v>
      </c>
      <c r="F753" s="11">
        <v>54.04</v>
      </c>
      <c r="G753" s="10">
        <v>8.52</v>
      </c>
      <c r="H753" s="11">
        <v>63.39</v>
      </c>
      <c r="I753" s="10">
        <v>239.17</v>
      </c>
      <c r="J753">
        <v>0.21137397359706031</v>
      </c>
      <c r="K753">
        <v>0.1526787876283548</v>
      </c>
      <c r="L753">
        <v>0.16889136297433169</v>
      </c>
      <c r="M753">
        <v>5.5914021309875314E-2</v>
      </c>
      <c r="N753">
        <v>0.16432622555263082</v>
      </c>
      <c r="O753">
        <v>0.13185474426146035</v>
      </c>
    </row>
    <row r="754" spans="1:15" ht="15">
      <c r="A754" s="6"/>
      <c r="B754" s="10">
        <v>120.74</v>
      </c>
      <c r="C754">
        <v>8.7921829815038849E-2</v>
      </c>
      <c r="D754" s="11">
        <v>72.930000000000007</v>
      </c>
      <c r="E754" s="10">
        <v>41.17</v>
      </c>
      <c r="F754" s="11">
        <v>56.66</v>
      </c>
      <c r="G754" s="10">
        <v>14.1</v>
      </c>
      <c r="H754" s="11">
        <v>64.81</v>
      </c>
      <c r="I754" s="10">
        <v>243.72</v>
      </c>
      <c r="J754">
        <v>0.2076717690427744</v>
      </c>
      <c r="K754">
        <v>0.15456450143575143</v>
      </c>
      <c r="L754">
        <v>0.17197759830274056</v>
      </c>
      <c r="M754">
        <v>5.6898824798018485E-2</v>
      </c>
      <c r="N754">
        <v>0.17004449357468562</v>
      </c>
      <c r="O754">
        <v>0.12545024034531244</v>
      </c>
    </row>
    <row r="755" spans="1:15" ht="15">
      <c r="A755" s="6"/>
      <c r="B755" s="10">
        <v>111.29</v>
      </c>
      <c r="C755">
        <v>9.0455375002013116E-2</v>
      </c>
      <c r="D755" s="11">
        <v>65.91</v>
      </c>
      <c r="E755" s="10">
        <v>40.92</v>
      </c>
      <c r="F755" s="11">
        <v>55.93</v>
      </c>
      <c r="G755" s="10">
        <v>14.7</v>
      </c>
      <c r="H755" s="11">
        <v>65.099999999999994</v>
      </c>
      <c r="I755" s="10">
        <v>213</v>
      </c>
      <c r="J755">
        <v>0.20183468450530298</v>
      </c>
      <c r="K755">
        <v>0.14978113780162311</v>
      </c>
      <c r="L755">
        <v>0.17267550983350971</v>
      </c>
      <c r="M755">
        <v>5.6833355111954934E-2</v>
      </c>
      <c r="N755">
        <v>0.16925453208439115</v>
      </c>
      <c r="O755">
        <v>0.11943721577422364</v>
      </c>
    </row>
    <row r="756" spans="1:15" ht="15">
      <c r="A756" s="6"/>
      <c r="B756" s="10">
        <v>105.03</v>
      </c>
      <c r="C756">
        <v>9.0775369287025981E-2</v>
      </c>
      <c r="D756" s="11">
        <v>65.02</v>
      </c>
      <c r="E756" s="10">
        <v>37.19</v>
      </c>
      <c r="F756" s="11">
        <v>55.51</v>
      </c>
      <c r="G756" s="10">
        <v>14.74</v>
      </c>
      <c r="H756" s="11">
        <v>64.66</v>
      </c>
      <c r="I756" s="10">
        <v>209.94</v>
      </c>
      <c r="J756">
        <v>0.19563289794633726</v>
      </c>
      <c r="K756">
        <v>0.14476873580241972</v>
      </c>
      <c r="L756">
        <v>0.17275639152097166</v>
      </c>
      <c r="M756">
        <v>5.543961536472379E-2</v>
      </c>
      <c r="N756">
        <v>0.16998454848814798</v>
      </c>
      <c r="O756">
        <v>0.1121924747676562</v>
      </c>
    </row>
    <row r="757" spans="1:15" ht="15">
      <c r="A757" s="6"/>
      <c r="B757" s="10">
        <v>101.45</v>
      </c>
      <c r="C757">
        <v>9.0203088364010406E-2</v>
      </c>
      <c r="D757" s="11">
        <v>62.91</v>
      </c>
      <c r="E757" s="10">
        <v>32.35</v>
      </c>
      <c r="F757" s="11">
        <v>56.9</v>
      </c>
      <c r="G757" s="10">
        <v>14.47</v>
      </c>
      <c r="H757" s="11">
        <v>65.569999999999993</v>
      </c>
      <c r="I757" s="10">
        <v>172.81</v>
      </c>
      <c r="J757">
        <v>0.19231860785469315</v>
      </c>
      <c r="K757">
        <v>0.13761255042290174</v>
      </c>
      <c r="L757">
        <v>0.17222589856292281</v>
      </c>
      <c r="M757">
        <v>5.4919345831376275E-2</v>
      </c>
      <c r="N757">
        <v>0.1737901568201283</v>
      </c>
      <c r="O757">
        <v>0.10642033638121082</v>
      </c>
    </row>
    <row r="758" spans="1:15" ht="15">
      <c r="A758" s="6"/>
      <c r="B758" s="10">
        <v>99.34</v>
      </c>
      <c r="C758">
        <v>9.073485428958189E-2</v>
      </c>
      <c r="D758" s="11">
        <v>56.99</v>
      </c>
      <c r="E758" s="10">
        <v>31.08</v>
      </c>
      <c r="F758" s="11">
        <v>58.51</v>
      </c>
      <c r="G758" s="10">
        <v>14.07</v>
      </c>
      <c r="H758" s="11">
        <v>64.459999999999994</v>
      </c>
      <c r="I758" s="10">
        <v>143.69999999999999</v>
      </c>
      <c r="J758">
        <v>0.19338429104583915</v>
      </c>
      <c r="K758">
        <v>0.13597316666504158</v>
      </c>
      <c r="L758">
        <v>0.17460327646442481</v>
      </c>
      <c r="M758">
        <v>5.4076480880704623E-2</v>
      </c>
      <c r="N758">
        <v>0.17743094791757494</v>
      </c>
      <c r="O758">
        <v>0.10544044631725139</v>
      </c>
    </row>
    <row r="759" spans="1:15" ht="15">
      <c r="A759" s="6"/>
      <c r="B759" s="10">
        <v>98.53</v>
      </c>
      <c r="C759">
        <v>8.7641419005838314E-2</v>
      </c>
      <c r="D759" s="11">
        <v>54.18</v>
      </c>
      <c r="E759" s="10">
        <v>32.22</v>
      </c>
      <c r="F759" s="11">
        <v>64</v>
      </c>
      <c r="G759" s="10">
        <v>14.45</v>
      </c>
      <c r="H759" s="11">
        <v>64.760000000000005</v>
      </c>
      <c r="I759" s="10">
        <v>137.69</v>
      </c>
      <c r="J759">
        <v>0.19360154301377822</v>
      </c>
      <c r="K759">
        <v>0.1391714711452306</v>
      </c>
      <c r="L759">
        <v>0.17293640518744618</v>
      </c>
      <c r="M759">
        <v>5.4742135356328714E-2</v>
      </c>
      <c r="N759">
        <v>0.18116426624135309</v>
      </c>
      <c r="O759">
        <v>9.940860796867329E-2</v>
      </c>
    </row>
    <row r="760" spans="1:15" ht="15">
      <c r="A760" s="6"/>
      <c r="B760" s="10">
        <v>95.97</v>
      </c>
      <c r="C760">
        <v>8.7911786586958612E-2</v>
      </c>
      <c r="D760" s="11">
        <v>50.49</v>
      </c>
      <c r="E760" s="10">
        <v>32.380000000000003</v>
      </c>
      <c r="F760" s="11">
        <v>64.930000000000007</v>
      </c>
      <c r="G760" s="10">
        <v>13.18</v>
      </c>
      <c r="H760" s="11">
        <v>64</v>
      </c>
      <c r="I760" s="10">
        <v>130.9</v>
      </c>
      <c r="J760">
        <v>0.19542869603462359</v>
      </c>
      <c r="K760">
        <v>0.14691538940600224</v>
      </c>
      <c r="L760">
        <v>0.18349342067691274</v>
      </c>
      <c r="M760">
        <v>5.5943082755233596E-2</v>
      </c>
      <c r="N760">
        <v>0.18739047976931808</v>
      </c>
      <c r="O760">
        <v>9.5939107397595272E-2</v>
      </c>
    </row>
    <row r="761" spans="1:15" ht="15">
      <c r="A761" s="6"/>
      <c r="B761" s="10">
        <v>98.56</v>
      </c>
      <c r="C761">
        <v>8.9737193146521496E-2</v>
      </c>
      <c r="D761" s="11">
        <v>52.35</v>
      </c>
      <c r="E761" s="10">
        <v>40.1</v>
      </c>
      <c r="F761" s="11">
        <v>64.55</v>
      </c>
      <c r="G761" s="10">
        <v>11.11</v>
      </c>
      <c r="H761" s="11">
        <v>63.3</v>
      </c>
      <c r="I761" s="10">
        <v>126.42</v>
      </c>
      <c r="J761">
        <v>0.19697879715108849</v>
      </c>
      <c r="K761">
        <v>0.15436761752122052</v>
      </c>
      <c r="L761">
        <v>0.18895447438450677</v>
      </c>
      <c r="M761">
        <v>5.6141891161713621E-2</v>
      </c>
      <c r="N761">
        <v>0.19020303654143075</v>
      </c>
      <c r="O761">
        <v>9.5290520928209665E-2</v>
      </c>
    </row>
    <row r="762" spans="1:15" ht="15">
      <c r="A762" s="6"/>
      <c r="B762" s="10">
        <v>102.69</v>
      </c>
      <c r="C762">
        <v>9.0952776713130137E-2</v>
      </c>
      <c r="D762" s="11">
        <v>57</v>
      </c>
      <c r="E762" s="10">
        <v>42.04</v>
      </c>
      <c r="F762" s="11">
        <v>63.91</v>
      </c>
      <c r="G762" s="10">
        <v>13.07</v>
      </c>
      <c r="H762" s="11">
        <v>64.260000000000005</v>
      </c>
      <c r="I762" s="10">
        <v>124.2</v>
      </c>
      <c r="J762">
        <v>0.19866041799409043</v>
      </c>
      <c r="K762">
        <v>0.1598783010555716</v>
      </c>
      <c r="L762">
        <v>0.1900562985562968</v>
      </c>
      <c r="M762">
        <v>5.6795536953138777E-2</v>
      </c>
      <c r="N762">
        <v>0.19296836628429559</v>
      </c>
      <c r="O762">
        <v>9.2651399153139996E-2</v>
      </c>
    </row>
    <row r="763" spans="1:15" ht="15">
      <c r="A763" s="6"/>
      <c r="B763" s="10">
        <v>109.12</v>
      </c>
      <c r="C763">
        <v>9.2678879131734851E-2</v>
      </c>
      <c r="D763" s="11">
        <v>62.58</v>
      </c>
      <c r="E763" s="10">
        <v>46.32</v>
      </c>
      <c r="F763" s="11">
        <v>67.709999999999994</v>
      </c>
      <c r="G763" s="10">
        <v>16.79</v>
      </c>
      <c r="H763" s="11">
        <v>70.17</v>
      </c>
      <c r="I763" s="10">
        <v>127.37</v>
      </c>
      <c r="J763">
        <v>0.19252662279068433</v>
      </c>
      <c r="K763">
        <v>0.15490897128389636</v>
      </c>
      <c r="L763">
        <v>0.18937817965915643</v>
      </c>
      <c r="M763">
        <v>5.5854062726735529E-2</v>
      </c>
      <c r="N763">
        <v>0.19153878787404413</v>
      </c>
      <c r="O763">
        <v>9.32398981874277E-2</v>
      </c>
    </row>
    <row r="764" spans="1:15" ht="15">
      <c r="A764" s="6"/>
      <c r="B764" s="10">
        <v>111.58</v>
      </c>
      <c r="C764">
        <v>9.149826904136843E-2</v>
      </c>
      <c r="D764" s="11">
        <v>56.99</v>
      </c>
      <c r="E764" s="10">
        <v>44.98</v>
      </c>
      <c r="F764" s="11">
        <v>69.98</v>
      </c>
      <c r="G764" s="10">
        <v>16.97</v>
      </c>
      <c r="H764" s="11">
        <v>81.58</v>
      </c>
      <c r="I764" s="10">
        <v>129.94999999999999</v>
      </c>
      <c r="J764">
        <v>0.18943929440088678</v>
      </c>
      <c r="K764">
        <v>0.15100931234443854</v>
      </c>
      <c r="L764">
        <v>0.18966856197519882</v>
      </c>
      <c r="M764">
        <v>5.3271541978777662E-2</v>
      </c>
      <c r="N764">
        <v>0.18931726980757088</v>
      </c>
      <c r="O764">
        <v>9.2630511225317833E-2</v>
      </c>
    </row>
    <row r="765" spans="1:15" ht="15">
      <c r="A765" s="6"/>
      <c r="B765" s="10">
        <v>100.88</v>
      </c>
      <c r="C765">
        <v>9.2528595658972243E-2</v>
      </c>
      <c r="D765" s="11">
        <v>49.74</v>
      </c>
      <c r="E765" s="10">
        <v>42.92</v>
      </c>
      <c r="F765" s="11">
        <v>67.34</v>
      </c>
      <c r="G765" s="10">
        <v>15.99</v>
      </c>
      <c r="H765" s="11">
        <v>69.900000000000006</v>
      </c>
      <c r="I765" s="10">
        <v>121.63</v>
      </c>
      <c r="J765">
        <v>0.18841945937771185</v>
      </c>
      <c r="K765">
        <v>0.15249320633985705</v>
      </c>
      <c r="L765">
        <v>0.19778229144766887</v>
      </c>
      <c r="M765">
        <v>5.3636195082627972E-2</v>
      </c>
      <c r="N765">
        <v>0.1926239718499253</v>
      </c>
      <c r="O765">
        <v>9.3798579767518098E-2</v>
      </c>
    </row>
    <row r="766" spans="1:15" ht="15">
      <c r="A766" s="6"/>
      <c r="B766" s="10">
        <v>97.65</v>
      </c>
      <c r="C766">
        <v>9.0196797684812674E-2</v>
      </c>
      <c r="D766" s="11">
        <v>41.04</v>
      </c>
      <c r="E766" s="10">
        <v>39.979999999999997</v>
      </c>
      <c r="F766" s="11">
        <v>62.99</v>
      </c>
      <c r="G766" s="10">
        <v>0.42</v>
      </c>
      <c r="H766" s="11">
        <v>62.29</v>
      </c>
      <c r="I766" s="10">
        <v>101.03</v>
      </c>
      <c r="J766">
        <v>0.1856462073110188</v>
      </c>
      <c r="K766">
        <v>0.15078084270789402</v>
      </c>
      <c r="L766">
        <v>0.20328655491753575</v>
      </c>
      <c r="M766">
        <v>5.2065551876790295E-2</v>
      </c>
      <c r="N766">
        <v>0.20129307304999405</v>
      </c>
      <c r="O766">
        <v>8.9794023195334666E-2</v>
      </c>
    </row>
    <row r="767" spans="1:15" ht="15">
      <c r="A767" s="6"/>
      <c r="B767" s="10">
        <v>94.75</v>
      </c>
      <c r="C767">
        <v>8.9326803357874518E-2</v>
      </c>
      <c r="D767" s="11">
        <v>44.2</v>
      </c>
      <c r="E767" s="10">
        <v>36.950000000000003</v>
      </c>
      <c r="F767" s="11">
        <v>55.32</v>
      </c>
      <c r="G767" s="10">
        <v>-0.8</v>
      </c>
      <c r="H767" s="11">
        <v>56.36</v>
      </c>
      <c r="I767" s="10">
        <v>84.66</v>
      </c>
      <c r="J767">
        <v>0.18223065738794172</v>
      </c>
      <c r="K767">
        <v>0.1475505781308562</v>
      </c>
      <c r="L767">
        <v>0.20635898736317146</v>
      </c>
      <c r="M767">
        <v>5.1519130896791193E-2</v>
      </c>
      <c r="N767">
        <v>0.20569521863755566</v>
      </c>
      <c r="O767">
        <v>8.6676943713285229E-2</v>
      </c>
    </row>
    <row r="768" spans="1:15" ht="15">
      <c r="A768" s="6"/>
      <c r="B768" s="10">
        <v>86.42</v>
      </c>
      <c r="C768">
        <v>8.8095246785684894E-2</v>
      </c>
      <c r="D768" s="11">
        <v>42.38</v>
      </c>
      <c r="E768" s="10">
        <v>32.200000000000003</v>
      </c>
      <c r="F768" s="11">
        <v>54.01</v>
      </c>
      <c r="G768" s="10">
        <v>0</v>
      </c>
      <c r="H768" s="11">
        <v>55.25</v>
      </c>
      <c r="I768" s="10">
        <v>84.61</v>
      </c>
      <c r="J768">
        <v>0.18441506419086454</v>
      </c>
      <c r="K768">
        <v>0.14815244433766392</v>
      </c>
      <c r="L768">
        <v>0.20909025945731829</v>
      </c>
      <c r="M768">
        <v>5.3118329318114332E-2</v>
      </c>
      <c r="N768">
        <v>0.2047599471574752</v>
      </c>
      <c r="O768">
        <v>8.8215734268176013E-2</v>
      </c>
    </row>
    <row r="769" spans="1:15" ht="15">
      <c r="A769" s="6"/>
      <c r="B769" s="10">
        <v>78.59</v>
      </c>
      <c r="C769">
        <v>8.65307800726208E-2</v>
      </c>
      <c r="D769" s="11">
        <v>38.06</v>
      </c>
      <c r="E769" s="10">
        <v>28.97</v>
      </c>
      <c r="F769" s="11">
        <v>50.92</v>
      </c>
      <c r="G769" s="10">
        <v>-11.16</v>
      </c>
      <c r="H769" s="11">
        <v>49.4</v>
      </c>
      <c r="I769" s="10">
        <v>54.74</v>
      </c>
      <c r="J769">
        <v>0.18456131095058617</v>
      </c>
      <c r="K769">
        <v>0.1475770313249132</v>
      </c>
      <c r="L769">
        <v>0.20854785594571393</v>
      </c>
      <c r="M769">
        <v>5.4310503191771629E-2</v>
      </c>
      <c r="N769">
        <v>0.19866771706367581</v>
      </c>
      <c r="O769">
        <v>8.5218571601225646E-2</v>
      </c>
    </row>
    <row r="770" spans="1:15" ht="15">
      <c r="A770" s="6"/>
      <c r="B770" s="10">
        <v>74.3</v>
      </c>
      <c r="C770">
        <v>8.1420040673638602E-2</v>
      </c>
      <c r="D770" s="11">
        <v>31.05</v>
      </c>
      <c r="E770" s="10">
        <v>30.72</v>
      </c>
      <c r="F770" s="11">
        <v>50.04</v>
      </c>
      <c r="G770" s="10">
        <v>-4.97</v>
      </c>
      <c r="H770" s="11">
        <v>46.13</v>
      </c>
      <c r="I770" s="10">
        <v>35.54</v>
      </c>
      <c r="J770">
        <v>0.18337104959778111</v>
      </c>
      <c r="K770">
        <v>0.14713019740561295</v>
      </c>
      <c r="L770">
        <v>0.20902930600581024</v>
      </c>
      <c r="M770">
        <v>5.1997662851557575E-2</v>
      </c>
      <c r="N770">
        <v>0.19446710862789374</v>
      </c>
      <c r="O770">
        <v>7.7848251335834479E-2</v>
      </c>
    </row>
    <row r="771" spans="1:15" ht="15">
      <c r="A771" s="6"/>
      <c r="B771" s="10">
        <v>67.77</v>
      </c>
      <c r="C771">
        <v>8.2619364820786328E-2</v>
      </c>
      <c r="D771" s="11">
        <v>29.8</v>
      </c>
      <c r="E771" s="10">
        <v>30.09</v>
      </c>
      <c r="F771" s="11">
        <v>47.07</v>
      </c>
      <c r="G771" s="10">
        <v>-10.1</v>
      </c>
      <c r="H771" s="11">
        <v>45.05</v>
      </c>
      <c r="I771" s="10">
        <v>11.84</v>
      </c>
      <c r="J771">
        <v>0.18414027240331435</v>
      </c>
      <c r="K771">
        <v>0.15133124127774736</v>
      </c>
      <c r="L771">
        <v>0.20542711051051854</v>
      </c>
      <c r="M771">
        <v>5.3472797698452236E-2</v>
      </c>
      <c r="N771">
        <v>0.19054448884993094</v>
      </c>
      <c r="O771">
        <v>7.8467551494052809E-2</v>
      </c>
    </row>
    <row r="772" spans="1:15" ht="15">
      <c r="A772" s="6"/>
      <c r="B772" s="10">
        <v>71.349999999999994</v>
      </c>
      <c r="C772">
        <v>8.1819725757304188E-2</v>
      </c>
      <c r="D772" s="11">
        <v>32.659999999999997</v>
      </c>
      <c r="E772" s="10">
        <v>29.79</v>
      </c>
      <c r="F772" s="11">
        <v>45.7</v>
      </c>
      <c r="G772" s="10">
        <v>-16.95</v>
      </c>
      <c r="H772" s="11">
        <v>43.59</v>
      </c>
      <c r="I772" s="10">
        <v>10.050000000000001</v>
      </c>
      <c r="J772">
        <v>0.18644398929107811</v>
      </c>
      <c r="K772">
        <v>0.15479231420533693</v>
      </c>
      <c r="L772">
        <v>0.20285604298216461</v>
      </c>
      <c r="M772">
        <v>5.4894383439075982E-2</v>
      </c>
      <c r="N772">
        <v>0.18818144898217223</v>
      </c>
      <c r="O772">
        <v>7.9504471239404614E-2</v>
      </c>
    </row>
    <row r="773" spans="1:15" ht="15">
      <c r="A773" s="6"/>
      <c r="B773" s="10">
        <v>76.75</v>
      </c>
      <c r="C773">
        <v>8.4642952170258953E-2</v>
      </c>
      <c r="D773" s="11">
        <v>32.299999999999997</v>
      </c>
      <c r="E773" s="10">
        <v>29.74</v>
      </c>
      <c r="F773" s="11">
        <v>43.14</v>
      </c>
      <c r="G773" s="10">
        <v>-11.7</v>
      </c>
      <c r="H773" s="11">
        <v>42.08</v>
      </c>
      <c r="I773" s="10">
        <v>10.36</v>
      </c>
      <c r="J773">
        <v>0.18621419202226758</v>
      </c>
      <c r="K773">
        <v>0.156880646827291</v>
      </c>
      <c r="L773">
        <v>0.20170666032842746</v>
      </c>
      <c r="M773">
        <v>5.4719753470709086E-2</v>
      </c>
      <c r="N773">
        <v>0.18828091033125546</v>
      </c>
      <c r="O773">
        <v>7.9162778274466453E-2</v>
      </c>
    </row>
    <row r="774" spans="1:15" ht="15">
      <c r="A774" s="6"/>
      <c r="B774" s="10">
        <v>88.55</v>
      </c>
      <c r="C774">
        <v>8.8895981898746118E-2</v>
      </c>
      <c r="D774" s="11">
        <v>31.05</v>
      </c>
      <c r="E774" s="10">
        <v>30.1</v>
      </c>
      <c r="F774" s="11">
        <v>42.71</v>
      </c>
      <c r="G774" s="10">
        <v>-5.98</v>
      </c>
      <c r="H774" s="11">
        <v>43.98</v>
      </c>
      <c r="I774" s="10">
        <v>20.03</v>
      </c>
      <c r="J774">
        <v>0.18617162660163011</v>
      </c>
      <c r="K774">
        <v>0.15894622786729273</v>
      </c>
      <c r="L774">
        <v>0.20218696047681767</v>
      </c>
      <c r="M774">
        <v>5.5185427403441872E-2</v>
      </c>
      <c r="N774">
        <v>0.18957635751660593</v>
      </c>
      <c r="O774">
        <v>7.888057110555971E-2</v>
      </c>
    </row>
    <row r="775" spans="1:15" ht="15">
      <c r="A775" s="6"/>
      <c r="B775" s="10">
        <v>93.11</v>
      </c>
      <c r="C775">
        <v>9.8505643366234241E-2</v>
      </c>
      <c r="D775" s="11">
        <v>32.659999999999997</v>
      </c>
      <c r="E775" s="10">
        <v>32.97</v>
      </c>
      <c r="F775" s="11">
        <v>42.6</v>
      </c>
      <c r="G775" s="10">
        <v>-5.21</v>
      </c>
      <c r="H775" s="11">
        <v>46.09</v>
      </c>
      <c r="I775" s="10">
        <v>67.31</v>
      </c>
      <c r="J775">
        <v>0.19073274988085437</v>
      </c>
      <c r="K775">
        <v>0.1657946230257239</v>
      </c>
      <c r="L775">
        <v>0.20471204942773602</v>
      </c>
      <c r="M775">
        <v>5.755528406671169E-2</v>
      </c>
      <c r="N775">
        <v>0.19605499043685951</v>
      </c>
      <c r="O775">
        <v>8.3267124262544748E-2</v>
      </c>
    </row>
    <row r="776" spans="1:15" ht="15">
      <c r="A776" s="6"/>
      <c r="B776" s="10">
        <v>116.21</v>
      </c>
      <c r="C776">
        <v>0.1125267259739187</v>
      </c>
      <c r="D776" s="11">
        <v>39.909999999999997</v>
      </c>
      <c r="E776" s="10">
        <v>37.4</v>
      </c>
      <c r="F776" s="11">
        <v>43.47</v>
      </c>
      <c r="G776" s="10">
        <v>-4.9800000000000004</v>
      </c>
      <c r="H776" s="11">
        <v>58.17</v>
      </c>
      <c r="I776" s="10">
        <v>105.03</v>
      </c>
      <c r="J776">
        <v>0.19776839956439798</v>
      </c>
      <c r="K776">
        <v>0.16776592655879363</v>
      </c>
      <c r="L776">
        <v>0.20768652531978274</v>
      </c>
      <c r="M776">
        <v>6.0681636959547432E-2</v>
      </c>
      <c r="N776">
        <v>0.19594222909436801</v>
      </c>
      <c r="O776">
        <v>9.1174725915976904E-2</v>
      </c>
    </row>
    <row r="777" spans="1:15" ht="15">
      <c r="A777" s="6"/>
      <c r="B777" s="10">
        <v>139.22</v>
      </c>
      <c r="C777">
        <v>0.12395806829682235</v>
      </c>
      <c r="D777" s="11">
        <v>55.58</v>
      </c>
      <c r="E777" s="10">
        <v>45.79</v>
      </c>
      <c r="F777" s="11">
        <v>47.68</v>
      </c>
      <c r="G777" s="10">
        <v>0.09</v>
      </c>
      <c r="H777" s="11">
        <v>63.34</v>
      </c>
      <c r="I777" s="10">
        <v>136.91999999999999</v>
      </c>
      <c r="J777">
        <v>0.20111944506976692</v>
      </c>
      <c r="K777">
        <v>0.17268954525144881</v>
      </c>
      <c r="L777">
        <v>0.21182742158529388</v>
      </c>
      <c r="M777">
        <v>6.2112754242660245E-2</v>
      </c>
      <c r="N777">
        <v>0.20130533998521807</v>
      </c>
      <c r="O777">
        <v>0.10015366926898511</v>
      </c>
    </row>
    <row r="778" spans="1:15" ht="15">
      <c r="A778" s="6"/>
      <c r="B778" s="10">
        <v>169.87</v>
      </c>
      <c r="C778">
        <v>0.13248583988735102</v>
      </c>
      <c r="D778" s="11">
        <v>57.19</v>
      </c>
      <c r="E778" s="10">
        <v>48.72</v>
      </c>
      <c r="F778" s="11">
        <v>51.47</v>
      </c>
      <c r="G778" s="10">
        <v>13.06</v>
      </c>
      <c r="H778" s="11">
        <v>78.13</v>
      </c>
      <c r="I778" s="10">
        <v>150.15</v>
      </c>
      <c r="J778">
        <v>0.19337274546878003</v>
      </c>
      <c r="K778">
        <v>0.17602984727396645</v>
      </c>
      <c r="L778">
        <v>0.21208112562439363</v>
      </c>
      <c r="M778">
        <v>6.9795206008543734E-2</v>
      </c>
      <c r="N778">
        <v>0.19268105505097899</v>
      </c>
      <c r="O778">
        <v>0.10627265150352028</v>
      </c>
    </row>
    <row r="779" spans="1:15" ht="15">
      <c r="A779" s="6"/>
      <c r="B779" s="10">
        <v>178.2</v>
      </c>
      <c r="C779">
        <v>0.14250769861310345</v>
      </c>
      <c r="D779" s="11">
        <v>59.1</v>
      </c>
      <c r="E779" s="10">
        <v>47.96</v>
      </c>
      <c r="F779" s="11">
        <v>55.79</v>
      </c>
      <c r="G779" s="10">
        <v>24.5</v>
      </c>
      <c r="H779" s="11">
        <v>69.459999999999994</v>
      </c>
      <c r="I779" s="10">
        <v>136.13999999999999</v>
      </c>
      <c r="J779">
        <v>0.19269045179251557</v>
      </c>
      <c r="K779">
        <v>0.17551709335150395</v>
      </c>
      <c r="L779">
        <v>0.2106998594940141</v>
      </c>
      <c r="M779">
        <v>7.8562126018653949E-2</v>
      </c>
      <c r="N779">
        <v>0.18945725209978687</v>
      </c>
      <c r="O779">
        <v>0.10358154035797977</v>
      </c>
    </row>
    <row r="780" spans="1:15" ht="15">
      <c r="A780" s="6"/>
      <c r="B780" s="10">
        <v>170.09</v>
      </c>
      <c r="C780">
        <v>0.14931086909714744</v>
      </c>
      <c r="D780" s="11">
        <v>58.55</v>
      </c>
      <c r="E780" s="10">
        <v>47.94</v>
      </c>
      <c r="F780" s="11">
        <v>59.5</v>
      </c>
      <c r="G780" s="10">
        <v>27.12</v>
      </c>
      <c r="H780" s="11">
        <v>66.28</v>
      </c>
      <c r="I780" s="10">
        <v>134.6</v>
      </c>
      <c r="J780">
        <v>0.19062057690487111</v>
      </c>
      <c r="K780">
        <v>0.17364192612883728</v>
      </c>
      <c r="L780">
        <v>0.21034664815161708</v>
      </c>
      <c r="M780">
        <v>8.62589202905715E-2</v>
      </c>
      <c r="N780">
        <v>0.18836311372497191</v>
      </c>
      <c r="O780">
        <v>0.10088892537331753</v>
      </c>
    </row>
    <row r="781" spans="1:15" ht="15">
      <c r="A781" s="6"/>
      <c r="B781" s="10">
        <v>167.21</v>
      </c>
      <c r="C781">
        <v>0.15290237816241251</v>
      </c>
      <c r="D781" s="11">
        <v>57.66</v>
      </c>
      <c r="E781" s="10">
        <v>47.09</v>
      </c>
      <c r="F781" s="11">
        <v>59.15</v>
      </c>
      <c r="G781" s="10">
        <v>29.43</v>
      </c>
      <c r="H781" s="11">
        <v>65.17</v>
      </c>
      <c r="I781" s="10">
        <v>135.71</v>
      </c>
      <c r="J781">
        <v>0.18669102582445099</v>
      </c>
      <c r="K781">
        <v>0.17009195286439222</v>
      </c>
      <c r="L781">
        <v>0.20934780990448298</v>
      </c>
      <c r="M781">
        <v>9.2101818610685227E-2</v>
      </c>
      <c r="N781">
        <v>0.18327196115110633</v>
      </c>
      <c r="O781">
        <v>9.9419679312116385E-2</v>
      </c>
    </row>
    <row r="782" spans="1:15" ht="15">
      <c r="A782" s="6"/>
      <c r="B782" s="10">
        <v>156.86000000000001</v>
      </c>
      <c r="C782">
        <v>0.15326168491229089</v>
      </c>
      <c r="D782" s="11">
        <v>57.66</v>
      </c>
      <c r="E782" s="10">
        <v>44.9</v>
      </c>
      <c r="F782" s="11">
        <v>56.08</v>
      </c>
      <c r="G782" s="10">
        <v>35</v>
      </c>
      <c r="H782" s="11">
        <v>61.47</v>
      </c>
      <c r="I782" s="10">
        <v>133.1</v>
      </c>
      <c r="J782">
        <v>0.18691324220758992</v>
      </c>
      <c r="K782">
        <v>0.17098121357864471</v>
      </c>
      <c r="L782">
        <v>0.2070826632422009</v>
      </c>
      <c r="M782">
        <v>9.9779289697278548E-2</v>
      </c>
      <c r="N782">
        <v>0.18341597722452566</v>
      </c>
      <c r="O782">
        <v>9.7647654716240304E-2</v>
      </c>
    </row>
    <row r="783" spans="1:15" ht="15">
      <c r="A783" s="6"/>
      <c r="B783" s="10">
        <v>152.74</v>
      </c>
      <c r="C783">
        <v>0.15940547735516289</v>
      </c>
      <c r="D783" s="11">
        <v>54.44</v>
      </c>
      <c r="E783" s="10">
        <v>40.950000000000003</v>
      </c>
      <c r="F783" s="11">
        <v>50.33</v>
      </c>
      <c r="G783" s="10">
        <v>33.36</v>
      </c>
      <c r="H783" s="11">
        <v>61.04</v>
      </c>
      <c r="I783" s="10">
        <v>138.91999999999999</v>
      </c>
      <c r="J783">
        <v>0.18919224122215336</v>
      </c>
      <c r="K783">
        <v>0.17311366450946039</v>
      </c>
      <c r="L783">
        <v>0.20357017522745874</v>
      </c>
      <c r="M783">
        <v>0.10735481945532967</v>
      </c>
      <c r="N783">
        <v>0.1812988599101287</v>
      </c>
      <c r="O783">
        <v>9.9752334452805486E-2</v>
      </c>
    </row>
    <row r="784" spans="1:15" ht="15">
      <c r="A784" s="6"/>
      <c r="B784" s="10">
        <v>161.44</v>
      </c>
      <c r="C784">
        <v>0.17028528726604472</v>
      </c>
      <c r="D784" s="11">
        <v>50.9</v>
      </c>
      <c r="E784" s="10">
        <v>40.9</v>
      </c>
      <c r="F784" s="11">
        <v>49.09</v>
      </c>
      <c r="G784" s="10">
        <v>33.75</v>
      </c>
      <c r="H784" s="11">
        <v>59.47</v>
      </c>
      <c r="I784" s="10">
        <v>155.13</v>
      </c>
      <c r="J784">
        <v>0.19525327437276321</v>
      </c>
      <c r="K784">
        <v>0.17919099339156552</v>
      </c>
      <c r="L784">
        <v>0.20618215710321844</v>
      </c>
      <c r="M784">
        <v>0.10933144585460941</v>
      </c>
      <c r="N784">
        <v>0.18342067837917045</v>
      </c>
      <c r="O784">
        <v>0.1086578611809748</v>
      </c>
    </row>
    <row r="785" spans="1:15" ht="15">
      <c r="A785" s="6"/>
      <c r="B785" s="10">
        <v>163.38999999999999</v>
      </c>
      <c r="C785">
        <v>0.1809267295321754</v>
      </c>
      <c r="D785" s="11">
        <v>47.1</v>
      </c>
      <c r="E785" s="10">
        <v>41.11</v>
      </c>
      <c r="F785" s="11">
        <v>48.6</v>
      </c>
      <c r="G785" s="10">
        <v>34.200000000000003</v>
      </c>
      <c r="H785" s="11">
        <v>54.45</v>
      </c>
      <c r="I785" s="10">
        <v>193.09</v>
      </c>
      <c r="J785">
        <v>0.20028967769514869</v>
      </c>
      <c r="K785">
        <v>0.18403479057618471</v>
      </c>
      <c r="L785">
        <v>0.21060591772021581</v>
      </c>
      <c r="M785">
        <v>0.10956756281004962</v>
      </c>
      <c r="N785">
        <v>0.1833856515001788</v>
      </c>
      <c r="O785">
        <v>0.12313363907743108</v>
      </c>
    </row>
    <row r="786" spans="1:15" ht="15">
      <c r="A786" s="6"/>
      <c r="B786" s="10">
        <v>167.28</v>
      </c>
      <c r="C786">
        <v>0.18578764957680705</v>
      </c>
      <c r="D786" s="11">
        <v>45.98</v>
      </c>
      <c r="E786" s="10">
        <v>43.29</v>
      </c>
      <c r="F786" s="11">
        <v>49.39</v>
      </c>
      <c r="G786" s="10">
        <v>28.87</v>
      </c>
      <c r="H786" s="11">
        <v>47.97</v>
      </c>
      <c r="I786" s="10">
        <v>201.53</v>
      </c>
      <c r="J786">
        <v>0.20168148810013681</v>
      </c>
      <c r="K786">
        <v>0.18569800842325482</v>
      </c>
      <c r="L786">
        <v>0.2136324984205101</v>
      </c>
      <c r="M786">
        <v>0.10902654145193638</v>
      </c>
      <c r="N786">
        <v>0.18385234824691585</v>
      </c>
      <c r="O786">
        <v>0.14436516020865695</v>
      </c>
    </row>
    <row r="787" spans="1:15" ht="15">
      <c r="A787" s="6"/>
      <c r="B787" s="10">
        <v>178.17</v>
      </c>
      <c r="C787">
        <v>0.17999041607676577</v>
      </c>
      <c r="D787" s="11">
        <v>48.8</v>
      </c>
      <c r="E787" s="10">
        <v>48.02</v>
      </c>
      <c r="F787" s="11">
        <v>56.86</v>
      </c>
      <c r="G787" s="10">
        <v>40.270000000000003</v>
      </c>
      <c r="H787" s="11">
        <v>58.14</v>
      </c>
      <c r="I787" s="10">
        <v>238.01</v>
      </c>
      <c r="J787">
        <v>0.18989334588131088</v>
      </c>
      <c r="K787">
        <v>0.18519461849470575</v>
      </c>
      <c r="L787">
        <v>0.2077911502859027</v>
      </c>
      <c r="M787">
        <v>0.10609939720924584</v>
      </c>
      <c r="N787">
        <v>0.17945057421677427</v>
      </c>
      <c r="O787">
        <v>0.15576459190044567</v>
      </c>
    </row>
    <row r="788" spans="1:15" ht="15">
      <c r="A788" s="6"/>
      <c r="B788" s="10">
        <v>183.12</v>
      </c>
      <c r="C788">
        <v>0.17350572914095166</v>
      </c>
      <c r="D788" s="11">
        <v>53.3</v>
      </c>
      <c r="E788" s="10">
        <v>47.96</v>
      </c>
      <c r="F788" s="11">
        <v>57.91</v>
      </c>
      <c r="G788" s="10">
        <v>40.729999999999997</v>
      </c>
      <c r="H788" s="11">
        <v>58.18</v>
      </c>
      <c r="I788" s="10">
        <v>266.89999999999998</v>
      </c>
      <c r="J788">
        <v>0.18769642748332385</v>
      </c>
      <c r="K788">
        <v>0.18482777234753409</v>
      </c>
      <c r="L788">
        <v>0.20927463531530952</v>
      </c>
      <c r="M788">
        <v>0.10198042976071134</v>
      </c>
      <c r="N788">
        <v>0.17566337970599832</v>
      </c>
      <c r="O788">
        <v>0.16034001928220892</v>
      </c>
    </row>
    <row r="789" spans="1:15" ht="15">
      <c r="A789" s="6"/>
      <c r="B789" s="10">
        <v>172.18</v>
      </c>
      <c r="C789">
        <v>0.17368199315248078</v>
      </c>
      <c r="D789" s="11">
        <v>48.84</v>
      </c>
      <c r="E789" s="10">
        <v>46.43</v>
      </c>
      <c r="F789" s="11">
        <v>54.59</v>
      </c>
      <c r="G789" s="10">
        <v>36.93</v>
      </c>
      <c r="H789" s="11">
        <v>58.06</v>
      </c>
      <c r="I789" s="10">
        <v>265</v>
      </c>
      <c r="J789">
        <v>0.18971107751161309</v>
      </c>
      <c r="K789">
        <v>0.1905324589215745</v>
      </c>
      <c r="L789">
        <v>0.20573580347631176</v>
      </c>
      <c r="M789">
        <v>0.1035343842219162</v>
      </c>
      <c r="N789">
        <v>0.17159962599549597</v>
      </c>
      <c r="O789">
        <v>0.16612663236592157</v>
      </c>
    </row>
    <row r="790" spans="1:15" ht="15">
      <c r="A790" s="6"/>
      <c r="B790" s="10">
        <v>142.09</v>
      </c>
      <c r="C790">
        <v>0.16984654390281409</v>
      </c>
      <c r="D790" s="11">
        <v>39.97</v>
      </c>
      <c r="E790" s="10">
        <v>43.39</v>
      </c>
      <c r="F790" s="11">
        <v>50.43</v>
      </c>
      <c r="G790" s="10">
        <v>27.05</v>
      </c>
      <c r="H790" s="11">
        <v>49.96</v>
      </c>
      <c r="I790" s="10">
        <v>237</v>
      </c>
      <c r="J790">
        <v>0.19014298478764918</v>
      </c>
      <c r="K790">
        <v>0.19383873227555143</v>
      </c>
      <c r="L790">
        <v>0.20863262079924186</v>
      </c>
      <c r="M790">
        <v>0.10033584933313792</v>
      </c>
      <c r="N790">
        <v>0.16160188913444948</v>
      </c>
      <c r="O790">
        <v>0.17489468330286898</v>
      </c>
    </row>
    <row r="791" spans="1:15" ht="15">
      <c r="A791" s="6"/>
      <c r="B791" s="10">
        <v>143.54</v>
      </c>
      <c r="C791">
        <v>0.15975294104223006</v>
      </c>
      <c r="D791" s="11">
        <v>39.04</v>
      </c>
      <c r="E791" s="10">
        <v>40.06</v>
      </c>
      <c r="F791" s="11">
        <v>48.48</v>
      </c>
      <c r="G791" s="10">
        <v>21.99</v>
      </c>
      <c r="H791" s="11">
        <v>47.47</v>
      </c>
      <c r="I791" s="10">
        <v>203.47</v>
      </c>
      <c r="J791">
        <v>0.1893239498544815</v>
      </c>
      <c r="K791">
        <v>0.19478539243026374</v>
      </c>
      <c r="L791">
        <v>0.20646075453087379</v>
      </c>
      <c r="M791">
        <v>9.7195265546424631E-2</v>
      </c>
      <c r="N791">
        <v>0.15365701203366494</v>
      </c>
      <c r="O791">
        <v>0.17575759881839348</v>
      </c>
    </row>
    <row r="792" spans="1:15" ht="15">
      <c r="A792" s="6"/>
      <c r="B792" s="10">
        <v>130.15</v>
      </c>
      <c r="C792">
        <v>0.14853131150818061</v>
      </c>
      <c r="D792" s="11">
        <v>38.78</v>
      </c>
      <c r="E792" s="10">
        <v>40.08</v>
      </c>
      <c r="F792" s="11">
        <v>48.49</v>
      </c>
      <c r="G792" s="10">
        <v>23.87</v>
      </c>
      <c r="H792" s="11">
        <v>46.54</v>
      </c>
      <c r="I792" s="10">
        <v>195.21</v>
      </c>
      <c r="J792">
        <v>0.18911824705839497</v>
      </c>
      <c r="K792">
        <v>0.19591239125805462</v>
      </c>
      <c r="L792">
        <v>0.20325888435739878</v>
      </c>
      <c r="M792">
        <v>9.2879654684926732E-2</v>
      </c>
      <c r="N792">
        <v>0.14615755100013658</v>
      </c>
      <c r="O792">
        <v>0.17616907833050355</v>
      </c>
    </row>
    <row r="793" spans="1:15" ht="15">
      <c r="A793" s="6"/>
      <c r="B793" s="10">
        <v>103.93</v>
      </c>
      <c r="C793">
        <v>0.12754112896359635</v>
      </c>
      <c r="D793" s="11">
        <v>34.82</v>
      </c>
      <c r="E793" s="10">
        <v>36.08</v>
      </c>
      <c r="F793" s="11">
        <v>46.06</v>
      </c>
      <c r="G793" s="10">
        <v>17.38</v>
      </c>
      <c r="H793" s="11">
        <v>40.619999999999997</v>
      </c>
      <c r="I793" s="10">
        <v>184.26</v>
      </c>
      <c r="J793">
        <v>0.18669576409322805</v>
      </c>
      <c r="K793">
        <v>0.19679978157990533</v>
      </c>
      <c r="L793">
        <v>0.19535515673606124</v>
      </c>
      <c r="M793">
        <v>8.2401935849905614E-2</v>
      </c>
      <c r="N793">
        <v>0.13729422290609522</v>
      </c>
      <c r="O793">
        <v>0.17587807486631019</v>
      </c>
    </row>
    <row r="794" spans="1:15" ht="15">
      <c r="A794" s="6"/>
      <c r="B794" s="10">
        <v>108.3</v>
      </c>
      <c r="C794">
        <v>0.11196589370680306</v>
      </c>
      <c r="D794" s="11">
        <v>39.5</v>
      </c>
      <c r="E794" s="10">
        <v>35.39</v>
      </c>
      <c r="F794" s="11">
        <v>44.8</v>
      </c>
      <c r="G794" s="10">
        <v>15.92</v>
      </c>
      <c r="H794" s="11">
        <v>35.58</v>
      </c>
      <c r="I794" s="10">
        <v>156.97999999999999</v>
      </c>
      <c r="J794">
        <v>0.18799008491182234</v>
      </c>
      <c r="K794">
        <v>0.19615048235200663</v>
      </c>
      <c r="L794">
        <v>0.18859111234465109</v>
      </c>
      <c r="M794">
        <v>7.7926850478799617E-2</v>
      </c>
      <c r="N794">
        <v>0.12388924442188372</v>
      </c>
      <c r="O794">
        <v>0.17121677054227064</v>
      </c>
    </row>
    <row r="795" spans="1:15" ht="15">
      <c r="A795" s="6"/>
      <c r="B795" s="10">
        <v>100.27</v>
      </c>
      <c r="C795">
        <v>0.10456524535214562</v>
      </c>
      <c r="D795" s="11">
        <v>34.92</v>
      </c>
      <c r="E795" s="10">
        <v>34.04</v>
      </c>
      <c r="F795" s="11">
        <v>41.29</v>
      </c>
      <c r="G795" s="10">
        <v>15.55</v>
      </c>
      <c r="H795" s="11">
        <v>31.41</v>
      </c>
      <c r="I795" s="10">
        <v>159.06</v>
      </c>
      <c r="J795">
        <v>0.18896877034899071</v>
      </c>
      <c r="K795">
        <v>0.19789153328191875</v>
      </c>
      <c r="L795">
        <v>0.18056899274605853</v>
      </c>
      <c r="M795">
        <v>7.8926927539809913E-2</v>
      </c>
      <c r="N795">
        <v>0.11437522791545734</v>
      </c>
      <c r="O795">
        <v>0.17027645118674228</v>
      </c>
    </row>
    <row r="796" spans="1:15" ht="15">
      <c r="A796" s="6"/>
      <c r="B796" s="10">
        <v>93.82</v>
      </c>
      <c r="C796">
        <v>9.9158192865169609E-2</v>
      </c>
      <c r="D796" s="11">
        <v>34.26</v>
      </c>
      <c r="E796" s="10">
        <v>34.020000000000003</v>
      </c>
      <c r="F796" s="11">
        <v>40.479999999999997</v>
      </c>
      <c r="G796" s="10">
        <v>14.38</v>
      </c>
      <c r="H796" s="11">
        <v>30.78</v>
      </c>
      <c r="I796" s="10">
        <v>159.33000000000001</v>
      </c>
      <c r="J796">
        <v>0.19062927314371084</v>
      </c>
      <c r="K796">
        <v>0.19928320333099467</v>
      </c>
      <c r="L796">
        <v>0.17337799800281745</v>
      </c>
      <c r="M796">
        <v>7.5911243461650027E-2</v>
      </c>
      <c r="N796">
        <v>0.11209274838058383</v>
      </c>
      <c r="O796">
        <v>0.17110306553198379</v>
      </c>
    </row>
    <row r="797" spans="1:15" ht="15">
      <c r="A797" s="6"/>
      <c r="B797" s="10">
        <v>87.83</v>
      </c>
      <c r="C797">
        <v>9.7643140293880964E-2</v>
      </c>
      <c r="D797" s="11">
        <v>32.549999999999997</v>
      </c>
      <c r="E797" s="10">
        <v>34.090000000000003</v>
      </c>
      <c r="F797" s="11">
        <v>39</v>
      </c>
      <c r="G797" s="10">
        <v>9.32</v>
      </c>
      <c r="H797" s="11">
        <v>29.99</v>
      </c>
      <c r="I797" s="10">
        <v>157.56</v>
      </c>
      <c r="J797">
        <v>0.18981226920948296</v>
      </c>
      <c r="K797">
        <v>0.1998640922031408</v>
      </c>
      <c r="L797">
        <v>0.16157708191187564</v>
      </c>
      <c r="M797">
        <v>7.3675235215866497E-2</v>
      </c>
      <c r="N797">
        <v>0.11091172643112847</v>
      </c>
      <c r="O797">
        <v>0.16802306136752215</v>
      </c>
    </row>
    <row r="798" spans="1:15" ht="15">
      <c r="A798" s="6"/>
      <c r="B798" s="10">
        <v>84.03</v>
      </c>
      <c r="C798">
        <v>9.6159902623866575E-2</v>
      </c>
      <c r="D798" s="11">
        <v>32.49</v>
      </c>
      <c r="E798" s="10">
        <v>33.729999999999997</v>
      </c>
      <c r="F798" s="11">
        <v>38.9</v>
      </c>
      <c r="G798" s="10">
        <v>13.26</v>
      </c>
      <c r="H798" s="11">
        <v>31.76</v>
      </c>
      <c r="I798" s="10">
        <v>158.81</v>
      </c>
      <c r="J798">
        <v>0.19069995257464933</v>
      </c>
      <c r="K798">
        <v>0.20033574079646904</v>
      </c>
      <c r="L798">
        <v>0.15584051677440325</v>
      </c>
      <c r="M798">
        <v>7.1970956229614219E-2</v>
      </c>
      <c r="N798">
        <v>0.11433697247088914</v>
      </c>
      <c r="O798">
        <v>0.16790323034325141</v>
      </c>
    </row>
    <row r="799" spans="1:15" ht="15">
      <c r="A799" s="6"/>
      <c r="B799" s="10">
        <v>89.02</v>
      </c>
      <c r="C799">
        <v>9.7193415286551704E-2</v>
      </c>
      <c r="D799" s="11">
        <v>35.85</v>
      </c>
      <c r="E799" s="10">
        <v>34.31</v>
      </c>
      <c r="F799" s="11">
        <v>38.47</v>
      </c>
      <c r="G799" s="10">
        <v>14.03</v>
      </c>
      <c r="H799" s="11">
        <v>37.909999999999997</v>
      </c>
      <c r="I799" s="10">
        <v>162.91999999999999</v>
      </c>
      <c r="J799">
        <v>0.19535706057578953</v>
      </c>
      <c r="K799">
        <v>0.20303405311491685</v>
      </c>
      <c r="L799">
        <v>0.15525017094984717</v>
      </c>
      <c r="M799">
        <v>7.4943063315558625E-2</v>
      </c>
      <c r="N799">
        <v>0.12113518345870423</v>
      </c>
      <c r="O799">
        <v>0.16916847528456244</v>
      </c>
    </row>
    <row r="800" spans="1:15" ht="15">
      <c r="A800" s="6"/>
      <c r="B800" s="10">
        <v>100.27</v>
      </c>
      <c r="C800">
        <v>0.10019573271061372</v>
      </c>
      <c r="D800" s="11">
        <v>43.02</v>
      </c>
      <c r="E800" s="10">
        <v>33.950000000000003</v>
      </c>
      <c r="F800" s="11">
        <v>39.880000000000003</v>
      </c>
      <c r="G800" s="10">
        <v>27.06</v>
      </c>
      <c r="H800" s="11">
        <v>41.2</v>
      </c>
      <c r="I800" s="10">
        <v>192.17</v>
      </c>
      <c r="J800">
        <v>0.20379125789999833</v>
      </c>
      <c r="K800">
        <v>0.20508440279058937</v>
      </c>
      <c r="L800">
        <v>0.1626729780519803</v>
      </c>
      <c r="M800">
        <v>8.216070185965306E-2</v>
      </c>
      <c r="N800">
        <v>0.1340942006055279</v>
      </c>
      <c r="O800">
        <v>0.16515298246959992</v>
      </c>
    </row>
    <row r="801" spans="1:15" ht="15">
      <c r="A801" s="6"/>
      <c r="B801" s="10">
        <v>107.73</v>
      </c>
      <c r="C801">
        <v>0.10442269053802848</v>
      </c>
      <c r="D801" s="11">
        <v>56.32</v>
      </c>
      <c r="E801" s="10">
        <v>34.35</v>
      </c>
      <c r="F801" s="11">
        <v>40.97</v>
      </c>
      <c r="G801" s="10">
        <v>36.49</v>
      </c>
      <c r="H801" s="11">
        <v>55.91</v>
      </c>
      <c r="I801" s="10">
        <v>209.91</v>
      </c>
      <c r="J801">
        <v>0.20816657174497707</v>
      </c>
      <c r="K801">
        <v>0.20974052473065941</v>
      </c>
      <c r="L801">
        <v>0.1703542540950318</v>
      </c>
      <c r="M801">
        <v>8.9264715692777205E-2</v>
      </c>
      <c r="N801">
        <v>0.14297405908196584</v>
      </c>
      <c r="O801">
        <v>0.16143137434742252</v>
      </c>
    </row>
    <row r="802" spans="1:15" ht="15">
      <c r="A802" s="6"/>
      <c r="B802" s="10">
        <v>110.39</v>
      </c>
      <c r="C802">
        <v>0.10672645239850034</v>
      </c>
      <c r="D802" s="11">
        <v>60</v>
      </c>
      <c r="E802" s="10">
        <v>41.88</v>
      </c>
      <c r="F802" s="11">
        <v>43.8</v>
      </c>
      <c r="G802" s="10">
        <v>39.97</v>
      </c>
      <c r="H802" s="11">
        <v>56.08</v>
      </c>
      <c r="I802" s="10">
        <v>226.97</v>
      </c>
      <c r="J802">
        <v>0.20990565108644679</v>
      </c>
      <c r="K802">
        <v>0.20807966533433805</v>
      </c>
      <c r="L802">
        <v>0.17419085337486601</v>
      </c>
      <c r="M802">
        <v>9.6568350923531526E-2</v>
      </c>
      <c r="N802">
        <v>0.14186598447857279</v>
      </c>
      <c r="O802">
        <v>0.15655068824536336</v>
      </c>
    </row>
    <row r="803" spans="1:15" ht="15">
      <c r="A803" s="6"/>
      <c r="B803" s="10">
        <v>110.01</v>
      </c>
      <c r="C803">
        <v>0.10664098037344533</v>
      </c>
      <c r="D803" s="11">
        <v>58</v>
      </c>
      <c r="E803" s="10">
        <v>45.45</v>
      </c>
      <c r="F803" s="11">
        <v>47.05</v>
      </c>
      <c r="G803" s="10">
        <v>39.26</v>
      </c>
      <c r="H803" s="11">
        <v>56.08</v>
      </c>
      <c r="I803" s="10">
        <v>223.33</v>
      </c>
      <c r="J803">
        <v>0.20518267698654505</v>
      </c>
      <c r="K803">
        <v>0.20631792110126823</v>
      </c>
      <c r="L803">
        <v>0.17491864296798959</v>
      </c>
      <c r="M803">
        <v>9.8138318122980864E-2</v>
      </c>
      <c r="N803">
        <v>0.14178938338200808</v>
      </c>
      <c r="O803">
        <v>0.15633993191664949</v>
      </c>
    </row>
    <row r="804" spans="1:15" ht="15">
      <c r="A804" s="6"/>
      <c r="B804" s="10">
        <v>97.73</v>
      </c>
      <c r="C804">
        <v>0.10168188131935196</v>
      </c>
      <c r="D804" s="11">
        <v>56.67</v>
      </c>
      <c r="E804" s="10">
        <v>45.84</v>
      </c>
      <c r="F804" s="11">
        <v>49.33</v>
      </c>
      <c r="G804" s="10">
        <v>35.520000000000003</v>
      </c>
      <c r="H804" s="11">
        <v>54.03</v>
      </c>
      <c r="I804" s="10">
        <v>213.26</v>
      </c>
      <c r="J804">
        <v>0.20089425135830605</v>
      </c>
      <c r="K804">
        <v>0.20360854359328634</v>
      </c>
      <c r="L804">
        <v>0.17530222462335435</v>
      </c>
      <c r="M804">
        <v>9.418952505065982E-2</v>
      </c>
      <c r="N804">
        <v>0.14336374691684589</v>
      </c>
      <c r="O804">
        <v>0.15485167602616801</v>
      </c>
    </row>
    <row r="805" spans="1:15" ht="15">
      <c r="A805" s="6"/>
      <c r="B805" s="10">
        <v>102.81</v>
      </c>
      <c r="C805">
        <v>9.8653753273698172E-2</v>
      </c>
      <c r="D805" s="11">
        <v>55.97</v>
      </c>
      <c r="E805" s="10">
        <v>47.08</v>
      </c>
      <c r="F805" s="11">
        <v>51.11</v>
      </c>
      <c r="G805" s="10">
        <v>32.97</v>
      </c>
      <c r="H805" s="11">
        <v>56.97</v>
      </c>
      <c r="I805" s="10">
        <v>209</v>
      </c>
      <c r="J805">
        <v>0.20165887258445553</v>
      </c>
      <c r="K805">
        <v>0.20396941259758905</v>
      </c>
      <c r="L805">
        <v>0.17555257174249767</v>
      </c>
      <c r="M805">
        <v>9.035067252892702E-2</v>
      </c>
      <c r="N805">
        <v>0.14643787641269321</v>
      </c>
      <c r="O805">
        <v>0.1532117258385004</v>
      </c>
    </row>
    <row r="806" spans="1:15" ht="15">
      <c r="A806" s="6"/>
      <c r="B806" s="10">
        <v>102</v>
      </c>
      <c r="C806">
        <v>9.7387021333406987E-2</v>
      </c>
      <c r="D806" s="11">
        <v>54.37</v>
      </c>
      <c r="E806" s="10">
        <v>46.31</v>
      </c>
      <c r="F806" s="11">
        <v>50.35</v>
      </c>
      <c r="G806" s="10">
        <v>29.08</v>
      </c>
      <c r="H806" s="11">
        <v>54.31</v>
      </c>
      <c r="I806" s="10">
        <v>194.85</v>
      </c>
      <c r="J806">
        <v>0.20373800900217165</v>
      </c>
      <c r="K806">
        <v>0.2034441193288247</v>
      </c>
      <c r="L806">
        <v>0.1752236229103864</v>
      </c>
      <c r="M806">
        <v>8.6370368302792627E-2</v>
      </c>
      <c r="N806">
        <v>0.14799733367371543</v>
      </c>
      <c r="O806">
        <v>0.15347813828581633</v>
      </c>
    </row>
    <row r="807" spans="1:15" ht="15">
      <c r="A807" s="6"/>
      <c r="B807" s="10">
        <v>99.19</v>
      </c>
      <c r="C807">
        <v>9.7464711452762934E-2</v>
      </c>
      <c r="D807" s="11">
        <v>53.67</v>
      </c>
      <c r="E807" s="10">
        <v>43.72</v>
      </c>
      <c r="F807" s="11">
        <v>47.09</v>
      </c>
      <c r="G807" s="10">
        <v>28.38</v>
      </c>
      <c r="H807" s="11">
        <v>51.79</v>
      </c>
      <c r="I807" s="10">
        <v>191.46</v>
      </c>
      <c r="J807">
        <v>0.21219204450733711</v>
      </c>
      <c r="K807">
        <v>0.20344184290630493</v>
      </c>
      <c r="L807">
        <v>0.17527028243931103</v>
      </c>
      <c r="M807">
        <v>8.5720857017927421E-2</v>
      </c>
      <c r="N807">
        <v>0.14687860664637511</v>
      </c>
      <c r="O807">
        <v>0.15911447595921363</v>
      </c>
    </row>
    <row r="808" spans="1:15" ht="15">
      <c r="A808" s="6"/>
      <c r="B808" s="10">
        <v>97.91</v>
      </c>
      <c r="C808">
        <v>9.8693767965568807E-2</v>
      </c>
      <c r="D808" s="11">
        <v>51.96</v>
      </c>
      <c r="E808" s="10">
        <v>39.97</v>
      </c>
      <c r="F808" s="11">
        <v>45.14</v>
      </c>
      <c r="G808" s="10">
        <v>28.73</v>
      </c>
      <c r="H808" s="11">
        <v>45.92</v>
      </c>
      <c r="I808" s="10">
        <v>196.97</v>
      </c>
      <c r="J808">
        <v>0.21636070402270222</v>
      </c>
      <c r="K808">
        <v>0.20758637046663692</v>
      </c>
      <c r="L808">
        <v>0.17644208913734585</v>
      </c>
      <c r="M808">
        <v>8.6771814753462781E-2</v>
      </c>
      <c r="N808">
        <v>0.14133476487312158</v>
      </c>
      <c r="O808">
        <v>0.16475230538435123</v>
      </c>
    </row>
    <row r="809" spans="1:15" ht="15">
      <c r="A809" s="6"/>
      <c r="B809" s="10">
        <v>102</v>
      </c>
      <c r="C809">
        <v>0.1006620397517359</v>
      </c>
      <c r="D809" s="11">
        <v>48.47</v>
      </c>
      <c r="E809" s="10">
        <v>39.119999999999997</v>
      </c>
      <c r="F809" s="11">
        <v>44.4</v>
      </c>
      <c r="G809" s="10">
        <v>28.29</v>
      </c>
      <c r="H809" s="11">
        <v>43.62</v>
      </c>
      <c r="I809" s="10">
        <v>209.67</v>
      </c>
      <c r="J809">
        <v>0.22244239335660046</v>
      </c>
      <c r="K809">
        <v>0.21248659346483165</v>
      </c>
      <c r="L809">
        <v>0.18107461217511334</v>
      </c>
      <c r="M809">
        <v>9.0977606932785116E-2</v>
      </c>
      <c r="N809">
        <v>0.13827594354661585</v>
      </c>
      <c r="O809">
        <v>0.16859601057705878</v>
      </c>
    </row>
    <row r="810" spans="1:15" ht="15">
      <c r="A810" s="6"/>
      <c r="B810" s="10">
        <v>107.72</v>
      </c>
      <c r="C810">
        <v>0.10484018423202085</v>
      </c>
      <c r="D810" s="11">
        <v>53.33</v>
      </c>
      <c r="E810" s="10">
        <v>40.96</v>
      </c>
      <c r="F810" s="11">
        <v>45.79</v>
      </c>
      <c r="G810" s="10">
        <v>33.020000000000003</v>
      </c>
      <c r="H810" s="11">
        <v>42.01</v>
      </c>
      <c r="I810" s="10">
        <v>207.61</v>
      </c>
      <c r="J810">
        <v>0.22619267673117038</v>
      </c>
      <c r="K810">
        <v>0.21713546931067837</v>
      </c>
      <c r="L810">
        <v>0.18556488164516988</v>
      </c>
      <c r="M810">
        <v>9.7570742299410665E-2</v>
      </c>
      <c r="N810">
        <v>0.13741072164228607</v>
      </c>
      <c r="O810">
        <v>0.16924876280547607</v>
      </c>
    </row>
    <row r="811" spans="1:15" ht="15">
      <c r="A811" s="6"/>
      <c r="B811" s="10">
        <v>112.4</v>
      </c>
      <c r="C811">
        <v>0.10631282225820099</v>
      </c>
      <c r="D811" s="11">
        <v>60.36</v>
      </c>
      <c r="E811" s="10">
        <v>47.38</v>
      </c>
      <c r="F811" s="11">
        <v>51.94</v>
      </c>
      <c r="G811" s="10">
        <v>37.950000000000003</v>
      </c>
      <c r="H811" s="11">
        <v>48.01</v>
      </c>
      <c r="I811" s="10">
        <v>224.15</v>
      </c>
      <c r="J811">
        <v>0.22002782691713704</v>
      </c>
      <c r="K811">
        <v>0.2099811780505752</v>
      </c>
      <c r="L811">
        <v>0.18075130067263628</v>
      </c>
      <c r="M811">
        <v>0.10174193525047122</v>
      </c>
      <c r="N811">
        <v>0.13558183957111405</v>
      </c>
      <c r="O811">
        <v>0.16830078143638946</v>
      </c>
    </row>
    <row r="812" spans="1:15" ht="15">
      <c r="A812" s="6"/>
      <c r="B812" s="10">
        <v>113.52</v>
      </c>
      <c r="C812">
        <v>0.10701155179425606</v>
      </c>
      <c r="D812" s="11">
        <v>55.79</v>
      </c>
      <c r="E812" s="10">
        <v>50.54</v>
      </c>
      <c r="F812" s="11">
        <v>59.54</v>
      </c>
      <c r="G812" s="10">
        <v>37.99</v>
      </c>
      <c r="H812" s="11">
        <v>53.25</v>
      </c>
      <c r="I812" s="10">
        <v>237.78</v>
      </c>
      <c r="J812">
        <v>0.2177809455955986</v>
      </c>
      <c r="K812">
        <v>0.20720999102365881</v>
      </c>
      <c r="L812">
        <v>0.1779811244740219</v>
      </c>
      <c r="M812">
        <v>0.10371547302431612</v>
      </c>
      <c r="N812">
        <v>0.1344326101768557</v>
      </c>
      <c r="O812">
        <v>0.16598642726012786</v>
      </c>
    </row>
    <row r="813" spans="1:15" ht="15">
      <c r="A813" s="6"/>
      <c r="B813" s="10">
        <v>108.07</v>
      </c>
      <c r="C813">
        <v>0.10508625940070999</v>
      </c>
      <c r="D813" s="11">
        <v>59.29</v>
      </c>
      <c r="E813" s="10">
        <v>49.98</v>
      </c>
      <c r="F813" s="11">
        <v>57.94</v>
      </c>
      <c r="G813" s="10">
        <v>36.57</v>
      </c>
      <c r="H813" s="11">
        <v>50.86</v>
      </c>
      <c r="I813" s="10">
        <v>224.96</v>
      </c>
      <c r="J813">
        <v>0.21860512124524087</v>
      </c>
      <c r="K813">
        <v>0.21409828028915348</v>
      </c>
      <c r="L813">
        <v>0.18227007776451723</v>
      </c>
      <c r="M813">
        <v>0.10807205755154453</v>
      </c>
      <c r="N813">
        <v>0.13090596781246974</v>
      </c>
      <c r="O813">
        <v>0.17151452966813718</v>
      </c>
    </row>
    <row r="814" spans="1:15" ht="15">
      <c r="A814" s="6"/>
      <c r="B814" s="10">
        <v>103.7</v>
      </c>
      <c r="C814">
        <v>0.10500821560895662</v>
      </c>
      <c r="D814" s="11">
        <v>53.68</v>
      </c>
      <c r="E814" s="10">
        <v>41.76</v>
      </c>
      <c r="F814" s="11">
        <v>54.69</v>
      </c>
      <c r="G814" s="10">
        <v>31</v>
      </c>
      <c r="H814" s="11">
        <v>43.71</v>
      </c>
      <c r="I814" s="10">
        <v>209.53</v>
      </c>
      <c r="J814">
        <v>0.21285979827677734</v>
      </c>
      <c r="K814">
        <v>0.21364247053061777</v>
      </c>
      <c r="L814">
        <v>0.18257320322819554</v>
      </c>
      <c r="M814">
        <v>0.11106810531544957</v>
      </c>
      <c r="N814">
        <v>0.12506002375379888</v>
      </c>
      <c r="O814">
        <v>0.17183618543209975</v>
      </c>
    </row>
    <row r="815" spans="1:15" ht="15">
      <c r="A815" s="6"/>
      <c r="B815" s="10">
        <v>102.95</v>
      </c>
      <c r="C815">
        <v>0.1040930822606561</v>
      </c>
      <c r="D815" s="11">
        <v>44.9</v>
      </c>
      <c r="E815" s="10">
        <v>38.47</v>
      </c>
      <c r="F815" s="11">
        <v>51.94</v>
      </c>
      <c r="G815" s="10">
        <v>27.16</v>
      </c>
      <c r="H815" s="11">
        <v>41.79</v>
      </c>
      <c r="I815" s="10">
        <v>186.82</v>
      </c>
      <c r="J815">
        <v>0.20373109070920853</v>
      </c>
      <c r="K815">
        <v>0.20749508278954343</v>
      </c>
      <c r="L815">
        <v>0.18402158951965067</v>
      </c>
      <c r="M815">
        <v>0.11685042973256762</v>
      </c>
      <c r="N815">
        <v>0.11417055502406218</v>
      </c>
      <c r="O815">
        <v>0.17037210963657276</v>
      </c>
    </row>
    <row r="816" spans="1:15" ht="15">
      <c r="A816" s="6"/>
      <c r="B816" s="10">
        <v>113.19</v>
      </c>
      <c r="C816">
        <v>0.10887976042407015</v>
      </c>
      <c r="D816" s="11">
        <v>44.25</v>
      </c>
      <c r="E816" s="10">
        <v>39.090000000000003</v>
      </c>
      <c r="F816" s="11">
        <v>51.04</v>
      </c>
      <c r="G816" s="10">
        <v>27.13</v>
      </c>
      <c r="H816" s="11">
        <v>40.15</v>
      </c>
      <c r="I816" s="10">
        <v>187.24</v>
      </c>
      <c r="J816">
        <v>0.19447616422432767</v>
      </c>
      <c r="K816">
        <v>0.20447323328932837</v>
      </c>
      <c r="L816">
        <v>0.18091666175818047</v>
      </c>
      <c r="M816">
        <v>0.12104659316114917</v>
      </c>
      <c r="N816">
        <v>0.10923757844943038</v>
      </c>
      <c r="O816">
        <v>0.16973784643159195</v>
      </c>
    </row>
    <row r="817" spans="1:15" ht="15">
      <c r="A817" s="6"/>
      <c r="B817" s="10">
        <v>107.8</v>
      </c>
      <c r="C817">
        <v>0.11489794193153798</v>
      </c>
      <c r="D817" s="11">
        <v>36.08</v>
      </c>
      <c r="E817" s="10">
        <v>35.39</v>
      </c>
      <c r="F817" s="11">
        <v>46.42</v>
      </c>
      <c r="G817" s="10">
        <v>24.76</v>
      </c>
      <c r="H817" s="11">
        <v>35.51</v>
      </c>
      <c r="I817" s="10">
        <v>145.05000000000001</v>
      </c>
      <c r="J817">
        <v>0.18586478402767723</v>
      </c>
      <c r="K817">
        <v>0.2005183856626456</v>
      </c>
      <c r="L817">
        <v>0.1782706670399104</v>
      </c>
      <c r="M817">
        <v>0.11814115063184578</v>
      </c>
      <c r="N817">
        <v>0.10591850132497729</v>
      </c>
      <c r="O817">
        <v>0.16304182334861519</v>
      </c>
    </row>
    <row r="818" spans="1:15" ht="15">
      <c r="A818" s="6"/>
      <c r="B818" s="10">
        <v>99.36</v>
      </c>
      <c r="C818">
        <v>0.12026363352160231</v>
      </c>
      <c r="D818" s="11">
        <v>37.04</v>
      </c>
      <c r="E818" s="10">
        <v>32.020000000000003</v>
      </c>
      <c r="F818" s="11">
        <v>43.7</v>
      </c>
      <c r="G818" s="10">
        <v>20.79</v>
      </c>
      <c r="H818" s="11">
        <v>33.869999999999997</v>
      </c>
      <c r="I818" s="10">
        <v>138.71</v>
      </c>
      <c r="J818">
        <v>0.18432580877129146</v>
      </c>
      <c r="K818">
        <v>0.19655937103799317</v>
      </c>
      <c r="L818">
        <v>0.1709426944471874</v>
      </c>
      <c r="M818">
        <v>0.10977769697797907</v>
      </c>
      <c r="N818">
        <v>0.10302993776980436</v>
      </c>
      <c r="O818">
        <v>0.15546994861830937</v>
      </c>
    </row>
    <row r="819" spans="1:15" ht="15">
      <c r="A819" s="6"/>
      <c r="B819" s="10">
        <v>106.25</v>
      </c>
      <c r="C819">
        <v>0.13324350581548436</v>
      </c>
      <c r="D819" s="11">
        <v>34.96</v>
      </c>
      <c r="E819" s="10">
        <v>31.3</v>
      </c>
      <c r="F819" s="11">
        <v>41.37</v>
      </c>
      <c r="G819" s="10">
        <v>17.41</v>
      </c>
      <c r="H819" s="11">
        <v>33.39</v>
      </c>
      <c r="I819" s="10">
        <v>128</v>
      </c>
      <c r="J819">
        <v>0.18087592264181818</v>
      </c>
      <c r="K819">
        <v>0.19162763544886213</v>
      </c>
      <c r="L819">
        <v>0.16354679887420071</v>
      </c>
      <c r="M819">
        <v>0.10162675183749333</v>
      </c>
      <c r="N819">
        <v>0.10072169481975086</v>
      </c>
      <c r="O819">
        <v>0.15359425149486994</v>
      </c>
    </row>
    <row r="820" spans="1:15" ht="15">
      <c r="A820" s="6"/>
      <c r="B820" s="10">
        <v>113.15</v>
      </c>
      <c r="C820">
        <v>0.14973129567978263</v>
      </c>
      <c r="D820" s="11">
        <v>34.01</v>
      </c>
      <c r="E820" s="10">
        <v>30.96</v>
      </c>
      <c r="F820" s="11">
        <v>40.479999999999997</v>
      </c>
      <c r="G820" s="10">
        <v>16.239999999999998</v>
      </c>
      <c r="H820" s="11">
        <v>32.89</v>
      </c>
      <c r="I820" s="10">
        <v>126.17</v>
      </c>
      <c r="J820">
        <v>0.17661857270588027</v>
      </c>
      <c r="K820">
        <v>0.18922121222080843</v>
      </c>
      <c r="L820">
        <v>0.1592761570574959</v>
      </c>
      <c r="M820">
        <v>9.265443159165436E-2</v>
      </c>
      <c r="N820">
        <v>9.9665175942976678E-2</v>
      </c>
      <c r="O820">
        <v>0.15186604617701943</v>
      </c>
    </row>
    <row r="821" spans="1:15" ht="15">
      <c r="A821" s="6"/>
      <c r="B821" s="10">
        <v>121.77</v>
      </c>
      <c r="C821">
        <v>0.16533811499283257</v>
      </c>
      <c r="D821" s="11">
        <v>31.93</v>
      </c>
      <c r="E821" s="10">
        <v>30.99</v>
      </c>
      <c r="F821" s="11">
        <v>39.21</v>
      </c>
      <c r="G821" s="10">
        <v>12.96</v>
      </c>
      <c r="H821" s="11">
        <v>31.99</v>
      </c>
      <c r="I821" s="10">
        <v>127.69</v>
      </c>
      <c r="J821">
        <v>0.17666384684479364</v>
      </c>
      <c r="K821">
        <v>0.18617831277676086</v>
      </c>
      <c r="L821">
        <v>0.15758804128233353</v>
      </c>
      <c r="M821">
        <v>8.5656218393254796E-2</v>
      </c>
      <c r="N821">
        <v>0.10218579430952626</v>
      </c>
      <c r="O821">
        <v>0.15101598506218888</v>
      </c>
    </row>
    <row r="822" spans="1:15" ht="15">
      <c r="A822" s="6"/>
      <c r="B822" s="10">
        <v>125.38</v>
      </c>
      <c r="C822">
        <v>0.18092015377710974</v>
      </c>
      <c r="D822" s="11">
        <v>31.89</v>
      </c>
      <c r="E822" s="10">
        <v>30.83</v>
      </c>
      <c r="F822" s="11">
        <v>38.549999999999997</v>
      </c>
      <c r="G822" s="10">
        <v>13.42</v>
      </c>
      <c r="H822" s="11">
        <v>35.200000000000003</v>
      </c>
      <c r="I822" s="10">
        <v>124.27</v>
      </c>
      <c r="J822">
        <v>0.17824062500000004</v>
      </c>
      <c r="K822">
        <v>0.18442989127876877</v>
      </c>
      <c r="L822">
        <v>0.15922176239772573</v>
      </c>
      <c r="M822">
        <v>8.43583439413748E-2</v>
      </c>
      <c r="N822">
        <v>0.10961165994452103</v>
      </c>
      <c r="O822">
        <v>0.14932803244128512</v>
      </c>
    </row>
    <row r="823" spans="1:15" ht="15">
      <c r="A823" s="6"/>
      <c r="B823" s="10">
        <v>127.44</v>
      </c>
      <c r="C823">
        <v>0.19506796409866156</v>
      </c>
      <c r="D823" s="11">
        <v>32.090000000000003</v>
      </c>
      <c r="E823" s="10">
        <v>30.79</v>
      </c>
      <c r="F823" s="11">
        <v>40.71</v>
      </c>
      <c r="G823" s="10">
        <v>15.88</v>
      </c>
      <c r="H823" s="11">
        <v>39.369999999999997</v>
      </c>
      <c r="I823" s="10">
        <v>120.37</v>
      </c>
      <c r="J823">
        <v>0.18232246147301839</v>
      </c>
      <c r="K823">
        <v>0.18308965543137964</v>
      </c>
      <c r="L823">
        <v>0.16541589415789432</v>
      </c>
      <c r="M823">
        <v>8.4801422684498098E-2</v>
      </c>
      <c r="N823">
        <v>0.1203081610356414</v>
      </c>
      <c r="O823">
        <v>0.14761585292118573</v>
      </c>
    </row>
    <row r="824" spans="1:15" ht="15">
      <c r="A824" s="6"/>
      <c r="B824" s="10">
        <v>137.34</v>
      </c>
      <c r="C824">
        <v>0.20863462763276677</v>
      </c>
      <c r="D824" s="11">
        <v>33.82</v>
      </c>
      <c r="E824" s="10">
        <v>30.84</v>
      </c>
      <c r="F824" s="11">
        <v>49.05</v>
      </c>
      <c r="G824" s="10">
        <v>24.88</v>
      </c>
      <c r="H824" s="11">
        <v>48.32</v>
      </c>
      <c r="I824" s="10">
        <v>151.44999999999999</v>
      </c>
      <c r="J824">
        <v>0.19127460613483271</v>
      </c>
      <c r="K824">
        <v>0.18155164630415843</v>
      </c>
      <c r="L824">
        <v>0.16339159270457426</v>
      </c>
      <c r="M824">
        <v>9.6262596501696954E-2</v>
      </c>
      <c r="N824">
        <v>0.13431553234375115</v>
      </c>
      <c r="O824">
        <v>0.14020644300779492</v>
      </c>
    </row>
    <row r="825" spans="1:15" ht="15">
      <c r="A825" s="6"/>
      <c r="B825" s="10">
        <v>156.31</v>
      </c>
      <c r="C825">
        <v>0.21559213990728124</v>
      </c>
      <c r="D825" s="11">
        <v>37.04</v>
      </c>
      <c r="E825" s="10">
        <v>31.23</v>
      </c>
      <c r="F825" s="11">
        <v>60.67</v>
      </c>
      <c r="G825" s="10">
        <v>29.7</v>
      </c>
      <c r="H825" s="11">
        <v>57.15</v>
      </c>
      <c r="I825" s="10">
        <v>192.43</v>
      </c>
      <c r="J825">
        <v>0.19888161819705666</v>
      </c>
      <c r="K825">
        <v>0.18361514320577418</v>
      </c>
      <c r="L825">
        <v>0.1683785385650855</v>
      </c>
      <c r="M825">
        <v>0.10239813945488037</v>
      </c>
      <c r="N825">
        <v>0.14480587266488215</v>
      </c>
      <c r="O825">
        <v>0.13296133963807019</v>
      </c>
    </row>
    <row r="826" spans="1:15" ht="15">
      <c r="A826" s="6"/>
      <c r="B826" s="10">
        <v>164.19</v>
      </c>
      <c r="C826">
        <v>0.20207871607592151</v>
      </c>
      <c r="D826" s="11">
        <v>42.32</v>
      </c>
      <c r="E826" s="10">
        <v>31.37</v>
      </c>
      <c r="F826" s="11">
        <v>58.93</v>
      </c>
      <c r="G826" s="10">
        <v>35.01</v>
      </c>
      <c r="H826" s="11">
        <v>59.19</v>
      </c>
      <c r="I826" s="10">
        <v>219.12</v>
      </c>
      <c r="J826">
        <v>0.19875459340204765</v>
      </c>
      <c r="K826">
        <v>0.18253442684911977</v>
      </c>
      <c r="L826">
        <v>0.16734197949549937</v>
      </c>
      <c r="M826">
        <v>0.10575930674991985</v>
      </c>
      <c r="N826">
        <v>0.15195737577207727</v>
      </c>
      <c r="O826">
        <v>0.12751155810939135</v>
      </c>
    </row>
    <row r="827" spans="1:15" ht="15">
      <c r="A827" s="6"/>
      <c r="B827" s="10">
        <v>169.83</v>
      </c>
      <c r="C827">
        <v>0.18802242085560048</v>
      </c>
      <c r="D827" s="11">
        <v>49.58</v>
      </c>
      <c r="E827" s="10">
        <v>32.380000000000003</v>
      </c>
      <c r="F827" s="11">
        <v>55.47</v>
      </c>
      <c r="G827" s="10">
        <v>33.479999999999997</v>
      </c>
      <c r="H827" s="11">
        <v>57.7</v>
      </c>
      <c r="I827" s="10">
        <v>169.66</v>
      </c>
      <c r="J827">
        <v>0.18978395136728876</v>
      </c>
      <c r="K827">
        <v>0.17696736075996586</v>
      </c>
      <c r="L827">
        <v>0.16470146990733195</v>
      </c>
      <c r="M827">
        <v>0.10277763402437647</v>
      </c>
      <c r="N827">
        <v>0.15229326574692204</v>
      </c>
      <c r="O827">
        <v>0.12287505654050342</v>
      </c>
    </row>
    <row r="828" spans="1:15" ht="15">
      <c r="A828" s="6"/>
      <c r="B828" s="10">
        <v>164.11</v>
      </c>
      <c r="C828">
        <v>0.18676592777085929</v>
      </c>
      <c r="D828" s="11">
        <v>51.97</v>
      </c>
      <c r="E828" s="10">
        <v>33.1</v>
      </c>
      <c r="F828" s="11">
        <v>48.15</v>
      </c>
      <c r="G828" s="10">
        <v>29.9</v>
      </c>
      <c r="H828" s="11">
        <v>54.94</v>
      </c>
      <c r="I828" s="10">
        <v>133.05000000000001</v>
      </c>
      <c r="J828">
        <v>0.18558648168613831</v>
      </c>
      <c r="K828">
        <v>0.17373532326588306</v>
      </c>
      <c r="L828">
        <v>0.15704631874160921</v>
      </c>
      <c r="M828">
        <v>0.10116507613666212</v>
      </c>
      <c r="N828">
        <v>0.15063291642743001</v>
      </c>
      <c r="O828">
        <v>0.11847279474716921</v>
      </c>
    </row>
    <row r="829" spans="1:15" ht="15">
      <c r="A829" s="6"/>
      <c r="B829" s="10">
        <v>156.38999999999999</v>
      </c>
      <c r="C829">
        <v>0.18322628216663667</v>
      </c>
      <c r="D829" s="11">
        <v>50</v>
      </c>
      <c r="E829" s="10">
        <v>34.44</v>
      </c>
      <c r="F829" s="11">
        <v>43.46</v>
      </c>
      <c r="G829" s="10">
        <v>29.03</v>
      </c>
      <c r="H829" s="11">
        <v>56.43</v>
      </c>
      <c r="I829" s="10">
        <v>133</v>
      </c>
      <c r="J829">
        <v>0.18625733338578962</v>
      </c>
      <c r="K829">
        <v>0.16835180338434214</v>
      </c>
      <c r="L829">
        <v>0.15263742462074451</v>
      </c>
      <c r="M829">
        <v>9.7949400646622053E-2</v>
      </c>
      <c r="N829">
        <v>0.14969416400976976</v>
      </c>
      <c r="O829">
        <v>0.11316664236391269</v>
      </c>
    </row>
    <row r="830" spans="1:15" ht="15">
      <c r="A830" s="6"/>
      <c r="B830" s="10">
        <v>148.84</v>
      </c>
      <c r="C830">
        <v>0.17863534190250074</v>
      </c>
      <c r="D830" s="11">
        <v>50</v>
      </c>
      <c r="E830" s="10">
        <v>33.4</v>
      </c>
      <c r="F830" s="11">
        <v>41.69</v>
      </c>
      <c r="G830" s="10">
        <v>27.07</v>
      </c>
      <c r="H830" s="11">
        <v>56.09</v>
      </c>
      <c r="I830" s="10">
        <v>131.04</v>
      </c>
      <c r="J830">
        <v>0.18997765580220527</v>
      </c>
      <c r="K830">
        <v>0.16601436491836602</v>
      </c>
      <c r="L830">
        <v>0.14472819071830212</v>
      </c>
      <c r="M830">
        <v>9.4801356270825102E-2</v>
      </c>
      <c r="N830">
        <v>0.15287974871338389</v>
      </c>
      <c r="O830">
        <v>0.10362663504614714</v>
      </c>
    </row>
    <row r="831" spans="1:15" ht="15">
      <c r="A831" s="6"/>
      <c r="B831" s="10">
        <v>133.37</v>
      </c>
      <c r="C831">
        <v>0.1757326020986095</v>
      </c>
      <c r="D831" s="11">
        <v>49.12</v>
      </c>
      <c r="E831" s="10">
        <v>32.08</v>
      </c>
      <c r="F831" s="11">
        <v>40.47</v>
      </c>
      <c r="G831" s="10">
        <v>26.43</v>
      </c>
      <c r="H831" s="11">
        <v>55.69</v>
      </c>
      <c r="I831" s="10">
        <v>120.57</v>
      </c>
      <c r="J831">
        <v>0.19682887376664454</v>
      </c>
      <c r="K831">
        <v>0.16576221133160859</v>
      </c>
      <c r="L831">
        <v>0.14360063818735003</v>
      </c>
      <c r="M831">
        <v>9.1766880820825875E-2</v>
      </c>
      <c r="N831">
        <v>0.15792659440099358</v>
      </c>
      <c r="O831">
        <v>9.9971071021221228E-2</v>
      </c>
    </row>
    <row r="832" spans="1:15" ht="15">
      <c r="A832" s="6"/>
      <c r="B832" s="10">
        <v>134.09</v>
      </c>
      <c r="C832">
        <v>0.18436868972796622</v>
      </c>
      <c r="D832" s="11">
        <v>47.22</v>
      </c>
      <c r="E832" s="10">
        <v>31.61</v>
      </c>
      <c r="F832" s="11">
        <v>41.01</v>
      </c>
      <c r="G832" s="10">
        <v>27.02</v>
      </c>
      <c r="H832" s="11">
        <v>56.56</v>
      </c>
      <c r="I832" s="10">
        <v>117.45</v>
      </c>
      <c r="J832">
        <v>0.20544532741650032</v>
      </c>
      <c r="K832">
        <v>0.16961924773354595</v>
      </c>
      <c r="L832">
        <v>0.14760151497834839</v>
      </c>
      <c r="M832">
        <v>9.2647412615960698E-2</v>
      </c>
      <c r="N832">
        <v>0.16736254158226319</v>
      </c>
      <c r="O832">
        <v>9.9551465605018388E-2</v>
      </c>
    </row>
    <row r="833" spans="1:15" ht="15">
      <c r="A833" s="6"/>
      <c r="B833" s="10">
        <v>141.61000000000001</v>
      </c>
      <c r="C833">
        <v>0.20431144500659806</v>
      </c>
      <c r="D833" s="11">
        <v>45.22</v>
      </c>
      <c r="E833" s="10">
        <v>32.090000000000003</v>
      </c>
      <c r="F833" s="11">
        <v>43.37</v>
      </c>
      <c r="G833" s="10">
        <v>29.05</v>
      </c>
      <c r="H833" s="11">
        <v>58.19</v>
      </c>
      <c r="I833" s="10">
        <v>117.81</v>
      </c>
      <c r="J833">
        <v>0.21253409318670746</v>
      </c>
      <c r="K833">
        <v>0.17357376547990772</v>
      </c>
      <c r="L833">
        <v>0.15379279041893082</v>
      </c>
      <c r="M833">
        <v>0.10419955387783117</v>
      </c>
      <c r="N833">
        <v>0.18189155266171153</v>
      </c>
      <c r="O833">
        <v>0.10405335840118828</v>
      </c>
    </row>
    <row r="834" spans="1:15" ht="15">
      <c r="A834" s="6"/>
      <c r="B834" s="10">
        <v>155.36000000000001</v>
      </c>
      <c r="C834">
        <v>0.22039274785964841</v>
      </c>
      <c r="D834" s="11">
        <v>46.26</v>
      </c>
      <c r="E834" s="10">
        <v>34.25</v>
      </c>
      <c r="F834" s="11">
        <v>43.82</v>
      </c>
      <c r="G834" s="10">
        <v>31.42</v>
      </c>
      <c r="H834" s="11">
        <v>59.42</v>
      </c>
      <c r="I834" s="10">
        <v>119.04</v>
      </c>
      <c r="J834">
        <v>0.22113771067061863</v>
      </c>
      <c r="K834">
        <v>0.18179982906339248</v>
      </c>
      <c r="L834">
        <v>0.15946795265262872</v>
      </c>
      <c r="M834">
        <v>0.11336722936463574</v>
      </c>
      <c r="N834">
        <v>0.19286804569728927</v>
      </c>
      <c r="O834">
        <v>0.1065998190755786</v>
      </c>
    </row>
    <row r="835" spans="1:15" ht="15">
      <c r="A835" s="6"/>
      <c r="B835" s="10">
        <v>170.29</v>
      </c>
      <c r="C835">
        <v>0.21053321798785857</v>
      </c>
      <c r="D835" s="11">
        <v>56.37</v>
      </c>
      <c r="E835" s="10">
        <v>39.71</v>
      </c>
      <c r="F835" s="11">
        <v>49.06</v>
      </c>
      <c r="G835" s="10">
        <v>39.92</v>
      </c>
      <c r="H835" s="11">
        <v>71.5</v>
      </c>
      <c r="I835" s="10">
        <v>128.44</v>
      </c>
      <c r="J835">
        <v>0.21543786325344477</v>
      </c>
      <c r="K835">
        <v>0.18019565872894666</v>
      </c>
      <c r="L835">
        <v>0.15620690921997296</v>
      </c>
      <c r="M835">
        <v>0.11298328453611238</v>
      </c>
      <c r="N835">
        <v>0.19616177775524177</v>
      </c>
      <c r="O835">
        <v>0.10775502014746945</v>
      </c>
    </row>
    <row r="836" spans="1:15" ht="15">
      <c r="A836" s="6"/>
      <c r="B836" s="10">
        <v>184.16</v>
      </c>
      <c r="C836">
        <v>0.19765111294467996</v>
      </c>
      <c r="D836" s="11">
        <v>66.180000000000007</v>
      </c>
      <c r="E836" s="10">
        <v>42.91</v>
      </c>
      <c r="F836" s="11">
        <v>46.78</v>
      </c>
      <c r="G836" s="10">
        <v>41.3</v>
      </c>
      <c r="H836" s="11">
        <v>71.5</v>
      </c>
      <c r="I836" s="10">
        <v>151.28</v>
      </c>
      <c r="J836">
        <v>0.20788181331638542</v>
      </c>
      <c r="K836">
        <v>0.18193199284662642</v>
      </c>
      <c r="L836">
        <v>0.15311068349945733</v>
      </c>
      <c r="M836">
        <v>0.1094364125763562</v>
      </c>
      <c r="N836">
        <v>0.19323922828249337</v>
      </c>
      <c r="O836">
        <v>0.10166248722271636</v>
      </c>
    </row>
    <row r="837" spans="1:15" ht="15">
      <c r="A837" s="6"/>
      <c r="B837" s="10">
        <v>179.96</v>
      </c>
      <c r="C837">
        <v>0.20295269404248242</v>
      </c>
      <c r="D837" s="11">
        <v>61.61</v>
      </c>
      <c r="E837" s="10">
        <v>40.01</v>
      </c>
      <c r="F837" s="11">
        <v>42.08</v>
      </c>
      <c r="G837" s="10">
        <v>40.92</v>
      </c>
      <c r="H837" s="11">
        <v>67.510000000000005</v>
      </c>
      <c r="I837" s="10">
        <v>119.27</v>
      </c>
      <c r="J837">
        <v>0.20809441297674974</v>
      </c>
      <c r="K837">
        <v>0.1846830906791837</v>
      </c>
      <c r="L837">
        <v>0.15141507414913161</v>
      </c>
      <c r="M837">
        <v>0.10675527629528256</v>
      </c>
      <c r="N837">
        <v>0.1927674683893397</v>
      </c>
      <c r="O837">
        <v>0.10043910985493426</v>
      </c>
    </row>
    <row r="838" spans="1:15" ht="15">
      <c r="A838" s="6"/>
      <c r="B838" s="10">
        <v>167.89</v>
      </c>
      <c r="C838">
        <v>0.2133490606418475</v>
      </c>
      <c r="D838" s="11">
        <v>55.49</v>
      </c>
      <c r="E838" s="10">
        <v>36.15</v>
      </c>
      <c r="F838" s="11">
        <v>39.42</v>
      </c>
      <c r="G838" s="10">
        <v>39.75</v>
      </c>
      <c r="H838" s="11">
        <v>59.39</v>
      </c>
      <c r="I838" s="10">
        <v>106.86</v>
      </c>
      <c r="J838">
        <v>0.2109393763749654</v>
      </c>
      <c r="K838">
        <v>0.1855705704387253</v>
      </c>
      <c r="L838">
        <v>0.147174792543043</v>
      </c>
      <c r="M838">
        <v>0.10048210403137844</v>
      </c>
      <c r="N838">
        <v>0.1909839610482601</v>
      </c>
      <c r="O838">
        <v>9.3809486759107469E-2</v>
      </c>
    </row>
    <row r="839" spans="1:15" ht="15">
      <c r="A839" s="6"/>
      <c r="B839" s="10">
        <v>158.13</v>
      </c>
      <c r="C839">
        <v>0.2150455547547378</v>
      </c>
      <c r="D839" s="11">
        <v>50</v>
      </c>
      <c r="E839" s="10">
        <v>35</v>
      </c>
      <c r="F839" s="11">
        <v>38.75</v>
      </c>
      <c r="G839" s="10">
        <v>30.13</v>
      </c>
      <c r="H839" s="11">
        <v>53.78</v>
      </c>
      <c r="I839" s="10">
        <v>108.21</v>
      </c>
      <c r="J839">
        <v>0.20713269000417223</v>
      </c>
      <c r="K839">
        <v>0.18525874721050317</v>
      </c>
      <c r="L839">
        <v>0.14572381530779224</v>
      </c>
      <c r="M839">
        <v>9.4371932589090851E-2</v>
      </c>
      <c r="N839">
        <v>0.19015701137682037</v>
      </c>
      <c r="O839">
        <v>8.7286957927551465E-2</v>
      </c>
    </row>
    <row r="840" spans="1:15" ht="15">
      <c r="A840" s="6"/>
      <c r="B840" s="10">
        <v>152.38</v>
      </c>
      <c r="C840">
        <v>0.20957582403610819</v>
      </c>
      <c r="D840" s="11">
        <v>50</v>
      </c>
      <c r="E840" s="10">
        <v>35.049999999999997</v>
      </c>
      <c r="F840" s="11">
        <v>38.520000000000003</v>
      </c>
      <c r="G840" s="10">
        <v>30.36</v>
      </c>
      <c r="H840" s="11">
        <v>52.7</v>
      </c>
      <c r="I840" s="10">
        <v>105.57</v>
      </c>
      <c r="J840">
        <v>0.20289862330710634</v>
      </c>
      <c r="K840">
        <v>0.18389055186056544</v>
      </c>
      <c r="L840">
        <v>0.14481101317741513</v>
      </c>
      <c r="M840">
        <v>9.1098891520110137E-2</v>
      </c>
      <c r="N840">
        <v>0.18406398308508634</v>
      </c>
      <c r="O840">
        <v>8.5077868289118647E-2</v>
      </c>
    </row>
    <row r="841" spans="1:15" ht="15">
      <c r="A841" s="6"/>
      <c r="B841" s="10">
        <v>136.66999999999999</v>
      </c>
      <c r="C841">
        <v>0.20648380081685647</v>
      </c>
      <c r="D841" s="11">
        <v>43.06</v>
      </c>
      <c r="E841" s="10">
        <v>32.92</v>
      </c>
      <c r="F841" s="11">
        <v>32.51</v>
      </c>
      <c r="G841" s="10">
        <v>26.94</v>
      </c>
      <c r="H841" s="11">
        <v>46.22</v>
      </c>
      <c r="I841" s="10">
        <v>87.38</v>
      </c>
      <c r="J841">
        <v>0.20115371671555585</v>
      </c>
      <c r="K841">
        <v>0.18560696232475907</v>
      </c>
      <c r="L841">
        <v>0.14176811868596662</v>
      </c>
      <c r="M841">
        <v>8.6997559402671537E-2</v>
      </c>
      <c r="N841">
        <v>0.17783453839536884</v>
      </c>
      <c r="O841">
        <v>7.8078237072011794E-2</v>
      </c>
    </row>
    <row r="842" spans="1:15" ht="15">
      <c r="A842" s="6"/>
      <c r="B842" s="10">
        <v>135.51</v>
      </c>
      <c r="C842">
        <v>0.19955538537797063</v>
      </c>
      <c r="D842" s="11">
        <v>35.81</v>
      </c>
      <c r="E842" s="10">
        <v>32.14</v>
      </c>
      <c r="F842" s="11">
        <v>34.49</v>
      </c>
      <c r="G842" s="10">
        <v>25.44</v>
      </c>
      <c r="H842" s="11">
        <v>45.57</v>
      </c>
      <c r="I842" s="10">
        <v>98.96</v>
      </c>
      <c r="J842">
        <v>0.20257807970928549</v>
      </c>
      <c r="K842">
        <v>0.18922435975828319</v>
      </c>
      <c r="L842">
        <v>0.14141948614520575</v>
      </c>
      <c r="M842">
        <v>8.5342372585613058E-2</v>
      </c>
      <c r="N842">
        <v>0.169311416312283</v>
      </c>
      <c r="O842">
        <v>7.6330001471647563E-2</v>
      </c>
    </row>
    <row r="843" spans="1:15" ht="15">
      <c r="A843" s="6"/>
      <c r="B843" s="10">
        <v>136.97</v>
      </c>
      <c r="C843">
        <v>0.19689344760757257</v>
      </c>
      <c r="D843" s="11">
        <v>37.299999999999997</v>
      </c>
      <c r="E843" s="10">
        <v>31.18</v>
      </c>
      <c r="F843" s="11">
        <v>36.71</v>
      </c>
      <c r="G843" s="10">
        <v>25</v>
      </c>
      <c r="H843" s="11">
        <v>44.01</v>
      </c>
      <c r="I843" s="10">
        <v>88.81</v>
      </c>
      <c r="J843">
        <v>0.20402163730731404</v>
      </c>
      <c r="K843">
        <v>0.19208535178288128</v>
      </c>
      <c r="L843">
        <v>0.14447984726823515</v>
      </c>
      <c r="M843">
        <v>8.5698075244362154E-2</v>
      </c>
      <c r="N843">
        <v>0.16192794086053006</v>
      </c>
      <c r="O843">
        <v>7.2420178865540558E-2</v>
      </c>
    </row>
    <row r="844" spans="1:15" ht="15">
      <c r="A844" s="6"/>
      <c r="B844" s="10">
        <v>129.03</v>
      </c>
      <c r="C844">
        <v>0.19676657797195077</v>
      </c>
      <c r="D844" s="11">
        <v>37.729999999999997</v>
      </c>
      <c r="E844" s="10">
        <v>30.92</v>
      </c>
      <c r="F844" s="11">
        <v>38.42</v>
      </c>
      <c r="G844" s="10">
        <v>24.43</v>
      </c>
      <c r="H844" s="11">
        <v>42.24</v>
      </c>
      <c r="I844" s="10">
        <v>65.56</v>
      </c>
      <c r="J844">
        <v>0.20799157026584947</v>
      </c>
      <c r="K844">
        <v>0.19234934181547114</v>
      </c>
      <c r="L844">
        <v>0.14665048123140526</v>
      </c>
      <c r="M844">
        <v>8.7190983882139916E-2</v>
      </c>
      <c r="N844">
        <v>0.15855983028552778</v>
      </c>
      <c r="O844">
        <v>7.1592092425769957E-2</v>
      </c>
    </row>
    <row r="845" spans="1:15" ht="15">
      <c r="A845" s="6"/>
      <c r="B845" s="10">
        <v>130.68</v>
      </c>
      <c r="C845">
        <v>0.19726737971111535</v>
      </c>
      <c r="D845" s="11">
        <v>36.65</v>
      </c>
      <c r="E845" s="10">
        <v>30.93</v>
      </c>
      <c r="F845" s="11">
        <v>39.39</v>
      </c>
      <c r="G845" s="10">
        <v>23.63</v>
      </c>
      <c r="H845" s="11">
        <v>41.2</v>
      </c>
      <c r="I845" s="10">
        <v>49.98</v>
      </c>
      <c r="J845">
        <v>0.21026892511693382</v>
      </c>
      <c r="K845">
        <v>0.19322978423796169</v>
      </c>
      <c r="L845">
        <v>0.15283655436248772</v>
      </c>
      <c r="M845">
        <v>9.1874934185706178E-2</v>
      </c>
      <c r="N845">
        <v>0.15706768391778347</v>
      </c>
      <c r="O845">
        <v>7.1135085614481813E-2</v>
      </c>
    </row>
    <row r="846" spans="1:15" ht="15">
      <c r="A846" s="6"/>
      <c r="B846" s="10">
        <v>116.2</v>
      </c>
      <c r="C846">
        <v>0.19580669471909909</v>
      </c>
      <c r="D846" s="11">
        <v>33.15</v>
      </c>
      <c r="E846" s="10">
        <v>30.58</v>
      </c>
      <c r="F846" s="11">
        <v>39.82</v>
      </c>
      <c r="G846" s="10">
        <v>24.83</v>
      </c>
      <c r="H846" s="11">
        <v>40.520000000000003</v>
      </c>
      <c r="I846" s="10">
        <v>57.59</v>
      </c>
      <c r="J846">
        <v>0.21074401550604541</v>
      </c>
      <c r="K846">
        <v>0.19604235145123974</v>
      </c>
      <c r="L846">
        <v>0.16015715863922642</v>
      </c>
      <c r="M846">
        <v>0.10450135320244075</v>
      </c>
      <c r="N846">
        <v>0.1562055114024837</v>
      </c>
      <c r="O846">
        <v>7.2246068844802697E-2</v>
      </c>
    </row>
    <row r="847" spans="1:15" ht="15">
      <c r="A847" s="6"/>
      <c r="B847" s="10">
        <v>113.27</v>
      </c>
      <c r="C847">
        <v>0.19178686757990868</v>
      </c>
      <c r="D847" s="11">
        <v>34.549999999999997</v>
      </c>
      <c r="E847" s="10">
        <v>33.67</v>
      </c>
      <c r="F847" s="11">
        <v>41.72</v>
      </c>
      <c r="G847" s="10">
        <v>26.62</v>
      </c>
      <c r="H847" s="11">
        <v>43.36</v>
      </c>
      <c r="I847" s="10">
        <v>63.11</v>
      </c>
      <c r="J847">
        <v>0.21295495942861975</v>
      </c>
      <c r="K847">
        <v>0.20247944312356767</v>
      </c>
      <c r="L847">
        <v>0.16529638237002939</v>
      </c>
      <c r="M847">
        <v>0.12790128367676784</v>
      </c>
      <c r="N847">
        <v>0.15689608156475748</v>
      </c>
      <c r="O847">
        <v>7.3710281475939138E-2</v>
      </c>
    </row>
    <row r="848" spans="1:15" ht="15">
      <c r="A848" s="6"/>
      <c r="B848" s="10">
        <v>114.21</v>
      </c>
      <c r="C848">
        <v>0.19083164269136063</v>
      </c>
      <c r="D848" s="11">
        <v>31.66</v>
      </c>
      <c r="E848" s="10">
        <v>41.41</v>
      </c>
      <c r="F848" s="11">
        <v>50.31</v>
      </c>
      <c r="G848" s="10">
        <v>37.54</v>
      </c>
      <c r="H848" s="11">
        <v>50.43</v>
      </c>
      <c r="I848" s="10">
        <v>84.95</v>
      </c>
      <c r="J848">
        <v>0.21431616112899338</v>
      </c>
      <c r="K848">
        <v>0.20339390332226628</v>
      </c>
      <c r="L848">
        <v>0.17047606178916994</v>
      </c>
      <c r="M848">
        <v>0.14873216661994024</v>
      </c>
      <c r="N848">
        <v>0.16366123246799405</v>
      </c>
      <c r="O848">
        <v>7.4408673341726808E-2</v>
      </c>
    </row>
    <row r="849" spans="1:15" ht="15">
      <c r="A849" s="6"/>
      <c r="B849" s="10">
        <v>115.6</v>
      </c>
      <c r="C849">
        <v>0.19125507936047353</v>
      </c>
      <c r="D849" s="11">
        <v>36.93</v>
      </c>
      <c r="E849" s="10">
        <v>54.46</v>
      </c>
      <c r="F849" s="11">
        <v>61.52</v>
      </c>
      <c r="G849" s="10">
        <v>44.91</v>
      </c>
      <c r="H849" s="11">
        <v>58.65</v>
      </c>
      <c r="I849" s="10">
        <v>114.57</v>
      </c>
      <c r="J849">
        <v>0.21484050112959546</v>
      </c>
      <c r="K849">
        <v>0.20183860165101433</v>
      </c>
      <c r="L849">
        <v>0.17053711852699779</v>
      </c>
      <c r="M849">
        <v>0.16236021413075716</v>
      </c>
      <c r="N849">
        <v>0.16144850086469895</v>
      </c>
      <c r="O849">
        <v>8.0319697490546585E-2</v>
      </c>
    </row>
    <row r="850" spans="1:15" ht="15">
      <c r="A850" s="6"/>
      <c r="B850" s="10">
        <v>120.48</v>
      </c>
      <c r="C850">
        <v>0.18376394123821801</v>
      </c>
      <c r="D850" s="11">
        <v>37.520000000000003</v>
      </c>
      <c r="E850" s="10">
        <v>58.06</v>
      </c>
      <c r="F850" s="11">
        <v>62.31</v>
      </c>
      <c r="G850" s="10">
        <v>49.16</v>
      </c>
      <c r="H850" s="11">
        <v>62.02</v>
      </c>
      <c r="I850" s="10">
        <v>115.88</v>
      </c>
      <c r="J850">
        <v>0.20681990318906607</v>
      </c>
      <c r="K850">
        <v>0.20023814426943154</v>
      </c>
      <c r="L850">
        <v>0.17116267634453289</v>
      </c>
      <c r="M850">
        <v>0.16678607362241657</v>
      </c>
      <c r="N850">
        <v>0.15643379340251815</v>
      </c>
      <c r="O850">
        <v>8.3852118510262863E-2</v>
      </c>
    </row>
    <row r="851" spans="1:15" ht="15">
      <c r="A851" s="6"/>
      <c r="B851" s="10">
        <v>117.68</v>
      </c>
      <c r="C851">
        <v>0.16713932718807367</v>
      </c>
      <c r="D851" s="11">
        <v>40.81</v>
      </c>
      <c r="E851" s="10">
        <v>57.12</v>
      </c>
      <c r="F851" s="11">
        <v>62.31</v>
      </c>
      <c r="G851" s="10">
        <v>44.78</v>
      </c>
      <c r="H851" s="11">
        <v>61.03</v>
      </c>
      <c r="I851" s="10">
        <v>135.13999999999999</v>
      </c>
      <c r="J851">
        <v>0.19821031585317597</v>
      </c>
      <c r="K851">
        <v>0.1974230332237577</v>
      </c>
      <c r="L851">
        <v>0.17434287694331957</v>
      </c>
      <c r="M851">
        <v>0.16415947445665635</v>
      </c>
      <c r="N851">
        <v>0.14958760078060457</v>
      </c>
      <c r="O851">
        <v>8.2231106705647872E-2</v>
      </c>
    </row>
    <row r="852" spans="1:15" ht="15">
      <c r="A852" s="6"/>
      <c r="B852" s="10">
        <v>117.3</v>
      </c>
      <c r="C852">
        <v>0.15624364051826359</v>
      </c>
      <c r="D852" s="11">
        <v>44.02</v>
      </c>
      <c r="E852" s="10">
        <v>54.04</v>
      </c>
      <c r="F852" s="11">
        <v>64.56</v>
      </c>
      <c r="G852" s="10">
        <v>41.37</v>
      </c>
      <c r="H852" s="11">
        <v>59.54</v>
      </c>
      <c r="I852" s="10">
        <v>102.51</v>
      </c>
      <c r="J852">
        <v>0.19269484393953637</v>
      </c>
      <c r="K852">
        <v>0.19349536527640634</v>
      </c>
      <c r="L852">
        <v>0.17250950548864299</v>
      </c>
      <c r="M852">
        <v>0.16066810093269585</v>
      </c>
      <c r="N852">
        <v>0.14623668325669653</v>
      </c>
      <c r="O852">
        <v>7.4656835338808888E-2</v>
      </c>
    </row>
    <row r="853" spans="1:15" ht="15">
      <c r="A853" s="6"/>
      <c r="B853" s="10">
        <v>122.09</v>
      </c>
      <c r="C853">
        <v>0.15706369241427087</v>
      </c>
      <c r="D853" s="11">
        <v>50.06</v>
      </c>
      <c r="E853" s="10">
        <v>51.88</v>
      </c>
      <c r="F853" s="11">
        <v>62.85</v>
      </c>
      <c r="G853" s="10">
        <v>40</v>
      </c>
      <c r="H853" s="11">
        <v>58.54</v>
      </c>
      <c r="I853" s="10">
        <v>114.34</v>
      </c>
      <c r="J853">
        <v>0.19132663161285271</v>
      </c>
      <c r="K853">
        <v>0.19046732999301871</v>
      </c>
      <c r="L853">
        <v>0.17268327196592304</v>
      </c>
      <c r="M853">
        <v>0.15856315321087858</v>
      </c>
      <c r="N853">
        <v>0.14581021926320462</v>
      </c>
      <c r="O853">
        <v>6.5411693807320564E-2</v>
      </c>
    </row>
    <row r="854" spans="1:15" ht="15">
      <c r="A854" s="6"/>
      <c r="B854" s="10">
        <v>116.09</v>
      </c>
      <c r="C854">
        <v>0.15835972479275331</v>
      </c>
      <c r="D854" s="11">
        <v>46.05</v>
      </c>
      <c r="E854" s="10">
        <v>47.46</v>
      </c>
      <c r="F854" s="11">
        <v>58.63</v>
      </c>
      <c r="G854" s="10">
        <v>37.07</v>
      </c>
      <c r="H854" s="11">
        <v>57.9</v>
      </c>
      <c r="I854" s="10">
        <v>88.77</v>
      </c>
      <c r="J854">
        <v>0.19177366402387674</v>
      </c>
      <c r="K854">
        <v>0.18828246087091277</v>
      </c>
      <c r="L854">
        <v>0.1715611760789694</v>
      </c>
      <c r="M854">
        <v>0.15503705941025245</v>
      </c>
      <c r="N854">
        <v>0.1444608035597435</v>
      </c>
      <c r="O854">
        <v>6.0370648497783619E-2</v>
      </c>
    </row>
    <row r="855" spans="1:15" ht="15">
      <c r="A855" s="6"/>
      <c r="B855" s="10">
        <v>107.01</v>
      </c>
      <c r="C855">
        <v>0.15797349638064401</v>
      </c>
      <c r="D855" s="11">
        <v>41.45</v>
      </c>
      <c r="E855" s="10">
        <v>45.53</v>
      </c>
      <c r="F855" s="11">
        <v>57.81</v>
      </c>
      <c r="G855" s="10">
        <v>35.159999999999997</v>
      </c>
      <c r="H855" s="11">
        <v>54.51</v>
      </c>
      <c r="I855" s="10">
        <v>74.319999999999993</v>
      </c>
      <c r="J855">
        <v>0.19417924914736556</v>
      </c>
      <c r="K855">
        <v>0.18935555312499999</v>
      </c>
      <c r="L855">
        <v>0.1763859590095509</v>
      </c>
      <c r="M855">
        <v>0.15097876897127319</v>
      </c>
      <c r="N855">
        <v>0.14542697296690324</v>
      </c>
      <c r="O855">
        <v>5.701550499878736E-2</v>
      </c>
    </row>
    <row r="856" spans="1:15" ht="15">
      <c r="A856" s="6"/>
      <c r="B856" s="10">
        <v>109.75</v>
      </c>
      <c r="C856">
        <v>0.16332846825870082</v>
      </c>
      <c r="D856" s="11">
        <v>40.880000000000003</v>
      </c>
      <c r="E856" s="10">
        <v>46.9</v>
      </c>
      <c r="F856" s="11">
        <v>57.96</v>
      </c>
      <c r="G856" s="10">
        <v>35.17</v>
      </c>
      <c r="H856" s="11">
        <v>50</v>
      </c>
      <c r="I856" s="10">
        <v>69.03</v>
      </c>
      <c r="J856">
        <v>0.20227552434210225</v>
      </c>
      <c r="K856">
        <v>0.19609025929782614</v>
      </c>
      <c r="L856">
        <v>0.18226419866262267</v>
      </c>
      <c r="M856">
        <v>0.15018392378324172</v>
      </c>
      <c r="N856">
        <v>0.14618220547271835</v>
      </c>
      <c r="O856">
        <v>5.7292773619231463E-2</v>
      </c>
    </row>
    <row r="857" spans="1:15" ht="15">
      <c r="A857" s="6"/>
      <c r="B857" s="10">
        <v>116.32</v>
      </c>
      <c r="C857">
        <v>0.17253911097053601</v>
      </c>
      <c r="D857" s="11">
        <v>39.97</v>
      </c>
      <c r="E857" s="10">
        <v>48.77</v>
      </c>
      <c r="F857" s="11">
        <v>58.04</v>
      </c>
      <c r="G857" s="10">
        <v>37.130000000000003</v>
      </c>
      <c r="H857" s="11">
        <v>48</v>
      </c>
      <c r="I857" s="10">
        <v>87.82</v>
      </c>
      <c r="J857">
        <v>0.21564309431463441</v>
      </c>
      <c r="K857">
        <v>0.20241679132138413</v>
      </c>
      <c r="L857">
        <v>0.18941381759155929</v>
      </c>
      <c r="M857">
        <v>0.15910645348751676</v>
      </c>
      <c r="N857">
        <v>0.15139034462359882</v>
      </c>
      <c r="O857">
        <v>6.4013745962592947E-2</v>
      </c>
    </row>
    <row r="858" spans="1:15" ht="15">
      <c r="A858" s="6"/>
      <c r="B858" s="10">
        <v>125.16</v>
      </c>
      <c r="C858">
        <v>0.18286452097683162</v>
      </c>
      <c r="D858" s="11">
        <v>40.81</v>
      </c>
      <c r="E858" s="10">
        <v>53.4</v>
      </c>
      <c r="F858" s="11">
        <v>60.35</v>
      </c>
      <c r="G858" s="10">
        <v>40.25</v>
      </c>
      <c r="H858" s="11">
        <v>49.69</v>
      </c>
      <c r="I858" s="10">
        <v>120.12</v>
      </c>
      <c r="J858">
        <v>0.22877969700918435</v>
      </c>
      <c r="K858">
        <v>0.20569838695684095</v>
      </c>
      <c r="L858">
        <v>0.19446563718845952</v>
      </c>
      <c r="M858">
        <v>0.17261921321201315</v>
      </c>
      <c r="N858">
        <v>0.15243479621431844</v>
      </c>
      <c r="O858">
        <v>7.3806159531875581E-2</v>
      </c>
    </row>
    <row r="859" spans="1:15" ht="15">
      <c r="A859" s="6"/>
      <c r="B859" s="10">
        <v>147.57</v>
      </c>
      <c r="C859">
        <v>0.18407718348330609</v>
      </c>
      <c r="D859" s="11">
        <v>48.24</v>
      </c>
      <c r="E859" s="10">
        <v>56.93</v>
      </c>
      <c r="F859" s="11">
        <v>63.06</v>
      </c>
      <c r="G859" s="10">
        <v>45.45</v>
      </c>
      <c r="H859" s="11">
        <v>56.92</v>
      </c>
      <c r="I859" s="10">
        <v>150.6</v>
      </c>
      <c r="J859">
        <v>0.22990481054548478</v>
      </c>
      <c r="K859">
        <v>0.20440896254925339</v>
      </c>
      <c r="L859">
        <v>0.19357840712466493</v>
      </c>
      <c r="M859">
        <v>0.17411817528325782</v>
      </c>
      <c r="N859">
        <v>0.14879924328218003</v>
      </c>
      <c r="O859">
        <v>7.5783646075293573E-2</v>
      </c>
    </row>
    <row r="860" spans="1:15" ht="15">
      <c r="A860" s="6"/>
      <c r="B860" s="10">
        <v>171.44</v>
      </c>
      <c r="C860">
        <v>0.17967146128158801</v>
      </c>
      <c r="D860" s="11">
        <v>65.069999999999993</v>
      </c>
      <c r="E860" s="10">
        <v>58.99</v>
      </c>
      <c r="F860" s="11">
        <v>65.790000000000006</v>
      </c>
      <c r="G860" s="10">
        <v>45.83</v>
      </c>
      <c r="H860" s="11">
        <v>58.63</v>
      </c>
      <c r="I860" s="10">
        <v>146.6</v>
      </c>
      <c r="J860">
        <v>0.22365920011243751</v>
      </c>
      <c r="K860">
        <v>0.20052464123104363</v>
      </c>
      <c r="L860">
        <v>0.1958034116947579</v>
      </c>
      <c r="M860">
        <v>0.16708262693569742</v>
      </c>
      <c r="N860">
        <v>0.14685574632772688</v>
      </c>
      <c r="O860">
        <v>7.2006765682334439E-2</v>
      </c>
    </row>
    <row r="861" spans="1:15" ht="15">
      <c r="A861" s="6"/>
      <c r="B861" s="10">
        <v>170.92</v>
      </c>
      <c r="C861">
        <v>0.17928530142079102</v>
      </c>
      <c r="D861" s="11">
        <v>60.86</v>
      </c>
      <c r="E861" s="10">
        <v>55.41</v>
      </c>
      <c r="F861" s="11">
        <v>62.63</v>
      </c>
      <c r="G861" s="10">
        <v>45.66</v>
      </c>
      <c r="H861" s="11">
        <v>57.46</v>
      </c>
      <c r="I861" s="10">
        <v>115.86</v>
      </c>
      <c r="J861">
        <v>0.22738579246183421</v>
      </c>
      <c r="K861">
        <v>0.20597906877828656</v>
      </c>
      <c r="L861">
        <v>0.19854325846531953</v>
      </c>
      <c r="M861">
        <v>0.16472425153473635</v>
      </c>
      <c r="N861">
        <v>0.14818505537948715</v>
      </c>
      <c r="O861">
        <v>6.6682842244186552E-2</v>
      </c>
    </row>
    <row r="862" spans="1:15" ht="15">
      <c r="A862" s="6"/>
      <c r="B862" s="10">
        <v>165.9</v>
      </c>
      <c r="C862">
        <v>0.18624260555749247</v>
      </c>
      <c r="D862" s="11">
        <v>57.91</v>
      </c>
      <c r="E862" s="10">
        <v>47.75</v>
      </c>
      <c r="F862" s="11">
        <v>61.77</v>
      </c>
      <c r="G862" s="10">
        <v>41.74</v>
      </c>
      <c r="H862" s="11">
        <v>51.1</v>
      </c>
      <c r="I862" s="10">
        <v>106.12</v>
      </c>
      <c r="J862">
        <v>0.2286194268446779</v>
      </c>
      <c r="K862">
        <v>0.2076616319041838</v>
      </c>
      <c r="L862">
        <v>0.20004603461781079</v>
      </c>
      <c r="M862">
        <v>0.16017546138619626</v>
      </c>
      <c r="N862">
        <v>0.14955497497179121</v>
      </c>
      <c r="O862">
        <v>6.0929463934721345E-2</v>
      </c>
    </row>
    <row r="863" spans="1:15" ht="15">
      <c r="A863" s="6"/>
      <c r="B863" s="10">
        <v>153.66999999999999</v>
      </c>
      <c r="C863">
        <v>0.19512643419572553</v>
      </c>
      <c r="D863" s="11">
        <v>47.88</v>
      </c>
      <c r="E863" s="10">
        <v>39.97</v>
      </c>
      <c r="F863" s="11">
        <v>53.38</v>
      </c>
      <c r="G863" s="10">
        <v>35.92</v>
      </c>
      <c r="H863" s="11">
        <v>49.89</v>
      </c>
      <c r="I863" s="10">
        <v>39.869999999999997</v>
      </c>
      <c r="J863">
        <v>0.23013482839402277</v>
      </c>
      <c r="K863">
        <v>0.20929499318151307</v>
      </c>
      <c r="L863">
        <v>0.1961599133222931</v>
      </c>
      <c r="M863">
        <v>0.15311886090547228</v>
      </c>
      <c r="N863">
        <v>0.14437488512121696</v>
      </c>
      <c r="O863">
        <v>6.0274733585944533E-2</v>
      </c>
    </row>
    <row r="864" spans="1:15" ht="15">
      <c r="A864" s="6"/>
      <c r="B864" s="10">
        <v>155.77000000000001</v>
      </c>
      <c r="C864">
        <v>0.20234286565837195</v>
      </c>
      <c r="D864" s="11">
        <v>51</v>
      </c>
      <c r="E864" s="10">
        <v>39</v>
      </c>
      <c r="F864" s="11">
        <v>50.12</v>
      </c>
      <c r="G864" s="10">
        <v>31.99</v>
      </c>
      <c r="H864" s="11">
        <v>48.49</v>
      </c>
      <c r="I864" s="10">
        <v>31.98</v>
      </c>
      <c r="J864">
        <v>0.22902012137277419</v>
      </c>
      <c r="K864">
        <v>0.21086967856257383</v>
      </c>
      <c r="L864">
        <v>0.19076729942667453</v>
      </c>
      <c r="M864">
        <v>0.15033082929047908</v>
      </c>
      <c r="N864">
        <v>0.13783336871064272</v>
      </c>
      <c r="O864">
        <v>6.0669983079006846E-2</v>
      </c>
    </row>
    <row r="865" spans="1:15" ht="15">
      <c r="A865" s="6"/>
      <c r="B865" s="10">
        <v>144.18</v>
      </c>
      <c r="C865">
        <v>0.20991447643759939</v>
      </c>
      <c r="D865" s="11">
        <v>48</v>
      </c>
      <c r="E865" s="10">
        <v>36.020000000000003</v>
      </c>
      <c r="F865" s="11">
        <v>46.98</v>
      </c>
      <c r="G865" s="10">
        <v>29.7</v>
      </c>
      <c r="H865" s="11">
        <v>43.58</v>
      </c>
      <c r="I865" s="10">
        <v>10.98</v>
      </c>
      <c r="J865">
        <v>0.23170591719340805</v>
      </c>
      <c r="K865">
        <v>0.21103987878421474</v>
      </c>
      <c r="L865">
        <v>0.18686886237607125</v>
      </c>
      <c r="M865">
        <v>0.14588663199897625</v>
      </c>
      <c r="N865">
        <v>0.12556907381423832</v>
      </c>
      <c r="O865">
        <v>6.0115055444211432E-2</v>
      </c>
    </row>
    <row r="866" spans="1:15" ht="15">
      <c r="A866" s="6"/>
      <c r="B866" s="10">
        <v>145</v>
      </c>
      <c r="C866">
        <v>0.21681599887484246</v>
      </c>
      <c r="D866" s="11">
        <v>43.31</v>
      </c>
      <c r="E866" s="10">
        <v>36.119999999999997</v>
      </c>
      <c r="F866" s="11">
        <v>42.8</v>
      </c>
      <c r="G866" s="10">
        <v>26.51</v>
      </c>
      <c r="H866" s="11">
        <v>40.68</v>
      </c>
      <c r="I866" s="10">
        <v>10.36</v>
      </c>
      <c r="J866">
        <v>0.23129624436511204</v>
      </c>
      <c r="K866">
        <v>0.21003911851539436</v>
      </c>
      <c r="L866">
        <v>0.18038704858129676</v>
      </c>
      <c r="M866">
        <v>0.14097547761272716</v>
      </c>
      <c r="N866">
        <v>0.1143238139963082</v>
      </c>
      <c r="O866">
        <v>5.9758804634180158E-2</v>
      </c>
    </row>
    <row r="867" spans="1:15" ht="15">
      <c r="A867" s="6"/>
      <c r="B867" s="10">
        <v>143.72999999999999</v>
      </c>
      <c r="C867">
        <v>0.2230052056797289</v>
      </c>
      <c r="D867" s="11">
        <v>41.4</v>
      </c>
      <c r="E867" s="10">
        <v>35</v>
      </c>
      <c r="F867" s="11">
        <v>41.63</v>
      </c>
      <c r="G867" s="10">
        <v>25.35</v>
      </c>
      <c r="H867" s="11">
        <v>39</v>
      </c>
      <c r="I867" s="10">
        <v>9.23</v>
      </c>
      <c r="J867">
        <v>0.22979247686250201</v>
      </c>
      <c r="K867">
        <v>0.20997226145124986</v>
      </c>
      <c r="L867">
        <v>0.17460570682285895</v>
      </c>
      <c r="M867">
        <v>0.13512186193539408</v>
      </c>
      <c r="N867">
        <v>0.10412533946508531</v>
      </c>
      <c r="O867">
        <v>6.1402123270479718E-2</v>
      </c>
    </row>
    <row r="868" spans="1:15" ht="15">
      <c r="A868" s="6"/>
      <c r="B868" s="10">
        <v>145.41</v>
      </c>
      <c r="C868">
        <v>0.22740649920255182</v>
      </c>
      <c r="D868" s="11">
        <v>38.270000000000003</v>
      </c>
      <c r="E868" s="10">
        <v>34.76</v>
      </c>
      <c r="F868" s="11">
        <v>40.98</v>
      </c>
      <c r="G868" s="10">
        <v>24.47</v>
      </c>
      <c r="H868" s="11">
        <v>38.33</v>
      </c>
      <c r="I868" s="10">
        <v>5.8</v>
      </c>
      <c r="J868">
        <v>0.226300460368589</v>
      </c>
      <c r="K868">
        <v>0.21098822879602316</v>
      </c>
      <c r="L868">
        <v>0.17397815353797208</v>
      </c>
      <c r="M868">
        <v>0.13305882014861037</v>
      </c>
      <c r="N868">
        <v>9.6502146831454055E-2</v>
      </c>
      <c r="O868">
        <v>6.2259035327712597E-2</v>
      </c>
    </row>
    <row r="869" spans="1:15" ht="15">
      <c r="A869" s="6"/>
      <c r="B869" s="10">
        <v>142.09</v>
      </c>
      <c r="C869">
        <v>0.22936283839212471</v>
      </c>
      <c r="D869" s="11">
        <v>35.1</v>
      </c>
      <c r="E869" s="10">
        <v>35.380000000000003</v>
      </c>
      <c r="F869" s="11">
        <v>40.4</v>
      </c>
      <c r="G869" s="10">
        <v>24.44</v>
      </c>
      <c r="H869" s="11">
        <v>35.08</v>
      </c>
      <c r="I869" s="10">
        <v>0.17</v>
      </c>
      <c r="J869">
        <v>0.22438119651567279</v>
      </c>
      <c r="K869">
        <v>0.21342009765507267</v>
      </c>
      <c r="L869">
        <v>0.17223531104646642</v>
      </c>
      <c r="M869">
        <v>0.13210719680577443</v>
      </c>
      <c r="N869">
        <v>9.3174375578168378E-2</v>
      </c>
      <c r="O869">
        <v>6.2816828607739877E-2</v>
      </c>
    </row>
    <row r="870" spans="1:15" ht="15">
      <c r="A870" s="6"/>
      <c r="B870" s="10">
        <v>140.1</v>
      </c>
      <c r="C870">
        <v>0.23166922221044825</v>
      </c>
      <c r="D870" s="11">
        <v>36.299999999999997</v>
      </c>
      <c r="E870" s="10">
        <v>36.25</v>
      </c>
      <c r="F870" s="11">
        <v>41.38</v>
      </c>
      <c r="G870" s="10">
        <v>25.25</v>
      </c>
      <c r="H870" s="11">
        <v>34.9</v>
      </c>
      <c r="I870" s="10">
        <v>1.38</v>
      </c>
      <c r="J870">
        <v>0.2216988467427389</v>
      </c>
      <c r="K870">
        <v>0.21610878990139343</v>
      </c>
      <c r="L870">
        <v>0.16995834748379129</v>
      </c>
      <c r="M870">
        <v>0.13422613204926381</v>
      </c>
      <c r="N870">
        <v>9.2183589100854502E-2</v>
      </c>
      <c r="O870">
        <v>6.2882063942419894E-2</v>
      </c>
    </row>
    <row r="871" spans="1:15" ht="15">
      <c r="A871" s="6"/>
      <c r="B871" s="10">
        <v>148.93</v>
      </c>
      <c r="C871">
        <v>0.2343074723598933</v>
      </c>
      <c r="D871" s="11">
        <v>39.5</v>
      </c>
      <c r="E871" s="10">
        <v>37.36</v>
      </c>
      <c r="F871" s="11">
        <v>42.31</v>
      </c>
      <c r="G871" s="10">
        <v>27.97</v>
      </c>
      <c r="H871" s="11">
        <v>35.07</v>
      </c>
      <c r="I871" s="10">
        <v>7.45</v>
      </c>
      <c r="J871">
        <v>0.2256163066761871</v>
      </c>
      <c r="K871">
        <v>0.21963561104223231</v>
      </c>
      <c r="L871">
        <v>0.17222634223711128</v>
      </c>
      <c r="M871">
        <v>0.14397129301236808</v>
      </c>
      <c r="N871">
        <v>9.1164074691147609E-2</v>
      </c>
      <c r="O871">
        <v>6.2740422506601654E-2</v>
      </c>
    </row>
    <row r="872" spans="1:15" ht="15">
      <c r="A872" s="6"/>
      <c r="B872" s="10">
        <v>175.67</v>
      </c>
      <c r="C872">
        <v>0.22601559741024133</v>
      </c>
      <c r="D872" s="11">
        <v>55.21</v>
      </c>
      <c r="E872" s="10">
        <v>43.95</v>
      </c>
      <c r="F872" s="11">
        <v>51.1</v>
      </c>
      <c r="G872" s="10">
        <v>32.96</v>
      </c>
      <c r="H872" s="11">
        <v>35.200000000000003</v>
      </c>
      <c r="I872" s="10">
        <v>0.12</v>
      </c>
      <c r="J872">
        <v>0.22538140808278703</v>
      </c>
      <c r="K872">
        <v>0.21762085180804208</v>
      </c>
      <c r="L872">
        <v>0.17236497015477262</v>
      </c>
      <c r="M872">
        <v>0.15876554339193102</v>
      </c>
      <c r="N872">
        <v>8.9122875311185887E-2</v>
      </c>
      <c r="O872">
        <v>6.2648863037574484E-2</v>
      </c>
    </row>
    <row r="873" spans="1:15" ht="15">
      <c r="A873" s="6"/>
      <c r="B873" s="10">
        <v>200.65</v>
      </c>
      <c r="C873">
        <v>0.21923357639592195</v>
      </c>
      <c r="D873" s="11">
        <v>74.95</v>
      </c>
      <c r="E873" s="10">
        <v>56.77</v>
      </c>
      <c r="F873" s="11">
        <v>57.59</v>
      </c>
      <c r="G873" s="10">
        <v>43.15</v>
      </c>
      <c r="H873" s="11">
        <v>36.93</v>
      </c>
      <c r="I873" s="10">
        <v>4.2</v>
      </c>
      <c r="J873">
        <v>0.22089347195434914</v>
      </c>
      <c r="K873">
        <v>0.21647839547623254</v>
      </c>
      <c r="L873">
        <v>0.17315391512253439</v>
      </c>
      <c r="M873">
        <v>0.17034983360920547</v>
      </c>
      <c r="N873">
        <v>8.9623968220519476E-2</v>
      </c>
      <c r="O873">
        <v>6.1133365254169653E-2</v>
      </c>
    </row>
    <row r="874" spans="1:15" ht="15">
      <c r="A874" s="6"/>
      <c r="B874" s="10">
        <v>213.39</v>
      </c>
      <c r="C874">
        <v>0.21161065026716402</v>
      </c>
      <c r="D874" s="11">
        <v>82.06</v>
      </c>
      <c r="E874" s="10">
        <v>62.51</v>
      </c>
      <c r="F874" s="11">
        <v>59.01</v>
      </c>
      <c r="G874" s="10">
        <v>44.88</v>
      </c>
      <c r="H874" s="11">
        <v>41.89</v>
      </c>
      <c r="I874" s="10">
        <v>10.84</v>
      </c>
      <c r="J874">
        <v>0.21257574371224253</v>
      </c>
      <c r="K874">
        <v>0.20959091186523438</v>
      </c>
      <c r="L874">
        <v>0.16988175005063805</v>
      </c>
      <c r="M874">
        <v>0.17338393997609727</v>
      </c>
      <c r="N874">
        <v>9.3551487942958075E-2</v>
      </c>
      <c r="O874">
        <v>5.7590051104988174E-2</v>
      </c>
    </row>
    <row r="875" spans="1:15" ht="15">
      <c r="A875" s="6"/>
      <c r="B875" s="10">
        <v>200.65</v>
      </c>
      <c r="C875">
        <v>0.21018086847175091</v>
      </c>
      <c r="D875" s="11">
        <v>84.01</v>
      </c>
      <c r="E875" s="10">
        <v>61.61</v>
      </c>
      <c r="F875" s="11">
        <v>53.34</v>
      </c>
      <c r="G875" s="10">
        <v>42.9</v>
      </c>
      <c r="H875" s="11">
        <v>43.15</v>
      </c>
      <c r="I875" s="10">
        <v>12.36</v>
      </c>
      <c r="J875">
        <v>0.21167987923242484</v>
      </c>
      <c r="K875">
        <v>0.20667912162708577</v>
      </c>
      <c r="L875">
        <v>0.16626651253103977</v>
      </c>
      <c r="M875">
        <v>0.1711402276277918</v>
      </c>
      <c r="N875">
        <v>9.2220801582502773E-2</v>
      </c>
      <c r="O875">
        <v>5.4736056941192185E-2</v>
      </c>
    </row>
    <row r="876" spans="1:15" ht="15">
      <c r="A876" s="6"/>
      <c r="B876" s="10">
        <v>185.08</v>
      </c>
      <c r="C876">
        <v>0.20759667397148315</v>
      </c>
      <c r="D876" s="11">
        <v>80.44</v>
      </c>
      <c r="E876" s="10">
        <v>54.94</v>
      </c>
      <c r="F876" s="11">
        <v>53.54</v>
      </c>
      <c r="G876" s="10">
        <v>42.19</v>
      </c>
      <c r="H876" s="11">
        <v>43.5</v>
      </c>
      <c r="I876" s="10">
        <v>13.75</v>
      </c>
      <c r="J876">
        <v>0.20653720383246407</v>
      </c>
      <c r="K876">
        <v>0.20249171263405547</v>
      </c>
      <c r="L876">
        <v>0.16299073060228461</v>
      </c>
      <c r="M876">
        <v>0.16843371348552885</v>
      </c>
      <c r="N876">
        <v>8.9143179585941257E-2</v>
      </c>
      <c r="O876">
        <v>5.327271475621289E-2</v>
      </c>
    </row>
    <row r="877" spans="1:15" ht="15">
      <c r="A877" s="6"/>
      <c r="B877" s="10">
        <v>179.84</v>
      </c>
      <c r="C877">
        <v>0.20691114945355302</v>
      </c>
      <c r="D877" s="11">
        <v>79.61</v>
      </c>
      <c r="E877" s="10">
        <v>47.96</v>
      </c>
      <c r="F877" s="11">
        <v>53.32</v>
      </c>
      <c r="G877" s="10">
        <v>40.81</v>
      </c>
      <c r="H877" s="11">
        <v>43.47</v>
      </c>
      <c r="I877" s="10">
        <v>20.68</v>
      </c>
      <c r="J877">
        <v>0.20631553628020904</v>
      </c>
      <c r="K877">
        <v>0.19728517906585</v>
      </c>
      <c r="L877">
        <v>0.15910795879508091</v>
      </c>
      <c r="M877">
        <v>0.1632844283418631</v>
      </c>
      <c r="N877">
        <v>8.7402124631829767E-2</v>
      </c>
      <c r="O877">
        <v>5.2834614676946279E-2</v>
      </c>
    </row>
    <row r="878" spans="1:15" ht="15">
      <c r="A878" s="6"/>
      <c r="B878" s="10">
        <v>168.72</v>
      </c>
      <c r="C878">
        <v>0.20795583361157033</v>
      </c>
      <c r="D878" s="11">
        <v>80.37</v>
      </c>
      <c r="E878" s="10">
        <v>44.95</v>
      </c>
      <c r="F878" s="11">
        <v>53.19</v>
      </c>
      <c r="G878" s="10">
        <v>39.25</v>
      </c>
      <c r="H878" s="11">
        <v>41.14</v>
      </c>
      <c r="I878" s="10">
        <v>85.2</v>
      </c>
      <c r="J878">
        <v>0.21114500545513851</v>
      </c>
      <c r="K878">
        <v>0.19524305726620944</v>
      </c>
      <c r="L878">
        <v>0.15740637664612081</v>
      </c>
      <c r="M878">
        <v>0.16334950011781735</v>
      </c>
      <c r="N878">
        <v>8.6354630430577312E-2</v>
      </c>
      <c r="O878">
        <v>5.3489189227812199E-2</v>
      </c>
    </row>
    <row r="879" spans="1:15" ht="15">
      <c r="A879" s="6"/>
      <c r="B879" s="10">
        <v>161.16</v>
      </c>
      <c r="C879">
        <v>0.20563698843343495</v>
      </c>
      <c r="D879" s="11">
        <v>77.75</v>
      </c>
      <c r="E879" s="10">
        <v>44.61</v>
      </c>
      <c r="F879" s="11">
        <v>52.81</v>
      </c>
      <c r="G879" s="10">
        <v>38.01</v>
      </c>
      <c r="H879" s="11">
        <v>35.46</v>
      </c>
      <c r="I879" s="10">
        <v>90.23</v>
      </c>
      <c r="J879">
        <v>0.21031070291415796</v>
      </c>
      <c r="K879">
        <v>0.19808771115527429</v>
      </c>
      <c r="L879">
        <v>0.16056239821152771</v>
      </c>
      <c r="M879">
        <v>0.1641218128093575</v>
      </c>
      <c r="N879">
        <v>8.7065706280714389E-2</v>
      </c>
      <c r="O879">
        <v>5.579555095630221E-2</v>
      </c>
    </row>
    <row r="880" spans="1:15" ht="15">
      <c r="A880" s="6"/>
      <c r="B880" s="10">
        <v>163.9</v>
      </c>
      <c r="C880">
        <v>0.21003121216817958</v>
      </c>
      <c r="D880" s="11">
        <v>72.930000000000007</v>
      </c>
      <c r="E880" s="10">
        <v>46.92</v>
      </c>
      <c r="F880" s="11">
        <v>52.93</v>
      </c>
      <c r="G880" s="10">
        <v>37.94</v>
      </c>
      <c r="H880" s="11">
        <v>35.369999999999997</v>
      </c>
      <c r="I880" s="10">
        <v>70.05</v>
      </c>
      <c r="J880">
        <v>0.21354252516432881</v>
      </c>
      <c r="K880">
        <v>0.20352800501572421</v>
      </c>
      <c r="L880">
        <v>0.16552734996853133</v>
      </c>
      <c r="M880">
        <v>0.16602653575786563</v>
      </c>
      <c r="N880">
        <v>8.6723073551799965E-2</v>
      </c>
      <c r="O880">
        <v>5.6816141318475157E-2</v>
      </c>
    </row>
    <row r="881" spans="1:15" ht="15">
      <c r="A881" s="6"/>
      <c r="B881" s="10">
        <v>170.67</v>
      </c>
      <c r="C881">
        <v>0.21849838862394563</v>
      </c>
      <c r="D881" s="11">
        <v>69.5</v>
      </c>
      <c r="E881" s="10">
        <v>49.45</v>
      </c>
      <c r="F881" s="11">
        <v>54.3</v>
      </c>
      <c r="G881" s="10">
        <v>38.06</v>
      </c>
      <c r="H881" s="11">
        <v>33.130000000000003</v>
      </c>
      <c r="I881" s="10">
        <v>70.02</v>
      </c>
      <c r="J881">
        <v>0.21910057542575304</v>
      </c>
      <c r="K881">
        <v>0.20994096644304441</v>
      </c>
      <c r="L881">
        <v>0.17363097509500353</v>
      </c>
      <c r="M881">
        <v>0.17314592780700166</v>
      </c>
      <c r="N881">
        <v>8.6403026658109838E-2</v>
      </c>
      <c r="O881">
        <v>5.6694531553663684E-2</v>
      </c>
    </row>
    <row r="882" spans="1:15" ht="15">
      <c r="A882" s="6"/>
      <c r="B882" s="10">
        <v>181.8</v>
      </c>
      <c r="C882">
        <v>0.2274330706879619</v>
      </c>
      <c r="D882" s="11">
        <v>67.040000000000006</v>
      </c>
      <c r="E882" s="10">
        <v>53.75</v>
      </c>
      <c r="F882" s="11">
        <v>56.73</v>
      </c>
      <c r="G882" s="10">
        <v>39.090000000000003</v>
      </c>
      <c r="H882" s="11">
        <v>30.92</v>
      </c>
      <c r="I882" s="10">
        <v>94.93</v>
      </c>
      <c r="J882">
        <v>0.22361332197492925</v>
      </c>
      <c r="K882">
        <v>0.21742597734849073</v>
      </c>
      <c r="L882">
        <v>0.17851045402567703</v>
      </c>
      <c r="M882">
        <v>0.18312226423112715</v>
      </c>
      <c r="N882">
        <v>8.5544046735552146E-2</v>
      </c>
      <c r="O882">
        <v>5.8763935475370344E-2</v>
      </c>
    </row>
    <row r="883" spans="1:15" ht="15">
      <c r="A883" s="6"/>
      <c r="B883" s="10">
        <v>198.94</v>
      </c>
      <c r="C883">
        <v>0.22013576910790908</v>
      </c>
      <c r="D883" s="11">
        <v>69.94</v>
      </c>
      <c r="E883" s="10">
        <v>60.21</v>
      </c>
      <c r="F883" s="11">
        <v>60.27</v>
      </c>
      <c r="G883" s="10">
        <v>45.95</v>
      </c>
      <c r="H883" s="11">
        <v>39.44</v>
      </c>
      <c r="I883" s="10">
        <v>116.52</v>
      </c>
      <c r="J883">
        <v>0.21840484901288776</v>
      </c>
      <c r="K883">
        <v>0.21445686871196126</v>
      </c>
      <c r="L883">
        <v>0.17957445363404453</v>
      </c>
      <c r="M883">
        <v>0.18863299286825583</v>
      </c>
      <c r="N883">
        <v>7.8958104607867674E-2</v>
      </c>
      <c r="O883">
        <v>6.2972663715834112E-2</v>
      </c>
    </row>
    <row r="884" spans="1:15" ht="15">
      <c r="A884" s="6"/>
      <c r="B884" s="10">
        <v>213.5</v>
      </c>
      <c r="C884">
        <v>0.21095749477462089</v>
      </c>
      <c r="D884" s="11">
        <v>86.37</v>
      </c>
      <c r="E884" s="10">
        <v>65.5</v>
      </c>
      <c r="F884" s="11">
        <v>62.4</v>
      </c>
      <c r="G884" s="10">
        <v>46.83</v>
      </c>
      <c r="H884" s="11">
        <v>43.95</v>
      </c>
      <c r="I884" s="10">
        <v>125</v>
      </c>
      <c r="J884">
        <v>0.21350069693722321</v>
      </c>
      <c r="K884">
        <v>0.21245097913083519</v>
      </c>
      <c r="L884">
        <v>0.18049557831950208</v>
      </c>
      <c r="M884">
        <v>0.18834010939550486</v>
      </c>
      <c r="N884">
        <v>7.6049784783786101E-2</v>
      </c>
      <c r="O884">
        <v>6.5450565711777278E-2</v>
      </c>
    </row>
    <row r="885" spans="1:15" ht="15">
      <c r="A885" s="6"/>
      <c r="B885" s="10">
        <v>205.38</v>
      </c>
      <c r="C885">
        <v>0.21424145058404442</v>
      </c>
      <c r="D885" s="11">
        <v>77.290000000000006</v>
      </c>
      <c r="E885" s="10">
        <v>58.08</v>
      </c>
      <c r="F885" s="11">
        <v>59.62</v>
      </c>
      <c r="G885" s="10">
        <v>47.21</v>
      </c>
      <c r="H885" s="11">
        <v>42.98</v>
      </c>
      <c r="I885" s="10">
        <v>118.7</v>
      </c>
      <c r="J885">
        <v>0.21852298035102871</v>
      </c>
      <c r="K885">
        <v>0.21971286348200783</v>
      </c>
      <c r="L885">
        <v>0.18643933401869223</v>
      </c>
      <c r="M885">
        <v>0.18980211900017252</v>
      </c>
      <c r="N885">
        <v>7.4074666302382339E-2</v>
      </c>
      <c r="O885">
        <v>6.7485164645462004E-2</v>
      </c>
    </row>
    <row r="886" spans="1:15" ht="15">
      <c r="A886" s="6"/>
      <c r="B886" s="10">
        <v>186.21</v>
      </c>
      <c r="C886">
        <v>0.22300218502799704</v>
      </c>
      <c r="D886" s="11">
        <v>64.69</v>
      </c>
      <c r="E886" s="10">
        <v>47.91</v>
      </c>
      <c r="F886" s="11">
        <v>55.8</v>
      </c>
      <c r="G886" s="10">
        <v>43.63</v>
      </c>
      <c r="H886" s="11">
        <v>35.31</v>
      </c>
      <c r="I886" s="10">
        <v>102.05</v>
      </c>
      <c r="J886">
        <v>0.21994109498473069</v>
      </c>
      <c r="K886">
        <v>0.22351626114808776</v>
      </c>
      <c r="L886">
        <v>0.18982994841030126</v>
      </c>
      <c r="M886">
        <v>0.19455830519751158</v>
      </c>
      <c r="N886">
        <v>7.2079194015839537E-2</v>
      </c>
      <c r="O886">
        <v>6.529399825486551E-2</v>
      </c>
    </row>
    <row r="887" spans="1:15" ht="15">
      <c r="A887" s="6"/>
      <c r="B887" s="10">
        <v>166.48</v>
      </c>
      <c r="C887">
        <v>0.2222073028906725</v>
      </c>
      <c r="D887" s="11">
        <v>44.63</v>
      </c>
      <c r="E887" s="10">
        <v>40.67</v>
      </c>
      <c r="F887" s="11">
        <v>50.49</v>
      </c>
      <c r="G887" s="10">
        <v>37.979999999999997</v>
      </c>
      <c r="H887" s="11">
        <v>30.29</v>
      </c>
      <c r="I887" s="10">
        <v>90.35</v>
      </c>
      <c r="J887">
        <v>0.22367917618640851</v>
      </c>
      <c r="K887">
        <v>0.22649258507029149</v>
      </c>
      <c r="L887">
        <v>0.19028209578428412</v>
      </c>
      <c r="M887">
        <v>0.19823054784125035</v>
      </c>
      <c r="N887">
        <v>7.0122699617339745E-2</v>
      </c>
      <c r="O887">
        <v>6.8442273449539667E-2</v>
      </c>
    </row>
    <row r="888" spans="1:15" ht="15">
      <c r="A888" s="6"/>
      <c r="B888" s="10">
        <v>159.82</v>
      </c>
      <c r="C888">
        <v>0.22531815069431133</v>
      </c>
      <c r="D888" s="11">
        <v>43.27</v>
      </c>
      <c r="E888" s="10">
        <v>38.14</v>
      </c>
      <c r="F888" s="11">
        <v>49.5</v>
      </c>
      <c r="G888" s="10">
        <v>37.659999999999997</v>
      </c>
      <c r="H888" s="11">
        <v>26.03</v>
      </c>
      <c r="I888" s="10">
        <v>112.47</v>
      </c>
      <c r="J888">
        <v>0.22285819215097577</v>
      </c>
      <c r="K888">
        <v>0.22725499094303922</v>
      </c>
      <c r="L888">
        <v>0.19038277358365252</v>
      </c>
      <c r="M888">
        <v>0.19933846355999019</v>
      </c>
      <c r="N888">
        <v>7.0978925696307954E-2</v>
      </c>
      <c r="O888">
        <v>6.9946052983243301E-2</v>
      </c>
    </row>
    <row r="889" spans="1:15" ht="15">
      <c r="A889" s="6"/>
      <c r="B889" s="10">
        <v>154</v>
      </c>
      <c r="C889">
        <v>0.22380603243726097</v>
      </c>
      <c r="D889" s="11">
        <v>38.93</v>
      </c>
      <c r="E889" s="10">
        <v>38.03</v>
      </c>
      <c r="F889" s="11">
        <v>46.18</v>
      </c>
      <c r="G889" s="10">
        <v>33.58</v>
      </c>
      <c r="H889" s="11">
        <v>11.94</v>
      </c>
      <c r="I889" s="10">
        <v>94.96</v>
      </c>
      <c r="J889">
        <v>0.22032961331006753</v>
      </c>
      <c r="K889">
        <v>0.22745085192093673</v>
      </c>
      <c r="L889">
        <v>0.18594109316389804</v>
      </c>
      <c r="M889">
        <v>0.19670625417277229</v>
      </c>
      <c r="N889">
        <v>6.9705957005856495E-2</v>
      </c>
      <c r="O889">
        <v>7.0766872549502119E-2</v>
      </c>
    </row>
    <row r="890" spans="1:15" ht="15">
      <c r="A890" s="6"/>
      <c r="B890" s="10">
        <v>145.78</v>
      </c>
      <c r="C890">
        <v>0.21760734037204627</v>
      </c>
      <c r="D890" s="11">
        <v>42.01</v>
      </c>
      <c r="E890" s="10">
        <v>34.43</v>
      </c>
      <c r="F890" s="11">
        <v>46.25</v>
      </c>
      <c r="G890" s="10">
        <v>33.32</v>
      </c>
      <c r="H890" s="11">
        <v>-1.24</v>
      </c>
      <c r="I890" s="10">
        <v>20.04</v>
      </c>
      <c r="J890">
        <v>0.21626941382765533</v>
      </c>
      <c r="K890">
        <v>0.22733806228514802</v>
      </c>
      <c r="L890">
        <v>0.17709305345982002</v>
      </c>
      <c r="M890">
        <v>0.19442432618589933</v>
      </c>
      <c r="N890">
        <v>7.2684231868945806E-2</v>
      </c>
      <c r="O890">
        <v>6.6700222485600813E-2</v>
      </c>
    </row>
    <row r="891" spans="1:15" ht="15">
      <c r="A891" s="6"/>
      <c r="B891" s="10">
        <v>142.21</v>
      </c>
      <c r="C891">
        <v>0.21278455482679068</v>
      </c>
      <c r="D891" s="11">
        <v>40.4</v>
      </c>
      <c r="E891" s="10">
        <v>35.090000000000003</v>
      </c>
      <c r="F891" s="11">
        <v>45.21</v>
      </c>
      <c r="G891" s="10">
        <v>32.18</v>
      </c>
      <c r="H891" s="11">
        <v>-1.59</v>
      </c>
      <c r="I891" s="10">
        <v>15.91</v>
      </c>
      <c r="J891">
        <v>0.21401611506340865</v>
      </c>
      <c r="K891">
        <v>0.22765083329212205</v>
      </c>
      <c r="L891">
        <v>0.17265863165893219</v>
      </c>
      <c r="M891">
        <v>0.19188151235215264</v>
      </c>
      <c r="N891">
        <v>7.2887082061172032E-2</v>
      </c>
      <c r="O891">
        <v>6.3329478080190918E-2</v>
      </c>
    </row>
    <row r="892" spans="1:15" ht="15">
      <c r="A892" s="6"/>
      <c r="B892" s="10">
        <v>140.41999999999999</v>
      </c>
      <c r="C892">
        <v>0.2107020503959417</v>
      </c>
      <c r="D892" s="11">
        <v>39.01</v>
      </c>
      <c r="E892" s="10">
        <v>34.65</v>
      </c>
      <c r="F892" s="11">
        <v>41.24</v>
      </c>
      <c r="G892" s="10">
        <v>32.03</v>
      </c>
      <c r="H892" s="11">
        <v>-0.02</v>
      </c>
      <c r="I892" s="10">
        <v>14.27</v>
      </c>
      <c r="J892">
        <v>0.21265790080431329</v>
      </c>
      <c r="K892">
        <v>0.2290027858975372</v>
      </c>
      <c r="L892">
        <v>0.16799860847511003</v>
      </c>
      <c r="M892">
        <v>0.19004397335005632</v>
      </c>
      <c r="N892">
        <v>7.3067616459368434E-2</v>
      </c>
      <c r="O892">
        <v>6.2964653621279301E-2</v>
      </c>
    </row>
    <row r="893" spans="1:15" ht="15">
      <c r="A893" s="6"/>
      <c r="B893" s="10">
        <v>139.44</v>
      </c>
      <c r="C893">
        <v>0.21355058034634772</v>
      </c>
      <c r="D893" s="11">
        <v>37.78</v>
      </c>
      <c r="E893" s="10">
        <v>34.36</v>
      </c>
      <c r="F893" s="11">
        <v>38.049999999999997</v>
      </c>
      <c r="G893" s="10">
        <v>31.44</v>
      </c>
      <c r="H893" s="11">
        <v>-0.04</v>
      </c>
      <c r="I893" s="10">
        <v>10.08</v>
      </c>
      <c r="J893">
        <v>0.21318111036789303</v>
      </c>
      <c r="K893">
        <v>0.22968809828961709</v>
      </c>
      <c r="L893">
        <v>0.16415492845953003</v>
      </c>
      <c r="M893">
        <v>0.18937556877012665</v>
      </c>
      <c r="N893">
        <v>7.3851024967929932E-2</v>
      </c>
      <c r="O893">
        <v>6.1870416276989811E-2</v>
      </c>
    </row>
    <row r="894" spans="1:15" ht="15">
      <c r="A894" s="6"/>
      <c r="B894" s="10">
        <v>141.6</v>
      </c>
      <c r="C894">
        <v>0.21730048768638588</v>
      </c>
      <c r="D894" s="11">
        <v>38.03</v>
      </c>
      <c r="E894" s="10">
        <v>34.479999999999997</v>
      </c>
      <c r="F894" s="11">
        <v>37</v>
      </c>
      <c r="G894" s="10">
        <v>32.17</v>
      </c>
      <c r="H894" s="11">
        <v>-2.0099999999999998</v>
      </c>
      <c r="I894" s="10">
        <v>13.8</v>
      </c>
      <c r="J894">
        <v>0.21099066358399901</v>
      </c>
      <c r="K894">
        <v>0.22970147443192479</v>
      </c>
      <c r="L894">
        <v>0.15686817177265663</v>
      </c>
      <c r="M894">
        <v>0.19691038046031001</v>
      </c>
      <c r="N894">
        <v>7.4220716134232756E-2</v>
      </c>
      <c r="O894">
        <v>6.4611455083464678E-2</v>
      </c>
    </row>
    <row r="895" spans="1:15" ht="15">
      <c r="A895" s="6"/>
      <c r="B895" s="10">
        <v>145.87</v>
      </c>
      <c r="C895">
        <v>0.22196935848360472</v>
      </c>
      <c r="D895" s="11">
        <v>38.090000000000003</v>
      </c>
      <c r="E895" s="10">
        <v>34.08</v>
      </c>
      <c r="F895" s="11">
        <v>39.04</v>
      </c>
      <c r="G895" s="10">
        <v>33.71</v>
      </c>
      <c r="H895" s="11">
        <v>-0.09</v>
      </c>
      <c r="I895" s="10">
        <v>21</v>
      </c>
      <c r="J895">
        <v>0.21073437480138804</v>
      </c>
      <c r="K895">
        <v>0.23008721486274747</v>
      </c>
      <c r="L895">
        <v>0.15214243741247668</v>
      </c>
      <c r="M895">
        <v>0.20699789539468244</v>
      </c>
      <c r="N895">
        <v>7.4336161912964188E-2</v>
      </c>
      <c r="O895">
        <v>6.9540632708769937E-2</v>
      </c>
    </row>
    <row r="896" spans="1:15" ht="15">
      <c r="A896" s="6"/>
      <c r="B896" s="10">
        <v>170.54</v>
      </c>
      <c r="C896">
        <v>0.22070612028699382</v>
      </c>
      <c r="D896" s="11">
        <v>46.82</v>
      </c>
      <c r="E896" s="10">
        <v>41.94</v>
      </c>
      <c r="F896" s="11">
        <v>48.06</v>
      </c>
      <c r="G896" s="10">
        <v>40.68</v>
      </c>
      <c r="H896" s="11">
        <v>-3.84</v>
      </c>
      <c r="I896" s="10">
        <v>60.9</v>
      </c>
      <c r="J896">
        <v>0.2106007557371995</v>
      </c>
      <c r="K896">
        <v>0.22751617272661734</v>
      </c>
      <c r="L896">
        <v>0.14716145810119072</v>
      </c>
      <c r="M896">
        <v>0.21031966520269094</v>
      </c>
      <c r="N896">
        <v>7.4558300889118481E-2</v>
      </c>
      <c r="O896">
        <v>7.8148487976852643E-2</v>
      </c>
    </row>
    <row r="897" spans="1:15" ht="15">
      <c r="A897" s="6"/>
      <c r="B897" s="10">
        <v>198.04</v>
      </c>
      <c r="C897">
        <v>0.21050907353170403</v>
      </c>
      <c r="D897" s="11">
        <v>64.900000000000006</v>
      </c>
      <c r="E897" s="10">
        <v>59.06</v>
      </c>
      <c r="F897" s="11">
        <v>53.29</v>
      </c>
      <c r="G897" s="10">
        <v>47.87</v>
      </c>
      <c r="H897" s="11">
        <v>-0.09</v>
      </c>
      <c r="I897" s="10">
        <v>128.07</v>
      </c>
      <c r="J897">
        <v>0.20852969281720957</v>
      </c>
      <c r="K897">
        <v>0.21845868735772228</v>
      </c>
      <c r="L897">
        <v>0.14176181219851863</v>
      </c>
      <c r="M897">
        <v>0.20384763759409993</v>
      </c>
      <c r="N897">
        <v>7.4315168614024291E-2</v>
      </c>
      <c r="O897">
        <v>8.3022831615166229E-2</v>
      </c>
    </row>
    <row r="898" spans="1:15" ht="15">
      <c r="A898" s="6"/>
      <c r="B898" s="10">
        <v>214.16</v>
      </c>
      <c r="C898">
        <v>0.19598712137259056</v>
      </c>
      <c r="D898" s="11">
        <v>63</v>
      </c>
      <c r="E898" s="10">
        <v>61.33</v>
      </c>
      <c r="F898" s="11">
        <v>53.04</v>
      </c>
      <c r="G898" s="10">
        <v>56.96</v>
      </c>
      <c r="H898" s="11">
        <v>-2.38</v>
      </c>
      <c r="I898" s="10">
        <v>130.16999999999999</v>
      </c>
      <c r="J898">
        <v>0.2016264969950429</v>
      </c>
      <c r="K898">
        <v>0.21298228515322207</v>
      </c>
      <c r="L898">
        <v>0.14195544471021398</v>
      </c>
      <c r="M898">
        <v>0.19565889171397188</v>
      </c>
      <c r="N898">
        <v>7.5328035043291913E-2</v>
      </c>
      <c r="O898">
        <v>8.9498245172152088E-2</v>
      </c>
    </row>
    <row r="899" spans="1:15" ht="15">
      <c r="A899" s="6"/>
      <c r="B899" s="10">
        <v>191.85</v>
      </c>
      <c r="C899">
        <v>0.18503429873040672</v>
      </c>
      <c r="D899" s="11">
        <v>62.92</v>
      </c>
      <c r="E899" s="10">
        <v>58.97</v>
      </c>
      <c r="F899" s="11">
        <v>51.98</v>
      </c>
      <c r="G899" s="10">
        <v>47</v>
      </c>
      <c r="H899" s="11">
        <v>12.03</v>
      </c>
      <c r="I899" s="10">
        <v>127.26</v>
      </c>
      <c r="J899">
        <v>0.19608590498653983</v>
      </c>
      <c r="K899">
        <v>0.21032794298469951</v>
      </c>
      <c r="L899">
        <v>0.13912005288475424</v>
      </c>
      <c r="M899">
        <v>0.18467667703748669</v>
      </c>
      <c r="N899">
        <v>7.2430494325110215E-2</v>
      </c>
      <c r="O899">
        <v>9.1632002932958131E-2</v>
      </c>
    </row>
    <row r="900" spans="1:15" ht="15">
      <c r="A900" s="6"/>
      <c r="B900" s="10">
        <v>172.52</v>
      </c>
      <c r="C900">
        <v>0.17681131765667632</v>
      </c>
      <c r="D900" s="11">
        <v>64.55</v>
      </c>
      <c r="E900" s="10">
        <v>57.88</v>
      </c>
      <c r="F900" s="11">
        <v>51.47</v>
      </c>
      <c r="G900" s="10">
        <v>41.81</v>
      </c>
      <c r="H900" s="11">
        <v>28.56</v>
      </c>
      <c r="I900" s="10">
        <v>95</v>
      </c>
      <c r="J900">
        <v>0.19219406350405005</v>
      </c>
      <c r="K900">
        <v>0.20746692722587881</v>
      </c>
      <c r="L900">
        <v>0.13491700800861003</v>
      </c>
      <c r="M900">
        <v>0.17134005408600034</v>
      </c>
      <c r="N900">
        <v>7.2703506239789176E-2</v>
      </c>
      <c r="O900">
        <v>8.6687731553630479E-2</v>
      </c>
    </row>
    <row r="901" spans="1:15" ht="15">
      <c r="A901" s="6"/>
      <c r="B901" s="10">
        <v>141.83000000000001</v>
      </c>
      <c r="C901">
        <v>0.16807248654714582</v>
      </c>
      <c r="D901" s="11">
        <v>65.91</v>
      </c>
      <c r="E901" s="10">
        <v>46.99</v>
      </c>
      <c r="F901" s="11">
        <v>46.38</v>
      </c>
      <c r="G901" s="10">
        <v>38.520000000000003</v>
      </c>
      <c r="H901" s="11">
        <v>37.020000000000003</v>
      </c>
      <c r="I901" s="10">
        <v>94.96</v>
      </c>
      <c r="J901">
        <v>0.18768133449088428</v>
      </c>
      <c r="K901">
        <v>0.20277462132393942</v>
      </c>
      <c r="L901">
        <v>0.13238674601837816</v>
      </c>
      <c r="M901">
        <v>0.1612143797439991</v>
      </c>
      <c r="N901">
        <v>7.5019003350269578E-2</v>
      </c>
      <c r="O901">
        <v>8.6216030958411419E-2</v>
      </c>
    </row>
    <row r="902" spans="1:15" ht="15">
      <c r="A902" s="6"/>
      <c r="B902" s="10">
        <v>140.33000000000001</v>
      </c>
      <c r="C902">
        <v>0.16194893747746064</v>
      </c>
      <c r="D902" s="11">
        <v>63.39</v>
      </c>
      <c r="E902" s="10">
        <v>44.95</v>
      </c>
      <c r="F902" s="11">
        <v>43.24</v>
      </c>
      <c r="G902" s="10">
        <v>37.78</v>
      </c>
      <c r="H902" s="11">
        <v>37.32</v>
      </c>
      <c r="I902" s="10">
        <v>70.430000000000007</v>
      </c>
      <c r="J902">
        <v>0.18780814455231931</v>
      </c>
      <c r="K902">
        <v>0.20155225969673574</v>
      </c>
      <c r="L902">
        <v>0.13110398262766063</v>
      </c>
      <c r="M902">
        <v>0.15826609095819683</v>
      </c>
      <c r="N902">
        <v>7.6194991591047714E-2</v>
      </c>
      <c r="O902">
        <v>8.8663211253880714E-2</v>
      </c>
    </row>
    <row r="903" spans="1:15" ht="15">
      <c r="A903" s="6"/>
      <c r="B903" s="10">
        <v>134.86000000000001</v>
      </c>
      <c r="C903">
        <v>0.16246441023203709</v>
      </c>
      <c r="D903" s="11">
        <v>61.3</v>
      </c>
      <c r="E903" s="10">
        <v>46.22</v>
      </c>
      <c r="F903" s="11">
        <v>42.32</v>
      </c>
      <c r="G903" s="10">
        <v>34.68</v>
      </c>
      <c r="H903" s="11">
        <v>26.97</v>
      </c>
      <c r="I903" s="10">
        <v>30.83</v>
      </c>
      <c r="J903">
        <v>0.188742258761184</v>
      </c>
      <c r="K903">
        <v>0.2018085769465674</v>
      </c>
      <c r="L903">
        <v>0.1307225161931963</v>
      </c>
      <c r="M903">
        <v>0.15786487681753461</v>
      </c>
      <c r="N903">
        <v>7.6479693183675493E-2</v>
      </c>
      <c r="O903">
        <v>9.1263346560145633E-2</v>
      </c>
    </row>
    <row r="904" spans="1:15" ht="15">
      <c r="A904" s="6"/>
      <c r="B904" s="10">
        <v>148.34</v>
      </c>
      <c r="C904">
        <v>0.17360145756186396</v>
      </c>
      <c r="D904" s="11">
        <v>60.49</v>
      </c>
      <c r="E904" s="10">
        <v>49</v>
      </c>
      <c r="F904" s="11">
        <v>40.75</v>
      </c>
      <c r="G904" s="10">
        <v>33.090000000000003</v>
      </c>
      <c r="H904" s="11">
        <v>16.53</v>
      </c>
      <c r="I904" s="10">
        <v>22.05</v>
      </c>
      <c r="J904">
        <v>0.19109154947663479</v>
      </c>
      <c r="K904">
        <v>0.20466004579565775</v>
      </c>
      <c r="L904">
        <v>0.13160432191482146</v>
      </c>
      <c r="M904">
        <v>0.16046803107428345</v>
      </c>
      <c r="N904">
        <v>7.617753566266576E-2</v>
      </c>
      <c r="O904">
        <v>9.4132244710211602E-2</v>
      </c>
    </row>
    <row r="905" spans="1:15" ht="15">
      <c r="A905" s="6"/>
      <c r="B905" s="10">
        <v>171.86</v>
      </c>
      <c r="C905">
        <v>0.19545448474363131</v>
      </c>
      <c r="D905" s="11">
        <v>59.79</v>
      </c>
      <c r="E905" s="10">
        <v>50.99</v>
      </c>
      <c r="F905" s="11">
        <v>41.63</v>
      </c>
      <c r="G905" s="10">
        <v>38.29</v>
      </c>
      <c r="H905" s="11">
        <v>20.92</v>
      </c>
      <c r="I905" s="10">
        <v>80.040000000000006</v>
      </c>
      <c r="J905">
        <v>0.19394025579107413</v>
      </c>
      <c r="K905">
        <v>0.21125281170243743</v>
      </c>
      <c r="L905">
        <v>0.13308204228621454</v>
      </c>
      <c r="M905">
        <v>0.16605435947776578</v>
      </c>
      <c r="N905">
        <v>7.7372398763768918E-2</v>
      </c>
      <c r="O905">
        <v>0.10110896526534459</v>
      </c>
    </row>
    <row r="906" spans="1:15" ht="15">
      <c r="A906" s="6"/>
      <c r="B906" s="10">
        <v>189.98</v>
      </c>
      <c r="C906">
        <v>0.21981445736661609</v>
      </c>
      <c r="D906" s="11">
        <v>62.41</v>
      </c>
      <c r="E906" s="10">
        <v>53.46</v>
      </c>
      <c r="F906" s="11">
        <v>41.77</v>
      </c>
      <c r="G906" s="10">
        <v>39.08</v>
      </c>
      <c r="H906" s="11">
        <v>28.17</v>
      </c>
      <c r="I906" s="10">
        <v>108.08</v>
      </c>
      <c r="J906">
        <v>0.19900398696960081</v>
      </c>
      <c r="K906">
        <v>0.21898303909072345</v>
      </c>
      <c r="L906">
        <v>0.13235669356166641</v>
      </c>
      <c r="M906">
        <v>0.17208531968817173</v>
      </c>
      <c r="N906">
        <v>8.0183131784887993E-2</v>
      </c>
      <c r="O906">
        <v>0.11116171386305293</v>
      </c>
    </row>
    <row r="907" spans="1:15" ht="15">
      <c r="A907" s="6"/>
      <c r="B907" s="10">
        <v>222.26</v>
      </c>
      <c r="C907">
        <v>0.21854361085571686</v>
      </c>
      <c r="D907" s="11">
        <v>67.14</v>
      </c>
      <c r="E907" s="10">
        <v>60.19</v>
      </c>
      <c r="F907" s="11">
        <v>51.37</v>
      </c>
      <c r="G907" s="10">
        <v>40.96</v>
      </c>
      <c r="H907" s="11">
        <v>39.14</v>
      </c>
      <c r="I907" s="10">
        <v>148.74</v>
      </c>
      <c r="J907">
        <v>0.19851975190911345</v>
      </c>
      <c r="K907">
        <v>0.21864604435478224</v>
      </c>
      <c r="L907">
        <v>0.13047839552778268</v>
      </c>
      <c r="M907">
        <v>0.17049141709206703</v>
      </c>
      <c r="N907">
        <v>8.1924880324512728E-2</v>
      </c>
      <c r="O907">
        <v>0.11737065150318818</v>
      </c>
    </row>
    <row r="908" spans="1:15" ht="15">
      <c r="A908" s="6"/>
      <c r="B908" s="10">
        <v>245.6</v>
      </c>
      <c r="C908">
        <v>0.21362400510407531</v>
      </c>
      <c r="D908" s="11">
        <v>66.97</v>
      </c>
      <c r="E908" s="10">
        <v>64.14</v>
      </c>
      <c r="F908" s="11">
        <v>51.4</v>
      </c>
      <c r="G908" s="10">
        <v>39.93</v>
      </c>
      <c r="H908" s="11">
        <v>43.44</v>
      </c>
      <c r="I908" s="10">
        <v>169.94</v>
      </c>
      <c r="J908">
        <v>0.19493084157702917</v>
      </c>
      <c r="K908">
        <v>0.21606648816881061</v>
      </c>
      <c r="L908">
        <v>0.12681602427561431</v>
      </c>
      <c r="M908">
        <v>0.16297071470585012</v>
      </c>
      <c r="N908">
        <v>8.6734596981694057E-2</v>
      </c>
      <c r="O908">
        <v>0.12047868913066442</v>
      </c>
    </row>
    <row r="909" spans="1:15" ht="15">
      <c r="A909" s="6"/>
      <c r="B909" s="10">
        <v>229</v>
      </c>
      <c r="C909">
        <v>0.20975920354854605</v>
      </c>
      <c r="D909" s="11">
        <v>64.010000000000005</v>
      </c>
      <c r="E909" s="10">
        <v>56.56</v>
      </c>
      <c r="F909" s="11">
        <v>45.75</v>
      </c>
      <c r="G909" s="10">
        <v>35.47</v>
      </c>
      <c r="H909" s="11">
        <v>40.71</v>
      </c>
      <c r="I909" s="10">
        <v>160.1</v>
      </c>
      <c r="J909">
        <v>0.20121239726895843</v>
      </c>
      <c r="K909">
        <v>0.22129139347017635</v>
      </c>
      <c r="L909">
        <v>0.12297809365074375</v>
      </c>
      <c r="M909">
        <v>0.15516486165581261</v>
      </c>
      <c r="N909">
        <v>8.859624895481423E-2</v>
      </c>
      <c r="O909">
        <v>0.12324721345951629</v>
      </c>
    </row>
    <row r="910" spans="1:15" ht="15">
      <c r="A910" s="6"/>
      <c r="B910" s="10">
        <v>199.03</v>
      </c>
      <c r="C910">
        <v>0.21961800070305321</v>
      </c>
      <c r="D910" s="11">
        <v>45.07</v>
      </c>
      <c r="E910" s="10">
        <v>48.19</v>
      </c>
      <c r="F910" s="11">
        <v>46.07</v>
      </c>
      <c r="G910" s="10">
        <v>32.229999999999997</v>
      </c>
      <c r="H910" s="11">
        <v>37.049999999999997</v>
      </c>
      <c r="I910" s="10">
        <v>155.01</v>
      </c>
      <c r="J910">
        <v>0.19885722155837304</v>
      </c>
      <c r="K910">
        <v>0.22403758257944664</v>
      </c>
      <c r="L910">
        <v>0.11612486393426208</v>
      </c>
      <c r="M910">
        <v>0.14444991459594983</v>
      </c>
      <c r="N910">
        <v>8.6819655388008857E-2</v>
      </c>
      <c r="O910">
        <v>0.12462176878931765</v>
      </c>
    </row>
    <row r="911" spans="1:15" ht="15">
      <c r="A911" s="6"/>
      <c r="B911" s="10">
        <v>188.18</v>
      </c>
      <c r="C911">
        <v>0.22094721179239743</v>
      </c>
      <c r="D911" s="11">
        <v>43.1</v>
      </c>
      <c r="E911" s="10">
        <v>42.96</v>
      </c>
      <c r="F911" s="11">
        <v>41.47</v>
      </c>
      <c r="G911" s="10">
        <v>27.93</v>
      </c>
      <c r="H911" s="11">
        <v>36.549999999999997</v>
      </c>
      <c r="I911" s="10">
        <v>129.63999999999999</v>
      </c>
      <c r="J911">
        <v>0.19982041834137326</v>
      </c>
      <c r="K911">
        <v>0.22824357655170843</v>
      </c>
      <c r="L911">
        <v>0.11078055314049391</v>
      </c>
      <c r="M911">
        <v>0.13114740335650002</v>
      </c>
      <c r="N911">
        <v>8.3601914735309021E-2</v>
      </c>
      <c r="O911">
        <v>0.12261307766143745</v>
      </c>
    </row>
    <row r="912" spans="1:15" ht="15">
      <c r="A912" s="6"/>
      <c r="B912" s="10">
        <v>173.36</v>
      </c>
      <c r="C912">
        <v>0.22402951660696124</v>
      </c>
      <c r="D912" s="11">
        <v>45.02</v>
      </c>
      <c r="E912" s="10">
        <v>43.02</v>
      </c>
      <c r="F912" s="11">
        <v>38.71</v>
      </c>
      <c r="G912" s="10">
        <v>27.35</v>
      </c>
      <c r="H912" s="11">
        <v>39.89</v>
      </c>
      <c r="I912" s="10">
        <v>123.16</v>
      </c>
      <c r="J912">
        <v>0.19815530435917728</v>
      </c>
      <c r="K912">
        <v>0.22912951011575164</v>
      </c>
      <c r="L912">
        <v>0.1088335853978341</v>
      </c>
      <c r="M912">
        <v>0.12395091679121006</v>
      </c>
      <c r="N912">
        <v>8.3112482566528534E-2</v>
      </c>
      <c r="O912">
        <v>0.11792873461816865</v>
      </c>
    </row>
    <row r="913" spans="1:15" ht="15">
      <c r="A913" s="6"/>
      <c r="B913" s="10">
        <v>163.08000000000001</v>
      </c>
      <c r="C913">
        <v>0.22458610135474164</v>
      </c>
      <c r="D913" s="11">
        <v>39.89</v>
      </c>
      <c r="E913" s="10">
        <v>40.56</v>
      </c>
      <c r="F913" s="11">
        <v>33.68</v>
      </c>
      <c r="G913" s="10">
        <v>26</v>
      </c>
      <c r="H913" s="11">
        <v>32.049999999999997</v>
      </c>
      <c r="I913" s="10">
        <v>102.74</v>
      </c>
      <c r="J913">
        <v>0.20073163721748349</v>
      </c>
      <c r="K913">
        <v>0.22937027120435069</v>
      </c>
      <c r="L913">
        <v>0.10607043704165132</v>
      </c>
      <c r="M913">
        <v>0.11768876751188195</v>
      </c>
      <c r="N913">
        <v>8.4204347808310473E-2</v>
      </c>
      <c r="O913">
        <v>0.11629847805273383</v>
      </c>
    </row>
    <row r="914" spans="1:15" ht="15">
      <c r="A914" s="6"/>
      <c r="B914" s="10">
        <v>160.05000000000001</v>
      </c>
      <c r="C914">
        <v>0.22597122778667694</v>
      </c>
      <c r="D914" s="11">
        <v>34.51</v>
      </c>
      <c r="E914" s="10">
        <v>40.11</v>
      </c>
      <c r="F914" s="11">
        <v>32.729999999999997</v>
      </c>
      <c r="G914" s="10">
        <v>25.21</v>
      </c>
      <c r="H914" s="11">
        <v>7.69</v>
      </c>
      <c r="I914" s="10">
        <v>121.96</v>
      </c>
      <c r="J914">
        <v>0.1999524883117326</v>
      </c>
      <c r="K914">
        <v>0.22944194189534364</v>
      </c>
      <c r="L914">
        <v>0.10810994145258529</v>
      </c>
      <c r="M914">
        <v>0.11375868214773927</v>
      </c>
      <c r="N914">
        <v>8.8319862568173868E-2</v>
      </c>
      <c r="O914">
        <v>0.11959718043729939</v>
      </c>
    </row>
    <row r="915" spans="1:15" ht="15">
      <c r="A915" s="6"/>
      <c r="B915" s="10">
        <v>155.16</v>
      </c>
      <c r="C915">
        <v>0.22530118219912448</v>
      </c>
      <c r="D915" s="11">
        <v>34.590000000000003</v>
      </c>
      <c r="E915" s="10">
        <v>38.549999999999997</v>
      </c>
      <c r="F915" s="11">
        <v>33.24</v>
      </c>
      <c r="G915" s="10">
        <v>24.28</v>
      </c>
      <c r="H915" s="11">
        <v>4.59</v>
      </c>
      <c r="I915" s="10">
        <v>112.08</v>
      </c>
      <c r="J915">
        <v>0.19929341801731626</v>
      </c>
      <c r="K915">
        <v>0.22888496655695934</v>
      </c>
      <c r="L915">
        <v>0.1072965440687845</v>
      </c>
      <c r="M915">
        <v>0.10448390174099689</v>
      </c>
      <c r="N915">
        <v>9.3498077755322415E-2</v>
      </c>
      <c r="O915">
        <v>0.11998502227407316</v>
      </c>
    </row>
    <row r="916" spans="1:15" ht="15">
      <c r="A916" s="6"/>
      <c r="B916" s="10">
        <v>150</v>
      </c>
      <c r="C916">
        <v>0.22700045900646396</v>
      </c>
      <c r="D916" s="11">
        <v>34.35</v>
      </c>
      <c r="E916" s="10">
        <v>38.299999999999997</v>
      </c>
      <c r="F916" s="11">
        <v>32.57</v>
      </c>
      <c r="G916" s="10">
        <v>23.98</v>
      </c>
      <c r="H916" s="11">
        <v>14.05</v>
      </c>
      <c r="I916" s="10">
        <v>107.86</v>
      </c>
      <c r="J916">
        <v>0.19980351371616206</v>
      </c>
      <c r="K916">
        <v>0.22729817072174383</v>
      </c>
      <c r="L916">
        <v>0.10921280508442709</v>
      </c>
      <c r="M916">
        <v>0.10051216719805507</v>
      </c>
      <c r="N916">
        <v>9.6484782316016218E-2</v>
      </c>
      <c r="O916">
        <v>0.11568569450853716</v>
      </c>
    </row>
    <row r="917" spans="1:15" ht="15">
      <c r="A917" s="6"/>
      <c r="B917" s="10">
        <v>147.97</v>
      </c>
      <c r="C917">
        <v>0.22820303879725234</v>
      </c>
      <c r="D917" s="11">
        <v>33.729999999999997</v>
      </c>
      <c r="E917" s="10">
        <v>38.020000000000003</v>
      </c>
      <c r="F917" s="11">
        <v>31.16</v>
      </c>
      <c r="G917" s="10">
        <v>22.9</v>
      </c>
      <c r="H917" s="11">
        <v>12.79</v>
      </c>
      <c r="I917" s="10">
        <v>104.97</v>
      </c>
      <c r="J917">
        <v>0.19864729927133862</v>
      </c>
      <c r="K917">
        <v>0.22632430634351813</v>
      </c>
      <c r="L917">
        <v>0.11272783604146974</v>
      </c>
      <c r="M917">
        <v>9.725077479809674E-2</v>
      </c>
      <c r="N917">
        <v>9.9807943730845325E-2</v>
      </c>
      <c r="O917">
        <v>0.11307947767209416</v>
      </c>
    </row>
    <row r="918" spans="1:15" ht="15">
      <c r="A918" s="6"/>
      <c r="B918" s="10">
        <v>145.97</v>
      </c>
      <c r="C918">
        <v>0.22617688392498048</v>
      </c>
      <c r="D918" s="11">
        <v>35.06</v>
      </c>
      <c r="E918" s="10">
        <v>36.24</v>
      </c>
      <c r="F918" s="11">
        <v>35.71</v>
      </c>
      <c r="G918" s="10">
        <v>21.75</v>
      </c>
      <c r="H918" s="11">
        <v>0.09</v>
      </c>
      <c r="I918" s="10">
        <v>104.12</v>
      </c>
      <c r="J918">
        <v>0.19872796992223923</v>
      </c>
      <c r="K918">
        <v>0.22730103169356089</v>
      </c>
      <c r="L918">
        <v>0.11438547076593403</v>
      </c>
      <c r="M918">
        <v>9.6470223843902067E-2</v>
      </c>
      <c r="N918">
        <v>0.10597033489612599</v>
      </c>
      <c r="O918">
        <v>0.11071258473148964</v>
      </c>
    </row>
    <row r="919" spans="1:15" ht="15">
      <c r="A919" s="6"/>
      <c r="B919" s="10">
        <v>149.18</v>
      </c>
      <c r="C919">
        <v>0.2225433256837725</v>
      </c>
      <c r="D919" s="11">
        <v>35.9</v>
      </c>
      <c r="E919" s="10">
        <v>39.880000000000003</v>
      </c>
      <c r="F919" s="11">
        <v>38.99</v>
      </c>
      <c r="G919" s="10">
        <v>20.12</v>
      </c>
      <c r="H919" s="11">
        <v>20.54</v>
      </c>
      <c r="I919" s="10">
        <v>109.32</v>
      </c>
      <c r="J919">
        <v>0.20048399401426018</v>
      </c>
      <c r="K919">
        <v>0.22910038195992435</v>
      </c>
      <c r="L919">
        <v>0.11753210097538752</v>
      </c>
      <c r="M919">
        <v>9.9310864243130251E-2</v>
      </c>
      <c r="N919">
        <v>0.11530188481843937</v>
      </c>
      <c r="O919">
        <v>0.11393791387420768</v>
      </c>
    </row>
    <row r="920" spans="1:15" ht="15">
      <c r="A920" s="6"/>
      <c r="B920" s="10">
        <v>175.69</v>
      </c>
      <c r="C920">
        <v>0.21459153640421039</v>
      </c>
      <c r="D920" s="11">
        <v>50.07</v>
      </c>
      <c r="E920" s="10">
        <v>44.51</v>
      </c>
      <c r="F920" s="11">
        <v>45.85</v>
      </c>
      <c r="G920" s="10">
        <v>22.34</v>
      </c>
      <c r="H920" s="11">
        <v>43.97</v>
      </c>
      <c r="I920" s="10">
        <v>134.05000000000001</v>
      </c>
      <c r="J920">
        <v>0.203564776252013</v>
      </c>
      <c r="K920">
        <v>0.22549485513542097</v>
      </c>
      <c r="L920">
        <v>0.11685534276862787</v>
      </c>
      <c r="M920">
        <v>0.10166527339777985</v>
      </c>
      <c r="N920">
        <v>0.12297952097612412</v>
      </c>
      <c r="O920">
        <v>0.11832152770067725</v>
      </c>
    </row>
    <row r="921" spans="1:15" ht="15">
      <c r="A921" s="6"/>
      <c r="B921" s="10">
        <v>196.64</v>
      </c>
      <c r="C921">
        <v>0.20137348812656777</v>
      </c>
      <c r="D921" s="11">
        <v>69.92</v>
      </c>
      <c r="E921" s="10">
        <v>61.07</v>
      </c>
      <c r="F921" s="11">
        <v>56.33</v>
      </c>
      <c r="G921" s="10">
        <v>25.54</v>
      </c>
      <c r="H921" s="11">
        <v>55.63</v>
      </c>
      <c r="I921" s="10">
        <v>128.54</v>
      </c>
      <c r="J921">
        <v>0.2051037839504983</v>
      </c>
      <c r="K921">
        <v>0.22345766270118964</v>
      </c>
      <c r="L921">
        <v>0.11720672426020244</v>
      </c>
      <c r="M921">
        <v>0.10782403488403981</v>
      </c>
      <c r="N921">
        <v>0.13425038921155338</v>
      </c>
      <c r="O921">
        <v>0.11626675523341573</v>
      </c>
    </row>
    <row r="922" spans="1:15" ht="15">
      <c r="A922" s="6"/>
      <c r="B922" s="10">
        <v>216.19</v>
      </c>
      <c r="C922">
        <v>0.1851594313187204</v>
      </c>
      <c r="D922" s="11">
        <v>71.099999999999994</v>
      </c>
      <c r="E922" s="10">
        <v>66.5</v>
      </c>
      <c r="F922" s="11">
        <v>57.94</v>
      </c>
      <c r="G922" s="10">
        <v>28.05</v>
      </c>
      <c r="H922" s="11">
        <v>58.14</v>
      </c>
      <c r="I922" s="10">
        <v>146.16</v>
      </c>
      <c r="J922">
        <v>0.20261431228518936</v>
      </c>
      <c r="K922">
        <v>0.21364845737691171</v>
      </c>
      <c r="L922">
        <v>0.11696207332089315</v>
      </c>
      <c r="M922">
        <v>0.11035726241477357</v>
      </c>
      <c r="N922">
        <v>0.13958951197966188</v>
      </c>
      <c r="O922">
        <v>0.11505627689156497</v>
      </c>
    </row>
    <row r="923" spans="1:15" ht="15">
      <c r="A923" s="6"/>
      <c r="B923" s="10">
        <v>177.75</v>
      </c>
      <c r="C923">
        <v>0.17723438431967456</v>
      </c>
      <c r="D923" s="11">
        <v>70.900000000000006</v>
      </c>
      <c r="E923" s="10">
        <v>66.98</v>
      </c>
      <c r="F923" s="11">
        <v>54.91</v>
      </c>
      <c r="G923" s="10">
        <v>29.07</v>
      </c>
      <c r="H923" s="11">
        <v>56.75</v>
      </c>
      <c r="I923" s="10">
        <v>131.13</v>
      </c>
      <c r="J923">
        <v>0.1982435131444179</v>
      </c>
      <c r="K923">
        <v>0.20747883634780304</v>
      </c>
      <c r="L923">
        <v>0.11236680216037184</v>
      </c>
      <c r="M923">
        <v>0.10304915444152467</v>
      </c>
      <c r="N923">
        <v>0.14198535172939647</v>
      </c>
      <c r="O923">
        <v>0.11203207599032941</v>
      </c>
    </row>
    <row r="924" spans="1:15" ht="15">
      <c r="A924" s="6"/>
      <c r="B924" s="10">
        <v>128</v>
      </c>
      <c r="C924">
        <v>0.16140424555440636</v>
      </c>
      <c r="D924" s="11">
        <v>72.5</v>
      </c>
      <c r="E924" s="10">
        <v>59.93</v>
      </c>
      <c r="F924" s="11">
        <v>51.35</v>
      </c>
      <c r="G924" s="10">
        <v>26.87</v>
      </c>
      <c r="H924" s="11">
        <v>55.88</v>
      </c>
      <c r="I924" s="10">
        <v>120.06</v>
      </c>
      <c r="J924">
        <v>0.19758848108662339</v>
      </c>
      <c r="K924">
        <v>0.20632342942267809</v>
      </c>
      <c r="L924">
        <v>0.10873556826490015</v>
      </c>
      <c r="M924">
        <v>9.8380540041613868E-2</v>
      </c>
      <c r="N924">
        <v>0.14302025056107831</v>
      </c>
      <c r="O924">
        <v>0.10504434926946493</v>
      </c>
    </row>
    <row r="925" spans="1:15" ht="15">
      <c r="A925" s="6"/>
      <c r="B925" s="10">
        <v>126.33</v>
      </c>
      <c r="C925">
        <v>0.14788555540853243</v>
      </c>
      <c r="D925" s="11">
        <v>71.489999999999995</v>
      </c>
      <c r="E925" s="10">
        <v>59.6</v>
      </c>
      <c r="F925" s="11">
        <v>50.66</v>
      </c>
      <c r="G925" s="10">
        <v>26.74</v>
      </c>
      <c r="H925" s="11">
        <v>57.22</v>
      </c>
      <c r="I925" s="10">
        <v>125.35</v>
      </c>
      <c r="J925">
        <v>0.19738264940887235</v>
      </c>
      <c r="K925">
        <v>0.200711974077667</v>
      </c>
      <c r="L925">
        <v>0.10234214788158903</v>
      </c>
      <c r="M925">
        <v>9.7605899941432137E-2</v>
      </c>
      <c r="N925">
        <v>0.14175979894055177</v>
      </c>
      <c r="O925">
        <v>0.10273133360012611</v>
      </c>
    </row>
    <row r="926" spans="1:15" ht="15">
      <c r="A926" s="6"/>
      <c r="B926" s="10">
        <v>124.95</v>
      </c>
      <c r="C926">
        <v>0.14245192097777457</v>
      </c>
      <c r="D926" s="11">
        <v>70.34</v>
      </c>
      <c r="E926" s="10">
        <v>50.03</v>
      </c>
      <c r="F926" s="11">
        <v>44.59</v>
      </c>
      <c r="G926" s="10">
        <v>25</v>
      </c>
      <c r="H926" s="11">
        <v>55.58</v>
      </c>
      <c r="I926" s="10">
        <v>122.14</v>
      </c>
      <c r="J926">
        <v>0.19811544217047763</v>
      </c>
      <c r="K926">
        <v>0.20081842304268976</v>
      </c>
      <c r="L926">
        <v>9.7793254946875158E-2</v>
      </c>
      <c r="M926">
        <v>9.8470424743722917E-2</v>
      </c>
      <c r="N926">
        <v>0.14389581760678866</v>
      </c>
      <c r="O926">
        <v>0.10214548662948139</v>
      </c>
    </row>
    <row r="927" spans="1:15" ht="15">
      <c r="A927" s="6"/>
      <c r="B927" s="10">
        <v>124.96</v>
      </c>
      <c r="C927">
        <v>0.14313357866484844</v>
      </c>
      <c r="D927" s="11">
        <v>66.94</v>
      </c>
      <c r="E927" s="10">
        <v>47.8</v>
      </c>
      <c r="F927" s="11">
        <v>39.51</v>
      </c>
      <c r="G927" s="10">
        <v>25.61</v>
      </c>
      <c r="H927" s="11">
        <v>55.5</v>
      </c>
      <c r="I927" s="10">
        <v>119.41</v>
      </c>
      <c r="J927">
        <v>0.20114747816722725</v>
      </c>
      <c r="K927">
        <v>0.20115611072015013</v>
      </c>
      <c r="L927">
        <v>9.3229908456284205E-2</v>
      </c>
      <c r="M927">
        <v>0.10221082240685184</v>
      </c>
      <c r="N927">
        <v>0.14319969374328637</v>
      </c>
      <c r="O927">
        <v>0.10304196155398557</v>
      </c>
    </row>
    <row r="928" spans="1:15" ht="15">
      <c r="A928" s="6"/>
      <c r="B928" s="10">
        <v>124.95</v>
      </c>
      <c r="C928">
        <v>0.15307182619642926</v>
      </c>
      <c r="D928" s="11">
        <v>67.430000000000007</v>
      </c>
      <c r="E928" s="10">
        <v>49.09</v>
      </c>
      <c r="F928" s="11">
        <v>38.770000000000003</v>
      </c>
      <c r="G928" s="10">
        <v>26.8</v>
      </c>
      <c r="H928" s="11">
        <v>48.88</v>
      </c>
      <c r="I928" s="10">
        <v>123.95</v>
      </c>
      <c r="J928">
        <v>0.20585381983086903</v>
      </c>
      <c r="K928">
        <v>0.20523574944575962</v>
      </c>
      <c r="L928">
        <v>9.5314191329968767E-2</v>
      </c>
      <c r="M928">
        <v>0.11105652864203222</v>
      </c>
      <c r="N928">
        <v>0.14887608161233803</v>
      </c>
      <c r="O928">
        <v>0.10642501297190209</v>
      </c>
    </row>
    <row r="929" spans="1:15" ht="15">
      <c r="A929" s="6"/>
      <c r="B929" s="10">
        <v>134.49</v>
      </c>
      <c r="C929">
        <v>0.17346994017541661</v>
      </c>
      <c r="D929" s="11">
        <v>68.959999999999994</v>
      </c>
      <c r="E929" s="10">
        <v>51.98</v>
      </c>
      <c r="F929" s="11">
        <v>42.31</v>
      </c>
      <c r="G929" s="10">
        <v>29.92</v>
      </c>
      <c r="H929" s="11">
        <v>54.96</v>
      </c>
      <c r="I929" s="10">
        <v>149</v>
      </c>
      <c r="J929">
        <v>0.21207458529097811</v>
      </c>
      <c r="K929">
        <v>0.21277334674130124</v>
      </c>
      <c r="L929">
        <v>0.10115929788339263</v>
      </c>
      <c r="M929">
        <v>0.12505411621731108</v>
      </c>
      <c r="N929">
        <v>0.15608622627831809</v>
      </c>
      <c r="O929">
        <v>0.11198882988878425</v>
      </c>
    </row>
    <row r="930" spans="1:15" ht="15">
      <c r="A930" s="6"/>
      <c r="B930" s="10">
        <v>156.86000000000001</v>
      </c>
      <c r="C930">
        <v>0.19155071119476838</v>
      </c>
      <c r="D930" s="11">
        <v>69.13</v>
      </c>
      <c r="E930" s="10">
        <v>55.44</v>
      </c>
      <c r="F930" s="11">
        <v>43.98</v>
      </c>
      <c r="G930" s="10">
        <v>37.6</v>
      </c>
      <c r="H930" s="11">
        <v>55.06</v>
      </c>
      <c r="I930" s="10">
        <v>161.94</v>
      </c>
      <c r="J930">
        <v>0.21397791382244216</v>
      </c>
      <c r="K930">
        <v>0.21606394397330442</v>
      </c>
      <c r="L930">
        <v>0.1083132101647887</v>
      </c>
      <c r="M930">
        <v>0.13443825248596911</v>
      </c>
      <c r="N930">
        <v>0.16046949688507886</v>
      </c>
      <c r="O930">
        <v>0.11808716336020876</v>
      </c>
    </row>
    <row r="931" spans="1:15" ht="15">
      <c r="A931" s="6"/>
      <c r="B931" s="10">
        <v>183.99</v>
      </c>
      <c r="C931">
        <v>0.18930465575684108</v>
      </c>
      <c r="D931" s="11">
        <v>73.849999999999994</v>
      </c>
      <c r="E931" s="10">
        <v>63.14</v>
      </c>
      <c r="F931" s="11">
        <v>49.61</v>
      </c>
      <c r="G931" s="10">
        <v>39.5</v>
      </c>
      <c r="H931" s="11">
        <v>61.45</v>
      </c>
      <c r="I931" s="10">
        <v>196.98</v>
      </c>
      <c r="J931">
        <v>0.21363549131873158</v>
      </c>
      <c r="K931">
        <v>0.21426897536495088</v>
      </c>
      <c r="L931">
        <v>0.10690160925663648</v>
      </c>
      <c r="M931">
        <v>0.13371571809355451</v>
      </c>
      <c r="N931">
        <v>0.15991631181140495</v>
      </c>
      <c r="O931">
        <v>0.12069586764591775</v>
      </c>
    </row>
    <row r="932" spans="1:15" ht="15">
      <c r="A932" s="6"/>
      <c r="B932" s="10">
        <v>192.45</v>
      </c>
      <c r="C932">
        <v>0.17571881960493155</v>
      </c>
      <c r="D932" s="11">
        <v>88.18</v>
      </c>
      <c r="E932" s="10">
        <v>61.55</v>
      </c>
      <c r="F932" s="11">
        <v>50.66</v>
      </c>
      <c r="G932" s="10">
        <v>41.3</v>
      </c>
      <c r="H932" s="11">
        <v>64.319999999999993</v>
      </c>
      <c r="I932" s="10">
        <v>209.56</v>
      </c>
      <c r="J932">
        <v>0.21188383360907587</v>
      </c>
      <c r="K932">
        <v>0.21276048293636382</v>
      </c>
      <c r="L932">
        <v>0.1059757665363724</v>
      </c>
      <c r="M932">
        <v>0.12850476836819788</v>
      </c>
      <c r="N932">
        <v>0.1626350230960559</v>
      </c>
      <c r="O932">
        <v>0.12014293489262708</v>
      </c>
    </row>
    <row r="933" spans="1:15" ht="15">
      <c r="A933" s="6"/>
      <c r="B933" s="10">
        <v>153</v>
      </c>
      <c r="C933">
        <v>0.17015447060187872</v>
      </c>
      <c r="D933" s="11">
        <v>84.04</v>
      </c>
      <c r="E933" s="10">
        <v>57.09</v>
      </c>
      <c r="F933" s="11">
        <v>46.04</v>
      </c>
      <c r="G933" s="10">
        <v>38.71</v>
      </c>
      <c r="H933" s="11">
        <v>61.62</v>
      </c>
      <c r="I933" s="10">
        <v>199.95</v>
      </c>
      <c r="J933">
        <v>0.21275610142998641</v>
      </c>
      <c r="K933">
        <v>0.21796882537759499</v>
      </c>
      <c r="L933">
        <v>0.10195098772126271</v>
      </c>
      <c r="M933">
        <v>0.12389928376668276</v>
      </c>
      <c r="N933">
        <v>0.16563233196869612</v>
      </c>
      <c r="O933">
        <v>0.12531502795811267</v>
      </c>
    </row>
    <row r="934" spans="1:15" ht="15">
      <c r="A934" s="6"/>
      <c r="B934" s="10">
        <v>145.44999999999999</v>
      </c>
      <c r="C934">
        <v>0.1674883698534495</v>
      </c>
      <c r="D934" s="11">
        <v>72.599999999999994</v>
      </c>
      <c r="E934" s="10">
        <v>47.46</v>
      </c>
      <c r="F934" s="11">
        <v>35.880000000000003</v>
      </c>
      <c r="G934" s="10">
        <v>31.29</v>
      </c>
      <c r="H934" s="11">
        <v>55.56</v>
      </c>
      <c r="I934" s="10">
        <v>182.94</v>
      </c>
      <c r="J934">
        <v>0.22069335628283093</v>
      </c>
      <c r="K934">
        <v>0.21407101515014063</v>
      </c>
      <c r="L934">
        <v>8.8949950558554702E-2</v>
      </c>
      <c r="M934">
        <v>0.11801565943979028</v>
      </c>
      <c r="N934">
        <v>0.17042703274510748</v>
      </c>
      <c r="O934">
        <v>0.12756839036836687</v>
      </c>
    </row>
    <row r="935" spans="1:15" ht="15">
      <c r="A935" s="6"/>
      <c r="B935" s="10">
        <v>133.81</v>
      </c>
      <c r="C935">
        <v>0.16525966421996888</v>
      </c>
      <c r="D935" s="11">
        <v>62.5</v>
      </c>
      <c r="E935" s="10">
        <v>41.98</v>
      </c>
      <c r="F935" s="11">
        <v>33.96</v>
      </c>
      <c r="G935" s="10">
        <v>26.84</v>
      </c>
      <c r="H935" s="11">
        <v>49.83</v>
      </c>
      <c r="I935" s="10">
        <v>139.82</v>
      </c>
      <c r="J935">
        <v>0.22294370583203926</v>
      </c>
      <c r="K935">
        <v>0.21244668636714412</v>
      </c>
      <c r="L935">
        <v>7.5961823561446165E-2</v>
      </c>
      <c r="M935">
        <v>0.11187949203156496</v>
      </c>
      <c r="N935">
        <v>0.17523745508970456</v>
      </c>
      <c r="O935">
        <v>0.1273602524823742</v>
      </c>
    </row>
    <row r="936" spans="1:15" ht="15">
      <c r="A936" s="6"/>
      <c r="B936" s="10">
        <v>127.73</v>
      </c>
      <c r="C936">
        <v>0.16510523111437461</v>
      </c>
      <c r="D936" s="11">
        <v>47.98</v>
      </c>
      <c r="E936" s="10">
        <v>41.92</v>
      </c>
      <c r="F936" s="11">
        <v>27.56</v>
      </c>
      <c r="G936" s="10">
        <v>27.39</v>
      </c>
      <c r="H936" s="11">
        <v>49.05</v>
      </c>
      <c r="I936" s="10">
        <v>132.71</v>
      </c>
      <c r="J936">
        <v>0.22454736546115245</v>
      </c>
      <c r="K936">
        <v>0.21117510765373268</v>
      </c>
      <c r="L936">
        <v>7.0846480266774148E-2</v>
      </c>
      <c r="M936">
        <v>0.10607133235174336</v>
      </c>
      <c r="N936">
        <v>0.17857144578652023</v>
      </c>
      <c r="O936">
        <v>0.13052290403274713</v>
      </c>
    </row>
    <row r="937" spans="1:15" ht="15">
      <c r="A937" s="6"/>
      <c r="B937" s="10">
        <v>118.94</v>
      </c>
      <c r="C937">
        <v>0.169614076909086</v>
      </c>
      <c r="D937" s="11">
        <v>45.82</v>
      </c>
      <c r="E937" s="10">
        <v>39.58</v>
      </c>
      <c r="F937" s="11">
        <v>24.47</v>
      </c>
      <c r="G937" s="10">
        <v>26.4</v>
      </c>
      <c r="H937" s="11">
        <v>45.29</v>
      </c>
      <c r="I937" s="10">
        <v>123.39</v>
      </c>
      <c r="J937">
        <v>0.22569150799303042</v>
      </c>
      <c r="K937">
        <v>0.20876704233370622</v>
      </c>
      <c r="L937">
        <v>6.6354298995909264E-2</v>
      </c>
      <c r="M937">
        <v>9.512551990213608E-2</v>
      </c>
      <c r="N937">
        <v>0.17899559178991356</v>
      </c>
      <c r="O937">
        <v>0.12784147662619053</v>
      </c>
    </row>
    <row r="938" spans="1:15" ht="15">
      <c r="A938" s="6"/>
      <c r="B938" s="10">
        <v>109.56</v>
      </c>
      <c r="C938">
        <v>0.16448043788520264</v>
      </c>
      <c r="D938" s="11">
        <v>48.1</v>
      </c>
      <c r="E938" s="10">
        <v>33.71</v>
      </c>
      <c r="F938" s="11">
        <v>0.02</v>
      </c>
      <c r="G938" s="10">
        <v>23.06</v>
      </c>
      <c r="H938" s="11">
        <v>47.75</v>
      </c>
      <c r="I938" s="10">
        <v>115.08</v>
      </c>
      <c r="J938">
        <v>0.22514736785192932</v>
      </c>
      <c r="K938">
        <v>0.20654106152088778</v>
      </c>
      <c r="L938">
        <v>6.1198174661366879E-2</v>
      </c>
      <c r="M938">
        <v>8.5765592396217658E-2</v>
      </c>
      <c r="N938">
        <v>0.17384968648520488</v>
      </c>
      <c r="O938">
        <v>0.12271073096754627</v>
      </c>
    </row>
    <row r="939" spans="1:15" ht="15">
      <c r="A939" s="6"/>
      <c r="B939" s="10">
        <v>118.36</v>
      </c>
      <c r="C939">
        <v>0.16215615901857716</v>
      </c>
      <c r="D939" s="11">
        <v>48.05</v>
      </c>
      <c r="E939" s="10">
        <v>32.130000000000003</v>
      </c>
      <c r="F939" s="11">
        <v>0.08</v>
      </c>
      <c r="G939" s="10">
        <v>14.93</v>
      </c>
      <c r="H939" s="11">
        <v>47.02</v>
      </c>
      <c r="I939" s="10">
        <v>114.87</v>
      </c>
      <c r="J939">
        <v>0.2257478872666272</v>
      </c>
      <c r="K939">
        <v>0.20436428120861722</v>
      </c>
      <c r="L939">
        <v>6.0620308628728616E-2</v>
      </c>
      <c r="M939">
        <v>7.7444806647491218E-2</v>
      </c>
      <c r="N939">
        <v>0.17409903809289964</v>
      </c>
      <c r="O939">
        <v>0.12236716620418239</v>
      </c>
    </row>
    <row r="940" spans="1:15" ht="15">
      <c r="A940" s="6"/>
      <c r="B940" s="10">
        <v>115.12</v>
      </c>
      <c r="C940">
        <v>0.15727674190776741</v>
      </c>
      <c r="D940" s="11">
        <v>44.96</v>
      </c>
      <c r="E940" s="10">
        <v>31.31</v>
      </c>
      <c r="F940" s="11">
        <v>-4.09</v>
      </c>
      <c r="G940" s="10">
        <v>12.8</v>
      </c>
      <c r="H940" s="11">
        <v>46.66</v>
      </c>
      <c r="I940" s="10">
        <v>118.79</v>
      </c>
      <c r="J940">
        <v>0.22516403073771415</v>
      </c>
      <c r="K940">
        <v>0.20163972436599567</v>
      </c>
      <c r="L940">
        <v>5.9654668913054577E-2</v>
      </c>
      <c r="M940">
        <v>7.4787138530676034E-2</v>
      </c>
      <c r="N940">
        <v>0.17451430184013131</v>
      </c>
      <c r="O940">
        <v>0.12277203709783323</v>
      </c>
    </row>
    <row r="941" spans="1:15" ht="15">
      <c r="A941" s="6"/>
      <c r="B941" s="10">
        <v>115.46</v>
      </c>
      <c r="C941">
        <v>0.1599485292935787</v>
      </c>
      <c r="D941" s="11">
        <v>42.5</v>
      </c>
      <c r="E941" s="10">
        <v>32.159999999999997</v>
      </c>
      <c r="F941" s="11">
        <v>-4</v>
      </c>
      <c r="G941" s="10">
        <v>9.18</v>
      </c>
      <c r="H941" s="11">
        <v>46.05</v>
      </c>
      <c r="I941" s="10">
        <v>109.58</v>
      </c>
      <c r="J941">
        <v>0.22306162260792564</v>
      </c>
      <c r="K941">
        <v>0.19964466117985805</v>
      </c>
      <c r="L941">
        <v>5.9917221413692864E-2</v>
      </c>
      <c r="M941">
        <v>7.3784584998958E-2</v>
      </c>
      <c r="N941">
        <v>0.17365193138791388</v>
      </c>
      <c r="O941">
        <v>0.12126173690146622</v>
      </c>
    </row>
    <row r="942" spans="1:15" ht="15">
      <c r="A942" s="6"/>
      <c r="B942" s="10">
        <v>120.47</v>
      </c>
      <c r="C942">
        <v>0.1608040417204791</v>
      </c>
      <c r="D942" s="11">
        <v>41.66</v>
      </c>
      <c r="E942" s="10">
        <v>32.5</v>
      </c>
      <c r="F942" s="11">
        <v>0.06</v>
      </c>
      <c r="G942" s="10">
        <v>7.54</v>
      </c>
      <c r="H942" s="11">
        <v>46.4</v>
      </c>
      <c r="I942" s="10">
        <v>116.95</v>
      </c>
      <c r="J942">
        <v>0.22248354148578556</v>
      </c>
      <c r="K942">
        <v>0.19843910159720646</v>
      </c>
      <c r="L942">
        <v>6.0081531930920307E-2</v>
      </c>
      <c r="M942">
        <v>7.1237938302533915E-2</v>
      </c>
      <c r="N942">
        <v>0.17372289597691123</v>
      </c>
      <c r="O942">
        <v>0.12615152580594319</v>
      </c>
    </row>
    <row r="943" spans="1:15" ht="15">
      <c r="A943" s="6"/>
      <c r="B943" s="10">
        <v>132.57</v>
      </c>
      <c r="C943">
        <v>0.16304354385897904</v>
      </c>
      <c r="D943" s="11">
        <v>47.2</v>
      </c>
      <c r="E943" s="10">
        <v>32.840000000000003</v>
      </c>
      <c r="F943" s="11">
        <v>0.09</v>
      </c>
      <c r="G943" s="10">
        <v>4.24</v>
      </c>
      <c r="H943" s="11">
        <v>47.97</v>
      </c>
      <c r="I943" s="10">
        <v>119.34</v>
      </c>
      <c r="J943">
        <v>0.2248650346070625</v>
      </c>
      <c r="K943">
        <v>0.19795101448928942</v>
      </c>
      <c r="L943">
        <v>5.9953682116323175E-2</v>
      </c>
      <c r="M943">
        <v>6.6063019789383476E-2</v>
      </c>
      <c r="N943">
        <v>0.1763753311904584</v>
      </c>
      <c r="O943">
        <v>0.12927015560365654</v>
      </c>
    </row>
    <row r="944" spans="1:15" ht="15">
      <c r="A944" s="6"/>
      <c r="B944" s="10">
        <v>155.24</v>
      </c>
      <c r="C944">
        <v>0.16347503806712804</v>
      </c>
      <c r="D944" s="11">
        <v>54.58</v>
      </c>
      <c r="E944" s="10">
        <v>35.06</v>
      </c>
      <c r="F944" s="11">
        <v>0.05</v>
      </c>
      <c r="G944" s="10">
        <v>3.85</v>
      </c>
      <c r="H944" s="11">
        <v>58.16</v>
      </c>
      <c r="I944" s="10">
        <v>139.38</v>
      </c>
      <c r="J944">
        <v>0.22496585502966024</v>
      </c>
      <c r="K944">
        <v>0.1969684629380353</v>
      </c>
      <c r="L944">
        <v>5.9992574838509359E-2</v>
      </c>
      <c r="M944">
        <v>6.2229991811403707E-2</v>
      </c>
      <c r="N944">
        <v>0.17774700423045389</v>
      </c>
      <c r="O944">
        <v>0.13043375447485037</v>
      </c>
    </row>
    <row r="945" spans="1:15" ht="15">
      <c r="A945" s="6"/>
      <c r="B945" s="10">
        <v>174.46</v>
      </c>
      <c r="C945">
        <v>0.15757732911683844</v>
      </c>
      <c r="D945" s="11">
        <v>74.14</v>
      </c>
      <c r="E945" s="10">
        <v>46.15</v>
      </c>
      <c r="F945" s="11">
        <v>6.37</v>
      </c>
      <c r="G945" s="10">
        <v>5.0599999999999996</v>
      </c>
      <c r="H945" s="11">
        <v>72.98</v>
      </c>
      <c r="I945" s="10">
        <v>177.16</v>
      </c>
      <c r="J945">
        <v>0.21539752673902399</v>
      </c>
      <c r="K945">
        <v>0.19546350659936026</v>
      </c>
      <c r="L945">
        <v>6.0605845113498633E-2</v>
      </c>
      <c r="M945">
        <v>5.9520089842775147E-2</v>
      </c>
      <c r="N945">
        <v>0.18098738709988646</v>
      </c>
      <c r="O945">
        <v>0.13357900436597681</v>
      </c>
    </row>
    <row r="946" spans="1:15" ht="15">
      <c r="A946" s="6"/>
      <c r="B946" s="10">
        <v>173.02</v>
      </c>
      <c r="C946">
        <v>0.15224844458226391</v>
      </c>
      <c r="D946" s="11">
        <v>70</v>
      </c>
      <c r="E946" s="10">
        <v>49.55</v>
      </c>
      <c r="F946" s="11">
        <v>12.08</v>
      </c>
      <c r="G946" s="10">
        <v>1.72</v>
      </c>
      <c r="H946" s="11">
        <v>80.64</v>
      </c>
      <c r="I946" s="10">
        <v>180.64</v>
      </c>
      <c r="J946">
        <v>0.21162989946367811</v>
      </c>
      <c r="K946">
        <v>0.18989700680362068</v>
      </c>
      <c r="L946">
        <v>5.8741921357540375E-2</v>
      </c>
      <c r="M946">
        <v>5.5774364381679029E-2</v>
      </c>
      <c r="N946">
        <v>0.17889800755288088</v>
      </c>
      <c r="O946">
        <v>0.13212644747760127</v>
      </c>
    </row>
    <row r="947" spans="1:15" ht="15">
      <c r="A947" s="6"/>
      <c r="B947" s="10">
        <v>111.36</v>
      </c>
      <c r="C947">
        <v>0.14876704532332086</v>
      </c>
      <c r="D947" s="11">
        <v>72.790000000000006</v>
      </c>
      <c r="E947" s="10">
        <v>47.34</v>
      </c>
      <c r="F947" s="11">
        <v>11.18</v>
      </c>
      <c r="G947" s="10">
        <v>-7.0000000000000007E-2</v>
      </c>
      <c r="H947" s="11">
        <v>80.849999999999994</v>
      </c>
      <c r="I947" s="10">
        <v>179.5</v>
      </c>
      <c r="J947">
        <v>0.19934401040063449</v>
      </c>
      <c r="K947">
        <v>0.18862193426376206</v>
      </c>
      <c r="L947">
        <v>5.6668595440801335E-2</v>
      </c>
      <c r="M947">
        <v>5.3538587459553734E-2</v>
      </c>
      <c r="N947">
        <v>0.17467223495148312</v>
      </c>
      <c r="O947">
        <v>0.12857528830741521</v>
      </c>
    </row>
    <row r="948" spans="1:15" ht="15">
      <c r="A948" s="6"/>
      <c r="B948" s="10">
        <v>114.01</v>
      </c>
      <c r="C948">
        <v>0.13365721998164182</v>
      </c>
      <c r="D948" s="11">
        <v>70.97</v>
      </c>
      <c r="E948" s="10">
        <v>45.42</v>
      </c>
      <c r="F948" s="11">
        <v>10.64</v>
      </c>
      <c r="G948" s="10">
        <v>-4.9400000000000004</v>
      </c>
      <c r="H948" s="11">
        <v>79.98</v>
      </c>
      <c r="I948" s="10">
        <v>127.06</v>
      </c>
      <c r="J948">
        <v>0.19806497097936551</v>
      </c>
      <c r="K948">
        <v>0.18689754253926702</v>
      </c>
      <c r="L948">
        <v>5.3695779439504182E-2</v>
      </c>
      <c r="M948">
        <v>5.1556299921749281E-2</v>
      </c>
      <c r="N948">
        <v>0.1724914809005608</v>
      </c>
      <c r="O948">
        <v>0.12110598398985495</v>
      </c>
    </row>
    <row r="949" spans="1:15" ht="15">
      <c r="A949" s="6"/>
      <c r="B949" s="10">
        <v>111.77</v>
      </c>
      <c r="C949">
        <v>0.12688364312032313</v>
      </c>
      <c r="D949" s="11">
        <v>68.97</v>
      </c>
      <c r="E949" s="10">
        <v>39.92</v>
      </c>
      <c r="F949" s="11">
        <v>4.12</v>
      </c>
      <c r="G949" s="10">
        <v>-3.81</v>
      </c>
      <c r="H949" s="11">
        <v>75.510000000000005</v>
      </c>
      <c r="I949" s="10">
        <v>122.01</v>
      </c>
      <c r="J949">
        <v>0.19749860422392698</v>
      </c>
      <c r="K949">
        <v>0.18437925067758568</v>
      </c>
      <c r="L949">
        <v>5.2307173410137943E-2</v>
      </c>
      <c r="M949">
        <v>4.9322669461418216E-2</v>
      </c>
      <c r="N949">
        <v>0.17241045046931158</v>
      </c>
      <c r="O949">
        <v>0.11617242294517875</v>
      </c>
    </row>
    <row r="950" spans="1:15" ht="15">
      <c r="A950" s="6"/>
      <c r="B950" s="10">
        <v>111.18</v>
      </c>
      <c r="C950">
        <v>0.12446952868162357</v>
      </c>
      <c r="D950" s="11">
        <v>66.91</v>
      </c>
      <c r="E950" s="10">
        <v>40.07</v>
      </c>
      <c r="F950" s="11">
        <v>0.05</v>
      </c>
      <c r="G950" s="10">
        <v>-8.8000000000000007</v>
      </c>
      <c r="H950" s="11">
        <v>69.89</v>
      </c>
      <c r="I950" s="10">
        <v>123.35</v>
      </c>
      <c r="J950">
        <v>0.19675476916352902</v>
      </c>
      <c r="K950">
        <v>0.18350995402365511</v>
      </c>
      <c r="L950">
        <v>5.2326619626695908E-2</v>
      </c>
      <c r="M950">
        <v>4.8766922885306575E-2</v>
      </c>
      <c r="N950">
        <v>0.18105315911226777</v>
      </c>
      <c r="O950">
        <v>0.11306211016291699</v>
      </c>
    </row>
    <row r="951" spans="1:15" ht="15">
      <c r="A951" s="6"/>
      <c r="B951" s="10">
        <v>110.19</v>
      </c>
      <c r="C951">
        <v>0.13113590471423489</v>
      </c>
      <c r="D951" s="11">
        <v>65.64</v>
      </c>
      <c r="E951" s="10">
        <v>40.07</v>
      </c>
      <c r="F951" s="11">
        <v>-0.1</v>
      </c>
      <c r="G951" s="10">
        <v>-16.95</v>
      </c>
      <c r="H951" s="11">
        <v>70.260000000000005</v>
      </c>
      <c r="I951" s="10">
        <v>136.91</v>
      </c>
      <c r="J951">
        <v>0.19570836754657167</v>
      </c>
      <c r="K951">
        <v>0.18537154097114855</v>
      </c>
      <c r="L951">
        <v>5.2519190208094597E-2</v>
      </c>
      <c r="M951">
        <v>4.8852394544652129E-2</v>
      </c>
      <c r="N951">
        <v>0.18570982517887663</v>
      </c>
      <c r="O951">
        <v>0.11613960038592015</v>
      </c>
    </row>
    <row r="952" spans="1:15" ht="15">
      <c r="A952" s="6"/>
      <c r="B952" s="10">
        <v>121.46</v>
      </c>
      <c r="C952">
        <v>0.14699865756989092</v>
      </c>
      <c r="D952" s="11">
        <v>65</v>
      </c>
      <c r="E952" s="10">
        <v>42.34</v>
      </c>
      <c r="F952" s="11">
        <v>-2.0499999999999998</v>
      </c>
      <c r="G952" s="10">
        <v>-13.64</v>
      </c>
      <c r="H952" s="11">
        <v>70.37</v>
      </c>
      <c r="I952" s="10">
        <v>149.41999999999999</v>
      </c>
      <c r="J952">
        <v>0.19706869547941985</v>
      </c>
      <c r="K952">
        <v>0.18905136584068949</v>
      </c>
      <c r="L952">
        <v>5.3624149429796673E-2</v>
      </c>
      <c r="M952">
        <v>5.0863797710830598E-2</v>
      </c>
      <c r="N952">
        <v>0.19170182993660764</v>
      </c>
      <c r="O952">
        <v>0.12122561552268765</v>
      </c>
    </row>
    <row r="953" spans="1:15" ht="15">
      <c r="A953" s="6"/>
      <c r="B953" s="10">
        <v>157.91</v>
      </c>
      <c r="C953">
        <v>0.16502012162152671</v>
      </c>
      <c r="D953" s="11">
        <v>65</v>
      </c>
      <c r="E953" s="10">
        <v>43.94</v>
      </c>
      <c r="F953" s="11">
        <v>0.09</v>
      </c>
      <c r="G953" s="10">
        <v>-2.96</v>
      </c>
      <c r="H953" s="11">
        <v>71.819999999999993</v>
      </c>
      <c r="I953" s="10">
        <v>179.92</v>
      </c>
      <c r="J953">
        <v>0.20171016713143095</v>
      </c>
      <c r="K953">
        <v>0.19346162884302479</v>
      </c>
      <c r="L953">
        <v>5.6129703616843489E-2</v>
      </c>
      <c r="M953">
        <v>5.1881624082504879E-2</v>
      </c>
      <c r="N953">
        <v>0.19126191267213413</v>
      </c>
      <c r="O953">
        <v>0.13479197432970702</v>
      </c>
    </row>
    <row r="954" spans="1:15" ht="15">
      <c r="A954" s="6"/>
      <c r="B954" s="10">
        <v>165.04</v>
      </c>
      <c r="C954">
        <v>0.17512750214106343</v>
      </c>
      <c r="D954" s="11">
        <v>65.760000000000005</v>
      </c>
      <c r="E954" s="10">
        <v>46.18</v>
      </c>
      <c r="F954" s="11">
        <v>9.64</v>
      </c>
      <c r="G954" s="10">
        <v>-0.1</v>
      </c>
      <c r="H954" s="11">
        <v>71.02</v>
      </c>
      <c r="I954" s="10">
        <v>189.95</v>
      </c>
      <c r="J954">
        <v>0.20809091978849154</v>
      </c>
      <c r="K954">
        <v>0.19832221728535626</v>
      </c>
      <c r="L954">
        <v>6.1492208152127567E-2</v>
      </c>
      <c r="M954">
        <v>5.3192029505793083E-2</v>
      </c>
      <c r="N954">
        <v>0.19586223329485844</v>
      </c>
      <c r="O954">
        <v>0.14800367890153485</v>
      </c>
    </row>
    <row r="955" spans="1:15" ht="15">
      <c r="A955" s="6"/>
      <c r="B955" s="10">
        <v>173.25</v>
      </c>
      <c r="C955">
        <v>0.16756614359204386</v>
      </c>
      <c r="D955" s="11">
        <v>70.430000000000007</v>
      </c>
      <c r="E955" s="10">
        <v>49.59</v>
      </c>
      <c r="F955" s="11">
        <v>26.97</v>
      </c>
      <c r="G955" s="10">
        <v>0.52</v>
      </c>
      <c r="H955" s="11">
        <v>79.06</v>
      </c>
      <c r="I955" s="10">
        <v>219</v>
      </c>
      <c r="J955">
        <v>0.20122061835489613</v>
      </c>
      <c r="K955">
        <v>0.19604583573875883</v>
      </c>
      <c r="L955">
        <v>6.3156059994712896E-2</v>
      </c>
      <c r="M955">
        <v>5.3428666729129576E-2</v>
      </c>
      <c r="N955">
        <v>0.19507896873655262</v>
      </c>
      <c r="O955">
        <v>0.15565335482715387</v>
      </c>
    </row>
    <row r="956" spans="1:15" ht="15">
      <c r="A956" s="6"/>
      <c r="B956" s="10">
        <v>166.33</v>
      </c>
      <c r="C956">
        <v>0.16080601507828327</v>
      </c>
      <c r="D956" s="11">
        <v>72.91</v>
      </c>
      <c r="E956" s="10">
        <v>50</v>
      </c>
      <c r="F956" s="11">
        <v>36.17</v>
      </c>
      <c r="G956" s="10">
        <v>11.97</v>
      </c>
      <c r="H956" s="11">
        <v>80</v>
      </c>
      <c r="I956" s="10">
        <v>249.12</v>
      </c>
      <c r="J956">
        <v>0.19951481283040431</v>
      </c>
      <c r="K956">
        <v>0.19768370344501737</v>
      </c>
      <c r="L956">
        <v>6.4110015258844577E-2</v>
      </c>
      <c r="M956">
        <v>5.2551738324684946E-2</v>
      </c>
      <c r="N956">
        <v>0.19275388149877215</v>
      </c>
      <c r="O956">
        <v>0.15881752718133638</v>
      </c>
    </row>
    <row r="957" spans="1:15" ht="15">
      <c r="A957" s="6"/>
      <c r="B957" s="10">
        <v>134.88999999999999</v>
      </c>
      <c r="C957">
        <v>0.16853783638679612</v>
      </c>
      <c r="D957" s="11">
        <v>64.540000000000006</v>
      </c>
      <c r="E957" s="10">
        <v>45.99</v>
      </c>
      <c r="F957" s="11">
        <v>25.97</v>
      </c>
      <c r="G957" s="10">
        <v>5.22</v>
      </c>
      <c r="H957" s="11">
        <v>74</v>
      </c>
      <c r="I957" s="10">
        <v>257.27999999999997</v>
      </c>
      <c r="J957">
        <v>0.20099379012659147</v>
      </c>
      <c r="K957">
        <v>0.20439479412652475</v>
      </c>
      <c r="L957">
        <v>6.6958209850535216E-2</v>
      </c>
      <c r="M957">
        <v>5.2730482508506954E-2</v>
      </c>
      <c r="N957">
        <v>0.1977091246597755</v>
      </c>
      <c r="O957">
        <v>0.16531637153283035</v>
      </c>
    </row>
    <row r="958" spans="1:15" ht="15">
      <c r="A958" s="6"/>
      <c r="B958" s="10">
        <v>115.77</v>
      </c>
      <c r="C958">
        <v>0.17156820829745201</v>
      </c>
      <c r="D958" s="11">
        <v>50.09</v>
      </c>
      <c r="E958" s="10">
        <v>40.020000000000003</v>
      </c>
      <c r="F958" s="11">
        <v>16.96</v>
      </c>
      <c r="G958" s="10">
        <v>-4.01</v>
      </c>
      <c r="H958" s="11">
        <v>64.95</v>
      </c>
      <c r="I958" s="10">
        <v>231.79</v>
      </c>
      <c r="J958">
        <v>0.20372397596290057</v>
      </c>
      <c r="K958">
        <v>0.20755178703421087</v>
      </c>
      <c r="L958">
        <v>6.6907243123511068E-2</v>
      </c>
      <c r="M958">
        <v>5.5964657408579026E-2</v>
      </c>
      <c r="N958">
        <v>0.19931642693432391</v>
      </c>
      <c r="O958">
        <v>0.17166878941534947</v>
      </c>
    </row>
    <row r="959" spans="1:15" ht="15">
      <c r="A959" s="6"/>
      <c r="B959" s="10">
        <v>135.77000000000001</v>
      </c>
      <c r="C959">
        <v>0.17177155001647654</v>
      </c>
      <c r="D959" s="11">
        <v>39.479999999999997</v>
      </c>
      <c r="E959" s="10">
        <v>40.94</v>
      </c>
      <c r="F959" s="11">
        <v>0.09</v>
      </c>
      <c r="G959" s="10">
        <v>-3.04</v>
      </c>
      <c r="H959" s="11">
        <v>56.62</v>
      </c>
      <c r="I959" s="10">
        <v>215.81</v>
      </c>
      <c r="J959">
        <v>0.20254527569402209</v>
      </c>
      <c r="K959">
        <v>0.20932227284318539</v>
      </c>
      <c r="L959">
        <v>6.4724649877486481E-2</v>
      </c>
      <c r="M959">
        <v>5.6982015887902908E-2</v>
      </c>
      <c r="N959">
        <v>0.19700455227271815</v>
      </c>
      <c r="O959">
        <v>0.18077470693933434</v>
      </c>
    </row>
    <row r="960" spans="1:15" ht="15">
      <c r="A960" s="6"/>
      <c r="B960" s="10">
        <v>119.93</v>
      </c>
      <c r="C960">
        <v>0.17377021139947693</v>
      </c>
      <c r="D960" s="11">
        <v>42.1</v>
      </c>
      <c r="E960" s="10">
        <v>41.48</v>
      </c>
      <c r="F960" s="11">
        <v>12.91</v>
      </c>
      <c r="G960" s="10">
        <v>-0.08</v>
      </c>
      <c r="H960" s="11">
        <v>55.67</v>
      </c>
      <c r="I960" s="10">
        <v>211.79</v>
      </c>
      <c r="J960">
        <v>0.20353516202145849</v>
      </c>
      <c r="K960">
        <v>0.21204442290859071</v>
      </c>
      <c r="L960">
        <v>6.5994448103506104E-2</v>
      </c>
      <c r="M960">
        <v>5.5914038536225799E-2</v>
      </c>
      <c r="N960">
        <v>0.19717916701339769</v>
      </c>
      <c r="O960">
        <v>0.1853828517202083</v>
      </c>
    </row>
    <row r="961" spans="1:15" ht="15">
      <c r="A961" s="6"/>
      <c r="B961" s="10">
        <v>117.95</v>
      </c>
      <c r="C961">
        <v>0.17684534767155746</v>
      </c>
      <c r="D961" s="11">
        <v>38.35</v>
      </c>
      <c r="E961" s="10">
        <v>40.44</v>
      </c>
      <c r="F961" s="11">
        <v>0.09</v>
      </c>
      <c r="G961" s="10">
        <v>-4.0999999999999996</v>
      </c>
      <c r="H961" s="11">
        <v>50.09</v>
      </c>
      <c r="I961" s="10">
        <v>196.7</v>
      </c>
      <c r="J961">
        <v>0.20185778049182238</v>
      </c>
      <c r="K961">
        <v>0.2144235850469863</v>
      </c>
      <c r="L961">
        <v>7.101348719344909E-2</v>
      </c>
      <c r="M961">
        <v>5.673204342088322E-2</v>
      </c>
      <c r="N961">
        <v>0.19667887002732418</v>
      </c>
      <c r="O961">
        <v>0.18899699843339288</v>
      </c>
    </row>
    <row r="962" spans="1:15" ht="15">
      <c r="A962" s="6"/>
      <c r="B962" s="10">
        <v>122.69</v>
      </c>
      <c r="C962">
        <v>0.17184513236462942</v>
      </c>
      <c r="D962" s="11">
        <v>36.67</v>
      </c>
      <c r="E962" s="10">
        <v>35.5</v>
      </c>
      <c r="F962" s="11">
        <v>22.88</v>
      </c>
      <c r="G962" s="10">
        <v>-4.97</v>
      </c>
      <c r="H962" s="11">
        <v>51.5</v>
      </c>
      <c r="I962" s="10">
        <v>200.46</v>
      </c>
      <c r="J962">
        <v>0.19812112571496063</v>
      </c>
      <c r="K962">
        <v>0.2156601784640991</v>
      </c>
      <c r="L962">
        <v>7.5025653904271392E-2</v>
      </c>
      <c r="M962">
        <v>5.5938130431448213E-2</v>
      </c>
      <c r="N962">
        <v>0.1946429965112933</v>
      </c>
      <c r="O962">
        <v>0.18840898850939419</v>
      </c>
    </row>
    <row r="963" spans="1:15" ht="15">
      <c r="A963" s="6"/>
      <c r="B963" s="10">
        <v>123.09</v>
      </c>
      <c r="C963">
        <v>0.1714380260550124</v>
      </c>
      <c r="D963" s="11">
        <v>34.31</v>
      </c>
      <c r="E963" s="10">
        <v>34.520000000000003</v>
      </c>
      <c r="F963" s="11">
        <v>16.16</v>
      </c>
      <c r="G963" s="10">
        <v>-15.89</v>
      </c>
      <c r="H963" s="11">
        <v>49.55</v>
      </c>
      <c r="I963" s="10">
        <v>192.61</v>
      </c>
      <c r="J963">
        <v>0.19689616025566881</v>
      </c>
      <c r="K963">
        <v>0.21621611621511422</v>
      </c>
      <c r="L963">
        <v>7.2762903196871301E-2</v>
      </c>
      <c r="M963">
        <v>5.6084680802535002E-2</v>
      </c>
      <c r="N963">
        <v>0.19652693887523801</v>
      </c>
      <c r="O963">
        <v>0.18847531290721992</v>
      </c>
    </row>
    <row r="964" spans="1:15" ht="15">
      <c r="A964" s="6"/>
      <c r="B964" s="10">
        <v>116.32</v>
      </c>
      <c r="C964">
        <v>0.17291948219573305</v>
      </c>
      <c r="D964" s="11">
        <v>33.46</v>
      </c>
      <c r="E964" s="10">
        <v>34.28</v>
      </c>
      <c r="F964" s="11">
        <v>16.02</v>
      </c>
      <c r="G964" s="10">
        <v>-15.11</v>
      </c>
      <c r="H964" s="11">
        <v>48.35</v>
      </c>
      <c r="I964" s="10">
        <v>185.1</v>
      </c>
      <c r="J964">
        <v>0.1955425058899122</v>
      </c>
      <c r="K964">
        <v>0.21651919231781114</v>
      </c>
      <c r="L964">
        <v>7.1861604797362186E-2</v>
      </c>
      <c r="M964">
        <v>5.5930992849273747E-2</v>
      </c>
      <c r="N964">
        <v>0.19733628482427598</v>
      </c>
      <c r="O964">
        <v>0.18963380679013217</v>
      </c>
    </row>
    <row r="965" spans="1:15" ht="15">
      <c r="A965" s="6"/>
      <c r="B965" s="10">
        <v>116.7</v>
      </c>
      <c r="C965">
        <v>0.17350570005299421</v>
      </c>
      <c r="D965" s="11">
        <v>33.1</v>
      </c>
      <c r="E965" s="10">
        <v>34.130000000000003</v>
      </c>
      <c r="F965" s="11">
        <v>12.45</v>
      </c>
      <c r="G965" s="10">
        <v>-16.16</v>
      </c>
      <c r="H965" s="11">
        <v>47.5</v>
      </c>
      <c r="I965" s="10">
        <v>172.23</v>
      </c>
      <c r="J965">
        <v>0.19359301184294159</v>
      </c>
      <c r="K965">
        <v>0.21747856145159086</v>
      </c>
      <c r="L965">
        <v>7.0849358369079421E-2</v>
      </c>
      <c r="M965">
        <v>5.5608435626031322E-2</v>
      </c>
      <c r="N965">
        <v>0.1955182297340522</v>
      </c>
      <c r="O965">
        <v>0.19034027593777203</v>
      </c>
    </row>
    <row r="966" spans="1:15" ht="15">
      <c r="A966" s="6"/>
      <c r="B966" s="10">
        <v>118.51</v>
      </c>
      <c r="C966">
        <v>0.17594075403949733</v>
      </c>
      <c r="D966" s="11">
        <v>32.549999999999997</v>
      </c>
      <c r="E966" s="10">
        <v>34.68</v>
      </c>
      <c r="F966" s="11">
        <v>10.19</v>
      </c>
      <c r="G966" s="10">
        <v>-14.93</v>
      </c>
      <c r="H966" s="11">
        <v>47.68</v>
      </c>
      <c r="I966" s="10">
        <v>172.91</v>
      </c>
      <c r="J966">
        <v>0.19338707072950886</v>
      </c>
      <c r="K966">
        <v>0.21825593688432313</v>
      </c>
      <c r="L966">
        <v>7.0118243457897259E-2</v>
      </c>
      <c r="M966">
        <v>5.52956571016434E-2</v>
      </c>
      <c r="N966">
        <v>0.19358506147170493</v>
      </c>
      <c r="O966">
        <v>0.18984985456824072</v>
      </c>
    </row>
    <row r="967" spans="1:15" ht="15">
      <c r="A967" s="6"/>
      <c r="B967" s="10">
        <v>125.47</v>
      </c>
      <c r="C967">
        <v>0.17955437068962102</v>
      </c>
      <c r="D967" s="11">
        <v>34.74</v>
      </c>
      <c r="E967" s="10">
        <v>33.74</v>
      </c>
      <c r="F967" s="11">
        <v>14.51</v>
      </c>
      <c r="G967" s="10">
        <v>-2</v>
      </c>
      <c r="H967" s="11">
        <v>49.2</v>
      </c>
      <c r="I967" s="10">
        <v>174.88</v>
      </c>
      <c r="J967">
        <v>0.19605486217631068</v>
      </c>
      <c r="K967">
        <v>0.21907929484416372</v>
      </c>
      <c r="L967">
        <v>6.9440177816933055E-2</v>
      </c>
      <c r="M967">
        <v>5.6042116107604421E-2</v>
      </c>
      <c r="N967">
        <v>0.19257537921110177</v>
      </c>
      <c r="O967">
        <v>0.18336577586168223</v>
      </c>
    </row>
    <row r="968" spans="1:15" ht="15">
      <c r="A968" s="6"/>
      <c r="B968" s="10">
        <v>153.99</v>
      </c>
      <c r="C968">
        <v>0.1800609945897873</v>
      </c>
      <c r="D968" s="11">
        <v>39.17</v>
      </c>
      <c r="E968" s="10">
        <v>35.26</v>
      </c>
      <c r="F968" s="11">
        <v>7.01</v>
      </c>
      <c r="G968" s="10">
        <v>0.41</v>
      </c>
      <c r="H968" s="11">
        <v>60</v>
      </c>
      <c r="I968" s="10">
        <v>203.67</v>
      </c>
      <c r="J968">
        <v>0.20043552631073516</v>
      </c>
      <c r="K968">
        <v>0.21947324948703317</v>
      </c>
      <c r="L968">
        <v>6.9377266784656569E-2</v>
      </c>
      <c r="M968">
        <v>5.7276209852273711E-2</v>
      </c>
      <c r="N968">
        <v>0.19164002275294628</v>
      </c>
      <c r="O968">
        <v>0.17622575465772627</v>
      </c>
    </row>
    <row r="969" spans="1:15" ht="15">
      <c r="A969" s="6"/>
      <c r="B969" s="10">
        <v>185.91</v>
      </c>
      <c r="C969">
        <v>0.17439177294709726</v>
      </c>
      <c r="D969" s="11">
        <v>57</v>
      </c>
      <c r="E969" s="10">
        <v>40.020000000000003</v>
      </c>
      <c r="F969" s="11">
        <v>10.98</v>
      </c>
      <c r="G969" s="10">
        <v>14.11</v>
      </c>
      <c r="H969" s="11">
        <v>76.38</v>
      </c>
      <c r="I969" s="10">
        <v>233.46</v>
      </c>
      <c r="J969">
        <v>0.19848737844216005</v>
      </c>
      <c r="K969">
        <v>0.21799955534852206</v>
      </c>
      <c r="L969">
        <v>7.1777224988622657E-2</v>
      </c>
      <c r="M969">
        <v>6.4514632393090909E-2</v>
      </c>
      <c r="N969">
        <v>0.18805096922919687</v>
      </c>
      <c r="O969">
        <v>0.17186214074830419</v>
      </c>
    </row>
    <row r="970" spans="1:15" ht="15">
      <c r="A970" s="6"/>
      <c r="B970" s="10">
        <v>196.23</v>
      </c>
      <c r="C970">
        <v>0.16330055927361489</v>
      </c>
      <c r="D970" s="11">
        <v>63.08</v>
      </c>
      <c r="E970" s="10">
        <v>45.9</v>
      </c>
      <c r="F970" s="11">
        <v>20.62</v>
      </c>
      <c r="G970" s="10">
        <v>21.38</v>
      </c>
      <c r="H970" s="11">
        <v>92.33</v>
      </c>
      <c r="I970" s="10">
        <v>240.32</v>
      </c>
      <c r="J970">
        <v>0.19406372208507439</v>
      </c>
      <c r="K970">
        <v>0.21327558010869921</v>
      </c>
      <c r="L970">
        <v>7.1449392211956231E-2</v>
      </c>
      <c r="M970">
        <v>6.678006282566723E-2</v>
      </c>
      <c r="N970">
        <v>0.18539567643058744</v>
      </c>
      <c r="O970">
        <v>0.16246320652641907</v>
      </c>
    </row>
    <row r="971" spans="1:15" ht="15">
      <c r="A971" s="6"/>
      <c r="B971" s="10">
        <v>158.72</v>
      </c>
      <c r="C971">
        <v>0.16112506608745436</v>
      </c>
      <c r="D971" s="11">
        <v>63.09</v>
      </c>
      <c r="E971" s="10">
        <v>46.91</v>
      </c>
      <c r="F971" s="11">
        <v>32.950000000000003</v>
      </c>
      <c r="G971" s="10">
        <v>13.2</v>
      </c>
      <c r="H971" s="11">
        <v>98.62</v>
      </c>
      <c r="I971" s="10">
        <v>225.56</v>
      </c>
      <c r="J971">
        <v>0.19015313693607747</v>
      </c>
      <c r="K971">
        <v>0.20574894013673892</v>
      </c>
      <c r="L971">
        <v>6.8307881552686245E-2</v>
      </c>
      <c r="M971">
        <v>6.3901642210595688E-2</v>
      </c>
      <c r="N971">
        <v>0.18303429010506062</v>
      </c>
      <c r="O971">
        <v>0.15572622193815264</v>
      </c>
    </row>
    <row r="972" spans="1:15" ht="15">
      <c r="A972" s="6"/>
      <c r="B972" s="10">
        <v>140.35</v>
      </c>
      <c r="C972">
        <v>0.15068850545105422</v>
      </c>
      <c r="D972" s="11">
        <v>61.93</v>
      </c>
      <c r="E972" s="10">
        <v>46.94</v>
      </c>
      <c r="F972" s="11">
        <v>36.75</v>
      </c>
      <c r="G972" s="10">
        <v>12.54</v>
      </c>
      <c r="H972" s="11">
        <v>93.68</v>
      </c>
      <c r="I972" s="10">
        <v>199.99</v>
      </c>
      <c r="J972">
        <v>0.18785800812168768</v>
      </c>
      <c r="K972">
        <v>0.20369439548955109</v>
      </c>
      <c r="L972">
        <v>6.7215220123834213E-2</v>
      </c>
      <c r="M972">
        <v>6.0193178036605663E-2</v>
      </c>
      <c r="N972">
        <v>0.18216120724661428</v>
      </c>
      <c r="O972">
        <v>0.14799574617707487</v>
      </c>
    </row>
    <row r="973" spans="1:15" ht="15">
      <c r="A973" s="6"/>
      <c r="B973" s="10">
        <v>131.68</v>
      </c>
      <c r="C973">
        <v>0.13743804917292293</v>
      </c>
      <c r="D973" s="11">
        <v>59.04</v>
      </c>
      <c r="E973" s="10">
        <v>48</v>
      </c>
      <c r="F973" s="11">
        <v>38.68</v>
      </c>
      <c r="G973" s="10">
        <v>12.57</v>
      </c>
      <c r="H973" s="11">
        <v>88.32</v>
      </c>
      <c r="I973" s="10">
        <v>193.67</v>
      </c>
      <c r="J973">
        <v>0.18996591940681198</v>
      </c>
      <c r="K973">
        <v>0.20056333335865861</v>
      </c>
      <c r="L973">
        <v>6.832658766151696E-2</v>
      </c>
      <c r="M973">
        <v>5.770788734078814E-2</v>
      </c>
      <c r="N973">
        <v>0.18191123638482462</v>
      </c>
      <c r="O973">
        <v>0.14175941186618363</v>
      </c>
    </row>
    <row r="974" spans="1:15" ht="15">
      <c r="A974" s="6"/>
      <c r="B974" s="10">
        <v>118.84</v>
      </c>
      <c r="C974">
        <v>0.12918668397917266</v>
      </c>
      <c r="D974" s="11">
        <v>54.91</v>
      </c>
      <c r="E974" s="10">
        <v>45.92</v>
      </c>
      <c r="F974" s="11">
        <v>32.5</v>
      </c>
      <c r="G974" s="10">
        <v>12.01</v>
      </c>
      <c r="H974" s="11">
        <v>79.989999999999995</v>
      </c>
      <c r="I974" s="10">
        <v>169.97</v>
      </c>
      <c r="J974">
        <v>0.19031264563994493</v>
      </c>
      <c r="K974">
        <v>0.20012311938953589</v>
      </c>
      <c r="L974">
        <v>6.5869135628536052E-2</v>
      </c>
      <c r="M974">
        <v>5.4393672892644539E-2</v>
      </c>
      <c r="N974">
        <v>0.18124492287323024</v>
      </c>
      <c r="O974">
        <v>0.13856457231705877</v>
      </c>
    </row>
    <row r="975" spans="1:15" ht="15">
      <c r="A975" s="6"/>
      <c r="B975" s="10">
        <v>117.94</v>
      </c>
      <c r="C975">
        <v>0.12656454679699958</v>
      </c>
      <c r="D975" s="11">
        <v>45.08</v>
      </c>
      <c r="E975" s="10">
        <v>42.47</v>
      </c>
      <c r="F975" s="11">
        <v>34</v>
      </c>
      <c r="G975" s="10">
        <v>11.99</v>
      </c>
      <c r="H975" s="11">
        <v>75.91</v>
      </c>
      <c r="I975" s="10">
        <v>167.9</v>
      </c>
      <c r="J975">
        <v>0.1914664627340458</v>
      </c>
      <c r="K975">
        <v>0.20357741380799457</v>
      </c>
      <c r="L975">
        <v>6.5076911195165676E-2</v>
      </c>
      <c r="M975">
        <v>5.4334673498164496E-2</v>
      </c>
      <c r="N975">
        <v>0.18591090110763783</v>
      </c>
      <c r="O975">
        <v>0.14240838436175221</v>
      </c>
    </row>
    <row r="976" spans="1:15" ht="15">
      <c r="A976" s="6"/>
      <c r="B976" s="10">
        <v>110.12</v>
      </c>
      <c r="C976">
        <v>0.13169983857787779</v>
      </c>
      <c r="D976" s="11">
        <v>42.02</v>
      </c>
      <c r="E976" s="10">
        <v>40.28</v>
      </c>
      <c r="F976" s="11">
        <v>31.2</v>
      </c>
      <c r="G976" s="10">
        <v>11.98</v>
      </c>
      <c r="H976" s="11">
        <v>74.959999999999994</v>
      </c>
      <c r="I976" s="10">
        <v>176.35</v>
      </c>
      <c r="J976">
        <v>0.19410011999108032</v>
      </c>
      <c r="K976">
        <v>0.20669085786921368</v>
      </c>
      <c r="L976">
        <v>6.6803515880732772E-2</v>
      </c>
      <c r="M976">
        <v>5.4374945718354946E-2</v>
      </c>
      <c r="N976">
        <v>0.1893732214868627</v>
      </c>
      <c r="O976">
        <v>0.15138288751302051</v>
      </c>
    </row>
    <row r="977" spans="1:15" ht="15">
      <c r="A977" s="6"/>
      <c r="B977" s="10">
        <v>127.95</v>
      </c>
      <c r="C977">
        <v>0.1454619421199442</v>
      </c>
      <c r="D977" s="11">
        <v>44.97</v>
      </c>
      <c r="E977" s="10">
        <v>40.03</v>
      </c>
      <c r="F977" s="11">
        <v>27.99</v>
      </c>
      <c r="G977" s="10">
        <v>12.24</v>
      </c>
      <c r="H977" s="11">
        <v>76.19</v>
      </c>
      <c r="I977" s="10">
        <v>184.55</v>
      </c>
      <c r="J977">
        <v>0.19857173135130041</v>
      </c>
      <c r="K977">
        <v>0.20773822988349119</v>
      </c>
      <c r="L977">
        <v>6.7421579225616063E-2</v>
      </c>
      <c r="M977">
        <v>5.8243395609258654E-2</v>
      </c>
      <c r="N977">
        <v>0.19022536427613324</v>
      </c>
      <c r="O977">
        <v>0.15813694602880238</v>
      </c>
    </row>
    <row r="978" spans="1:15" ht="15">
      <c r="A978" s="6"/>
      <c r="B978" s="10">
        <v>123.76</v>
      </c>
      <c r="C978">
        <v>0.15939744664248662</v>
      </c>
      <c r="D978" s="11">
        <v>49.07</v>
      </c>
      <c r="E978" s="10">
        <v>40.200000000000003</v>
      </c>
      <c r="F978" s="11">
        <v>32.61</v>
      </c>
      <c r="G978" s="10">
        <v>12.77</v>
      </c>
      <c r="H978" s="11">
        <v>80.180000000000007</v>
      </c>
      <c r="I978" s="10">
        <v>195.98</v>
      </c>
      <c r="J978">
        <v>0.20398386341332855</v>
      </c>
      <c r="K978">
        <v>0.20834483984485785</v>
      </c>
      <c r="L978">
        <v>6.7038780503986539E-2</v>
      </c>
      <c r="M978">
        <v>6.2738190860627124E-2</v>
      </c>
      <c r="N978">
        <v>0.19248182882196668</v>
      </c>
      <c r="O978">
        <v>0.16271788463570225</v>
      </c>
    </row>
    <row r="979" spans="1:15" ht="15">
      <c r="A979" s="6"/>
      <c r="B979" s="10">
        <v>158.93</v>
      </c>
      <c r="C979">
        <v>0.15406602570624342</v>
      </c>
      <c r="D979" s="11">
        <v>52.73</v>
      </c>
      <c r="E979" s="10">
        <v>42.98</v>
      </c>
      <c r="F979" s="11">
        <v>39.409999999999997</v>
      </c>
      <c r="G979" s="10">
        <v>23.14</v>
      </c>
      <c r="H979" s="11">
        <v>94.15</v>
      </c>
      <c r="I979" s="10">
        <v>215.77</v>
      </c>
      <c r="J979">
        <v>0.20066304331940019</v>
      </c>
      <c r="K979">
        <v>0.20361013701069683</v>
      </c>
      <c r="L979">
        <v>6.604136444505268E-2</v>
      </c>
      <c r="M979">
        <v>6.7893249543195755E-2</v>
      </c>
      <c r="N979">
        <v>0.18687773746951364</v>
      </c>
      <c r="O979">
        <v>0.16533093966711623</v>
      </c>
    </row>
    <row r="980" spans="1:15" ht="15">
      <c r="A980" s="6"/>
      <c r="B980" s="10">
        <v>129.55000000000001</v>
      </c>
      <c r="C980">
        <v>0.1492433140072148</v>
      </c>
      <c r="D980" s="11">
        <v>45.06</v>
      </c>
      <c r="E980" s="10">
        <v>45.44</v>
      </c>
      <c r="F980" s="11">
        <v>49.19</v>
      </c>
      <c r="G980" s="10">
        <v>24.96</v>
      </c>
      <c r="H980" s="11">
        <v>109.86</v>
      </c>
      <c r="I980" s="10">
        <v>229.58</v>
      </c>
      <c r="J980">
        <v>0.19710922574066977</v>
      </c>
      <c r="K980">
        <v>0.19997863456449286</v>
      </c>
      <c r="L980">
        <v>6.4457321400043829E-2</v>
      </c>
      <c r="M980">
        <v>7.1418332315129632E-2</v>
      </c>
      <c r="N980">
        <v>0.18096549419245564</v>
      </c>
      <c r="O980">
        <v>0.16617521275074523</v>
      </c>
    </row>
    <row r="981" spans="1:15" ht="15">
      <c r="A981" s="6"/>
      <c r="B981" s="10">
        <v>108.29</v>
      </c>
      <c r="C981">
        <v>0.13977479561662898</v>
      </c>
      <c r="D981" s="11">
        <v>46.2</v>
      </c>
      <c r="E981" s="10">
        <v>43.4</v>
      </c>
      <c r="F981" s="11">
        <v>49.48</v>
      </c>
      <c r="G981" s="10">
        <v>25.69</v>
      </c>
      <c r="H981" s="11">
        <v>88.09</v>
      </c>
      <c r="I981" s="10">
        <v>212.49</v>
      </c>
      <c r="J981">
        <v>0.2014657545880876</v>
      </c>
      <c r="K981">
        <v>0.19323135442669648</v>
      </c>
      <c r="L981">
        <v>6.5326057242108451E-2</v>
      </c>
      <c r="M981">
        <v>7.4035127078275309E-2</v>
      </c>
      <c r="N981">
        <v>0.18825761654473136</v>
      </c>
      <c r="O981">
        <v>0.17131275304025628</v>
      </c>
    </row>
    <row r="982" spans="1:15" ht="15">
      <c r="A982" s="6"/>
      <c r="B982" s="10">
        <v>108.26</v>
      </c>
      <c r="C982">
        <v>0.13042052316772818</v>
      </c>
      <c r="D982" s="11">
        <v>39.11</v>
      </c>
      <c r="E982" s="10">
        <v>38.86</v>
      </c>
      <c r="F982" s="11">
        <v>43.1</v>
      </c>
      <c r="G982" s="10">
        <v>19.93</v>
      </c>
      <c r="H982" s="11">
        <v>73.260000000000005</v>
      </c>
      <c r="I982" s="10">
        <v>187.28</v>
      </c>
      <c r="J982">
        <v>0.202399138480929</v>
      </c>
      <c r="K982">
        <v>0.18066151965134394</v>
      </c>
      <c r="L982">
        <v>6.6209303398254163E-2</v>
      </c>
      <c r="M982">
        <v>7.2250148973437581E-2</v>
      </c>
      <c r="N982">
        <v>0.18957726731413607</v>
      </c>
      <c r="O982">
        <v>0.17183870244469696</v>
      </c>
    </row>
    <row r="983" spans="1:15" ht="15">
      <c r="A983" s="6"/>
      <c r="B983" s="10">
        <v>94.66</v>
      </c>
      <c r="C983">
        <v>0.12150531227566405</v>
      </c>
      <c r="D983" s="11">
        <v>37.08</v>
      </c>
      <c r="E983" s="10">
        <v>33.950000000000003</v>
      </c>
      <c r="F983" s="11">
        <v>28.99</v>
      </c>
      <c r="G983" s="10">
        <v>12.47</v>
      </c>
      <c r="H983" s="11">
        <v>64.19</v>
      </c>
      <c r="I983" s="10">
        <v>179.37</v>
      </c>
      <c r="J983">
        <v>0.20190035062716108</v>
      </c>
      <c r="K983">
        <v>0.16908348678193108</v>
      </c>
      <c r="L983">
        <v>6.5760707807494892E-2</v>
      </c>
      <c r="M983">
        <v>6.6581409649600118E-2</v>
      </c>
      <c r="N983">
        <v>0.19260360675257834</v>
      </c>
      <c r="O983">
        <v>0.17207225101313051</v>
      </c>
    </row>
    <row r="984" spans="1:15" ht="15">
      <c r="A984" s="6"/>
      <c r="B984" s="10">
        <v>89.19</v>
      </c>
      <c r="C984">
        <v>0.1163950128112678</v>
      </c>
      <c r="D984" s="11">
        <v>38.04</v>
      </c>
      <c r="E984" s="10">
        <v>32.58</v>
      </c>
      <c r="F984" s="11">
        <v>34.369999999999997</v>
      </c>
      <c r="G984" s="10">
        <v>11.97</v>
      </c>
      <c r="H984" s="11">
        <v>58.65</v>
      </c>
      <c r="I984" s="10">
        <v>176.91</v>
      </c>
      <c r="J984">
        <v>0.19939393456509519</v>
      </c>
      <c r="K984">
        <v>0.16303744846262069</v>
      </c>
      <c r="L984">
        <v>6.4103603139928092E-2</v>
      </c>
      <c r="M984">
        <v>6.2620755350911356E-2</v>
      </c>
      <c r="N984">
        <v>0.19304456761874703</v>
      </c>
      <c r="O984">
        <v>0.17442774585148957</v>
      </c>
    </row>
    <row r="985" spans="1:15" ht="15">
      <c r="A985" s="6"/>
      <c r="B985" s="10">
        <v>45</v>
      </c>
      <c r="C985">
        <v>0.11620052286866539</v>
      </c>
      <c r="D985" s="11">
        <v>34.21</v>
      </c>
      <c r="E985" s="10">
        <v>29.05</v>
      </c>
      <c r="F985" s="11">
        <v>30.58</v>
      </c>
      <c r="G985" s="10">
        <v>4.8600000000000003</v>
      </c>
      <c r="H985" s="11">
        <v>54.45</v>
      </c>
      <c r="I985" s="10">
        <v>136.66</v>
      </c>
      <c r="J985">
        <v>0.19555691655124655</v>
      </c>
      <c r="K985">
        <v>0.15020412615464496</v>
      </c>
      <c r="L985">
        <v>6.5759515271042221E-2</v>
      </c>
      <c r="M985">
        <v>5.7805636024505752E-2</v>
      </c>
      <c r="N985">
        <v>0.19445072616446613</v>
      </c>
      <c r="O985">
        <v>0.17618814255758081</v>
      </c>
    </row>
    <row r="986" spans="1:15" ht="15">
      <c r="A986" s="6"/>
      <c r="B986" s="10">
        <v>89.89</v>
      </c>
      <c r="C986">
        <v>0.11288218248833472</v>
      </c>
      <c r="D986" s="11">
        <v>39</v>
      </c>
      <c r="E986" s="10">
        <v>17.079999999999998</v>
      </c>
      <c r="F986" s="11">
        <v>-0.01</v>
      </c>
      <c r="G986" s="10">
        <v>10.96</v>
      </c>
      <c r="H986" s="11">
        <v>55.64</v>
      </c>
      <c r="I986" s="10">
        <v>180.01</v>
      </c>
      <c r="J986">
        <v>0.19294912641543799</v>
      </c>
      <c r="K986">
        <v>0.14081672758920802</v>
      </c>
      <c r="L986">
        <v>6.6436660272541276E-2</v>
      </c>
      <c r="M986">
        <v>5.4154091183518965E-2</v>
      </c>
      <c r="N986">
        <v>0.19450037959504113</v>
      </c>
      <c r="O986">
        <v>0.17037290765653185</v>
      </c>
    </row>
    <row r="987" spans="1:15" ht="15">
      <c r="A987" s="6"/>
      <c r="B987" s="10">
        <v>85.38</v>
      </c>
      <c r="C987">
        <v>0.11119563276497642</v>
      </c>
      <c r="D987" s="11">
        <v>36.69</v>
      </c>
      <c r="E987" s="10">
        <v>18.04</v>
      </c>
      <c r="F987" s="11">
        <v>-1.22</v>
      </c>
      <c r="G987" s="10">
        <v>4.83</v>
      </c>
      <c r="H987" s="11">
        <v>53.13</v>
      </c>
      <c r="I987" s="10">
        <v>176.73</v>
      </c>
      <c r="J987">
        <v>0.19274734416252742</v>
      </c>
      <c r="K987">
        <v>0.13264040289242754</v>
      </c>
      <c r="L987">
        <v>6.7675567401532577E-2</v>
      </c>
      <c r="M987">
        <v>5.3756670574956998E-2</v>
      </c>
      <c r="N987">
        <v>0.1937321023103768</v>
      </c>
      <c r="O987">
        <v>0.16529625989840621</v>
      </c>
    </row>
    <row r="988" spans="1:15" ht="15">
      <c r="A988" s="6"/>
      <c r="B988" s="10">
        <v>85.03</v>
      </c>
      <c r="C988">
        <v>0.11166360938224988</v>
      </c>
      <c r="D988" s="11">
        <v>35.049999999999997</v>
      </c>
      <c r="E988" s="10">
        <v>12.34</v>
      </c>
      <c r="F988" s="11">
        <v>-0.04</v>
      </c>
      <c r="G988" s="10">
        <v>0.11</v>
      </c>
      <c r="H988" s="11">
        <v>51.66</v>
      </c>
      <c r="I988" s="10">
        <v>168.87</v>
      </c>
      <c r="J988">
        <v>0.19320328477203882</v>
      </c>
      <c r="K988">
        <v>0.11976725176427298</v>
      </c>
      <c r="L988">
        <v>6.6903600459890661E-2</v>
      </c>
      <c r="M988">
        <v>5.2424098426814329E-2</v>
      </c>
      <c r="N988">
        <v>0.1937512826142479</v>
      </c>
      <c r="O988">
        <v>0.16290986682297981</v>
      </c>
    </row>
    <row r="989" spans="1:15" ht="15">
      <c r="A989" s="6"/>
      <c r="B989" s="10">
        <v>81.87</v>
      </c>
      <c r="C989">
        <v>0.11411121201508401</v>
      </c>
      <c r="D989" s="11">
        <v>36.61</v>
      </c>
      <c r="E989" s="10">
        <v>4.58</v>
      </c>
      <c r="F989" s="11">
        <v>-3.54</v>
      </c>
      <c r="G989" s="10">
        <v>-0.08</v>
      </c>
      <c r="H989" s="11">
        <v>50.04</v>
      </c>
      <c r="I989" s="10">
        <v>164.09</v>
      </c>
      <c r="J989">
        <v>0.19665739233850779</v>
      </c>
      <c r="K989">
        <v>0.10867038844806129</v>
      </c>
      <c r="L989">
        <v>6.7216833589828301E-2</v>
      </c>
      <c r="M989">
        <v>5.2204154859008478E-2</v>
      </c>
      <c r="N989">
        <v>0.19365017311414626</v>
      </c>
      <c r="O989">
        <v>0.16199613654125514</v>
      </c>
    </row>
    <row r="990" spans="1:15" ht="15">
      <c r="A990" s="6"/>
      <c r="B990" s="10">
        <v>82.31</v>
      </c>
      <c r="C990">
        <v>0.11613265222183836</v>
      </c>
      <c r="D990" s="11">
        <v>32.9</v>
      </c>
      <c r="E990" s="10">
        <v>0.52</v>
      </c>
      <c r="F990" s="11">
        <v>-3.95</v>
      </c>
      <c r="G990" s="10">
        <v>-1.86</v>
      </c>
      <c r="H990" s="11">
        <v>50.02</v>
      </c>
      <c r="I990" s="10">
        <v>165</v>
      </c>
      <c r="J990">
        <v>0.1936367983665867</v>
      </c>
      <c r="K990">
        <v>0.10000061150143118</v>
      </c>
      <c r="L990">
        <v>7.0708732066939464E-2</v>
      </c>
      <c r="M990">
        <v>5.2529348829026781E-2</v>
      </c>
      <c r="N990">
        <v>0.19480446150221126</v>
      </c>
      <c r="O990">
        <v>0.15918384359157536</v>
      </c>
    </row>
    <row r="991" spans="1:15" ht="15">
      <c r="A991" s="6"/>
      <c r="B991" s="10">
        <v>80.88</v>
      </c>
      <c r="C991">
        <v>0.11754724651558239</v>
      </c>
      <c r="D991" s="11">
        <v>37.5</v>
      </c>
      <c r="E991" s="10">
        <v>1</v>
      </c>
      <c r="F991" s="11">
        <v>5.65</v>
      </c>
      <c r="G991" s="10">
        <v>1.39</v>
      </c>
      <c r="H991" s="11">
        <v>57.41</v>
      </c>
      <c r="I991" s="10">
        <v>171.3</v>
      </c>
      <c r="J991">
        <v>0.19180043915663997</v>
      </c>
      <c r="K991">
        <v>9.5348135953220767E-2</v>
      </c>
      <c r="L991">
        <v>7.7706793674577904E-2</v>
      </c>
      <c r="M991">
        <v>5.4741829459575078E-2</v>
      </c>
      <c r="N991">
        <v>0.20045079933907936</v>
      </c>
      <c r="O991">
        <v>0.15860343733276916</v>
      </c>
    </row>
    <row r="992" spans="1:15" ht="15">
      <c r="A992" s="6"/>
      <c r="B992" s="10">
        <v>82.95</v>
      </c>
      <c r="C992">
        <v>0.11637005565984916</v>
      </c>
      <c r="D992" s="11">
        <v>33</v>
      </c>
      <c r="E992" s="10">
        <v>-4.92</v>
      </c>
      <c r="F992" s="11">
        <v>39.909999999999997</v>
      </c>
      <c r="G992" s="10">
        <v>11.68</v>
      </c>
      <c r="H992" s="11">
        <v>70.900000000000006</v>
      </c>
      <c r="I992" s="10">
        <v>196.95</v>
      </c>
      <c r="J992">
        <v>0.192783123336291</v>
      </c>
      <c r="K992">
        <v>9.1755738706499931E-2</v>
      </c>
      <c r="L992">
        <v>8.6480378308665479E-2</v>
      </c>
      <c r="M992">
        <v>5.9661573270624317E-2</v>
      </c>
      <c r="N992">
        <v>0.20424133262797473</v>
      </c>
      <c r="O992">
        <v>0.15669673752328286</v>
      </c>
    </row>
    <row r="993" spans="1:15" ht="15">
      <c r="A993" s="6"/>
      <c r="B993" s="10">
        <v>86.59</v>
      </c>
      <c r="C993">
        <v>0.11808737828950014</v>
      </c>
      <c r="D993" s="11">
        <v>44.15</v>
      </c>
      <c r="E993" s="10">
        <v>-4.93</v>
      </c>
      <c r="F993" s="11">
        <v>49.04</v>
      </c>
      <c r="G993" s="10">
        <v>14.95</v>
      </c>
      <c r="H993" s="11">
        <v>103.95</v>
      </c>
      <c r="I993" s="10">
        <v>221.46</v>
      </c>
      <c r="J993">
        <v>0.1893197839017168</v>
      </c>
      <c r="K993">
        <v>9.0304868000129268E-2</v>
      </c>
      <c r="L993">
        <v>9.2436812146668684E-2</v>
      </c>
      <c r="M993">
        <v>6.3503436278083372E-2</v>
      </c>
      <c r="N993">
        <v>0.20370468813039619</v>
      </c>
      <c r="O993">
        <v>0.150934085331726</v>
      </c>
    </row>
    <row r="994" spans="1:15" ht="15">
      <c r="A994" s="6"/>
      <c r="B994" s="10">
        <v>93.13</v>
      </c>
      <c r="C994">
        <v>0.12023088933781576</v>
      </c>
      <c r="D994" s="11">
        <v>48.48</v>
      </c>
      <c r="E994" s="10">
        <v>0.1</v>
      </c>
      <c r="F994" s="11">
        <v>49.41</v>
      </c>
      <c r="G994" s="10">
        <v>14.95</v>
      </c>
      <c r="H994" s="11">
        <v>136.71</v>
      </c>
      <c r="I994" s="10">
        <v>221.78</v>
      </c>
      <c r="J994">
        <v>0.18702064066875934</v>
      </c>
      <c r="K994">
        <v>9.0650443522938898E-2</v>
      </c>
      <c r="L994">
        <v>9.8732704082605843E-2</v>
      </c>
      <c r="M994">
        <v>6.5583521901023151E-2</v>
      </c>
      <c r="N994">
        <v>0.19976618603997939</v>
      </c>
      <c r="O994">
        <v>0.14877311730055592</v>
      </c>
    </row>
    <row r="995" spans="1:15" ht="15">
      <c r="A995" s="6"/>
      <c r="B995" s="10">
        <v>93.95</v>
      </c>
      <c r="C995">
        <v>0.11806650312831841</v>
      </c>
      <c r="D995" s="11">
        <v>50.78</v>
      </c>
      <c r="E995" s="10">
        <v>0.3</v>
      </c>
      <c r="F995" s="11">
        <v>44.99</v>
      </c>
      <c r="G995" s="10">
        <v>13.24</v>
      </c>
      <c r="H995" s="11">
        <v>133.19</v>
      </c>
      <c r="I995" s="10">
        <v>179.53</v>
      </c>
      <c r="J995">
        <v>0.17395784770090994</v>
      </c>
      <c r="K995">
        <v>9.2762337078320337E-2</v>
      </c>
      <c r="L995">
        <v>9.852169589047112E-2</v>
      </c>
      <c r="M995">
        <v>6.4407502240841463E-2</v>
      </c>
      <c r="N995">
        <v>0.20039371447728496</v>
      </c>
      <c r="O995">
        <v>0.14358254677257445</v>
      </c>
    </row>
    <row r="996" spans="1:15" ht="15">
      <c r="A996" s="6"/>
      <c r="B996" s="10">
        <v>93.01</v>
      </c>
      <c r="C996">
        <v>0.11464496429310332</v>
      </c>
      <c r="D996" s="11">
        <v>49.57</v>
      </c>
      <c r="E996" s="10">
        <v>0.03</v>
      </c>
      <c r="F996" s="11">
        <v>39.94</v>
      </c>
      <c r="G996" s="10">
        <v>13.11</v>
      </c>
      <c r="H996" s="11">
        <v>98.14</v>
      </c>
      <c r="I996" s="10">
        <v>151.36000000000001</v>
      </c>
      <c r="J996">
        <v>0.17210740017096104</v>
      </c>
      <c r="K996">
        <v>9.3785811995041254E-2</v>
      </c>
      <c r="L996">
        <v>9.7263872173160931E-2</v>
      </c>
      <c r="M996">
        <v>6.2604536621427301E-2</v>
      </c>
      <c r="N996">
        <v>0.20238720763496884</v>
      </c>
      <c r="O996">
        <v>0.13140744633374943</v>
      </c>
    </row>
    <row r="997" spans="1:15" ht="15">
      <c r="A997" s="6"/>
      <c r="B997" s="10">
        <v>89.93</v>
      </c>
      <c r="C997">
        <v>0.10788094616155768</v>
      </c>
      <c r="D997" s="11">
        <v>44</v>
      </c>
      <c r="E997" s="10">
        <v>11.7</v>
      </c>
      <c r="F997" s="11">
        <v>38.729999999999997</v>
      </c>
      <c r="G997" s="10">
        <v>13</v>
      </c>
      <c r="H997" s="11">
        <v>91.52</v>
      </c>
      <c r="I997" s="10">
        <v>135.02000000000001</v>
      </c>
      <c r="J997">
        <v>0.16866561236129837</v>
      </c>
      <c r="K997">
        <v>9.8090477451178465E-2</v>
      </c>
      <c r="L997">
        <v>9.6993524767915021E-2</v>
      </c>
      <c r="M997">
        <v>5.9983586051194443E-2</v>
      </c>
      <c r="N997">
        <v>0.20207221208737636</v>
      </c>
      <c r="O997">
        <v>0.12176925708331765</v>
      </c>
    </row>
    <row r="998" spans="1:15" ht="15">
      <c r="A998" s="6"/>
      <c r="B998" s="10">
        <v>93.23</v>
      </c>
      <c r="C998">
        <v>0.10794301356095352</v>
      </c>
      <c r="D998" s="11">
        <v>37.93</v>
      </c>
      <c r="E998" s="10">
        <v>13.08</v>
      </c>
      <c r="F998" s="11">
        <v>36.590000000000003</v>
      </c>
      <c r="G998" s="10">
        <v>12.85</v>
      </c>
      <c r="H998" s="11">
        <v>80.52</v>
      </c>
      <c r="I998" s="10">
        <v>128.35</v>
      </c>
      <c r="J998">
        <v>0.16560430726588501</v>
      </c>
      <c r="K998">
        <v>9.8951818230079105E-2</v>
      </c>
      <c r="L998">
        <v>9.7459529287174995E-2</v>
      </c>
      <c r="M998">
        <v>5.6123765789955454E-2</v>
      </c>
      <c r="N998">
        <v>0.19835623746553019</v>
      </c>
      <c r="O998">
        <v>0.11705320207056043</v>
      </c>
    </row>
    <row r="999" spans="1:15" ht="15">
      <c r="A999" s="6"/>
      <c r="B999" s="10">
        <v>90.92</v>
      </c>
      <c r="C999">
        <v>0.1127740082557646</v>
      </c>
      <c r="D999" s="11">
        <v>35.08</v>
      </c>
      <c r="E999" s="10">
        <v>11.58</v>
      </c>
      <c r="F999" s="11">
        <v>38.54</v>
      </c>
      <c r="G999" s="10">
        <v>12.77</v>
      </c>
      <c r="H999" s="11">
        <v>72.7</v>
      </c>
      <c r="I999" s="10">
        <v>133.68</v>
      </c>
      <c r="J999">
        <v>0.16506501254050904</v>
      </c>
      <c r="K999">
        <v>9.674186276257539E-2</v>
      </c>
      <c r="L999">
        <v>9.8952057881338387E-2</v>
      </c>
      <c r="M999">
        <v>5.3468659663411855E-2</v>
      </c>
      <c r="N999">
        <v>0.19976456527407924</v>
      </c>
      <c r="O999">
        <v>0.11868170368233825</v>
      </c>
    </row>
    <row r="1000" spans="1:15" ht="15">
      <c r="A1000" s="6"/>
      <c r="B1000" s="10">
        <v>93.89</v>
      </c>
      <c r="C1000">
        <v>0.12211453114870041</v>
      </c>
      <c r="D1000" s="11">
        <v>34</v>
      </c>
      <c r="E1000" s="10">
        <v>10.7</v>
      </c>
      <c r="F1000" s="11">
        <v>38.659999999999997</v>
      </c>
      <c r="G1000" s="10">
        <v>13</v>
      </c>
      <c r="H1000" s="11">
        <v>70.400000000000006</v>
      </c>
      <c r="I1000" s="10">
        <v>140.61000000000001</v>
      </c>
      <c r="J1000">
        <v>0.16719158790785699</v>
      </c>
      <c r="K1000">
        <v>9.8805352798053525E-2</v>
      </c>
      <c r="L1000">
        <v>0.10331365093794916</v>
      </c>
      <c r="M1000">
        <v>5.4603082000241027E-2</v>
      </c>
      <c r="N1000">
        <v>0.19941265128300675</v>
      </c>
      <c r="O1000">
        <v>0.12558263858903249</v>
      </c>
    </row>
    <row r="1001" spans="1:15" ht="15">
      <c r="A1001" s="6"/>
      <c r="B1001" s="10">
        <v>101.13</v>
      </c>
      <c r="C1001">
        <v>0.13621057449337123</v>
      </c>
      <c r="D1001" s="11">
        <v>34.1</v>
      </c>
      <c r="E1001" s="10">
        <v>10.210000000000001</v>
      </c>
      <c r="F1001" s="11">
        <v>38.86</v>
      </c>
      <c r="G1001" s="10">
        <v>12.94</v>
      </c>
      <c r="H1001" s="11">
        <v>71.930000000000007</v>
      </c>
      <c r="I1001" s="10">
        <v>168.15</v>
      </c>
      <c r="J1001">
        <v>0.17280975970981435</v>
      </c>
      <c r="K1001">
        <v>0.10367503474566175</v>
      </c>
      <c r="L1001">
        <v>0.10896966346986661</v>
      </c>
      <c r="M1001">
        <v>5.7921008056320028E-2</v>
      </c>
      <c r="N1001">
        <v>0.20251451239723006</v>
      </c>
      <c r="O1001">
        <v>0.13919374369323917</v>
      </c>
    </row>
    <row r="1002" spans="1:15" ht="15">
      <c r="A1002" s="6"/>
      <c r="B1002" s="10">
        <v>118.36</v>
      </c>
      <c r="C1002">
        <v>0.1495882680928092</v>
      </c>
      <c r="D1002" s="11">
        <v>35.090000000000003</v>
      </c>
      <c r="E1002" s="10">
        <v>12.19</v>
      </c>
      <c r="F1002" s="11">
        <v>38.61</v>
      </c>
      <c r="G1002" s="10">
        <v>13.67</v>
      </c>
      <c r="H1002" s="11">
        <v>77.87</v>
      </c>
      <c r="I1002" s="10">
        <v>191.92</v>
      </c>
      <c r="J1002">
        <v>0.18013976866439194</v>
      </c>
      <c r="K1002">
        <v>0.11544932388621011</v>
      </c>
      <c r="L1002">
        <v>0.11544150500472761</v>
      </c>
      <c r="M1002">
        <v>6.1805958421564326E-2</v>
      </c>
      <c r="N1002">
        <v>0.2053294595454212</v>
      </c>
      <c r="O1002">
        <v>0.15602574757806253</v>
      </c>
    </row>
    <row r="1003" spans="1:15" ht="15">
      <c r="A1003" s="6"/>
      <c r="B1003" s="10">
        <v>153.94</v>
      </c>
      <c r="C1003">
        <v>0.15733347850601756</v>
      </c>
      <c r="D1003" s="11">
        <v>41.56</v>
      </c>
      <c r="E1003" s="10">
        <v>28.64</v>
      </c>
      <c r="F1003" s="11">
        <v>48.11</v>
      </c>
      <c r="G1003" s="10">
        <v>23.98</v>
      </c>
      <c r="H1003" s="11">
        <v>95.14</v>
      </c>
      <c r="I1003" s="10">
        <v>220.57</v>
      </c>
      <c r="J1003">
        <v>0.17857102725048982</v>
      </c>
      <c r="K1003">
        <v>0.12260567463469915</v>
      </c>
      <c r="L1003">
        <v>0.11744853201501135</v>
      </c>
      <c r="M1003">
        <v>6.7983119675929779E-2</v>
      </c>
      <c r="N1003">
        <v>0.20175816529564927</v>
      </c>
      <c r="O1003">
        <v>0.16729704463098857</v>
      </c>
    </row>
    <row r="1004" spans="1:15" ht="15">
      <c r="A1004" s="6"/>
      <c r="B1004" s="10">
        <v>152.79</v>
      </c>
      <c r="C1004">
        <v>0.16155627967383573</v>
      </c>
      <c r="D1004" s="11">
        <v>43.01</v>
      </c>
      <c r="E1004" s="10">
        <v>31.35</v>
      </c>
      <c r="F1004" s="11">
        <v>48.51</v>
      </c>
      <c r="G1004" s="10">
        <v>24.55</v>
      </c>
      <c r="H1004" s="11">
        <v>133.53</v>
      </c>
      <c r="I1004" s="10">
        <v>243.35</v>
      </c>
      <c r="J1004">
        <v>0.17556071476333202</v>
      </c>
      <c r="K1004">
        <v>0.12521351332354214</v>
      </c>
      <c r="L1004">
        <v>0.12054838699396359</v>
      </c>
      <c r="M1004">
        <v>6.9487023632209696E-2</v>
      </c>
      <c r="N1004">
        <v>0.19540703686449418</v>
      </c>
      <c r="O1004">
        <v>0.17335147988052343</v>
      </c>
    </row>
    <row r="1005" spans="1:15" ht="15">
      <c r="A1005" s="6"/>
      <c r="B1005" s="10">
        <v>140.72999999999999</v>
      </c>
      <c r="C1005">
        <v>0.17142286291328182</v>
      </c>
      <c r="D1005" s="11">
        <v>40.86</v>
      </c>
      <c r="E1005" s="10">
        <v>31.03</v>
      </c>
      <c r="F1005" s="11">
        <v>48.73</v>
      </c>
      <c r="G1005" s="10">
        <v>24.54</v>
      </c>
      <c r="H1005" s="11">
        <v>99.31</v>
      </c>
      <c r="I1005" s="10">
        <v>241.18</v>
      </c>
      <c r="J1005">
        <v>0.17813968422269438</v>
      </c>
      <c r="K1005">
        <v>0.12235329886137705</v>
      </c>
      <c r="L1005">
        <v>0.12328371134955515</v>
      </c>
      <c r="M1005">
        <v>6.9961851121624896E-2</v>
      </c>
      <c r="N1005">
        <v>0.2021608978300975</v>
      </c>
      <c r="O1005">
        <v>0.18312003611842229</v>
      </c>
    </row>
    <row r="1006" spans="1:15" ht="15">
      <c r="A1006" s="6"/>
      <c r="B1006" s="10">
        <v>140.41999999999999</v>
      </c>
      <c r="C1006">
        <v>0.18580981914349087</v>
      </c>
      <c r="D1006" s="11">
        <v>36.090000000000003</v>
      </c>
      <c r="E1006" s="10">
        <v>21.77</v>
      </c>
      <c r="F1006" s="11">
        <v>47.96</v>
      </c>
      <c r="G1006" s="10">
        <v>12.94</v>
      </c>
      <c r="H1006" s="11">
        <v>74.33</v>
      </c>
      <c r="I1006" s="10">
        <v>221.31</v>
      </c>
      <c r="J1006">
        <v>0.18024097546512491</v>
      </c>
      <c r="K1006">
        <v>0.12301545437326294</v>
      </c>
      <c r="L1006">
        <v>0.12587670995786265</v>
      </c>
      <c r="M1006">
        <v>6.4355282234514033E-2</v>
      </c>
      <c r="N1006">
        <v>0.19789448747332647</v>
      </c>
      <c r="O1006">
        <v>0.19705965129474881</v>
      </c>
    </row>
    <row r="1007" spans="1:15" ht="15">
      <c r="A1007" s="6"/>
      <c r="B1007" s="10">
        <v>138.28</v>
      </c>
      <c r="C1007">
        <v>0.19249049781697714</v>
      </c>
      <c r="D1007" s="11">
        <v>33.93</v>
      </c>
      <c r="E1007" s="10">
        <v>17.07</v>
      </c>
      <c r="F1007" s="11">
        <v>41.27</v>
      </c>
      <c r="G1007" s="10">
        <v>12.22</v>
      </c>
      <c r="H1007" s="11">
        <v>62.3</v>
      </c>
      <c r="I1007" s="10">
        <v>213.13</v>
      </c>
      <c r="J1007">
        <v>0.17834150491555331</v>
      </c>
      <c r="K1007">
        <v>0.12203578921869324</v>
      </c>
      <c r="L1007">
        <v>0.12898859516164771</v>
      </c>
      <c r="M1007">
        <v>6.234497210158628E-2</v>
      </c>
      <c r="N1007">
        <v>0.19681366370324219</v>
      </c>
      <c r="O1007">
        <v>0.20892748155232474</v>
      </c>
    </row>
    <row r="1008" spans="1:15" ht="15">
      <c r="A1008" s="6"/>
      <c r="B1008" s="10">
        <v>143.76</v>
      </c>
      <c r="C1008">
        <v>0.19788878418764924</v>
      </c>
      <c r="D1008" s="11">
        <v>33.92</v>
      </c>
      <c r="E1008" s="10">
        <v>17.079999999999998</v>
      </c>
      <c r="F1008" s="11">
        <v>45.19</v>
      </c>
      <c r="G1008" s="10">
        <v>12.04</v>
      </c>
      <c r="H1008" s="11">
        <v>59.1</v>
      </c>
      <c r="I1008" s="10">
        <v>205.48</v>
      </c>
      <c r="J1008">
        <v>0.17675680535800475</v>
      </c>
      <c r="K1008">
        <v>0.11996902606438702</v>
      </c>
      <c r="L1008">
        <v>0.1287670118979358</v>
      </c>
      <c r="M1008">
        <v>6.0431100670994962E-2</v>
      </c>
      <c r="N1008">
        <v>0.19125345914491232</v>
      </c>
      <c r="O1008">
        <v>0.21806793650202852</v>
      </c>
    </row>
    <row r="1009" spans="1:15" ht="15">
      <c r="A1009" s="6"/>
      <c r="B1009" s="10">
        <v>138.06</v>
      </c>
      <c r="C1009">
        <v>0.20107652303836515</v>
      </c>
      <c r="D1009" s="11">
        <v>31.86</v>
      </c>
      <c r="E1009" s="10">
        <v>14.97</v>
      </c>
      <c r="F1009" s="11">
        <v>37.340000000000003</v>
      </c>
      <c r="G1009" s="10">
        <v>7.1</v>
      </c>
      <c r="H1009" s="11">
        <v>53.69</v>
      </c>
      <c r="I1009" s="10">
        <v>190.1</v>
      </c>
      <c r="J1009">
        <v>0.17766083531099341</v>
      </c>
      <c r="K1009">
        <v>0.12085153094199384</v>
      </c>
      <c r="L1009">
        <v>0.12647996161784408</v>
      </c>
      <c r="M1009">
        <v>5.8321119364235299E-2</v>
      </c>
      <c r="N1009">
        <v>0.1887227164370022</v>
      </c>
      <c r="O1009">
        <v>0.22139770922123209</v>
      </c>
    </row>
    <row r="1010" spans="1:15" ht="15">
      <c r="A1010" s="6"/>
      <c r="B1010" s="10">
        <v>129.72</v>
      </c>
      <c r="C1010">
        <v>0.20627939030161144</v>
      </c>
      <c r="D1010" s="11">
        <v>31.43</v>
      </c>
      <c r="E1010" s="10">
        <v>11.61</v>
      </c>
      <c r="F1010" s="11">
        <v>37.29</v>
      </c>
      <c r="G1010" s="10">
        <v>3.12</v>
      </c>
      <c r="H1010" s="11">
        <v>51.05</v>
      </c>
      <c r="I1010" s="10">
        <v>195.91</v>
      </c>
      <c r="J1010">
        <v>0.17766758088137397</v>
      </c>
      <c r="K1010">
        <v>0.11305753594946916</v>
      </c>
      <c r="L1010">
        <v>0.12406495699128181</v>
      </c>
      <c r="M1010">
        <v>5.5482565331541188E-2</v>
      </c>
      <c r="N1010">
        <v>0.18504839676356008</v>
      </c>
      <c r="O1010">
        <v>0.21792311329911945</v>
      </c>
    </row>
    <row r="1011" spans="1:15" ht="15">
      <c r="A1011" s="6"/>
      <c r="B1011" s="10">
        <v>125.49</v>
      </c>
      <c r="C1011">
        <v>0.2142018610157698</v>
      </c>
      <c r="D1011" s="11">
        <v>31.06</v>
      </c>
      <c r="E1011" s="10">
        <v>10.75</v>
      </c>
      <c r="F1011" s="11">
        <v>32.799999999999997</v>
      </c>
      <c r="G1011" s="10">
        <v>0.88</v>
      </c>
      <c r="H1011" s="11">
        <v>49.09</v>
      </c>
      <c r="I1011" s="10">
        <v>187.2</v>
      </c>
      <c r="J1011">
        <v>0.1738139465995234</v>
      </c>
      <c r="K1011">
        <v>0.10811009197993478</v>
      </c>
      <c r="L1011">
        <v>0.12018854383457142</v>
      </c>
      <c r="M1011">
        <v>5.3623290015567898E-2</v>
      </c>
      <c r="N1011">
        <v>0.18191232827031181</v>
      </c>
      <c r="O1011">
        <v>0.21117851661125414</v>
      </c>
    </row>
    <row r="1012" spans="1:15" ht="15">
      <c r="A1012" s="6"/>
      <c r="B1012" s="10">
        <v>131.79</v>
      </c>
      <c r="C1012">
        <v>0.21891087418464761</v>
      </c>
      <c r="D1012" s="11">
        <v>31.15</v>
      </c>
      <c r="E1012" s="10">
        <v>10</v>
      </c>
      <c r="F1012" s="11">
        <v>29.71</v>
      </c>
      <c r="G1012" s="10">
        <v>7.0000000000000007E-2</v>
      </c>
      <c r="H1012" s="11">
        <v>49.22</v>
      </c>
      <c r="I1012" s="10">
        <v>184.89</v>
      </c>
      <c r="J1012">
        <v>0.17388711083549038</v>
      </c>
      <c r="K1012">
        <v>0.10696674711136961</v>
      </c>
      <c r="L1012">
        <v>0.12054131007303087</v>
      </c>
      <c r="M1012">
        <v>5.3598712462267578E-2</v>
      </c>
      <c r="N1012">
        <v>0.1795297463689573</v>
      </c>
      <c r="O1012">
        <v>0.20546527616458668</v>
      </c>
    </row>
    <row r="1013" spans="1:15" ht="15">
      <c r="A1013" s="6"/>
      <c r="B1013" s="10">
        <v>127.57</v>
      </c>
      <c r="C1013">
        <v>0.22479842080817466</v>
      </c>
      <c r="D1013" s="11">
        <v>31.08</v>
      </c>
      <c r="E1013" s="10">
        <v>10.33</v>
      </c>
      <c r="F1013" s="11">
        <v>31</v>
      </c>
      <c r="G1013" s="10">
        <v>0.08</v>
      </c>
      <c r="H1013" s="11">
        <v>48.14</v>
      </c>
      <c r="I1013" s="10">
        <v>170.24</v>
      </c>
      <c r="J1013">
        <v>0.17372716193158735</v>
      </c>
      <c r="K1013">
        <v>0.10888786781486778</v>
      </c>
      <c r="L1013">
        <v>0.12137442047974199</v>
      </c>
      <c r="M1013">
        <v>5.3454693518781835E-2</v>
      </c>
      <c r="N1013">
        <v>0.1772055831303091</v>
      </c>
      <c r="O1013">
        <v>0.20163585921644434</v>
      </c>
    </row>
    <row r="1014" spans="1:15" ht="15">
      <c r="A1014" s="6"/>
      <c r="B1014" s="10">
        <v>118.46</v>
      </c>
      <c r="C1014">
        <v>0.22956250675310641</v>
      </c>
      <c r="D1014" s="11">
        <v>29.78</v>
      </c>
      <c r="E1014" s="10">
        <v>10.73</v>
      </c>
      <c r="F1014" s="11">
        <v>36.08</v>
      </c>
      <c r="G1014" s="10">
        <v>5.29</v>
      </c>
      <c r="H1014" s="11">
        <v>47.77</v>
      </c>
      <c r="I1014" s="10">
        <v>166</v>
      </c>
      <c r="J1014">
        <v>0.17309610576835344</v>
      </c>
      <c r="K1014">
        <v>0.11362314871642928</v>
      </c>
      <c r="L1014">
        <v>0.12826827264858096</v>
      </c>
      <c r="M1014">
        <v>5.417631318500056E-2</v>
      </c>
      <c r="N1014">
        <v>0.174179023422945</v>
      </c>
      <c r="O1014">
        <v>0.19560857664233575</v>
      </c>
    </row>
    <row r="1015" spans="1:15" ht="15">
      <c r="A1015" s="6"/>
      <c r="B1015" s="10">
        <v>118.89</v>
      </c>
      <c r="C1015">
        <v>0.23245973916747678</v>
      </c>
      <c r="D1015" s="11">
        <v>29.88</v>
      </c>
      <c r="E1015" s="10">
        <v>12.39</v>
      </c>
      <c r="F1015" s="11">
        <v>40.020000000000003</v>
      </c>
      <c r="G1015" s="10">
        <v>12.94</v>
      </c>
      <c r="H1015" s="11">
        <v>49.17</v>
      </c>
      <c r="I1015" s="10">
        <v>162.44999999999999</v>
      </c>
      <c r="J1015">
        <v>0.17476525202607388</v>
      </c>
      <c r="K1015">
        <v>0.12830549280089096</v>
      </c>
      <c r="L1015">
        <v>0.14389390210555097</v>
      </c>
      <c r="M1015">
        <v>5.9410373203274393E-2</v>
      </c>
      <c r="N1015">
        <v>0.17502008179638395</v>
      </c>
      <c r="O1015">
        <v>0.19031608649621273</v>
      </c>
    </row>
    <row r="1016" spans="1:15" ht="15">
      <c r="A1016" s="6"/>
      <c r="B1016" s="10">
        <v>108.02</v>
      </c>
      <c r="C1016">
        <v>0.23810329479091719</v>
      </c>
      <c r="D1016" s="11">
        <v>30.36</v>
      </c>
      <c r="E1016" s="10">
        <v>30.54</v>
      </c>
      <c r="F1016" s="11">
        <v>46.44</v>
      </c>
      <c r="G1016" s="10">
        <v>20.93</v>
      </c>
      <c r="H1016" s="11">
        <v>62.9</v>
      </c>
      <c r="I1016" s="10">
        <v>160.63999999999999</v>
      </c>
      <c r="J1016">
        <v>0.17563356622565782</v>
      </c>
      <c r="K1016">
        <v>0.14767915504615217</v>
      </c>
      <c r="L1016">
        <v>0.15386134218538289</v>
      </c>
      <c r="M1016">
        <v>6.7050722687916106E-2</v>
      </c>
      <c r="N1016">
        <v>0.17673198258208422</v>
      </c>
      <c r="O1016">
        <v>0.1833161851273688</v>
      </c>
    </row>
    <row r="1017" spans="1:15" ht="15">
      <c r="A1017" s="6"/>
      <c r="B1017" s="10">
        <v>116.17</v>
      </c>
      <c r="C1017">
        <v>0.23996364258220726</v>
      </c>
      <c r="D1017" s="11">
        <v>30.36</v>
      </c>
      <c r="E1017" s="10">
        <v>40.98</v>
      </c>
      <c r="F1017" s="11">
        <v>55.19</v>
      </c>
      <c r="G1017" s="10">
        <v>34.24</v>
      </c>
      <c r="H1017" s="11">
        <v>75.2</v>
      </c>
      <c r="I1017" s="10">
        <v>162.56</v>
      </c>
      <c r="J1017">
        <v>0.17932716255765066</v>
      </c>
      <c r="K1017">
        <v>0.15634772188860119</v>
      </c>
      <c r="L1017">
        <v>0.15776189473751359</v>
      </c>
      <c r="M1017">
        <v>7.4419324515761734E-2</v>
      </c>
      <c r="N1017">
        <v>0.17721664456721914</v>
      </c>
      <c r="O1017">
        <v>0.17495827048768225</v>
      </c>
    </row>
    <row r="1018" spans="1:15" ht="15">
      <c r="A1018" s="6"/>
      <c r="B1018" s="10">
        <v>149.4</v>
      </c>
      <c r="C1018">
        <v>0.23611966050031533</v>
      </c>
      <c r="D1018" s="11">
        <v>32.33</v>
      </c>
      <c r="E1018" s="10">
        <v>41.94</v>
      </c>
      <c r="F1018" s="11">
        <v>54.91</v>
      </c>
      <c r="G1018" s="10">
        <v>32.01</v>
      </c>
      <c r="H1018" s="11">
        <v>79.459999999999994</v>
      </c>
      <c r="I1018" s="10">
        <v>157.24</v>
      </c>
      <c r="J1018">
        <v>0.17413472399464816</v>
      </c>
      <c r="K1018">
        <v>0.16109607182122845</v>
      </c>
      <c r="L1018">
        <v>0.16592302005831092</v>
      </c>
      <c r="M1018">
        <v>7.5149841731542474E-2</v>
      </c>
      <c r="N1018">
        <v>0.17237015879335535</v>
      </c>
      <c r="O1018">
        <v>0.15935135812687523</v>
      </c>
    </row>
    <row r="1019" spans="1:15" ht="15">
      <c r="A1019" s="6"/>
      <c r="B1019" s="10">
        <v>144.27000000000001</v>
      </c>
      <c r="C1019">
        <v>0.22585004088061358</v>
      </c>
      <c r="D1019" s="11">
        <v>33.21</v>
      </c>
      <c r="E1019" s="10">
        <v>40.01</v>
      </c>
      <c r="F1019" s="11">
        <v>57.33</v>
      </c>
      <c r="G1019" s="10">
        <v>24.17</v>
      </c>
      <c r="H1019" s="11">
        <v>80.81</v>
      </c>
      <c r="I1019" s="10">
        <v>121.8</v>
      </c>
      <c r="J1019">
        <v>0.16725863412753622</v>
      </c>
      <c r="K1019">
        <v>0.16049499477602197</v>
      </c>
      <c r="L1019">
        <v>0.17055444107417936</v>
      </c>
      <c r="M1019">
        <v>6.6079420299252692E-2</v>
      </c>
      <c r="N1019">
        <v>0.16964240957441218</v>
      </c>
      <c r="O1019">
        <v>0.13253272694980522</v>
      </c>
    </row>
    <row r="1020" spans="1:15" ht="15">
      <c r="A1020" s="6"/>
      <c r="B1020" s="10">
        <v>145.56</v>
      </c>
      <c r="C1020">
        <v>0.21069589493476371</v>
      </c>
      <c r="D1020" s="11">
        <v>34.26</v>
      </c>
      <c r="E1020" s="10">
        <v>38.92</v>
      </c>
      <c r="F1020" s="11">
        <v>55.66</v>
      </c>
      <c r="G1020" s="10">
        <v>22.31</v>
      </c>
      <c r="H1020" s="11">
        <v>76.08</v>
      </c>
      <c r="I1020" s="10">
        <v>115.76</v>
      </c>
      <c r="J1020">
        <v>0.16401224918815899</v>
      </c>
      <c r="K1020">
        <v>0.15612163583651897</v>
      </c>
      <c r="L1020">
        <v>0.17264453396218155</v>
      </c>
      <c r="M1020">
        <v>6.0621364720470174E-2</v>
      </c>
      <c r="N1020">
        <v>0.17042814193360162</v>
      </c>
      <c r="O1020">
        <v>0.11448125497197696</v>
      </c>
    </row>
    <row r="1021" spans="1:15" ht="15">
      <c r="A1021" s="6"/>
      <c r="B1021" s="10">
        <v>140.07</v>
      </c>
      <c r="C1021">
        <v>0.2025832150755621</v>
      </c>
      <c r="D1021" s="11">
        <v>35.03</v>
      </c>
      <c r="E1021" s="10">
        <v>33.65</v>
      </c>
      <c r="F1021" s="11">
        <v>50.93</v>
      </c>
      <c r="G1021" s="10">
        <v>17.899999999999999</v>
      </c>
      <c r="H1021" s="11">
        <v>74.099999999999994</v>
      </c>
      <c r="I1021" s="10">
        <v>121.27</v>
      </c>
      <c r="J1021">
        <v>0.16529319511005602</v>
      </c>
      <c r="K1021">
        <v>0.15308399411699589</v>
      </c>
      <c r="L1021">
        <v>0.17039394032671629</v>
      </c>
      <c r="M1021">
        <v>5.8552169545190179E-2</v>
      </c>
      <c r="N1021">
        <v>0.16710541941914347</v>
      </c>
      <c r="O1021">
        <v>0.106308482857673</v>
      </c>
    </row>
    <row r="1022" spans="1:15" ht="15">
      <c r="A1022" s="6"/>
      <c r="B1022" s="10">
        <v>129.88999999999999</v>
      </c>
      <c r="C1022">
        <v>0.19746022055572102</v>
      </c>
      <c r="D1022" s="11">
        <v>31.4</v>
      </c>
      <c r="E1022" s="10">
        <v>32.630000000000003</v>
      </c>
      <c r="F1022" s="11">
        <v>50.02</v>
      </c>
      <c r="G1022" s="10">
        <v>13.69</v>
      </c>
      <c r="H1022" s="11">
        <v>69.33</v>
      </c>
      <c r="I1022" s="10">
        <v>97.47</v>
      </c>
      <c r="J1022">
        <v>0.16771916717202345</v>
      </c>
      <c r="K1022">
        <v>0.15057635127778382</v>
      </c>
      <c r="L1022">
        <v>0.1698839280208192</v>
      </c>
      <c r="M1022">
        <v>5.8055278823577361E-2</v>
      </c>
      <c r="N1022">
        <v>0.16538652067421369</v>
      </c>
      <c r="O1022">
        <v>9.3614062146544108E-2</v>
      </c>
    </row>
    <row r="1023" spans="1:15" ht="15">
      <c r="A1023" s="6"/>
      <c r="B1023" s="10">
        <v>120</v>
      </c>
      <c r="C1023">
        <v>0.19432816504989475</v>
      </c>
      <c r="D1023" s="11">
        <v>30.89</v>
      </c>
      <c r="E1023" s="10">
        <v>33.1</v>
      </c>
      <c r="F1023" s="11">
        <v>49.59</v>
      </c>
      <c r="G1023" s="10">
        <v>14.02</v>
      </c>
      <c r="H1023" s="11">
        <v>56.99</v>
      </c>
      <c r="I1023" s="10">
        <v>87.12</v>
      </c>
      <c r="J1023">
        <v>0.16705732198835652</v>
      </c>
      <c r="K1023">
        <v>0.15225473506608792</v>
      </c>
      <c r="L1023">
        <v>0.17134860439280308</v>
      </c>
      <c r="M1023">
        <v>5.9117773710840781E-2</v>
      </c>
      <c r="N1023">
        <v>0.16037949752469072</v>
      </c>
      <c r="O1023">
        <v>8.8267412800931352E-2</v>
      </c>
    </row>
    <row r="1024" spans="1:15" ht="15">
      <c r="A1024" s="6"/>
      <c r="B1024" s="10">
        <v>120</v>
      </c>
      <c r="C1024">
        <v>0.19858739764229832</v>
      </c>
      <c r="D1024" s="11">
        <v>30.02</v>
      </c>
      <c r="E1024" s="10">
        <v>38.94</v>
      </c>
      <c r="F1024" s="11">
        <v>49.98</v>
      </c>
      <c r="G1024" s="10">
        <v>13.88</v>
      </c>
      <c r="H1024" s="11">
        <v>57.4</v>
      </c>
      <c r="I1024" s="10">
        <v>89.83</v>
      </c>
      <c r="J1024">
        <v>0.16912290066187816</v>
      </c>
      <c r="K1024">
        <v>0.15812982906538414</v>
      </c>
      <c r="L1024">
        <v>0.17481034656016908</v>
      </c>
      <c r="M1024">
        <v>6.1746383808955682E-2</v>
      </c>
      <c r="N1024">
        <v>0.16189050964152787</v>
      </c>
      <c r="O1024">
        <v>9.324648725541429E-2</v>
      </c>
    </row>
    <row r="1025" spans="1:15" ht="15">
      <c r="A1025" s="6"/>
      <c r="B1025" s="10">
        <v>124.63</v>
      </c>
      <c r="C1025">
        <v>0.21000051999643968</v>
      </c>
      <c r="D1025" s="11">
        <v>30.81</v>
      </c>
      <c r="E1025" s="10">
        <v>41.42</v>
      </c>
      <c r="F1025" s="11">
        <v>50.17</v>
      </c>
      <c r="G1025" s="10">
        <v>22.98</v>
      </c>
      <c r="H1025" s="11">
        <v>58.16</v>
      </c>
      <c r="I1025" s="10">
        <v>116.85</v>
      </c>
      <c r="J1025">
        <v>0.17500331845795533</v>
      </c>
      <c r="K1025">
        <v>0.16118057803314537</v>
      </c>
      <c r="L1025">
        <v>0.18276807836261252</v>
      </c>
      <c r="M1025">
        <v>6.8384294864322043E-2</v>
      </c>
      <c r="N1025">
        <v>0.16669326129687426</v>
      </c>
      <c r="O1025">
        <v>0.118330243811792</v>
      </c>
    </row>
    <row r="1026" spans="1:15" ht="15">
      <c r="A1026" s="6"/>
      <c r="B1026" s="10">
        <v>135.16</v>
      </c>
      <c r="C1026">
        <v>0.22439852809991079</v>
      </c>
      <c r="D1026" s="11">
        <v>32.19</v>
      </c>
      <c r="E1026" s="10">
        <v>44.64</v>
      </c>
      <c r="F1026" s="11">
        <v>52.84</v>
      </c>
      <c r="G1026" s="10">
        <v>27.87</v>
      </c>
      <c r="H1026" s="11">
        <v>65.73</v>
      </c>
      <c r="I1026" s="10">
        <v>171.56</v>
      </c>
      <c r="J1026">
        <v>0.18259986374946516</v>
      </c>
      <c r="K1026">
        <v>0.16675154505394424</v>
      </c>
      <c r="L1026">
        <v>0.18542289384641855</v>
      </c>
      <c r="M1026">
        <v>7.8974150286295883E-2</v>
      </c>
      <c r="N1026">
        <v>0.17378199228543173</v>
      </c>
      <c r="O1026">
        <v>0.14370872288597611</v>
      </c>
    </row>
    <row r="1027" spans="1:15" ht="15">
      <c r="A1027" s="6"/>
      <c r="B1027" s="10">
        <v>158.54</v>
      </c>
      <c r="C1027">
        <v>0.22830230362897844</v>
      </c>
      <c r="D1027" s="11">
        <v>36</v>
      </c>
      <c r="E1027" s="10">
        <v>46.06</v>
      </c>
      <c r="F1027" s="11">
        <v>56.92</v>
      </c>
      <c r="G1027" s="10">
        <v>31.2</v>
      </c>
      <c r="H1027" s="11">
        <v>71.239999999999995</v>
      </c>
      <c r="I1027" s="10">
        <v>194.89</v>
      </c>
      <c r="J1027">
        <v>0.18663687242460894</v>
      </c>
      <c r="K1027">
        <v>0.16832533907500338</v>
      </c>
      <c r="L1027">
        <v>0.18629316944793348</v>
      </c>
      <c r="M1027">
        <v>8.3464883463645195E-2</v>
      </c>
      <c r="N1027">
        <v>0.17644016777784594</v>
      </c>
      <c r="O1027">
        <v>0.15018777253507704</v>
      </c>
    </row>
    <row r="1028" spans="1:15" ht="15">
      <c r="A1028" s="6"/>
      <c r="B1028" s="10">
        <v>167.51</v>
      </c>
      <c r="C1028">
        <v>0.2230696079599073</v>
      </c>
      <c r="D1028" s="11">
        <v>42.59</v>
      </c>
      <c r="E1028" s="10">
        <v>61.44</v>
      </c>
      <c r="F1028" s="11">
        <v>60.47</v>
      </c>
      <c r="G1028" s="10">
        <v>37.450000000000003</v>
      </c>
      <c r="H1028" s="11">
        <v>79.95</v>
      </c>
      <c r="I1028" s="10">
        <v>191.8</v>
      </c>
      <c r="J1028">
        <v>0.1806892692996806</v>
      </c>
      <c r="K1028">
        <v>0.16927964569232054</v>
      </c>
      <c r="L1028">
        <v>0.18190265572719119</v>
      </c>
      <c r="M1028">
        <v>8.4720726001165592E-2</v>
      </c>
      <c r="N1028">
        <v>0.17097105990526415</v>
      </c>
      <c r="O1028">
        <v>0.14478428689368153</v>
      </c>
    </row>
    <row r="1029" spans="1:15" ht="15">
      <c r="A1029" s="6"/>
      <c r="B1029" s="10">
        <v>169.49</v>
      </c>
      <c r="C1029">
        <v>0.21976344301944722</v>
      </c>
      <c r="D1029" s="11">
        <v>41.1</v>
      </c>
      <c r="E1029" s="10">
        <v>44.91</v>
      </c>
      <c r="F1029" s="11">
        <v>51.27</v>
      </c>
      <c r="G1029" s="10">
        <v>33.19</v>
      </c>
      <c r="H1029" s="11">
        <v>70.14</v>
      </c>
      <c r="I1029" s="10">
        <v>140.88</v>
      </c>
      <c r="J1029">
        <v>0.18358242049190693</v>
      </c>
      <c r="K1029">
        <v>0.17226632792423363</v>
      </c>
      <c r="L1029">
        <v>0.17657521533541309</v>
      </c>
      <c r="M1029">
        <v>8.7530126848080814E-2</v>
      </c>
      <c r="N1029">
        <v>0.17184716909292122</v>
      </c>
      <c r="O1029">
        <v>0.14030601613620483</v>
      </c>
    </row>
    <row r="1030" spans="1:15" ht="15">
      <c r="A1030" s="6"/>
      <c r="B1030" s="10">
        <v>160</v>
      </c>
      <c r="C1030">
        <v>0.22612760131183635</v>
      </c>
      <c r="D1030" s="11">
        <v>40.44</v>
      </c>
      <c r="E1030" s="10">
        <v>41.96</v>
      </c>
      <c r="F1030" s="11">
        <v>45.96</v>
      </c>
      <c r="G1030" s="10">
        <v>31.23</v>
      </c>
      <c r="H1030" s="11">
        <v>61.26</v>
      </c>
      <c r="I1030" s="10">
        <v>121.12</v>
      </c>
      <c r="J1030">
        <v>0.18299299119157814</v>
      </c>
      <c r="K1030">
        <v>0.17228718111457839</v>
      </c>
      <c r="L1030">
        <v>0.16835235932174253</v>
      </c>
      <c r="M1030">
        <v>8.672984114462437E-2</v>
      </c>
      <c r="N1030">
        <v>0.16652374723869318</v>
      </c>
      <c r="O1030">
        <v>0.13653916294960616</v>
      </c>
    </row>
    <row r="1031" spans="1:15" ht="15">
      <c r="A1031" s="6"/>
      <c r="B1031" s="10">
        <v>140.88999999999999</v>
      </c>
      <c r="C1031">
        <v>0.2267335484109182</v>
      </c>
      <c r="D1031" s="11">
        <v>32.630000000000003</v>
      </c>
      <c r="E1031" s="10">
        <v>39.43</v>
      </c>
      <c r="F1031" s="11">
        <v>41.6</v>
      </c>
      <c r="G1031" s="10">
        <v>26.53</v>
      </c>
      <c r="H1031" s="11">
        <v>55.48</v>
      </c>
      <c r="I1031" s="10">
        <v>104.74</v>
      </c>
      <c r="J1031">
        <v>0.18451300544107291</v>
      </c>
      <c r="K1031">
        <v>0.17170436443009252</v>
      </c>
      <c r="L1031">
        <v>0.15968514403458445</v>
      </c>
      <c r="M1031">
        <v>8.6877542891285173E-2</v>
      </c>
      <c r="N1031">
        <v>0.16612016709860175</v>
      </c>
      <c r="O1031">
        <v>0.12764178334761553</v>
      </c>
    </row>
    <row r="1032" spans="1:15" ht="15">
      <c r="A1032" s="6"/>
      <c r="B1032" s="10">
        <v>151.91</v>
      </c>
      <c r="C1032">
        <v>0.228543870331299</v>
      </c>
      <c r="D1032" s="11">
        <v>34.9</v>
      </c>
      <c r="E1032" s="10">
        <v>39.47</v>
      </c>
      <c r="F1032" s="11">
        <v>43.96</v>
      </c>
      <c r="G1032" s="10">
        <v>24.16</v>
      </c>
      <c r="H1032" s="11">
        <v>54.01</v>
      </c>
      <c r="I1032" s="10">
        <v>109.29</v>
      </c>
      <c r="J1032">
        <v>0.1851303863735673</v>
      </c>
      <c r="K1032">
        <v>0.17300896407381658</v>
      </c>
      <c r="L1032">
        <v>0.15419893828617828</v>
      </c>
      <c r="M1032">
        <v>8.6495708609961988E-2</v>
      </c>
      <c r="N1032">
        <v>0.16702941869402163</v>
      </c>
      <c r="O1032">
        <v>0.12288236264045621</v>
      </c>
    </row>
    <row r="1033" spans="1:15" ht="15">
      <c r="A1033" s="6"/>
      <c r="B1033" s="10">
        <v>137.97999999999999</v>
      </c>
      <c r="C1033">
        <v>0.2280444938447061</v>
      </c>
      <c r="D1033" s="11">
        <v>32.119999999999997</v>
      </c>
      <c r="E1033" s="10">
        <v>31.72</v>
      </c>
      <c r="F1033" s="11">
        <v>41.51</v>
      </c>
      <c r="G1033" s="10">
        <v>16.93</v>
      </c>
      <c r="H1033" s="11">
        <v>48.54</v>
      </c>
      <c r="I1033" s="10">
        <v>101.7</v>
      </c>
      <c r="J1033">
        <v>0.18621762361890962</v>
      </c>
      <c r="K1033">
        <v>0.17425856298348658</v>
      </c>
      <c r="L1033">
        <v>0.14860192136470249</v>
      </c>
      <c r="M1033">
        <v>8.0494704042600201E-2</v>
      </c>
      <c r="N1033">
        <v>0.16538432100667277</v>
      </c>
      <c r="O1033">
        <v>0.12174755834380975</v>
      </c>
    </row>
    <row r="1034" spans="1:15" ht="15">
      <c r="A1034" s="6"/>
      <c r="B1034" s="10">
        <v>137.5</v>
      </c>
      <c r="C1034">
        <v>0.22829419001645315</v>
      </c>
      <c r="D1034" s="11">
        <v>28.83</v>
      </c>
      <c r="E1034" s="10">
        <v>31.55</v>
      </c>
      <c r="F1034" s="11">
        <v>34.14</v>
      </c>
      <c r="G1034" s="10">
        <v>25.53</v>
      </c>
      <c r="H1034" s="11">
        <v>48.07</v>
      </c>
      <c r="I1034" s="10">
        <v>88.07</v>
      </c>
      <c r="J1034">
        <v>0.18197090999282495</v>
      </c>
      <c r="K1034">
        <v>0.17711726452612689</v>
      </c>
      <c r="L1034">
        <v>0.14346888894471102</v>
      </c>
      <c r="M1034">
        <v>8.205075627510236E-2</v>
      </c>
      <c r="N1034">
        <v>0.16525136927919795</v>
      </c>
      <c r="O1034">
        <v>0.11553624066732321</v>
      </c>
    </row>
    <row r="1035" spans="1:15" ht="15">
      <c r="A1035" s="6"/>
      <c r="B1035" s="10">
        <v>132.68</v>
      </c>
      <c r="C1035">
        <v>0.2273714909825249</v>
      </c>
      <c r="D1035" s="11">
        <v>29.68</v>
      </c>
      <c r="E1035" s="10">
        <v>31.32</v>
      </c>
      <c r="F1035" s="11">
        <v>37.21</v>
      </c>
      <c r="G1035" s="10">
        <v>25.91</v>
      </c>
      <c r="H1035" s="11">
        <v>47.14</v>
      </c>
      <c r="I1035" s="10">
        <v>98.65</v>
      </c>
      <c r="J1035">
        <v>0.18539729353216003</v>
      </c>
      <c r="K1035">
        <v>0.17954116560979444</v>
      </c>
      <c r="L1035">
        <v>0.14265904586891506</v>
      </c>
      <c r="M1035">
        <v>8.207253404341644E-2</v>
      </c>
      <c r="N1035">
        <v>0.16801031927121757</v>
      </c>
      <c r="O1035">
        <v>0.11284771213629355</v>
      </c>
    </row>
    <row r="1036" spans="1:15" ht="15">
      <c r="A1036" s="6"/>
      <c r="B1036" s="10">
        <v>132.63999999999999</v>
      </c>
      <c r="C1036">
        <v>0.2279426917742719</v>
      </c>
      <c r="D1036" s="11">
        <v>31.12</v>
      </c>
      <c r="E1036" s="10">
        <v>31.25</v>
      </c>
      <c r="F1036" s="11">
        <v>36.29</v>
      </c>
      <c r="G1036" s="10">
        <v>24.37</v>
      </c>
      <c r="H1036" s="11">
        <v>47.02</v>
      </c>
      <c r="I1036" s="10">
        <v>99.78</v>
      </c>
      <c r="J1036">
        <v>0.18635953207823072</v>
      </c>
      <c r="K1036">
        <v>0.18123594306486371</v>
      </c>
      <c r="L1036">
        <v>0.14056126149251788</v>
      </c>
      <c r="M1036">
        <v>8.3835233947046547E-2</v>
      </c>
      <c r="N1036">
        <v>0.17156060446826585</v>
      </c>
      <c r="O1036">
        <v>0.11260060464872787</v>
      </c>
    </row>
    <row r="1037" spans="1:15" ht="15">
      <c r="A1037" s="6"/>
      <c r="B1037" s="10">
        <v>129.04</v>
      </c>
      <c r="C1037">
        <v>0.22842864955446743</v>
      </c>
      <c r="D1037" s="11">
        <v>29.85</v>
      </c>
      <c r="E1037" s="10">
        <v>31.56</v>
      </c>
      <c r="F1037" s="11">
        <v>33.31</v>
      </c>
      <c r="G1037" s="10">
        <v>24.31</v>
      </c>
      <c r="H1037" s="11">
        <v>45.58</v>
      </c>
      <c r="I1037" s="10">
        <v>99.14</v>
      </c>
      <c r="J1037">
        <v>0.18565200335229398</v>
      </c>
      <c r="K1037">
        <v>0.1830425584652183</v>
      </c>
      <c r="L1037">
        <v>0.14002559746208224</v>
      </c>
      <c r="M1037">
        <v>8.676544882349263E-2</v>
      </c>
      <c r="N1037">
        <v>0.17446678905655311</v>
      </c>
      <c r="O1037">
        <v>0.11443595109930442</v>
      </c>
    </row>
    <row r="1038" spans="1:15" ht="15">
      <c r="A1038" s="6"/>
      <c r="B1038" s="10">
        <v>130.84</v>
      </c>
      <c r="C1038">
        <v>0.22993991410010567</v>
      </c>
      <c r="D1038" s="11">
        <v>30.76</v>
      </c>
      <c r="E1038" s="10">
        <v>32.04</v>
      </c>
      <c r="F1038" s="11">
        <v>37.58</v>
      </c>
      <c r="G1038" s="10">
        <v>22.8</v>
      </c>
      <c r="H1038" s="11">
        <v>44.68</v>
      </c>
      <c r="I1038" s="10">
        <v>104.22</v>
      </c>
      <c r="J1038">
        <v>0.18505385484549086</v>
      </c>
      <c r="K1038">
        <v>0.18535980511272288</v>
      </c>
      <c r="L1038">
        <v>0.14587588852613609</v>
      </c>
      <c r="M1038">
        <v>9.5205536668285573E-2</v>
      </c>
      <c r="N1038">
        <v>0.17627787333429895</v>
      </c>
      <c r="O1038">
        <v>0.1146566461127986</v>
      </c>
    </row>
    <row r="1039" spans="1:15" ht="15">
      <c r="A1039" s="6"/>
      <c r="B1039" s="10">
        <v>137.36000000000001</v>
      </c>
      <c r="C1039">
        <v>0.23231056586884974</v>
      </c>
      <c r="D1039" s="11">
        <v>33.01</v>
      </c>
      <c r="E1039" s="10">
        <v>33.58</v>
      </c>
      <c r="F1039" s="11">
        <v>35.340000000000003</v>
      </c>
      <c r="G1039" s="10">
        <v>26.41</v>
      </c>
      <c r="H1039" s="11">
        <v>45.42</v>
      </c>
      <c r="I1039" s="10">
        <v>99.91</v>
      </c>
      <c r="J1039">
        <v>0.19024269777001845</v>
      </c>
      <c r="K1039">
        <v>0.18885328068887525</v>
      </c>
      <c r="L1039">
        <v>0.15066345529980746</v>
      </c>
      <c r="M1039">
        <v>0.10489655311194784</v>
      </c>
      <c r="N1039">
        <v>0.17799759874591106</v>
      </c>
      <c r="O1039">
        <v>0.11020337259077473</v>
      </c>
    </row>
    <row r="1040" spans="1:15" ht="15">
      <c r="A1040" s="6"/>
      <c r="B1040" s="10">
        <v>163.19</v>
      </c>
      <c r="C1040">
        <v>0.23162023431598164</v>
      </c>
      <c r="D1040" s="11">
        <v>39.770000000000003</v>
      </c>
      <c r="E1040" s="10">
        <v>40.06</v>
      </c>
      <c r="F1040" s="11">
        <v>45.84</v>
      </c>
      <c r="G1040" s="10">
        <v>39.369999999999997</v>
      </c>
      <c r="H1040" s="11">
        <v>45.72</v>
      </c>
      <c r="I1040" s="10">
        <v>93.99</v>
      </c>
      <c r="J1040">
        <v>0.19634733404016513</v>
      </c>
      <c r="K1040">
        <v>0.18945809843845574</v>
      </c>
      <c r="L1040">
        <v>0.15703704405866645</v>
      </c>
      <c r="M1040">
        <v>0.11943723968829772</v>
      </c>
      <c r="N1040">
        <v>0.17907631124280488</v>
      </c>
      <c r="O1040">
        <v>0.1066354953914587</v>
      </c>
    </row>
    <row r="1041" spans="1:15" ht="15">
      <c r="A1041" s="6"/>
      <c r="B1041" s="10">
        <v>196.08</v>
      </c>
      <c r="C1041">
        <v>0.22110468913270637</v>
      </c>
      <c r="D1041" s="11">
        <v>56.98</v>
      </c>
      <c r="E1041" s="10">
        <v>46.26</v>
      </c>
      <c r="F1041" s="11">
        <v>52.46</v>
      </c>
      <c r="G1041" s="10">
        <v>58.88</v>
      </c>
      <c r="H1041" s="11">
        <v>48.87</v>
      </c>
      <c r="I1041" s="10">
        <v>88.55</v>
      </c>
      <c r="J1041">
        <v>0.19607426816245196</v>
      </c>
      <c r="K1041">
        <v>0.18751457781143507</v>
      </c>
      <c r="L1041">
        <v>0.15819130736515052</v>
      </c>
      <c r="M1041">
        <v>0.12284787073001865</v>
      </c>
      <c r="N1041">
        <v>0.18215998737910452</v>
      </c>
      <c r="O1041">
        <v>9.8999489531097856E-2</v>
      </c>
    </row>
    <row r="1042" spans="1:15" ht="15">
      <c r="A1042" s="6"/>
      <c r="B1042" s="10">
        <v>215.87</v>
      </c>
      <c r="C1042">
        <v>0.21088166494533975</v>
      </c>
      <c r="D1042" s="11">
        <v>59.13</v>
      </c>
      <c r="E1042" s="10">
        <v>49.02</v>
      </c>
      <c r="F1042" s="11">
        <v>49.99</v>
      </c>
      <c r="G1042" s="10">
        <v>53.48</v>
      </c>
      <c r="H1042" s="11">
        <v>60.02</v>
      </c>
      <c r="I1042" s="10">
        <v>88.06</v>
      </c>
      <c r="J1042">
        <v>0.19154866055457739</v>
      </c>
      <c r="K1042">
        <v>0.18329652228422694</v>
      </c>
      <c r="L1042">
        <v>0.15677327828312954</v>
      </c>
      <c r="M1042">
        <v>0.12083144956041073</v>
      </c>
      <c r="N1042">
        <v>0.17738956391237845</v>
      </c>
      <c r="O1042">
        <v>8.568358325802973E-2</v>
      </c>
    </row>
    <row r="1043" spans="1:15" ht="15">
      <c r="A1043" s="6"/>
      <c r="B1043" s="10">
        <v>196.2</v>
      </c>
      <c r="C1043">
        <v>0.21346625513106371</v>
      </c>
      <c r="D1043" s="11">
        <v>57.9</v>
      </c>
      <c r="E1043" s="10">
        <v>47.56</v>
      </c>
      <c r="F1043" s="11">
        <v>47.33</v>
      </c>
      <c r="G1043" s="10">
        <v>48.17</v>
      </c>
      <c r="H1043" s="11">
        <v>64.540000000000006</v>
      </c>
      <c r="I1043" s="10">
        <v>60</v>
      </c>
      <c r="J1043">
        <v>0.18574690560647381</v>
      </c>
      <c r="K1043">
        <v>0.17833498324601757</v>
      </c>
      <c r="L1043">
        <v>0.15043321177741761</v>
      </c>
      <c r="M1043">
        <v>0.11337135819643331</v>
      </c>
      <c r="N1043">
        <v>0.16970092425468353</v>
      </c>
      <c r="O1043">
        <v>7.1970022608974088E-2</v>
      </c>
    </row>
    <row r="1044" spans="1:15" ht="15">
      <c r="A1044" s="6"/>
      <c r="B1044" s="10">
        <v>173.35</v>
      </c>
      <c r="C1044">
        <v>0.20494278661065518</v>
      </c>
      <c r="D1044" s="11">
        <v>53.97</v>
      </c>
      <c r="E1044" s="10">
        <v>44.01</v>
      </c>
      <c r="F1044" s="11">
        <v>46.96</v>
      </c>
      <c r="G1044" s="10">
        <v>40.5</v>
      </c>
      <c r="H1044" s="11">
        <v>62.67</v>
      </c>
      <c r="I1044" s="10">
        <v>73.03</v>
      </c>
      <c r="J1044">
        <v>0.1777432815039838</v>
      </c>
      <c r="K1044">
        <v>0.17293779429348619</v>
      </c>
      <c r="L1044">
        <v>0.14570743458713636</v>
      </c>
      <c r="M1044">
        <v>0.10581542771538704</v>
      </c>
      <c r="N1044">
        <v>0.16725498889651708</v>
      </c>
      <c r="O1044">
        <v>6.7252627249132738E-2</v>
      </c>
    </row>
    <row r="1045" spans="1:15" ht="15">
      <c r="A1045" s="6"/>
      <c r="B1045" s="10">
        <v>154.41999999999999</v>
      </c>
      <c r="C1045">
        <v>0.19923542360360963</v>
      </c>
      <c r="D1045" s="11">
        <v>45.2</v>
      </c>
      <c r="E1045" s="10">
        <v>38.99</v>
      </c>
      <c r="F1045" s="11">
        <v>46.66</v>
      </c>
      <c r="G1045" s="10">
        <v>38.130000000000003</v>
      </c>
      <c r="H1045" s="11">
        <v>58.71</v>
      </c>
      <c r="I1045" s="10">
        <v>67.23</v>
      </c>
      <c r="J1045">
        <v>0.17067606803087418</v>
      </c>
      <c r="K1045">
        <v>0.1671562278806101</v>
      </c>
      <c r="L1045">
        <v>0.14400145312481388</v>
      </c>
      <c r="M1045">
        <v>0.10032925292710225</v>
      </c>
      <c r="N1045">
        <v>0.16792706783723998</v>
      </c>
      <c r="O1045">
        <v>6.4579165503767799E-2</v>
      </c>
    </row>
    <row r="1046" spans="1:15" ht="15">
      <c r="A1046" s="6"/>
      <c r="B1046" s="10">
        <v>140</v>
      </c>
      <c r="C1046">
        <v>0.19554226158998766</v>
      </c>
      <c r="D1046" s="11">
        <v>37.24</v>
      </c>
      <c r="E1046" s="10">
        <v>36.299999999999997</v>
      </c>
      <c r="F1046" s="11">
        <v>46.14</v>
      </c>
      <c r="G1046" s="10">
        <v>36.94</v>
      </c>
      <c r="H1046" s="11">
        <v>50.06</v>
      </c>
      <c r="I1046" s="10">
        <v>30.08</v>
      </c>
      <c r="J1046">
        <v>0.16597246207701286</v>
      </c>
      <c r="K1046">
        <v>0.16374394782405099</v>
      </c>
      <c r="L1046">
        <v>0.14285828478887613</v>
      </c>
      <c r="M1046">
        <v>9.9026766602428609E-2</v>
      </c>
      <c r="N1046">
        <v>0.16584737831336485</v>
      </c>
      <c r="O1046">
        <v>6.516170183279632E-2</v>
      </c>
    </row>
    <row r="1047" spans="1:15" ht="15">
      <c r="A1047" s="6"/>
      <c r="B1047" s="10">
        <v>136.87</v>
      </c>
      <c r="C1047">
        <v>0.19351935928912101</v>
      </c>
      <c r="D1047" s="11">
        <v>35.06</v>
      </c>
      <c r="E1047" s="10">
        <v>36.4</v>
      </c>
      <c r="F1047" s="11">
        <v>46.15</v>
      </c>
      <c r="G1047" s="10">
        <v>35.97</v>
      </c>
      <c r="H1047" s="11">
        <v>47.16</v>
      </c>
      <c r="I1047" s="10">
        <v>43.25</v>
      </c>
      <c r="J1047">
        <v>0.16452304368077839</v>
      </c>
      <c r="K1047">
        <v>0.16514843694134837</v>
      </c>
      <c r="L1047">
        <v>0.14501684116756602</v>
      </c>
      <c r="M1047">
        <v>9.6737412535257125E-2</v>
      </c>
      <c r="N1047">
        <v>0.16538984671668974</v>
      </c>
      <c r="O1047">
        <v>6.6092591745137735E-2</v>
      </c>
    </row>
    <row r="1048" spans="1:15" ht="15">
      <c r="A1048" s="6"/>
      <c r="B1048" s="10">
        <v>140</v>
      </c>
      <c r="C1048">
        <v>0.19763627523228516</v>
      </c>
      <c r="D1048" s="11">
        <v>38.229999999999997</v>
      </c>
      <c r="E1048" s="10">
        <v>39.43</v>
      </c>
      <c r="F1048" s="11">
        <v>46.3</v>
      </c>
      <c r="G1048" s="10">
        <v>35.729999999999997</v>
      </c>
      <c r="H1048" s="11">
        <v>47.07</v>
      </c>
      <c r="I1048" s="10">
        <v>50.12</v>
      </c>
      <c r="J1048">
        <v>0.17058168378395408</v>
      </c>
      <c r="K1048">
        <v>0.17141542164487678</v>
      </c>
      <c r="L1048">
        <v>0.1525938873685905</v>
      </c>
      <c r="M1048">
        <v>9.8670128732753812E-2</v>
      </c>
      <c r="N1048">
        <v>0.16941707764418179</v>
      </c>
      <c r="O1048">
        <v>6.6629633927668977E-2</v>
      </c>
    </row>
    <row r="1049" spans="1:15" ht="15">
      <c r="A1049" s="6"/>
      <c r="B1049" s="10">
        <v>157.44999999999999</v>
      </c>
      <c r="C1049">
        <v>0.21115275779666415</v>
      </c>
      <c r="D1049" s="11">
        <v>43.52</v>
      </c>
      <c r="E1049" s="10">
        <v>42.94</v>
      </c>
      <c r="F1049" s="11">
        <v>46.82</v>
      </c>
      <c r="G1049" s="10">
        <v>36.020000000000003</v>
      </c>
      <c r="H1049" s="11">
        <v>48.34</v>
      </c>
      <c r="I1049" s="10">
        <v>81.78</v>
      </c>
      <c r="J1049">
        <v>0.1811757655676644</v>
      </c>
      <c r="K1049">
        <v>0.18104670241268703</v>
      </c>
      <c r="L1049">
        <v>0.16239299600858895</v>
      </c>
      <c r="M1049">
        <v>0.1033236294055751</v>
      </c>
      <c r="N1049">
        <v>0.17691095870125362</v>
      </c>
      <c r="O1049">
        <v>7.3881876786770009E-2</v>
      </c>
    </row>
    <row r="1050" spans="1:15" ht="15">
      <c r="A1050" s="6"/>
      <c r="B1050" s="10">
        <v>166.06</v>
      </c>
      <c r="C1050">
        <v>0.22957002381733144</v>
      </c>
      <c r="D1050" s="11">
        <v>49.17</v>
      </c>
      <c r="E1050" s="10">
        <v>45.36</v>
      </c>
      <c r="F1050" s="11">
        <v>49.71</v>
      </c>
      <c r="G1050" s="10">
        <v>37.76</v>
      </c>
      <c r="H1050" s="11">
        <v>54.79</v>
      </c>
      <c r="I1050" s="10">
        <v>92.47</v>
      </c>
      <c r="J1050">
        <v>0.19435898345240099</v>
      </c>
      <c r="K1050">
        <v>0.19400063762561046</v>
      </c>
      <c r="L1050">
        <v>0.16942066979298023</v>
      </c>
      <c r="M1050">
        <v>0.11063482924576888</v>
      </c>
      <c r="N1050">
        <v>0.18404903086552993</v>
      </c>
      <c r="O1050">
        <v>9.2679235047354008E-2</v>
      </c>
    </row>
    <row r="1051" spans="1:15" ht="15">
      <c r="A1051" s="6"/>
      <c r="B1051" s="10">
        <v>188.06</v>
      </c>
      <c r="C1051">
        <v>0.23639199839671676</v>
      </c>
      <c r="D1051" s="11">
        <v>53.84</v>
      </c>
      <c r="E1051" s="10">
        <v>49.85</v>
      </c>
      <c r="F1051" s="11">
        <v>53.94</v>
      </c>
      <c r="G1051" s="10">
        <v>43</v>
      </c>
      <c r="H1051" s="11">
        <v>64.38</v>
      </c>
      <c r="I1051" s="10">
        <v>115.71</v>
      </c>
      <c r="J1051">
        <v>0.19232265407364318</v>
      </c>
      <c r="K1051">
        <v>0.19637455900352802</v>
      </c>
      <c r="L1051">
        <v>0.17455892319091132</v>
      </c>
      <c r="M1051">
        <v>0.117665054007836</v>
      </c>
      <c r="N1051">
        <v>0.18370395483601173</v>
      </c>
      <c r="O1051">
        <v>0.10056181229274906</v>
      </c>
    </row>
    <row r="1052" spans="1:15" ht="15">
      <c r="A1052" s="6"/>
      <c r="B1052" s="10">
        <v>221.8</v>
      </c>
      <c r="C1052">
        <v>0.22337977714150536</v>
      </c>
      <c r="D1052" s="11">
        <v>56.25</v>
      </c>
      <c r="E1052" s="10">
        <v>54.38</v>
      </c>
      <c r="F1052" s="11">
        <v>56.55</v>
      </c>
      <c r="G1052" s="10">
        <v>53.03</v>
      </c>
      <c r="H1052" s="11">
        <v>72.959999999999994</v>
      </c>
      <c r="I1052" s="10">
        <v>119.11</v>
      </c>
      <c r="J1052">
        <v>0.18617151031678539</v>
      </c>
      <c r="K1052">
        <v>0.1866146341966631</v>
      </c>
      <c r="L1052">
        <v>0.17652736578301781</v>
      </c>
      <c r="M1052">
        <v>0.12522903020632248</v>
      </c>
      <c r="N1052">
        <v>0.17370525846021481</v>
      </c>
      <c r="O1052">
        <v>9.2509853182239324E-2</v>
      </c>
    </row>
    <row r="1053" spans="1:15" ht="15">
      <c r="A1053" s="6"/>
      <c r="B1053" s="10">
        <v>206.6</v>
      </c>
      <c r="C1053">
        <v>0.22297566674264876</v>
      </c>
      <c r="D1053" s="11">
        <v>50.08</v>
      </c>
      <c r="E1053" s="10">
        <v>44.94</v>
      </c>
      <c r="F1053" s="11">
        <v>54.34</v>
      </c>
      <c r="G1053" s="10">
        <v>44.83</v>
      </c>
      <c r="H1053" s="11">
        <v>69</v>
      </c>
      <c r="I1053" s="10">
        <v>92.33</v>
      </c>
      <c r="J1053">
        <v>0.18642976976619671</v>
      </c>
      <c r="K1053">
        <v>0.19075354978778067</v>
      </c>
      <c r="L1053">
        <v>0.17818477660965815</v>
      </c>
      <c r="M1053">
        <v>0.13078561207182268</v>
      </c>
      <c r="N1053">
        <v>0.1758166444184199</v>
      </c>
      <c r="O1053">
        <v>8.7292263456222693E-2</v>
      </c>
    </row>
    <row r="1054" spans="1:15" ht="15">
      <c r="A1054" s="6"/>
      <c r="B1054" s="10">
        <v>187.86</v>
      </c>
      <c r="C1054">
        <v>0.23601991180240262</v>
      </c>
      <c r="D1054" s="11">
        <v>44.94</v>
      </c>
      <c r="E1054" s="10">
        <v>39.93</v>
      </c>
      <c r="F1054" s="11">
        <v>50.13</v>
      </c>
      <c r="G1054" s="10">
        <v>41.96</v>
      </c>
      <c r="H1054" s="11">
        <v>58.49</v>
      </c>
      <c r="I1054" s="10">
        <v>87.18</v>
      </c>
      <c r="J1054">
        <v>0.1873661688245489</v>
      </c>
      <c r="K1054">
        <v>0.19056699911582672</v>
      </c>
      <c r="L1054">
        <v>0.17920966918853753</v>
      </c>
      <c r="M1054">
        <v>0.13633708396646196</v>
      </c>
      <c r="N1054">
        <v>0.17317518792321551</v>
      </c>
      <c r="O1054">
        <v>8.4570789983781008E-2</v>
      </c>
    </row>
    <row r="1055" spans="1:15" ht="15">
      <c r="A1055" s="6"/>
      <c r="B1055" s="10">
        <v>168.95</v>
      </c>
      <c r="C1055">
        <v>0.24111150026323536</v>
      </c>
      <c r="D1055" s="11">
        <v>38.14</v>
      </c>
      <c r="E1055" s="10">
        <v>36.97</v>
      </c>
      <c r="F1055" s="11">
        <v>46.42</v>
      </c>
      <c r="G1055" s="10">
        <v>39.53</v>
      </c>
      <c r="H1055" s="11">
        <v>50.92</v>
      </c>
      <c r="I1055" s="10">
        <v>81.39</v>
      </c>
      <c r="J1055">
        <v>0.18762383686995163</v>
      </c>
      <c r="K1055">
        <v>0.19053033022061275</v>
      </c>
      <c r="L1055">
        <v>0.17662230559821304</v>
      </c>
      <c r="M1055">
        <v>0.14309131739826075</v>
      </c>
      <c r="N1055">
        <v>0.17143507683452749</v>
      </c>
      <c r="O1055">
        <v>8.0249784161227064E-2</v>
      </c>
    </row>
    <row r="1056" spans="1:15" ht="15">
      <c r="A1056" s="6"/>
      <c r="B1056" s="10">
        <v>160.97</v>
      </c>
      <c r="C1056">
        <v>0.24381957595200288</v>
      </c>
      <c r="D1056" s="11">
        <v>39.770000000000003</v>
      </c>
      <c r="E1056" s="10">
        <v>34.840000000000003</v>
      </c>
      <c r="F1056" s="11">
        <v>46.43</v>
      </c>
      <c r="G1056" s="10">
        <v>37.93</v>
      </c>
      <c r="H1056" s="11">
        <v>49.24</v>
      </c>
      <c r="I1056" s="10">
        <v>88.59</v>
      </c>
      <c r="J1056">
        <v>0.18644695556559129</v>
      </c>
      <c r="K1056">
        <v>0.18974754342032044</v>
      </c>
      <c r="L1056">
        <v>0.17632164717969495</v>
      </c>
      <c r="M1056">
        <v>0.14755711988614836</v>
      </c>
      <c r="N1056">
        <v>0.16898285967188884</v>
      </c>
      <c r="O1056">
        <v>8.1631279470355173E-2</v>
      </c>
    </row>
    <row r="1057" spans="1:15" ht="15">
      <c r="A1057" s="6"/>
      <c r="B1057" s="10">
        <v>150.12</v>
      </c>
      <c r="C1057">
        <v>0.24607197853255203</v>
      </c>
      <c r="D1057" s="11">
        <v>33.57</v>
      </c>
      <c r="E1057" s="10">
        <v>31.94</v>
      </c>
      <c r="F1057" s="11">
        <v>43.16</v>
      </c>
      <c r="G1057" s="10">
        <v>31.57</v>
      </c>
      <c r="H1057" s="11">
        <v>46.34</v>
      </c>
      <c r="I1057" s="10">
        <v>63.23</v>
      </c>
      <c r="J1057">
        <v>0.19012146907845481</v>
      </c>
      <c r="K1057">
        <v>0.19148376012745175</v>
      </c>
      <c r="L1057">
        <v>0.17873326438582218</v>
      </c>
      <c r="M1057">
        <v>0.14591660239105284</v>
      </c>
      <c r="N1057">
        <v>0.16369457677203961</v>
      </c>
      <c r="O1057">
        <v>8.0280175896867312E-2</v>
      </c>
    </row>
    <row r="1058" spans="1:15" ht="15">
      <c r="A1058" s="6"/>
      <c r="B1058" s="10">
        <v>135.62</v>
      </c>
      <c r="C1058">
        <v>0.24819033943973479</v>
      </c>
      <c r="D1058" s="11">
        <v>32.35</v>
      </c>
      <c r="E1058" s="10">
        <v>34.340000000000003</v>
      </c>
      <c r="F1058" s="11">
        <v>40.74</v>
      </c>
      <c r="G1058" s="10">
        <v>27.36</v>
      </c>
      <c r="H1058" s="11">
        <v>45.72</v>
      </c>
      <c r="I1058" s="10">
        <v>46.55</v>
      </c>
      <c r="J1058">
        <v>0.19106266847219336</v>
      </c>
      <c r="K1058">
        <v>0.1941502239719764</v>
      </c>
      <c r="L1058">
        <v>0.18111260219154957</v>
      </c>
      <c r="M1058">
        <v>0.1384601868099104</v>
      </c>
      <c r="N1058">
        <v>0.15846296721251288</v>
      </c>
      <c r="O1058">
        <v>7.8969244219015827E-2</v>
      </c>
    </row>
    <row r="1059" spans="1:15" ht="15">
      <c r="A1059" s="6"/>
      <c r="B1059" s="10">
        <v>132.32</v>
      </c>
      <c r="C1059">
        <v>0.24752710051481983</v>
      </c>
      <c r="D1059" s="11">
        <v>31.68</v>
      </c>
      <c r="E1059" s="10">
        <v>35.090000000000003</v>
      </c>
      <c r="F1059" s="11">
        <v>39.15</v>
      </c>
      <c r="G1059" s="10">
        <v>27.09</v>
      </c>
      <c r="H1059" s="11">
        <v>44.61</v>
      </c>
      <c r="I1059" s="10">
        <v>13.33</v>
      </c>
      <c r="J1059">
        <v>0.19521975228303076</v>
      </c>
      <c r="K1059">
        <v>0.19800556268379574</v>
      </c>
      <c r="L1059">
        <v>0.18445393967827353</v>
      </c>
      <c r="M1059">
        <v>0.13535533183280687</v>
      </c>
      <c r="N1059">
        <v>0.15237702618086976</v>
      </c>
      <c r="O1059">
        <v>7.6843282192670767E-2</v>
      </c>
    </row>
    <row r="1060" spans="1:15" ht="15">
      <c r="A1060" s="6"/>
      <c r="B1060" s="10">
        <v>132.16</v>
      </c>
      <c r="C1060">
        <v>0.24476648836895118</v>
      </c>
      <c r="D1060" s="11">
        <v>32.11</v>
      </c>
      <c r="E1060" s="10">
        <v>34.39</v>
      </c>
      <c r="F1060" s="11">
        <v>38.64</v>
      </c>
      <c r="G1060" s="10">
        <v>27</v>
      </c>
      <c r="H1060" s="11">
        <v>43.6</v>
      </c>
      <c r="I1060" s="10">
        <v>12.94</v>
      </c>
      <c r="J1060">
        <v>0.19818025119965893</v>
      </c>
      <c r="K1060">
        <v>0.20047662604078678</v>
      </c>
      <c r="L1060">
        <v>0.18822326182035254</v>
      </c>
      <c r="M1060">
        <v>0.1330907696801519</v>
      </c>
      <c r="N1060">
        <v>0.15096140524969534</v>
      </c>
      <c r="O1060">
        <v>7.8394323548955716E-2</v>
      </c>
    </row>
    <row r="1061" spans="1:15" ht="15">
      <c r="A1061" s="6"/>
      <c r="B1061" s="10">
        <v>132.12</v>
      </c>
      <c r="C1061">
        <v>0.24122880449118339</v>
      </c>
      <c r="D1061" s="11">
        <v>32.56</v>
      </c>
      <c r="E1061" s="10">
        <v>34.909999999999997</v>
      </c>
      <c r="F1061" s="11">
        <v>39</v>
      </c>
      <c r="G1061" s="10">
        <v>25.03</v>
      </c>
      <c r="H1061" s="11">
        <v>42.9</v>
      </c>
      <c r="I1061" s="10">
        <v>13.78</v>
      </c>
      <c r="J1061">
        <v>0.20037197794798051</v>
      </c>
      <c r="K1061">
        <v>0.2021087459079336</v>
      </c>
      <c r="L1061">
        <v>0.1915319989563532</v>
      </c>
      <c r="M1061">
        <v>0.13414462492587947</v>
      </c>
      <c r="N1061">
        <v>0.15155297872651938</v>
      </c>
      <c r="O1061">
        <v>7.8481984282123912E-2</v>
      </c>
    </row>
    <row r="1062" spans="1:15" ht="15">
      <c r="A1062" s="6"/>
      <c r="B1062" s="10">
        <v>132.32</v>
      </c>
      <c r="C1062">
        <v>0.23961353710715361</v>
      </c>
      <c r="D1062" s="11">
        <v>33.340000000000003</v>
      </c>
      <c r="E1062" s="10">
        <v>35.909999999999997</v>
      </c>
      <c r="F1062" s="11">
        <v>38.47</v>
      </c>
      <c r="G1062" s="10">
        <v>26.2</v>
      </c>
      <c r="H1062" s="11">
        <v>42.37</v>
      </c>
      <c r="I1062" s="10">
        <v>35.25</v>
      </c>
      <c r="J1062">
        <v>0.20093697984275355</v>
      </c>
      <c r="K1062">
        <v>0.20345082414142676</v>
      </c>
      <c r="L1062">
        <v>0.1943383678390288</v>
      </c>
      <c r="M1062">
        <v>0.13678317078809671</v>
      </c>
      <c r="N1062">
        <v>0.15078094034551504</v>
      </c>
      <c r="O1062">
        <v>7.9361604341824571E-2</v>
      </c>
    </row>
    <row r="1063" spans="1:15" ht="15">
      <c r="A1063" s="6"/>
      <c r="B1063" s="10">
        <v>141.93</v>
      </c>
      <c r="C1063">
        <v>0.23890652781305569</v>
      </c>
      <c r="D1063" s="11">
        <v>32.840000000000003</v>
      </c>
      <c r="E1063" s="10">
        <v>34.46</v>
      </c>
      <c r="F1063" s="11">
        <v>43.04</v>
      </c>
      <c r="G1063" s="10">
        <v>27.04</v>
      </c>
      <c r="H1063" s="11">
        <v>42.14</v>
      </c>
      <c r="I1063" s="10">
        <v>87.91</v>
      </c>
      <c r="J1063">
        <v>0.20522221662214604</v>
      </c>
      <c r="K1063">
        <v>0.20429868049639405</v>
      </c>
      <c r="L1063">
        <v>0.19923074164221929</v>
      </c>
      <c r="M1063">
        <v>0.1436379708874484</v>
      </c>
      <c r="N1063">
        <v>0.15078577186917322</v>
      </c>
      <c r="O1063">
        <v>8.723763046289891E-2</v>
      </c>
    </row>
    <row r="1064" spans="1:15" ht="15">
      <c r="A1064" s="6"/>
      <c r="B1064" s="10">
        <v>166.22</v>
      </c>
      <c r="C1064">
        <v>0.23518960757376925</v>
      </c>
      <c r="D1064" s="11">
        <v>42.09</v>
      </c>
      <c r="E1064" s="10">
        <v>42.82</v>
      </c>
      <c r="F1064" s="11">
        <v>53.17</v>
      </c>
      <c r="G1064" s="10">
        <v>38.299999999999997</v>
      </c>
      <c r="H1064" s="11">
        <v>42.53</v>
      </c>
      <c r="I1064" s="10">
        <v>104.25</v>
      </c>
      <c r="J1064">
        <v>0.20842574551828288</v>
      </c>
      <c r="K1064">
        <v>0.19742404557192325</v>
      </c>
      <c r="L1064">
        <v>0.19668035071638407</v>
      </c>
      <c r="M1064">
        <v>0.15529907957335623</v>
      </c>
      <c r="N1064">
        <v>0.14944190822133432</v>
      </c>
      <c r="O1064">
        <v>9.7496937876696652E-2</v>
      </c>
    </row>
    <row r="1065" spans="1:15" ht="15">
      <c r="A1065" s="6"/>
      <c r="B1065" s="10">
        <v>199.99</v>
      </c>
      <c r="C1065">
        <v>0.22460602484421321</v>
      </c>
      <c r="D1065" s="11">
        <v>47.98</v>
      </c>
      <c r="E1065" s="10">
        <v>49.47</v>
      </c>
      <c r="F1065" s="11">
        <v>60.73</v>
      </c>
      <c r="G1065" s="10">
        <v>44.86</v>
      </c>
      <c r="H1065" s="11">
        <v>43.61</v>
      </c>
      <c r="I1065" s="10">
        <v>117.19</v>
      </c>
      <c r="J1065">
        <v>0.20431630537916939</v>
      </c>
      <c r="K1065">
        <v>0.1918269080604757</v>
      </c>
      <c r="L1065">
        <v>0.19746179410440065</v>
      </c>
      <c r="M1065">
        <v>0.15719916801612743</v>
      </c>
      <c r="N1065">
        <v>0.14983665439065716</v>
      </c>
      <c r="O1065">
        <v>0.10497100857763841</v>
      </c>
    </row>
    <row r="1066" spans="1:15" ht="15">
      <c r="A1066" s="6"/>
      <c r="B1066" s="10">
        <v>206.98</v>
      </c>
      <c r="C1066">
        <v>0.2165850228703233</v>
      </c>
      <c r="D1066" s="11">
        <v>50.63</v>
      </c>
      <c r="E1066" s="10">
        <v>58.8</v>
      </c>
      <c r="F1066" s="11">
        <v>63.67</v>
      </c>
      <c r="G1066" s="10">
        <v>56.74</v>
      </c>
      <c r="H1066" s="11">
        <v>45.97</v>
      </c>
      <c r="I1066" s="10">
        <v>117.11</v>
      </c>
      <c r="J1066">
        <v>0.20170485658642762</v>
      </c>
      <c r="K1066">
        <v>0.18427785597753274</v>
      </c>
      <c r="L1066">
        <v>0.19090898552957822</v>
      </c>
      <c r="M1066">
        <v>0.15845438974643272</v>
      </c>
      <c r="N1066">
        <v>0.14844001750930183</v>
      </c>
      <c r="O1066">
        <v>0.1038869968110693</v>
      </c>
    </row>
    <row r="1067" spans="1:15" ht="15">
      <c r="A1067" s="6"/>
      <c r="B1067" s="10">
        <v>180.6</v>
      </c>
      <c r="C1067">
        <v>0.21524185552133202</v>
      </c>
      <c r="D1067" s="11">
        <v>46.89</v>
      </c>
      <c r="E1067" s="10">
        <v>55.04</v>
      </c>
      <c r="F1067" s="11">
        <v>56.99</v>
      </c>
      <c r="G1067" s="10">
        <v>49.39</v>
      </c>
      <c r="H1067" s="11">
        <v>46.4</v>
      </c>
      <c r="I1067" s="10">
        <v>98.58</v>
      </c>
      <c r="J1067">
        <v>0.19401119108315554</v>
      </c>
      <c r="K1067">
        <v>0.17383222305267604</v>
      </c>
      <c r="L1067">
        <v>0.18526959084545369</v>
      </c>
      <c r="M1067">
        <v>0.15460268386743933</v>
      </c>
      <c r="N1067">
        <v>0.14199715911420116</v>
      </c>
      <c r="O1067">
        <v>9.2679753682435417E-2</v>
      </c>
    </row>
    <row r="1068" spans="1:15" ht="15">
      <c r="A1068" s="6"/>
      <c r="B1068" s="10">
        <v>138.26</v>
      </c>
      <c r="C1068">
        <v>0.20662658871666106</v>
      </c>
      <c r="D1068" s="11">
        <v>38.39</v>
      </c>
      <c r="E1068" s="10">
        <v>44.91</v>
      </c>
      <c r="F1068" s="11">
        <v>53.01</v>
      </c>
      <c r="G1068" s="10">
        <v>43.93</v>
      </c>
      <c r="H1068" s="11">
        <v>46.13</v>
      </c>
      <c r="I1068" s="10">
        <v>94.91</v>
      </c>
      <c r="J1068">
        <v>0.18352365202573512</v>
      </c>
      <c r="K1068">
        <v>0.16296235274838172</v>
      </c>
      <c r="L1068">
        <v>0.17786963116212703</v>
      </c>
      <c r="M1068">
        <v>0.15733089452603471</v>
      </c>
      <c r="N1068">
        <v>0.1358134709289682</v>
      </c>
      <c r="O1068">
        <v>8.7682806973520697E-2</v>
      </c>
    </row>
    <row r="1069" spans="1:15" ht="15">
      <c r="A1069" s="6"/>
      <c r="B1069" s="10">
        <v>139.16</v>
      </c>
      <c r="C1069">
        <v>0.19721525395087761</v>
      </c>
      <c r="D1069" s="11">
        <v>36.64</v>
      </c>
      <c r="E1069" s="10">
        <v>41.12</v>
      </c>
      <c r="F1069" s="11">
        <v>46.12</v>
      </c>
      <c r="G1069" s="10">
        <v>41.44</v>
      </c>
      <c r="H1069" s="11">
        <v>45.69</v>
      </c>
      <c r="I1069" s="10">
        <v>95.89</v>
      </c>
      <c r="J1069">
        <v>0.1743833800620469</v>
      </c>
      <c r="K1069">
        <v>0.15477562759105998</v>
      </c>
      <c r="L1069">
        <v>0.16641788728202536</v>
      </c>
      <c r="M1069">
        <v>0.15587190814561669</v>
      </c>
      <c r="N1069">
        <v>0.1322867929714342</v>
      </c>
      <c r="O1069">
        <v>8.5381456481013418E-2</v>
      </c>
    </row>
    <row r="1070" spans="1:15" ht="15">
      <c r="A1070" s="6"/>
      <c r="B1070" s="10">
        <v>130.36000000000001</v>
      </c>
      <c r="C1070">
        <v>0.19395970492700865</v>
      </c>
      <c r="D1070" s="11">
        <v>35.86</v>
      </c>
      <c r="E1070" s="10">
        <v>36.79</v>
      </c>
      <c r="F1070" s="11">
        <v>44</v>
      </c>
      <c r="G1070" s="10">
        <v>39.28</v>
      </c>
      <c r="H1070" s="11">
        <v>44.28</v>
      </c>
      <c r="I1070" s="10">
        <v>98.52</v>
      </c>
      <c r="J1070">
        <v>0.17235796835278172</v>
      </c>
      <c r="K1070">
        <v>0.14760879388982701</v>
      </c>
      <c r="L1070">
        <v>0.16138265851022821</v>
      </c>
      <c r="M1070">
        <v>0.15305812320273932</v>
      </c>
      <c r="N1070">
        <v>0.12919845420043893</v>
      </c>
      <c r="O1070">
        <v>8.9147549719116342E-2</v>
      </c>
    </row>
    <row r="1071" spans="1:15" ht="15">
      <c r="A1071" s="6"/>
      <c r="B1071" s="10">
        <v>125.41</v>
      </c>
      <c r="C1071">
        <v>0.19407071333099363</v>
      </c>
      <c r="D1071" s="11">
        <v>38.33</v>
      </c>
      <c r="E1071" s="10">
        <v>35.979999999999997</v>
      </c>
      <c r="F1071" s="11">
        <v>44.65</v>
      </c>
      <c r="G1071" s="10">
        <v>37.19</v>
      </c>
      <c r="H1071" s="11">
        <v>42.54</v>
      </c>
      <c r="I1071" s="10">
        <v>104.18</v>
      </c>
      <c r="J1071">
        <v>0.17458080505402016</v>
      </c>
      <c r="K1071">
        <v>0.14650414918442919</v>
      </c>
      <c r="L1071">
        <v>0.16339140071343641</v>
      </c>
      <c r="M1071">
        <v>0.15278554859950616</v>
      </c>
      <c r="N1071">
        <v>0.1239583708352591</v>
      </c>
      <c r="O1071">
        <v>9.9615312105965456E-2</v>
      </c>
    </row>
    <row r="1072" spans="1:15" ht="15">
      <c r="A1072" s="6"/>
      <c r="B1072" s="10">
        <v>126.93</v>
      </c>
      <c r="C1072">
        <v>0.20027612513047219</v>
      </c>
      <c r="D1072" s="11">
        <v>37.31</v>
      </c>
      <c r="E1072" s="10">
        <v>36.840000000000003</v>
      </c>
      <c r="F1072" s="11">
        <v>44.62</v>
      </c>
      <c r="G1072" s="10">
        <v>36.979999999999997</v>
      </c>
      <c r="H1072" s="11">
        <v>41.5</v>
      </c>
      <c r="I1072" s="10">
        <v>107.01</v>
      </c>
      <c r="J1072">
        <v>0.18359892157889224</v>
      </c>
      <c r="K1072">
        <v>0.15420053995713937</v>
      </c>
      <c r="L1072">
        <v>0.17067561858379407</v>
      </c>
      <c r="M1072">
        <v>0.15690763132233856</v>
      </c>
      <c r="N1072">
        <v>0.12377237034217031</v>
      </c>
      <c r="O1072">
        <v>0.11176834823741841</v>
      </c>
    </row>
    <row r="1073" spans="1:15" ht="15">
      <c r="A1073" s="6"/>
      <c r="B1073" s="10">
        <v>132.32</v>
      </c>
      <c r="C1073">
        <v>0.21505395230118848</v>
      </c>
      <c r="D1073" s="11">
        <v>41.88</v>
      </c>
      <c r="E1073" s="10">
        <v>40.99</v>
      </c>
      <c r="F1073" s="11">
        <v>47.12</v>
      </c>
      <c r="G1073" s="10">
        <v>37.880000000000003</v>
      </c>
      <c r="H1073" s="11">
        <v>42.78</v>
      </c>
      <c r="I1073" s="10">
        <v>114.51</v>
      </c>
      <c r="J1073">
        <v>0.19909267352232654</v>
      </c>
      <c r="K1073">
        <v>0.16571621948661691</v>
      </c>
      <c r="L1073">
        <v>0.18243789757412399</v>
      </c>
      <c r="M1073">
        <v>0.16294065917629358</v>
      </c>
      <c r="N1073">
        <v>0.13297965130000816</v>
      </c>
      <c r="O1073">
        <v>0.1259332153781563</v>
      </c>
    </row>
    <row r="1074" spans="1:15" ht="15">
      <c r="A1074" s="6"/>
      <c r="B1074" s="10">
        <v>152.69999999999999</v>
      </c>
      <c r="C1074">
        <v>0.23426226102816997</v>
      </c>
      <c r="D1074" s="11">
        <v>54.4</v>
      </c>
      <c r="E1074" s="10">
        <v>42.21</v>
      </c>
      <c r="F1074" s="11">
        <v>52.39</v>
      </c>
      <c r="G1074" s="10">
        <v>39.25</v>
      </c>
      <c r="H1074" s="11">
        <v>45</v>
      </c>
      <c r="I1074" s="10">
        <v>144.52000000000001</v>
      </c>
      <c r="J1074">
        <v>0.21636813398862687</v>
      </c>
      <c r="K1074">
        <v>0.18106461017937481</v>
      </c>
      <c r="L1074">
        <v>0.19792224294750793</v>
      </c>
      <c r="M1074">
        <v>0.16738916231757456</v>
      </c>
      <c r="N1074">
        <v>0.14628813616334219</v>
      </c>
      <c r="O1074">
        <v>0.13616662868743787</v>
      </c>
    </row>
    <row r="1075" spans="1:15" ht="15">
      <c r="A1075" s="6"/>
      <c r="B1075" s="10">
        <v>180.81</v>
      </c>
      <c r="C1075">
        <v>0.23858432341144184</v>
      </c>
      <c r="D1075" s="11">
        <v>61.03</v>
      </c>
      <c r="E1075" s="10">
        <v>44.99</v>
      </c>
      <c r="F1075" s="11">
        <v>55.63</v>
      </c>
      <c r="G1075" s="10">
        <v>42.5</v>
      </c>
      <c r="H1075" s="11">
        <v>53.97</v>
      </c>
      <c r="I1075" s="10">
        <v>184.58</v>
      </c>
      <c r="J1075">
        <v>0.22004165012167939</v>
      </c>
      <c r="K1075">
        <v>0.18236738053808058</v>
      </c>
      <c r="L1075">
        <v>0.2073319389754345</v>
      </c>
      <c r="M1075">
        <v>0.16929384611255738</v>
      </c>
      <c r="N1075">
        <v>0.14877071054258256</v>
      </c>
      <c r="O1075">
        <v>0.13870974472947176</v>
      </c>
    </row>
    <row r="1076" spans="1:15" ht="15">
      <c r="A1076" s="6"/>
      <c r="B1076" s="10">
        <v>199.99</v>
      </c>
      <c r="C1076">
        <v>0.23285832506603632</v>
      </c>
      <c r="D1076" s="11">
        <v>66.22</v>
      </c>
      <c r="E1076" s="10">
        <v>44.53</v>
      </c>
      <c r="F1076" s="11">
        <v>60.2</v>
      </c>
      <c r="G1076" s="10">
        <v>43.61</v>
      </c>
      <c r="H1076" s="11">
        <v>62.2</v>
      </c>
      <c r="I1076" s="10">
        <v>197.13</v>
      </c>
      <c r="J1076">
        <v>0.21351817658770714</v>
      </c>
      <c r="K1076">
        <v>0.18015558273910753</v>
      </c>
      <c r="L1076">
        <v>0.20033261550942147</v>
      </c>
      <c r="M1076">
        <v>0.16187163547970532</v>
      </c>
      <c r="N1076">
        <v>0.14349028529451449</v>
      </c>
      <c r="O1076">
        <v>0.13605746497890295</v>
      </c>
    </row>
    <row r="1077" spans="1:15" ht="15">
      <c r="A1077" s="6"/>
      <c r="B1077" s="10">
        <v>192.97</v>
      </c>
      <c r="C1077">
        <v>0.22833202666720054</v>
      </c>
      <c r="D1077" s="11">
        <v>57.97</v>
      </c>
      <c r="E1077" s="10">
        <v>40.99</v>
      </c>
      <c r="F1077" s="11">
        <v>61.93</v>
      </c>
      <c r="G1077" s="10">
        <v>39.31</v>
      </c>
      <c r="H1077" s="11">
        <v>57.1</v>
      </c>
      <c r="I1077" s="10">
        <v>167.3</v>
      </c>
      <c r="J1077">
        <v>0.21199890091628079</v>
      </c>
      <c r="K1077">
        <v>0.1727468537467465</v>
      </c>
      <c r="L1077">
        <v>0.20177806504588275</v>
      </c>
      <c r="M1077">
        <v>0.16041543536705211</v>
      </c>
      <c r="N1077">
        <v>0.13884184575204603</v>
      </c>
      <c r="O1077">
        <v>0.1379195702230924</v>
      </c>
    </row>
    <row r="1078" spans="1:15" ht="15">
      <c r="A1078" s="6"/>
      <c r="B1078" s="10">
        <v>175.81</v>
      </c>
      <c r="C1078">
        <v>0.23258045425529725</v>
      </c>
      <c r="D1078" s="11">
        <v>54.68</v>
      </c>
      <c r="E1078" s="10">
        <v>37.53</v>
      </c>
      <c r="F1078" s="11">
        <v>54.97</v>
      </c>
      <c r="G1078" s="10">
        <v>33.86</v>
      </c>
      <c r="H1078" s="11">
        <v>48.34</v>
      </c>
      <c r="I1078" s="10">
        <v>148.44</v>
      </c>
      <c r="J1078">
        <v>0.21738845246063337</v>
      </c>
      <c r="K1078">
        <v>0.16757211738437428</v>
      </c>
      <c r="L1078">
        <v>0.2047555657137676</v>
      </c>
      <c r="M1078">
        <v>0.15041767517048868</v>
      </c>
      <c r="N1078">
        <v>0.13207725653071881</v>
      </c>
      <c r="O1078">
        <v>0.13865906271585449</v>
      </c>
    </row>
    <row r="1079" spans="1:15" ht="15">
      <c r="A1079" s="6"/>
      <c r="B1079" s="10">
        <v>160.09</v>
      </c>
      <c r="C1079">
        <v>0.23841986697674022</v>
      </c>
      <c r="D1079" s="11">
        <v>42.26</v>
      </c>
      <c r="E1079" s="10">
        <v>33.76</v>
      </c>
      <c r="F1079" s="11">
        <v>49.69</v>
      </c>
      <c r="G1079" s="10">
        <v>28.35</v>
      </c>
      <c r="H1079" s="11">
        <v>43.89</v>
      </c>
      <c r="I1079" s="10">
        <v>115.49</v>
      </c>
      <c r="J1079">
        <v>0.21982684110892772</v>
      </c>
      <c r="K1079">
        <v>0.15972591929992441</v>
      </c>
      <c r="L1079">
        <v>0.20166082081424103</v>
      </c>
      <c r="M1079">
        <v>0.13536734869170541</v>
      </c>
      <c r="N1079">
        <v>0.1276471050783278</v>
      </c>
      <c r="O1079">
        <v>0.13630156237791013</v>
      </c>
    </row>
    <row r="1080" spans="1:15" ht="15">
      <c r="A1080" s="6"/>
      <c r="B1080" s="10">
        <v>151.03</v>
      </c>
      <c r="C1080">
        <v>0.24083568378256826</v>
      </c>
      <c r="D1080" s="11">
        <v>43.47</v>
      </c>
      <c r="E1080" s="10">
        <v>31.37</v>
      </c>
      <c r="F1080" s="11">
        <v>47.48</v>
      </c>
      <c r="G1080" s="10">
        <v>27.05</v>
      </c>
      <c r="H1080" s="11">
        <v>45.27</v>
      </c>
      <c r="I1080" s="10">
        <v>123.05</v>
      </c>
      <c r="J1080">
        <v>0.22470577328416602</v>
      </c>
      <c r="K1080">
        <v>0.15487251707867003</v>
      </c>
      <c r="L1080">
        <v>0.1992633185684119</v>
      </c>
      <c r="M1080">
        <v>0.13006727643777932</v>
      </c>
      <c r="N1080">
        <v>0.12669048552409734</v>
      </c>
      <c r="O1080">
        <v>0.1358218319077045</v>
      </c>
    </row>
    <row r="1081" spans="1:15" ht="15">
      <c r="A1081" s="6"/>
      <c r="B1081" s="10">
        <v>141.72999999999999</v>
      </c>
      <c r="C1081">
        <v>0.24321543617354752</v>
      </c>
      <c r="D1081" s="11">
        <v>40.64</v>
      </c>
      <c r="E1081" s="10">
        <v>29.41</v>
      </c>
      <c r="F1081" s="11">
        <v>42.76</v>
      </c>
      <c r="G1081" s="10">
        <v>25.19</v>
      </c>
      <c r="H1081" s="11">
        <v>42.8</v>
      </c>
      <c r="I1081" s="10">
        <v>110.94</v>
      </c>
      <c r="J1081">
        <v>0.22894912984128751</v>
      </c>
      <c r="K1081">
        <v>0.14723783557809403</v>
      </c>
      <c r="L1081">
        <v>0.19828280687644517</v>
      </c>
      <c r="M1081">
        <v>0.12447372080411236</v>
      </c>
      <c r="N1081">
        <v>0.12165882256059543</v>
      </c>
      <c r="O1081">
        <v>0.13274521887797702</v>
      </c>
    </row>
    <row r="1082" spans="1:15" ht="15">
      <c r="A1082" s="6"/>
      <c r="B1082" s="10">
        <v>134.81</v>
      </c>
      <c r="C1082">
        <v>0.24564144985611444</v>
      </c>
      <c r="D1082" s="11">
        <v>37.39</v>
      </c>
      <c r="E1082" s="10">
        <v>28.26</v>
      </c>
      <c r="F1082" s="11">
        <v>43.75</v>
      </c>
      <c r="G1082" s="10">
        <v>28.2</v>
      </c>
      <c r="H1082" s="11">
        <v>38.46</v>
      </c>
      <c r="I1082" s="10">
        <v>112.68</v>
      </c>
      <c r="J1082">
        <v>0.23081302766911002</v>
      </c>
      <c r="K1082">
        <v>0.14395403263679091</v>
      </c>
      <c r="L1082">
        <v>0.198354070654156</v>
      </c>
      <c r="M1082">
        <v>0.11531798156464193</v>
      </c>
      <c r="N1082">
        <v>0.11554605292363322</v>
      </c>
      <c r="O1082">
        <v>0.13619933491155442</v>
      </c>
    </row>
    <row r="1083" spans="1:15" ht="15">
      <c r="A1083" s="6"/>
      <c r="B1083" s="10">
        <v>130.94999999999999</v>
      </c>
      <c r="C1083">
        <v>0.24680266507637411</v>
      </c>
      <c r="D1083" s="11">
        <v>38.18</v>
      </c>
      <c r="E1083" s="10">
        <v>27.87</v>
      </c>
      <c r="F1083" s="11">
        <v>42.19</v>
      </c>
      <c r="G1083" s="10">
        <v>27.06</v>
      </c>
      <c r="H1083" s="11">
        <v>37.159999999999997</v>
      </c>
      <c r="I1083" s="10">
        <v>114.82</v>
      </c>
      <c r="J1083">
        <v>0.23311089126143333</v>
      </c>
      <c r="K1083">
        <v>0.1434428272123624</v>
      </c>
      <c r="L1083">
        <v>0.19751013499252856</v>
      </c>
      <c r="M1083">
        <v>0.1043122759302757</v>
      </c>
      <c r="N1083">
        <v>0.11248929214784315</v>
      </c>
      <c r="O1083">
        <v>0.13731298741895803</v>
      </c>
    </row>
    <row r="1084" spans="1:15" ht="15">
      <c r="A1084" s="6"/>
      <c r="B1084" s="10">
        <v>130</v>
      </c>
      <c r="C1084">
        <v>0.2485989083590828</v>
      </c>
      <c r="D1084" s="11">
        <v>37.130000000000003</v>
      </c>
      <c r="E1084" s="10">
        <v>18.29</v>
      </c>
      <c r="F1084" s="11">
        <v>41.72</v>
      </c>
      <c r="G1084" s="10">
        <v>26.2</v>
      </c>
      <c r="H1084" s="11">
        <v>37.07</v>
      </c>
      <c r="I1084" s="10">
        <v>112.3</v>
      </c>
      <c r="J1084">
        <v>0.23509980786401824</v>
      </c>
      <c r="K1084">
        <v>0.14269572141298054</v>
      </c>
      <c r="L1084">
        <v>0.19914887586327959</v>
      </c>
      <c r="M1084">
        <v>9.7120927360611287E-2</v>
      </c>
      <c r="N1084">
        <v>0.11112099687929296</v>
      </c>
      <c r="O1084">
        <v>0.14130025302677698</v>
      </c>
    </row>
    <row r="1085" spans="1:15" ht="15">
      <c r="A1085" s="6"/>
      <c r="B1085" s="10">
        <v>130.01</v>
      </c>
      <c r="C1085">
        <v>0.24913391352312075</v>
      </c>
      <c r="D1085" s="11">
        <v>35.72</v>
      </c>
      <c r="E1085" s="10">
        <v>16.09</v>
      </c>
      <c r="F1085" s="11">
        <v>40.19</v>
      </c>
      <c r="G1085" s="10">
        <v>24.31</v>
      </c>
      <c r="H1085" s="11">
        <v>34.229999999999997</v>
      </c>
      <c r="I1085" s="10">
        <v>118.28</v>
      </c>
      <c r="J1085">
        <v>0.23769943215287107</v>
      </c>
      <c r="K1085">
        <v>0.14088074886236607</v>
      </c>
      <c r="L1085">
        <v>0.20129474389163735</v>
      </c>
      <c r="M1085">
        <v>9.0636624703643101E-2</v>
      </c>
      <c r="N1085">
        <v>0.1104174280692309</v>
      </c>
      <c r="O1085">
        <v>0.14356376414757402</v>
      </c>
    </row>
    <row r="1086" spans="1:15" ht="15">
      <c r="A1086" s="6"/>
      <c r="B1086" s="10">
        <v>126.66</v>
      </c>
      <c r="C1086">
        <v>0.25005945080768072</v>
      </c>
      <c r="D1086" s="11">
        <v>36.51</v>
      </c>
      <c r="E1086" s="10">
        <v>17.98</v>
      </c>
      <c r="F1086" s="11">
        <v>41.1</v>
      </c>
      <c r="G1086" s="10">
        <v>23.2</v>
      </c>
      <c r="H1086" s="11">
        <v>31.29</v>
      </c>
      <c r="I1086" s="10">
        <v>126.86</v>
      </c>
      <c r="J1086">
        <v>0.2408029278275032</v>
      </c>
      <c r="K1086">
        <v>0.13895967114389149</v>
      </c>
      <c r="L1086">
        <v>0.20402390775277537</v>
      </c>
      <c r="M1086">
        <v>8.2342629236009823E-2</v>
      </c>
      <c r="N1086">
        <v>0.11064612068797523</v>
      </c>
      <c r="O1086">
        <v>0.14787900888795349</v>
      </c>
    </row>
    <row r="1087" spans="1:15" ht="15">
      <c r="A1087" s="6"/>
      <c r="B1087" s="10">
        <v>136.53</v>
      </c>
      <c r="C1087">
        <v>0.24897705689676092</v>
      </c>
      <c r="D1087" s="11">
        <v>37.869999999999997</v>
      </c>
      <c r="E1087" s="10">
        <v>25.07</v>
      </c>
      <c r="F1087" s="11">
        <v>43.67</v>
      </c>
      <c r="G1087" s="10">
        <v>23.14</v>
      </c>
      <c r="H1087" s="11">
        <v>39.25</v>
      </c>
      <c r="I1087" s="10">
        <v>152.72</v>
      </c>
      <c r="J1087">
        <v>0.24325649318249859</v>
      </c>
      <c r="K1087">
        <v>0.14258544348334434</v>
      </c>
      <c r="L1087">
        <v>0.20730877555390412</v>
      </c>
      <c r="M1087">
        <v>8.1028715260056602E-2</v>
      </c>
      <c r="N1087">
        <v>0.11658273488872856</v>
      </c>
      <c r="O1087">
        <v>0.15332325583242645</v>
      </c>
    </row>
    <row r="1088" spans="1:15" ht="15">
      <c r="A1088" s="6"/>
      <c r="B1088" s="10">
        <v>161.19999999999999</v>
      </c>
      <c r="C1088">
        <v>0.24234675764873789</v>
      </c>
      <c r="D1088" s="11">
        <v>48.2</v>
      </c>
      <c r="E1088" s="10">
        <v>30.62</v>
      </c>
      <c r="F1088" s="11">
        <v>52.98</v>
      </c>
      <c r="G1088" s="10">
        <v>20.99</v>
      </c>
      <c r="H1088" s="11">
        <v>46.66</v>
      </c>
      <c r="I1088" s="10">
        <v>204.2</v>
      </c>
      <c r="J1088">
        <v>0.24100329676942381</v>
      </c>
      <c r="K1088">
        <v>0.15080043911921012</v>
      </c>
      <c r="L1088">
        <v>0.20008503327825561</v>
      </c>
      <c r="M1088">
        <v>7.9317720017652901E-2</v>
      </c>
      <c r="N1088">
        <v>0.12344537117994123</v>
      </c>
      <c r="O1088">
        <v>0.15800636235258195</v>
      </c>
    </row>
    <row r="1089" spans="1:15" ht="15">
      <c r="A1089" s="6"/>
      <c r="B1089" s="10">
        <v>185</v>
      </c>
      <c r="C1089">
        <v>0.22834917846483033</v>
      </c>
      <c r="D1089" s="11">
        <v>61.48</v>
      </c>
      <c r="E1089" s="10">
        <v>32.770000000000003</v>
      </c>
      <c r="F1089" s="11">
        <v>59.98</v>
      </c>
      <c r="G1089" s="10">
        <v>23.19</v>
      </c>
      <c r="H1089" s="11">
        <v>60.4</v>
      </c>
      <c r="I1089" s="10">
        <v>234.06</v>
      </c>
      <c r="J1089">
        <v>0.22998977154431527</v>
      </c>
      <c r="K1089">
        <v>0.15292362278244634</v>
      </c>
      <c r="L1089">
        <v>0.19720084942171401</v>
      </c>
      <c r="M1089">
        <v>7.9357070028061749E-2</v>
      </c>
      <c r="N1089">
        <v>0.12826606908826149</v>
      </c>
      <c r="O1089">
        <v>0.15956766257240124</v>
      </c>
    </row>
    <row r="1090" spans="1:15" ht="15">
      <c r="A1090" s="6"/>
      <c r="B1090" s="10">
        <v>188.76</v>
      </c>
      <c r="C1090">
        <v>0.22007427858355993</v>
      </c>
      <c r="D1090" s="11">
        <v>63.32</v>
      </c>
      <c r="E1090" s="10">
        <v>34.07</v>
      </c>
      <c r="F1090" s="11">
        <v>61.73</v>
      </c>
      <c r="G1090" s="10">
        <v>25.71</v>
      </c>
      <c r="H1090" s="11">
        <v>62.48</v>
      </c>
      <c r="I1090" s="10">
        <v>250.06</v>
      </c>
      <c r="J1090">
        <v>0.22239323511749245</v>
      </c>
      <c r="K1090">
        <v>0.15032915108005288</v>
      </c>
      <c r="L1090">
        <v>0.18868656192210101</v>
      </c>
      <c r="M1090">
        <v>8.1190994041750619E-2</v>
      </c>
      <c r="N1090">
        <v>0.12908010514447946</v>
      </c>
      <c r="O1090">
        <v>0.15757723014344752</v>
      </c>
    </row>
    <row r="1091" spans="1:15" ht="15">
      <c r="A1091" s="6"/>
      <c r="B1091" s="10">
        <v>171.22</v>
      </c>
      <c r="C1091">
        <v>0.21111125785224572</v>
      </c>
      <c r="D1091" s="11">
        <v>60.76</v>
      </c>
      <c r="E1091" s="10">
        <v>33.51</v>
      </c>
      <c r="F1091" s="11">
        <v>55.41</v>
      </c>
      <c r="G1091" s="10">
        <v>31.49</v>
      </c>
      <c r="H1091" s="11">
        <v>61</v>
      </c>
      <c r="I1091" s="10">
        <v>240</v>
      </c>
      <c r="J1091">
        <v>0.20751511364611352</v>
      </c>
      <c r="K1091">
        <v>0.14613646723200149</v>
      </c>
      <c r="L1091">
        <v>0.1766943642658805</v>
      </c>
      <c r="M1091">
        <v>7.4300305583480941E-2</v>
      </c>
      <c r="N1091">
        <v>0.12629184162039531</v>
      </c>
      <c r="O1091">
        <v>0.1557410965634223</v>
      </c>
    </row>
    <row r="1092" spans="1:15" ht="15">
      <c r="A1092" s="6"/>
      <c r="B1092" s="10">
        <v>152.52000000000001</v>
      </c>
      <c r="C1092">
        <v>0.19856388985074083</v>
      </c>
      <c r="D1092" s="11">
        <v>55.69</v>
      </c>
      <c r="E1092" s="10">
        <v>32.85</v>
      </c>
      <c r="F1092" s="11">
        <v>51.71</v>
      </c>
      <c r="G1092" s="10">
        <v>27.41</v>
      </c>
      <c r="H1092" s="11">
        <v>58.07</v>
      </c>
      <c r="I1092" s="10">
        <v>220.43</v>
      </c>
      <c r="J1092">
        <v>0.19358565794242938</v>
      </c>
      <c r="K1092">
        <v>0.14699456070059666</v>
      </c>
      <c r="L1092">
        <v>0.16376892216906741</v>
      </c>
      <c r="M1092">
        <v>6.3549301126659033E-2</v>
      </c>
      <c r="N1092">
        <v>0.12739741555062631</v>
      </c>
      <c r="O1092">
        <v>0.148694094537727</v>
      </c>
    </row>
    <row r="1093" spans="1:15" ht="15">
      <c r="A1093" s="6"/>
      <c r="B1093" s="10">
        <v>132.16</v>
      </c>
      <c r="C1093">
        <v>0.18819986275579328</v>
      </c>
      <c r="D1093" s="11">
        <v>39.659999999999997</v>
      </c>
      <c r="E1093" s="10">
        <v>32.78</v>
      </c>
      <c r="F1093" s="11">
        <v>44.11</v>
      </c>
      <c r="G1093" s="10">
        <v>22.96</v>
      </c>
      <c r="H1093" s="11">
        <v>60.02</v>
      </c>
      <c r="I1093" s="10">
        <v>199.03</v>
      </c>
      <c r="J1093">
        <v>0.18417439238373204</v>
      </c>
      <c r="K1093">
        <v>0.14531112887112888</v>
      </c>
      <c r="L1093">
        <v>0.1566043400023219</v>
      </c>
      <c r="M1093">
        <v>5.76356870060869E-2</v>
      </c>
      <c r="N1093">
        <v>0.131590812871759</v>
      </c>
      <c r="O1093">
        <v>0.14174019449108832</v>
      </c>
    </row>
    <row r="1094" spans="1:15" ht="15">
      <c r="A1094" s="6"/>
      <c r="B1094" s="10">
        <v>120.79</v>
      </c>
      <c r="C1094">
        <v>0.18238823537847634</v>
      </c>
      <c r="D1094" s="11">
        <v>37.35</v>
      </c>
      <c r="E1094" s="10">
        <v>32.74</v>
      </c>
      <c r="F1094" s="11">
        <v>42.87</v>
      </c>
      <c r="G1094" s="10">
        <v>21.29</v>
      </c>
      <c r="H1094" s="11">
        <v>57.9</v>
      </c>
      <c r="I1094" s="10">
        <v>182.56</v>
      </c>
      <c r="J1094">
        <v>0.18350804758329164</v>
      </c>
      <c r="K1094">
        <v>0.14807167647785988</v>
      </c>
      <c r="L1094">
        <v>0.1570182210972641</v>
      </c>
      <c r="M1094">
        <v>5.4022870215782601E-2</v>
      </c>
      <c r="N1094">
        <v>0.13497284580587599</v>
      </c>
      <c r="O1094">
        <v>0.13726414562059</v>
      </c>
    </row>
    <row r="1095" spans="1:15" ht="15">
      <c r="A1095" s="6"/>
      <c r="B1095" s="10">
        <v>121.45</v>
      </c>
      <c r="C1095">
        <v>0.18156355182605402</v>
      </c>
      <c r="D1095" s="11">
        <v>38.08</v>
      </c>
      <c r="E1095" s="10">
        <v>34.049999999999997</v>
      </c>
      <c r="F1095" s="11">
        <v>42.43</v>
      </c>
      <c r="G1095" s="10">
        <v>18.829999999999998</v>
      </c>
      <c r="H1095" s="11">
        <v>55.09</v>
      </c>
      <c r="I1095" s="10">
        <v>150.85</v>
      </c>
      <c r="J1095">
        <v>0.18640452220933645</v>
      </c>
      <c r="K1095">
        <v>0.15287109355262493</v>
      </c>
      <c r="L1095">
        <v>0.16053372808583247</v>
      </c>
      <c r="M1095">
        <v>5.3552819049238622E-2</v>
      </c>
      <c r="N1095">
        <v>0.13589421720733427</v>
      </c>
      <c r="O1095">
        <v>0.1368844595796255</v>
      </c>
    </row>
    <row r="1096" spans="1:15" ht="15">
      <c r="A1096" s="6"/>
      <c r="B1096" s="10">
        <v>121.38</v>
      </c>
      <c r="C1096">
        <v>0.18898497042031184</v>
      </c>
      <c r="D1096" s="11">
        <v>45.22</v>
      </c>
      <c r="E1096" s="10">
        <v>39.119999999999997</v>
      </c>
      <c r="F1096" s="11">
        <v>42.52</v>
      </c>
      <c r="G1096" s="10">
        <v>15.58</v>
      </c>
      <c r="H1096" s="11">
        <v>50.28</v>
      </c>
      <c r="I1096" s="10">
        <v>149.28</v>
      </c>
      <c r="J1096">
        <v>0.19674521878549961</v>
      </c>
      <c r="K1096">
        <v>0.15791532299841998</v>
      </c>
      <c r="L1096">
        <v>0.16749324839884683</v>
      </c>
      <c r="M1096">
        <v>5.4368009938718834E-2</v>
      </c>
      <c r="N1096">
        <v>0.14228728655610551</v>
      </c>
      <c r="O1096">
        <v>0.13652117248674434</v>
      </c>
    </row>
    <row r="1097" spans="1:15" ht="15">
      <c r="A1097" s="6"/>
      <c r="B1097" s="10">
        <v>128.71</v>
      </c>
      <c r="C1097">
        <v>0.20393966410785955</v>
      </c>
      <c r="D1097" s="11">
        <v>50.85</v>
      </c>
      <c r="E1097" s="10">
        <v>41.33</v>
      </c>
      <c r="F1097" s="11">
        <v>44.41</v>
      </c>
      <c r="G1097" s="10">
        <v>22.92</v>
      </c>
      <c r="H1097" s="11">
        <v>49.14</v>
      </c>
      <c r="I1097" s="10">
        <v>157.27000000000001</v>
      </c>
      <c r="J1097">
        <v>0.21321373895007159</v>
      </c>
      <c r="K1097">
        <v>0.16170576324853703</v>
      </c>
      <c r="L1097">
        <v>0.17970960292561586</v>
      </c>
      <c r="M1097">
        <v>5.7881169661894612E-2</v>
      </c>
      <c r="N1097">
        <v>0.14593484405281704</v>
      </c>
      <c r="O1097">
        <v>0.14024054508794159</v>
      </c>
    </row>
    <row r="1098" spans="1:15" ht="15">
      <c r="A1098" s="6"/>
      <c r="B1098" s="10">
        <v>144.99</v>
      </c>
      <c r="C1098">
        <v>0.21978027958639701</v>
      </c>
      <c r="D1098" s="11">
        <v>54.43</v>
      </c>
      <c r="E1098" s="10">
        <v>41.99</v>
      </c>
      <c r="F1098" s="11">
        <v>48.18</v>
      </c>
      <c r="G1098" s="10">
        <v>22.99</v>
      </c>
      <c r="H1098" s="11">
        <v>51.02</v>
      </c>
      <c r="I1098" s="10">
        <v>145.26</v>
      </c>
      <c r="J1098">
        <v>0.23191059116913601</v>
      </c>
      <c r="K1098">
        <v>0.16303880971293153</v>
      </c>
      <c r="L1098">
        <v>0.19295536531019117</v>
      </c>
      <c r="M1098">
        <v>6.3356741157318347E-2</v>
      </c>
      <c r="N1098">
        <v>0.15267978918330502</v>
      </c>
      <c r="O1098">
        <v>0.14336560040486535</v>
      </c>
    </row>
    <row r="1099" spans="1:15" ht="15">
      <c r="A1099" s="6"/>
      <c r="B1099" s="10">
        <v>158.80000000000001</v>
      </c>
      <c r="C1099">
        <v>0.21577925310190851</v>
      </c>
      <c r="D1099" s="11">
        <v>59.16</v>
      </c>
      <c r="E1099" s="10">
        <v>47</v>
      </c>
      <c r="F1099" s="11">
        <v>53.61</v>
      </c>
      <c r="G1099" s="10">
        <v>24.24</v>
      </c>
      <c r="H1099" s="11">
        <v>57.95</v>
      </c>
      <c r="I1099" s="10">
        <v>173.23</v>
      </c>
      <c r="J1099">
        <v>0.23660655529779515</v>
      </c>
      <c r="K1099">
        <v>0.16385256197913423</v>
      </c>
      <c r="L1099">
        <v>0.19557307952987574</v>
      </c>
      <c r="M1099">
        <v>6.5394710318993465E-2</v>
      </c>
      <c r="N1099">
        <v>0.15162764772204174</v>
      </c>
      <c r="O1099">
        <v>0.14161011830282919</v>
      </c>
    </row>
    <row r="1100" spans="1:15" ht="15">
      <c r="A1100" s="6"/>
      <c r="B1100" s="10">
        <v>173.52</v>
      </c>
      <c r="C1100">
        <v>0.20942558674932621</v>
      </c>
      <c r="D1100" s="11">
        <v>64.48</v>
      </c>
      <c r="E1100" s="10">
        <v>52</v>
      </c>
      <c r="F1100" s="11">
        <v>56.54</v>
      </c>
      <c r="G1100" s="10">
        <v>25.12</v>
      </c>
      <c r="H1100" s="11">
        <v>68.05</v>
      </c>
      <c r="I1100" s="10">
        <v>174.29</v>
      </c>
      <c r="J1100">
        <v>0.22682464231229932</v>
      </c>
      <c r="K1100">
        <v>0.16431831615603898</v>
      </c>
      <c r="L1100">
        <v>0.18859020656913666</v>
      </c>
      <c r="M1100">
        <v>6.4755272478231096E-2</v>
      </c>
      <c r="N1100">
        <v>0.15191317723294809</v>
      </c>
      <c r="O1100">
        <v>0.13030473123847122</v>
      </c>
    </row>
    <row r="1101" spans="1:15" ht="15">
      <c r="A1101" s="6"/>
      <c r="B1101" s="10">
        <v>165.25</v>
      </c>
      <c r="C1101">
        <v>0.20486621035593763</v>
      </c>
      <c r="D1101" s="11">
        <v>63.07</v>
      </c>
      <c r="E1101" s="10">
        <v>47.4</v>
      </c>
      <c r="F1101" s="11">
        <v>55.49</v>
      </c>
      <c r="G1101" s="10">
        <v>21.8</v>
      </c>
      <c r="H1101" s="11">
        <v>62.4</v>
      </c>
      <c r="I1101" s="10">
        <v>115.28</v>
      </c>
      <c r="J1101">
        <v>0.22214031463838246</v>
      </c>
      <c r="K1101">
        <v>0.17168727855347571</v>
      </c>
      <c r="L1101">
        <v>0.1813586374839937</v>
      </c>
      <c r="M1101">
        <v>5.9239829503994069E-2</v>
      </c>
      <c r="N1101">
        <v>0.15789362220143088</v>
      </c>
      <c r="O1101">
        <v>0.1191804566870663</v>
      </c>
    </row>
    <row r="1102" spans="1:15" ht="15">
      <c r="A1102" s="6"/>
      <c r="B1102" s="10">
        <v>143.59</v>
      </c>
      <c r="C1102">
        <v>0.20300663142683006</v>
      </c>
      <c r="D1102" s="11">
        <v>54.77</v>
      </c>
      <c r="E1102" s="10">
        <v>42.95</v>
      </c>
      <c r="F1102" s="11">
        <v>51</v>
      </c>
      <c r="G1102" s="10">
        <v>8.27</v>
      </c>
      <c r="H1102" s="11">
        <v>55.66</v>
      </c>
      <c r="I1102" s="10">
        <v>105.31</v>
      </c>
      <c r="J1102">
        <v>0.22434984222152102</v>
      </c>
      <c r="K1102">
        <v>0.17341593893659468</v>
      </c>
      <c r="L1102">
        <v>0.17214960444698579</v>
      </c>
      <c r="M1102">
        <v>5.5770558104005177E-2</v>
      </c>
      <c r="N1102">
        <v>0.15992706292729572</v>
      </c>
      <c r="O1102">
        <v>0.10710935156565855</v>
      </c>
    </row>
    <row r="1103" spans="1:15" ht="15">
      <c r="A1103" s="6"/>
      <c r="B1103" s="10">
        <v>133.97</v>
      </c>
      <c r="C1103">
        <v>0.19667129451338838</v>
      </c>
      <c r="D1103" s="11">
        <v>44.92</v>
      </c>
      <c r="E1103" s="10">
        <v>40</v>
      </c>
      <c r="F1103" s="11">
        <v>43.37</v>
      </c>
      <c r="G1103" s="10">
        <v>1.58</v>
      </c>
      <c r="H1103" s="11">
        <v>48.2</v>
      </c>
      <c r="I1103" s="10">
        <v>91.51</v>
      </c>
      <c r="J1103">
        <v>0.22193874205941494</v>
      </c>
      <c r="K1103">
        <v>0.17508822837508378</v>
      </c>
      <c r="L1103">
        <v>0.16306558880735569</v>
      </c>
      <c r="M1103">
        <v>5.4712102922737857E-2</v>
      </c>
      <c r="N1103">
        <v>0.16386691942766779</v>
      </c>
      <c r="O1103">
        <v>9.8654487883726258E-2</v>
      </c>
    </row>
    <row r="1104" spans="1:15" ht="15">
      <c r="A1104" s="6"/>
      <c r="B1104" s="10">
        <v>133.13999999999999</v>
      </c>
      <c r="C1104">
        <v>0.19040134873983414</v>
      </c>
      <c r="D1104" s="11">
        <v>37.979999999999997</v>
      </c>
      <c r="E1104" s="10">
        <v>38.08</v>
      </c>
      <c r="F1104" s="11">
        <v>44.43</v>
      </c>
      <c r="G1104" s="10">
        <v>3.97</v>
      </c>
      <c r="H1104" s="11">
        <v>50.01</v>
      </c>
      <c r="I1104" s="10">
        <v>101.91</v>
      </c>
      <c r="J1104">
        <v>0.21481797151206755</v>
      </c>
      <c r="K1104">
        <v>0.1746324358814513</v>
      </c>
      <c r="L1104">
        <v>0.15510064085648584</v>
      </c>
      <c r="M1104">
        <v>5.4575410860809775E-2</v>
      </c>
      <c r="N1104">
        <v>0.16458846161396071</v>
      </c>
      <c r="O1104">
        <v>9.7448873263155003E-2</v>
      </c>
    </row>
    <row r="1105" spans="1:15" ht="15">
      <c r="A1105" s="6"/>
      <c r="B1105" s="10">
        <v>119.1</v>
      </c>
      <c r="C1105">
        <v>0.18289753130240019</v>
      </c>
      <c r="D1105" s="11">
        <v>33.47</v>
      </c>
      <c r="E1105" s="10">
        <v>32.94</v>
      </c>
      <c r="F1105" s="11">
        <v>39.450000000000003</v>
      </c>
      <c r="G1105" s="10">
        <v>0.02</v>
      </c>
      <c r="H1105" s="11">
        <v>46.11</v>
      </c>
      <c r="I1105" s="10">
        <v>87.91</v>
      </c>
      <c r="J1105">
        <v>0.2074397187247016</v>
      </c>
      <c r="K1105">
        <v>0.17421705797795881</v>
      </c>
      <c r="L1105">
        <v>0.1513020971166569</v>
      </c>
      <c r="M1105">
        <v>5.4338436967120596E-2</v>
      </c>
      <c r="N1105">
        <v>0.16344473201319859</v>
      </c>
      <c r="O1105">
        <v>9.3116676908649804E-2</v>
      </c>
    </row>
    <row r="1106" spans="1:15" ht="15">
      <c r="A1106" s="6"/>
      <c r="B1106" s="10">
        <v>112.86</v>
      </c>
      <c r="C1106">
        <v>0.17951404077793992</v>
      </c>
      <c r="D1106" s="11">
        <v>33.270000000000003</v>
      </c>
      <c r="E1106" s="10">
        <v>32.93</v>
      </c>
      <c r="F1106" s="11">
        <v>35.42</v>
      </c>
      <c r="G1106" s="10">
        <v>-5.9</v>
      </c>
      <c r="H1106" s="11">
        <v>46.29</v>
      </c>
      <c r="I1106" s="10">
        <v>94.68</v>
      </c>
      <c r="J1106">
        <v>0.20442589186078949</v>
      </c>
      <c r="K1106">
        <v>0.1735038658893486</v>
      </c>
      <c r="L1106">
        <v>0.14327740828927718</v>
      </c>
      <c r="M1106">
        <v>5.6055482336026287E-2</v>
      </c>
      <c r="N1106">
        <v>0.15775596695432634</v>
      </c>
      <c r="O1106">
        <v>8.7768194260288895E-2</v>
      </c>
    </row>
    <row r="1107" spans="1:15" ht="15">
      <c r="A1107" s="6"/>
      <c r="B1107" s="10">
        <v>117.48</v>
      </c>
      <c r="C1107">
        <v>0.1766293103101452</v>
      </c>
      <c r="D1107" s="11">
        <v>34.93</v>
      </c>
      <c r="E1107" s="10">
        <v>32.99</v>
      </c>
      <c r="F1107" s="11">
        <v>35.19</v>
      </c>
      <c r="G1107" s="10">
        <v>-8.65</v>
      </c>
      <c r="H1107" s="11">
        <v>44.28</v>
      </c>
      <c r="I1107" s="10">
        <v>93.97</v>
      </c>
      <c r="J1107">
        <v>0.20362075890635076</v>
      </c>
      <c r="K1107">
        <v>0.17349977959046736</v>
      </c>
      <c r="L1107">
        <v>0.1406046725107509</v>
      </c>
      <c r="M1107">
        <v>5.7683898782786375E-2</v>
      </c>
      <c r="N1107">
        <v>0.15853679978482144</v>
      </c>
      <c r="O1107">
        <v>8.7572994736158552E-2</v>
      </c>
    </row>
    <row r="1108" spans="1:15" ht="15">
      <c r="A1108" s="6"/>
      <c r="B1108" s="10">
        <v>114.52</v>
      </c>
      <c r="C1108">
        <v>0.17865075671290795</v>
      </c>
      <c r="D1108" s="11">
        <v>32.090000000000003</v>
      </c>
      <c r="E1108" s="10">
        <v>32.56</v>
      </c>
      <c r="F1108" s="11">
        <v>36</v>
      </c>
      <c r="G1108" s="10">
        <v>-4.93</v>
      </c>
      <c r="H1108" s="11">
        <v>43.52</v>
      </c>
      <c r="I1108" s="10">
        <v>99.45</v>
      </c>
      <c r="J1108">
        <v>0.20019491532828856</v>
      </c>
      <c r="K1108">
        <v>0.17292988470293338</v>
      </c>
      <c r="L1108">
        <v>0.14045095567816357</v>
      </c>
      <c r="M1108">
        <v>5.5492912729884693E-2</v>
      </c>
      <c r="N1108">
        <v>0.15960344501597429</v>
      </c>
      <c r="O1108">
        <v>8.7469658345758594E-2</v>
      </c>
    </row>
    <row r="1109" spans="1:15" ht="15">
      <c r="A1109" s="6"/>
      <c r="B1109" s="10">
        <v>113.35</v>
      </c>
      <c r="C1109">
        <v>0.18163176212142407</v>
      </c>
      <c r="D1109" s="11">
        <v>32</v>
      </c>
      <c r="E1109" s="10">
        <v>32.29</v>
      </c>
      <c r="F1109" s="11">
        <v>36.29</v>
      </c>
      <c r="G1109" s="10">
        <v>-4.99</v>
      </c>
      <c r="H1109" s="11">
        <v>42.22</v>
      </c>
      <c r="I1109" s="10">
        <v>106.67</v>
      </c>
      <c r="J1109">
        <v>0.19717716329800075</v>
      </c>
      <c r="K1109">
        <v>0.17107059195330546</v>
      </c>
      <c r="L1109">
        <v>0.13858452915802807</v>
      </c>
      <c r="M1109">
        <v>5.4965938135285837E-2</v>
      </c>
      <c r="N1109">
        <v>0.15794320177074786</v>
      </c>
      <c r="O1109">
        <v>9.1192470029368825E-2</v>
      </c>
    </row>
    <row r="1110" spans="1:15" ht="15">
      <c r="A1110" s="6"/>
      <c r="B1110" s="10">
        <v>115</v>
      </c>
      <c r="C1110">
        <v>0.18416324237360523</v>
      </c>
      <c r="D1110" s="11">
        <v>32.06</v>
      </c>
      <c r="E1110" s="10">
        <v>32.5</v>
      </c>
      <c r="F1110" s="11">
        <v>36.520000000000003</v>
      </c>
      <c r="G1110" s="10">
        <v>-5.76</v>
      </c>
      <c r="H1110" s="11">
        <v>42.35</v>
      </c>
      <c r="I1110" s="10">
        <v>103.6</v>
      </c>
      <c r="J1110">
        <v>0.19809893067926912</v>
      </c>
      <c r="K1110">
        <v>0.17114734216679658</v>
      </c>
      <c r="L1110">
        <v>0.13995070322373529</v>
      </c>
      <c r="M1110">
        <v>5.4782312151869954E-2</v>
      </c>
      <c r="N1110">
        <v>0.15962248999911974</v>
      </c>
      <c r="O1110">
        <v>9.2402597033585276E-2</v>
      </c>
    </row>
    <row r="1111" spans="1:15" ht="15">
      <c r="A1111" s="6"/>
      <c r="B1111" s="10">
        <v>119.96</v>
      </c>
      <c r="C1111">
        <v>0.18744393883060409</v>
      </c>
      <c r="D1111" s="11">
        <v>33.28</v>
      </c>
      <c r="E1111" s="10">
        <v>33.07</v>
      </c>
      <c r="F1111" s="11">
        <v>35.5</v>
      </c>
      <c r="G1111" s="10">
        <v>-6.91</v>
      </c>
      <c r="H1111" s="11">
        <v>44.97</v>
      </c>
      <c r="I1111" s="10">
        <v>110.4</v>
      </c>
      <c r="J1111">
        <v>0.20156563610218239</v>
      </c>
      <c r="K1111">
        <v>0.17127163815288018</v>
      </c>
      <c r="L1111">
        <v>0.14096188947582286</v>
      </c>
      <c r="M1111">
        <v>5.542009081988522E-2</v>
      </c>
      <c r="N1111">
        <v>0.16301555733836273</v>
      </c>
      <c r="O1111">
        <v>9.099508443233438E-2</v>
      </c>
    </row>
    <row r="1112" spans="1:15" ht="15">
      <c r="A1112" s="6"/>
      <c r="B1112" s="10">
        <v>145.6</v>
      </c>
      <c r="C1112">
        <v>0.19034796839254955</v>
      </c>
      <c r="D1112" s="11">
        <v>38.01</v>
      </c>
      <c r="E1112" s="10">
        <v>40.94</v>
      </c>
      <c r="F1112" s="11">
        <v>38.39</v>
      </c>
      <c r="G1112" s="10">
        <v>-8.51</v>
      </c>
      <c r="H1112" s="11">
        <v>50.44</v>
      </c>
      <c r="I1112" s="10">
        <v>134.02000000000001</v>
      </c>
      <c r="J1112">
        <v>0.2003893303741886</v>
      </c>
      <c r="K1112">
        <v>0.16727018530946924</v>
      </c>
      <c r="L1112">
        <v>0.14083179250430841</v>
      </c>
      <c r="M1112">
        <v>5.4534100566423986E-2</v>
      </c>
      <c r="N1112">
        <v>0.16902010228665623</v>
      </c>
      <c r="O1112">
        <v>9.627506590180096E-2</v>
      </c>
    </row>
    <row r="1113" spans="1:15" ht="15">
      <c r="A1113" s="6"/>
      <c r="B1113" s="10">
        <v>166.5</v>
      </c>
      <c r="C1113">
        <v>0.18097959074960582</v>
      </c>
      <c r="D1113" s="11">
        <v>50.99</v>
      </c>
      <c r="E1113" s="10">
        <v>46.31</v>
      </c>
      <c r="F1113" s="11">
        <v>40.39</v>
      </c>
      <c r="G1113" s="10">
        <v>-4.96</v>
      </c>
      <c r="H1113" s="11">
        <v>63.43</v>
      </c>
      <c r="I1113" s="10">
        <v>184.7</v>
      </c>
      <c r="J1113">
        <v>0.19587740938603188</v>
      </c>
      <c r="K1113">
        <v>0.16221689866295114</v>
      </c>
      <c r="L1113">
        <v>0.13898465468226459</v>
      </c>
      <c r="M1113">
        <v>5.3753821065291391E-2</v>
      </c>
      <c r="N1113">
        <v>0.17250418344968246</v>
      </c>
      <c r="O1113">
        <v>9.9059308241767341E-2</v>
      </c>
    </row>
    <row r="1114" spans="1:15" ht="15">
      <c r="A1114" s="6"/>
      <c r="B1114" s="10">
        <v>175.34</v>
      </c>
      <c r="C1114">
        <v>0.17379254515610645</v>
      </c>
      <c r="D1114" s="11">
        <v>50.31</v>
      </c>
      <c r="E1114" s="10">
        <v>47.4</v>
      </c>
      <c r="F1114" s="11">
        <v>40.94</v>
      </c>
      <c r="G1114" s="10">
        <v>-0.08</v>
      </c>
      <c r="H1114" s="11">
        <v>67.64</v>
      </c>
      <c r="I1114" s="10">
        <v>194.83</v>
      </c>
      <c r="J1114">
        <v>0.18967713733271904</v>
      </c>
      <c r="K1114">
        <v>0.15938020848694581</v>
      </c>
      <c r="L1114">
        <v>0.13060889655197291</v>
      </c>
      <c r="M1114">
        <v>5.115972192588053E-2</v>
      </c>
      <c r="N1114">
        <v>0.16894740819504042</v>
      </c>
      <c r="O1114">
        <v>9.5816449348044147E-2</v>
      </c>
    </row>
    <row r="1115" spans="1:15" ht="15">
      <c r="A1115" s="6"/>
      <c r="B1115" s="10">
        <v>166.44</v>
      </c>
      <c r="C1115">
        <v>0.16876904608616344</v>
      </c>
      <c r="D1115" s="11">
        <v>43.72</v>
      </c>
      <c r="E1115" s="10">
        <v>46.95</v>
      </c>
      <c r="F1115" s="11">
        <v>36.08</v>
      </c>
      <c r="G1115" s="10">
        <v>-1.36</v>
      </c>
      <c r="H1115" s="11">
        <v>68.849999999999994</v>
      </c>
      <c r="I1115" s="10">
        <v>174.52</v>
      </c>
      <c r="J1115">
        <v>0.1774684835523539</v>
      </c>
      <c r="K1115">
        <v>0.15711808630381824</v>
      </c>
      <c r="L1115">
        <v>0.11975158638442748</v>
      </c>
      <c r="M1115">
        <v>4.9209688124571188E-2</v>
      </c>
      <c r="N1115">
        <v>0.16532441357406294</v>
      </c>
      <c r="O1115">
        <v>9.388495313598258E-2</v>
      </c>
    </row>
    <row r="1116" spans="1:15" ht="15">
      <c r="A1116" s="6"/>
      <c r="B1116" s="10">
        <v>150.28</v>
      </c>
      <c r="C1116">
        <v>0.16042254240079037</v>
      </c>
      <c r="D1116" s="11">
        <v>38</v>
      </c>
      <c r="E1116" s="10">
        <v>45.54</v>
      </c>
      <c r="F1116" s="11">
        <v>31.09</v>
      </c>
      <c r="G1116" s="10">
        <v>-8.4600000000000009</v>
      </c>
      <c r="H1116" s="11">
        <v>63.55</v>
      </c>
      <c r="I1116" s="10">
        <v>137.84</v>
      </c>
      <c r="J1116">
        <v>0.16866694809674329</v>
      </c>
      <c r="K1116">
        <v>0.15575903699701557</v>
      </c>
      <c r="L1116">
        <v>0.11479586175048509</v>
      </c>
      <c r="M1116">
        <v>4.8627229268725855E-2</v>
      </c>
      <c r="N1116">
        <v>0.16064026622778718</v>
      </c>
      <c r="O1116">
        <v>9.1327010406950057E-2</v>
      </c>
    </row>
    <row r="1117" spans="1:15" ht="15">
      <c r="A1117" s="6"/>
      <c r="B1117" s="10">
        <v>132.94</v>
      </c>
      <c r="C1117">
        <v>0.15720190400505477</v>
      </c>
      <c r="D1117" s="11">
        <v>37.090000000000003</v>
      </c>
      <c r="E1117" s="10">
        <v>40.04</v>
      </c>
      <c r="F1117" s="11">
        <v>35.19</v>
      </c>
      <c r="G1117" s="10">
        <v>-6.55</v>
      </c>
      <c r="H1117" s="11">
        <v>63.85</v>
      </c>
      <c r="I1117" s="10">
        <v>136.04</v>
      </c>
      <c r="J1117">
        <v>0.16683386435266107</v>
      </c>
      <c r="K1117">
        <v>0.15173879960622269</v>
      </c>
      <c r="L1117">
        <v>0.11744907426329343</v>
      </c>
      <c r="M1117">
        <v>4.7232802007391113E-2</v>
      </c>
      <c r="N1117">
        <v>0.15986161630712717</v>
      </c>
      <c r="O1117">
        <v>8.9791188045947587E-2</v>
      </c>
    </row>
    <row r="1118" spans="1:15" ht="15">
      <c r="A1118" s="6"/>
      <c r="B1118" s="10">
        <v>118.18</v>
      </c>
      <c r="C1118">
        <v>0.15362485577496918</v>
      </c>
      <c r="D1118" s="11">
        <v>37.909999999999997</v>
      </c>
      <c r="E1118" s="10">
        <v>35.799999999999997</v>
      </c>
      <c r="F1118" s="11">
        <v>35.619999999999997</v>
      </c>
      <c r="G1118" s="10">
        <v>-15.24</v>
      </c>
      <c r="H1118" s="11">
        <v>59.43</v>
      </c>
      <c r="I1118" s="10">
        <v>118.22</v>
      </c>
      <c r="J1118">
        <v>0.16626668297422725</v>
      </c>
      <c r="K1118">
        <v>0.14582464289790165</v>
      </c>
      <c r="L1118">
        <v>0.12090055785846951</v>
      </c>
      <c r="M1118">
        <v>4.7514537591243515E-2</v>
      </c>
      <c r="N1118">
        <v>0.15607968782883197</v>
      </c>
      <c r="O1118">
        <v>9.2776085553390938E-2</v>
      </c>
    </row>
    <row r="1119" spans="1:15" ht="15">
      <c r="A1119" s="6"/>
      <c r="B1119" s="10">
        <v>118.63</v>
      </c>
      <c r="C1119">
        <v>0.15784999372372871</v>
      </c>
      <c r="D1119" s="11">
        <v>37.19</v>
      </c>
      <c r="E1119" s="10">
        <v>35.1</v>
      </c>
      <c r="F1119" s="11">
        <v>36</v>
      </c>
      <c r="G1119" s="10">
        <v>-20.88</v>
      </c>
      <c r="H1119" s="11">
        <v>55.66</v>
      </c>
      <c r="I1119" s="10">
        <v>111.4</v>
      </c>
      <c r="J1119">
        <v>0.16861416365202411</v>
      </c>
      <c r="K1119">
        <v>0.14525252947596576</v>
      </c>
      <c r="L1119">
        <v>0.12219638918701137</v>
      </c>
      <c r="M1119">
        <v>4.7322787173686667E-2</v>
      </c>
      <c r="N1119">
        <v>0.154542307067769</v>
      </c>
      <c r="O1119">
        <v>9.4733032222951832E-2</v>
      </c>
    </row>
    <row r="1120" spans="1:15" ht="15">
      <c r="A1120" s="6"/>
      <c r="B1120" s="10">
        <v>127.93</v>
      </c>
      <c r="C1120">
        <v>0.16725911118877876</v>
      </c>
      <c r="D1120" s="11">
        <v>38.049999999999997</v>
      </c>
      <c r="E1120" s="10">
        <v>35.270000000000003</v>
      </c>
      <c r="F1120" s="11">
        <v>37.21</v>
      </c>
      <c r="G1120" s="10">
        <v>-21.02</v>
      </c>
      <c r="H1120" s="11">
        <v>48.38</v>
      </c>
      <c r="I1120" s="10">
        <v>105.65</v>
      </c>
      <c r="J1120">
        <v>0.17409593585646524</v>
      </c>
      <c r="K1120">
        <v>0.14925327558847698</v>
      </c>
      <c r="L1120">
        <v>0.13147936166724356</v>
      </c>
      <c r="M1120">
        <v>4.7646288859680343E-2</v>
      </c>
      <c r="N1120">
        <v>0.15426893497769839</v>
      </c>
      <c r="O1120">
        <v>9.5434811520593132E-2</v>
      </c>
    </row>
    <row r="1121" spans="1:15" ht="15">
      <c r="A1121" s="6"/>
      <c r="B1121" s="10">
        <v>134.94999999999999</v>
      </c>
      <c r="C1121">
        <v>0.18176909868012275</v>
      </c>
      <c r="D1121" s="11">
        <v>43.79</v>
      </c>
      <c r="E1121" s="10">
        <v>40.020000000000003</v>
      </c>
      <c r="F1121" s="11">
        <v>39.61</v>
      </c>
      <c r="G1121" s="10">
        <v>-32.14</v>
      </c>
      <c r="H1121" s="11">
        <v>46.23</v>
      </c>
      <c r="I1121" s="10">
        <v>97.57</v>
      </c>
      <c r="J1121">
        <v>0.1861046653248507</v>
      </c>
      <c r="K1121">
        <v>0.15828092521324613</v>
      </c>
      <c r="L1121">
        <v>0.14769804956681007</v>
      </c>
      <c r="M1121">
        <v>4.9985376610166915E-2</v>
      </c>
      <c r="N1121">
        <v>0.15529105414977909</v>
      </c>
      <c r="O1121">
        <v>9.6271242464887524E-2</v>
      </c>
    </row>
    <row r="1122" spans="1:15" ht="15">
      <c r="A1122" s="6"/>
      <c r="B1122" s="10">
        <v>140.96</v>
      </c>
      <c r="C1122">
        <v>0.19392384979608629</v>
      </c>
      <c r="D1122" s="11">
        <v>50.82</v>
      </c>
      <c r="E1122" s="10">
        <v>42.86</v>
      </c>
      <c r="F1122" s="11">
        <v>42.11</v>
      </c>
      <c r="G1122" s="10">
        <v>-19.260000000000002</v>
      </c>
      <c r="H1122" s="11">
        <v>47.05</v>
      </c>
      <c r="I1122" s="10">
        <v>99.11</v>
      </c>
      <c r="J1122">
        <v>0.20131525236314493</v>
      </c>
      <c r="K1122">
        <v>0.1715049875443152</v>
      </c>
      <c r="L1122">
        <v>0.16280386845735514</v>
      </c>
      <c r="M1122">
        <v>5.24546668925868E-2</v>
      </c>
      <c r="N1122">
        <v>0.15573555914716494</v>
      </c>
      <c r="O1122">
        <v>9.7602308815760846E-2</v>
      </c>
    </row>
    <row r="1123" spans="1:15" ht="15">
      <c r="A1123" s="6"/>
      <c r="B1123" s="10">
        <v>166</v>
      </c>
      <c r="C1123">
        <v>0.18924236765799821</v>
      </c>
      <c r="D1123" s="11">
        <v>53.3</v>
      </c>
      <c r="E1123" s="10">
        <v>46.5</v>
      </c>
      <c r="F1123" s="11">
        <v>46.83</v>
      </c>
      <c r="G1123" s="10">
        <v>-8.02</v>
      </c>
      <c r="H1123" s="11">
        <v>54.77</v>
      </c>
      <c r="I1123" s="10">
        <v>110.76</v>
      </c>
      <c r="J1123">
        <v>0.20185010812173823</v>
      </c>
      <c r="K1123">
        <v>0.17972012100735799</v>
      </c>
      <c r="L1123">
        <v>0.1674104113918814</v>
      </c>
      <c r="M1123">
        <v>5.3220756324858488E-2</v>
      </c>
      <c r="N1123">
        <v>0.15312239280004053</v>
      </c>
      <c r="O1123">
        <v>9.7801553143133171E-2</v>
      </c>
    </row>
    <row r="1124" spans="1:15" ht="15">
      <c r="A1124" s="6"/>
      <c r="B1124" s="10">
        <v>166.92</v>
      </c>
      <c r="C1124">
        <v>0.17729981321168145</v>
      </c>
      <c r="D1124" s="11">
        <v>54.98</v>
      </c>
      <c r="E1124" s="10">
        <v>51.68</v>
      </c>
      <c r="F1124" s="11">
        <v>52.06</v>
      </c>
      <c r="G1124" s="10">
        <v>-2.5</v>
      </c>
      <c r="H1124" s="11">
        <v>62.7</v>
      </c>
      <c r="I1124" s="10">
        <v>118.61</v>
      </c>
      <c r="J1124">
        <v>0.19541158346911569</v>
      </c>
      <c r="K1124">
        <v>0.18064840073690677</v>
      </c>
      <c r="L1124">
        <v>0.16156093701278457</v>
      </c>
      <c r="M1124">
        <v>5.1401571444606581E-2</v>
      </c>
      <c r="N1124">
        <v>0.14711242142718689</v>
      </c>
      <c r="O1124">
        <v>9.5024998228932775E-2</v>
      </c>
    </row>
    <row r="1125" spans="1:15" ht="15">
      <c r="A1125" s="6"/>
      <c r="B1125" s="10">
        <v>160.59</v>
      </c>
      <c r="C1125">
        <v>0.17038975208292476</v>
      </c>
      <c r="D1125" s="11">
        <v>50.92</v>
      </c>
      <c r="E1125" s="10">
        <v>49.68</v>
      </c>
      <c r="F1125" s="11">
        <v>48</v>
      </c>
      <c r="G1125" s="10">
        <v>-3.72</v>
      </c>
      <c r="H1125" s="11">
        <v>55.27</v>
      </c>
      <c r="I1125" s="10">
        <v>117.99</v>
      </c>
      <c r="J1125">
        <v>0.19900229582107698</v>
      </c>
      <c r="K1125">
        <v>0.18371016700619719</v>
      </c>
      <c r="L1125">
        <v>0.16187935229888176</v>
      </c>
      <c r="M1125">
        <v>5.170238666886752E-2</v>
      </c>
      <c r="N1125">
        <v>0.14623043487317641</v>
      </c>
      <c r="O1125">
        <v>9.2499054523523846E-2</v>
      </c>
    </row>
    <row r="1126" spans="1:15" ht="15">
      <c r="A1126" s="6"/>
      <c r="B1126" s="10">
        <v>143.57</v>
      </c>
      <c r="C1126">
        <v>0.16249564586625612</v>
      </c>
      <c r="D1126" s="11">
        <v>42.06</v>
      </c>
      <c r="E1126" s="10">
        <v>45.92</v>
      </c>
      <c r="F1126" s="11">
        <v>46.47</v>
      </c>
      <c r="G1126" s="10">
        <v>-4.96</v>
      </c>
      <c r="H1126" s="11">
        <v>48.86</v>
      </c>
      <c r="I1126" s="10">
        <v>102.9</v>
      </c>
      <c r="J1126">
        <v>0.20032938938151146</v>
      </c>
      <c r="K1126">
        <v>0.18875581485315951</v>
      </c>
      <c r="L1126">
        <v>0.16483458177526458</v>
      </c>
      <c r="M1126">
        <v>5.2051976659537792E-2</v>
      </c>
      <c r="N1126">
        <v>0.14464943202149827</v>
      </c>
      <c r="O1126">
        <v>8.5819762229966068E-2</v>
      </c>
    </row>
    <row r="1127" spans="1:15" ht="15">
      <c r="A1127" s="6"/>
      <c r="B1127" s="10">
        <v>137.96</v>
      </c>
      <c r="C1127">
        <v>0.14890408092875526</v>
      </c>
      <c r="D1127" s="11">
        <v>38.950000000000003</v>
      </c>
      <c r="E1127" s="10">
        <v>41.87</v>
      </c>
      <c r="F1127" s="11">
        <v>40.67</v>
      </c>
      <c r="G1127" s="10">
        <v>-3.39</v>
      </c>
      <c r="H1127" s="11">
        <v>48.24</v>
      </c>
      <c r="I1127" s="10">
        <v>95.01</v>
      </c>
      <c r="J1127">
        <v>0.1961198973897037</v>
      </c>
      <c r="K1127">
        <v>0.19483493263694723</v>
      </c>
      <c r="L1127">
        <v>0.16585622356901261</v>
      </c>
      <c r="M1127">
        <v>5.2349474870287828E-2</v>
      </c>
      <c r="N1127">
        <v>0.13815992209478467</v>
      </c>
      <c r="O1127">
        <v>8.1320935698358826E-2</v>
      </c>
    </row>
    <row r="1128" spans="1:15" ht="15">
      <c r="A1128" s="6"/>
      <c r="B1128" s="10">
        <v>127.52</v>
      </c>
      <c r="C1128">
        <v>0.1356809569710665</v>
      </c>
      <c r="D1128" s="11">
        <v>37.979999999999997</v>
      </c>
      <c r="E1128" s="10">
        <v>41.68</v>
      </c>
      <c r="F1128" s="11">
        <v>38.99</v>
      </c>
      <c r="G1128" s="10">
        <v>0.74</v>
      </c>
      <c r="H1128" s="11">
        <v>47.38</v>
      </c>
      <c r="I1128" s="10">
        <v>95.01</v>
      </c>
      <c r="J1128">
        <v>0.19532686103840768</v>
      </c>
      <c r="K1128">
        <v>0.19759854331119658</v>
      </c>
      <c r="L1128">
        <v>0.16895557861180024</v>
      </c>
      <c r="M1128">
        <v>5.1665937798216155E-2</v>
      </c>
      <c r="N1128">
        <v>0.13018251474436221</v>
      </c>
      <c r="O1128">
        <v>7.9745594683285986E-2</v>
      </c>
    </row>
    <row r="1129" spans="1:15" ht="15">
      <c r="A1129" s="6"/>
      <c r="B1129" s="10">
        <v>108.07</v>
      </c>
      <c r="C1129">
        <v>0.12544969336478309</v>
      </c>
      <c r="D1129" s="11">
        <v>33.299999999999997</v>
      </c>
      <c r="E1129" s="10">
        <v>39.5</v>
      </c>
      <c r="F1129" s="11">
        <v>40.700000000000003</v>
      </c>
      <c r="G1129" s="10">
        <v>-1.1299999999999999</v>
      </c>
      <c r="H1129" s="11">
        <v>43.05</v>
      </c>
      <c r="I1129" s="10">
        <v>74.12</v>
      </c>
      <c r="J1129">
        <v>0.19299235167133269</v>
      </c>
      <c r="K1129">
        <v>0.20113414765478732</v>
      </c>
      <c r="L1129">
        <v>0.17419625143075163</v>
      </c>
      <c r="M1129">
        <v>5.2493879539517348E-2</v>
      </c>
      <c r="N1129">
        <v>0.12152702812503628</v>
      </c>
      <c r="O1129">
        <v>7.1536201446934053E-2</v>
      </c>
    </row>
    <row r="1130" spans="1:15" ht="15">
      <c r="A1130" s="6"/>
      <c r="B1130" s="10">
        <v>106.05</v>
      </c>
      <c r="C1130">
        <v>0.11502067326202314</v>
      </c>
      <c r="D1130" s="11">
        <v>32.520000000000003</v>
      </c>
      <c r="E1130" s="10">
        <v>37.43</v>
      </c>
      <c r="F1130" s="11">
        <v>35.57</v>
      </c>
      <c r="G1130" s="10">
        <v>-25.04</v>
      </c>
      <c r="H1130" s="11">
        <v>42.01</v>
      </c>
      <c r="I1130" s="10">
        <v>17.920000000000002</v>
      </c>
      <c r="J1130">
        <v>0.19049881547433095</v>
      </c>
      <c r="K1130">
        <v>0.20218897584471546</v>
      </c>
      <c r="L1130">
        <v>0.17985305941352836</v>
      </c>
      <c r="M1130">
        <v>5.2526167358285324E-2</v>
      </c>
      <c r="N1130">
        <v>0.10829753321277312</v>
      </c>
      <c r="O1130">
        <v>6.8238316760318912E-2</v>
      </c>
    </row>
    <row r="1131" spans="1:15" ht="15">
      <c r="A1131" s="6"/>
      <c r="B1131" s="10">
        <v>98.61</v>
      </c>
      <c r="C1131">
        <v>0.10528595250147824</v>
      </c>
      <c r="D1131" s="11">
        <v>31.69</v>
      </c>
      <c r="E1131" s="10">
        <v>34.81</v>
      </c>
      <c r="F1131" s="11">
        <v>35.46</v>
      </c>
      <c r="G1131" s="10">
        <v>-27.53</v>
      </c>
      <c r="H1131" s="11">
        <v>41.36</v>
      </c>
      <c r="I1131" s="10">
        <v>15.04</v>
      </c>
      <c r="J1131">
        <v>0.18789573520162905</v>
      </c>
      <c r="K1131">
        <v>0.2029377128300219</v>
      </c>
      <c r="L1131">
        <v>0.18554178993739859</v>
      </c>
      <c r="M1131">
        <v>5.3311289105434985E-2</v>
      </c>
      <c r="N1131">
        <v>9.6077901909701863E-2</v>
      </c>
      <c r="O1131">
        <v>6.6714395387751604E-2</v>
      </c>
    </row>
    <row r="1132" spans="1:15" ht="15">
      <c r="A1132" s="6"/>
      <c r="B1132" s="10">
        <v>92.71</v>
      </c>
      <c r="C1132">
        <v>0.10189598739137844</v>
      </c>
      <c r="D1132" s="11">
        <v>31.13</v>
      </c>
      <c r="E1132" s="10">
        <v>35.619999999999997</v>
      </c>
      <c r="F1132" s="11">
        <v>37.24</v>
      </c>
      <c r="G1132" s="10">
        <v>-21.99</v>
      </c>
      <c r="H1132" s="11">
        <v>40</v>
      </c>
      <c r="I1132" s="10">
        <v>15.02</v>
      </c>
      <c r="J1132">
        <v>0.18814576968092336</v>
      </c>
      <c r="K1132">
        <v>0.20458443491932438</v>
      </c>
      <c r="L1132">
        <v>0.19000649536317799</v>
      </c>
      <c r="M1132">
        <v>5.4440032350389925E-2</v>
      </c>
      <c r="N1132">
        <v>9.1494789185443584E-2</v>
      </c>
      <c r="O1132">
        <v>6.8193851981015519E-2</v>
      </c>
    </row>
    <row r="1133" spans="1:15" ht="15">
      <c r="A1133" s="6"/>
      <c r="B1133" s="10">
        <v>86.12</v>
      </c>
      <c r="C1133">
        <v>9.5440316144611334E-2</v>
      </c>
      <c r="D1133" s="11">
        <v>31.35</v>
      </c>
      <c r="E1133" s="10">
        <v>34.200000000000003</v>
      </c>
      <c r="F1133" s="11">
        <v>36.270000000000003</v>
      </c>
      <c r="G1133" s="10">
        <v>-12.05</v>
      </c>
      <c r="H1133" s="11">
        <v>37.4</v>
      </c>
      <c r="I1133" s="10">
        <v>13.97</v>
      </c>
      <c r="J1133">
        <v>0.18764390254410721</v>
      </c>
      <c r="K1133">
        <v>0.208129110780154</v>
      </c>
      <c r="L1133">
        <v>0.18989581342642164</v>
      </c>
      <c r="M1133">
        <v>5.4616615585590111E-2</v>
      </c>
      <c r="N1133">
        <v>8.8867816384258155E-2</v>
      </c>
      <c r="O1133">
        <v>7.029025130518364E-2</v>
      </c>
    </row>
    <row r="1134" spans="1:15" ht="15">
      <c r="A1134" s="6"/>
      <c r="B1134" s="10">
        <v>80.63</v>
      </c>
      <c r="C1134">
        <v>9.2495768431874889E-2</v>
      </c>
      <c r="D1134" s="11">
        <v>31.69</v>
      </c>
      <c r="E1134" s="10">
        <v>33.619999999999997</v>
      </c>
      <c r="F1134" s="11">
        <v>36.130000000000003</v>
      </c>
      <c r="G1134" s="10">
        <v>-4.95</v>
      </c>
      <c r="H1134" s="11">
        <v>38.04</v>
      </c>
      <c r="I1134" s="10">
        <v>15.04</v>
      </c>
      <c r="J1134">
        <v>0.18835673749962123</v>
      </c>
      <c r="K1134">
        <v>0.21195185696509505</v>
      </c>
      <c r="L1134">
        <v>0.19016477134309742</v>
      </c>
      <c r="M1134">
        <v>5.6000012685633101E-2</v>
      </c>
      <c r="N1134">
        <v>8.9583340131218603E-2</v>
      </c>
      <c r="O1134">
        <v>7.1531440457786671E-2</v>
      </c>
    </row>
    <row r="1135" spans="1:15" ht="15">
      <c r="A1135" s="6"/>
      <c r="B1135" s="10">
        <v>90.9</v>
      </c>
      <c r="C1135">
        <v>9.2421823071985196E-2</v>
      </c>
      <c r="D1135" s="11">
        <v>32.5</v>
      </c>
      <c r="E1135" s="10">
        <v>33.86</v>
      </c>
      <c r="F1135" s="11">
        <v>36.74</v>
      </c>
      <c r="G1135" s="10">
        <v>-0.08</v>
      </c>
      <c r="H1135" s="11">
        <v>38.69</v>
      </c>
      <c r="I1135" s="10">
        <v>33.020000000000003</v>
      </c>
      <c r="J1135">
        <v>0.1906496870186338</v>
      </c>
      <c r="K1135">
        <v>0.21451911495096826</v>
      </c>
      <c r="L1135">
        <v>0.18754899952965154</v>
      </c>
      <c r="M1135">
        <v>5.6406139253908451E-2</v>
      </c>
      <c r="N1135">
        <v>9.3824771369016943E-2</v>
      </c>
      <c r="O1135">
        <v>7.5917968377562373E-2</v>
      </c>
    </row>
    <row r="1136" spans="1:15" ht="15">
      <c r="A1136" s="6"/>
      <c r="B1136" s="10">
        <v>105.12</v>
      </c>
      <c r="C1136">
        <v>9.397593794153021E-2</v>
      </c>
      <c r="D1136" s="11">
        <v>36.96</v>
      </c>
      <c r="E1136" s="10">
        <v>35.44</v>
      </c>
      <c r="F1136" s="11">
        <v>36.520000000000003</v>
      </c>
      <c r="G1136" s="10">
        <v>22.91</v>
      </c>
      <c r="H1136" s="11">
        <v>40.61</v>
      </c>
      <c r="I1136" s="10">
        <v>90.93</v>
      </c>
      <c r="J1136">
        <v>0.19609021570874294</v>
      </c>
      <c r="K1136">
        <v>0.21575834684387751</v>
      </c>
      <c r="L1136">
        <v>0.19158589781746033</v>
      </c>
      <c r="M1136">
        <v>6.3534564393939411E-2</v>
      </c>
      <c r="N1136">
        <v>0.10136666325321475</v>
      </c>
      <c r="O1136">
        <v>7.8968598405159005E-2</v>
      </c>
    </row>
    <row r="1137" spans="1:15" ht="15">
      <c r="A1137" s="6"/>
      <c r="B1137" s="10">
        <v>122.65</v>
      </c>
      <c r="C1137">
        <v>9.1771826209205515E-2</v>
      </c>
      <c r="D1137" s="11">
        <v>47.95</v>
      </c>
      <c r="E1137" s="10">
        <v>38.01</v>
      </c>
      <c r="F1137" s="11">
        <v>38.82</v>
      </c>
      <c r="G1137" s="10">
        <v>30.06</v>
      </c>
      <c r="H1137" s="11">
        <v>52.12</v>
      </c>
      <c r="I1137" s="10">
        <v>123.22</v>
      </c>
      <c r="J1137">
        <v>0.19705600620371683</v>
      </c>
      <c r="K1137">
        <v>0.21489054642103347</v>
      </c>
      <c r="L1137">
        <v>0.18523942152152395</v>
      </c>
      <c r="M1137">
        <v>7.7200510009292539E-2</v>
      </c>
      <c r="N1137">
        <v>0.11187513688865013</v>
      </c>
      <c r="O1137">
        <v>7.730097190398344E-2</v>
      </c>
    </row>
    <row r="1138" spans="1:15" ht="15">
      <c r="A1138" s="6"/>
      <c r="B1138" s="10">
        <v>129.9</v>
      </c>
      <c r="C1138">
        <v>8.9206719952223568E-2</v>
      </c>
      <c r="D1138" s="11">
        <v>45.01</v>
      </c>
      <c r="E1138" s="10">
        <v>42.61</v>
      </c>
      <c r="F1138" s="11">
        <v>40</v>
      </c>
      <c r="G1138" s="10">
        <v>36.44</v>
      </c>
      <c r="H1138" s="11">
        <v>60.08</v>
      </c>
      <c r="I1138" s="10">
        <v>107.23</v>
      </c>
      <c r="J1138">
        <v>0.19734832239526851</v>
      </c>
      <c r="K1138">
        <v>0.21060319682257261</v>
      </c>
      <c r="L1138">
        <v>0.1718838122682754</v>
      </c>
      <c r="M1138">
        <v>8.0830613732934403E-2</v>
      </c>
      <c r="N1138">
        <v>0.11948547777565784</v>
      </c>
      <c r="O1138">
        <v>7.5295815215795772E-2</v>
      </c>
    </row>
    <row r="1139" spans="1:15" ht="15">
      <c r="A1139" s="6"/>
      <c r="B1139" s="10">
        <v>114.52</v>
      </c>
      <c r="C1139">
        <v>8.3560462586668272E-2</v>
      </c>
      <c r="D1139" s="11">
        <v>44.05</v>
      </c>
      <c r="E1139" s="10">
        <v>46.82</v>
      </c>
      <c r="F1139" s="11">
        <v>38.880000000000003</v>
      </c>
      <c r="G1139" s="10">
        <v>33.57</v>
      </c>
      <c r="H1139" s="11">
        <v>61.19</v>
      </c>
      <c r="I1139" s="10">
        <v>102.55</v>
      </c>
      <c r="J1139">
        <v>0.1934601182606141</v>
      </c>
      <c r="K1139">
        <v>0.20270419312927201</v>
      </c>
      <c r="L1139">
        <v>0.15395997204138526</v>
      </c>
      <c r="M1139">
        <v>8.1720882103356055E-2</v>
      </c>
      <c r="N1139">
        <v>0.11861011314630492</v>
      </c>
      <c r="O1139">
        <v>6.9564370486656216E-2</v>
      </c>
    </row>
    <row r="1140" spans="1:15" ht="15">
      <c r="A1140" s="6"/>
      <c r="B1140" s="10">
        <v>101.56</v>
      </c>
      <c r="C1140">
        <v>7.9403598871705089E-2</v>
      </c>
      <c r="D1140" s="11">
        <v>48.98</v>
      </c>
      <c r="E1140" s="10">
        <v>46.52</v>
      </c>
      <c r="F1140" s="11">
        <v>36.15</v>
      </c>
      <c r="G1140" s="10">
        <v>29.8</v>
      </c>
      <c r="H1140" s="11">
        <v>56.39</v>
      </c>
      <c r="I1140" s="10">
        <v>95.06</v>
      </c>
      <c r="J1140">
        <v>0.19538032568043562</v>
      </c>
      <c r="K1140">
        <v>0.20138199735608703</v>
      </c>
      <c r="L1140">
        <v>0.14252771586245061</v>
      </c>
      <c r="M1140">
        <v>8.0658110728698967E-2</v>
      </c>
      <c r="N1140">
        <v>0.11289926061937472</v>
      </c>
      <c r="O1140">
        <v>6.2612159393347272E-2</v>
      </c>
    </row>
    <row r="1141" spans="1:15" ht="15">
      <c r="A1141" s="6"/>
      <c r="B1141" s="10">
        <v>91.96</v>
      </c>
      <c r="C1141">
        <v>7.6706471400140239E-2</v>
      </c>
      <c r="D1141" s="11">
        <v>49.9</v>
      </c>
      <c r="E1141" s="10">
        <v>47.4</v>
      </c>
      <c r="F1141" s="11">
        <v>36.5</v>
      </c>
      <c r="G1141" s="10">
        <v>29.8</v>
      </c>
      <c r="H1141" s="11">
        <v>51.8</v>
      </c>
      <c r="I1141" s="10">
        <v>77.47</v>
      </c>
      <c r="J1141">
        <v>0.19225877571572436</v>
      </c>
      <c r="K1141">
        <v>0.19976577810055599</v>
      </c>
      <c r="L1141">
        <v>0.13737657743714507</v>
      </c>
      <c r="M1141">
        <v>7.6730408886302559E-2</v>
      </c>
      <c r="N1141">
        <v>0.10753602485283646</v>
      </c>
      <c r="O1141">
        <v>5.7082230374893586E-2</v>
      </c>
    </row>
    <row r="1142" spans="1:15" ht="15">
      <c r="A1142" s="6"/>
      <c r="B1142" s="10">
        <v>90.8</v>
      </c>
      <c r="C1142">
        <v>7.7094949962935519E-2</v>
      </c>
      <c r="D1142" s="11">
        <v>48.98</v>
      </c>
      <c r="E1142" s="10">
        <v>44.98</v>
      </c>
      <c r="F1142" s="11">
        <v>37.409999999999997</v>
      </c>
      <c r="G1142" s="10">
        <v>29.76</v>
      </c>
      <c r="H1142" s="11">
        <v>46.46</v>
      </c>
      <c r="I1142" s="10">
        <v>65.06</v>
      </c>
      <c r="J1142">
        <v>0.1934548763181059</v>
      </c>
      <c r="K1142">
        <v>0.20097484874503302</v>
      </c>
      <c r="L1142">
        <v>0.13596245332185095</v>
      </c>
      <c r="M1142">
        <v>7.3631256023564851E-2</v>
      </c>
      <c r="N1142">
        <v>0.10388784854509661</v>
      </c>
      <c r="O1142">
        <v>5.4966735791529844E-2</v>
      </c>
    </row>
    <row r="1143" spans="1:15" ht="15">
      <c r="A1143" s="6"/>
      <c r="B1143" s="10">
        <v>67.63</v>
      </c>
      <c r="C1143">
        <v>7.5830109117694805E-2</v>
      </c>
      <c r="D1143" s="11">
        <v>40</v>
      </c>
      <c r="E1143" s="10">
        <v>41.43</v>
      </c>
      <c r="F1143" s="11">
        <v>35.090000000000003</v>
      </c>
      <c r="G1143" s="10">
        <v>27.35</v>
      </c>
      <c r="H1143" s="11">
        <v>43.94</v>
      </c>
      <c r="I1143" s="10">
        <v>35.979999999999997</v>
      </c>
      <c r="J1143">
        <v>0.19774185679962258</v>
      </c>
      <c r="K1143">
        <v>0.20564526526879559</v>
      </c>
      <c r="L1143">
        <v>0.13455137000861933</v>
      </c>
      <c r="M1143">
        <v>7.457990661398739E-2</v>
      </c>
      <c r="N1143">
        <v>0.10375098134434058</v>
      </c>
      <c r="O1143">
        <v>5.583003411119708E-2</v>
      </c>
    </row>
    <row r="1144" spans="1:15" ht="15">
      <c r="A1144" s="6"/>
      <c r="B1144" s="10">
        <v>36.68</v>
      </c>
      <c r="C1144">
        <v>7.6535975464412279E-2</v>
      </c>
      <c r="D1144" s="11">
        <v>42.92</v>
      </c>
      <c r="E1144" s="10">
        <v>36.85</v>
      </c>
      <c r="F1144" s="11">
        <v>35.119999999999997</v>
      </c>
      <c r="G1144" s="10">
        <v>27.69</v>
      </c>
      <c r="H1144" s="11">
        <v>45.33</v>
      </c>
      <c r="I1144" s="10">
        <v>42.68</v>
      </c>
      <c r="J1144">
        <v>0.2026186911618223</v>
      </c>
      <c r="K1144">
        <v>0.21024766624700522</v>
      </c>
      <c r="L1144">
        <v>0.14237127546073744</v>
      </c>
      <c r="M1144">
        <v>7.7046853787137312E-2</v>
      </c>
      <c r="N1144">
        <v>0.10966071723391775</v>
      </c>
      <c r="O1144">
        <v>5.8357591127134956E-2</v>
      </c>
    </row>
    <row r="1145" spans="1:15" ht="15">
      <c r="A1145" s="6"/>
      <c r="B1145" s="10">
        <v>33.71</v>
      </c>
      <c r="C1145">
        <v>7.7555747828883886E-2</v>
      </c>
      <c r="D1145" s="11">
        <v>48.53</v>
      </c>
      <c r="E1145" s="10">
        <v>36.53</v>
      </c>
      <c r="F1145" s="11">
        <v>36.270000000000003</v>
      </c>
      <c r="G1145" s="10">
        <v>32.380000000000003</v>
      </c>
      <c r="H1145" s="11">
        <v>46.2</v>
      </c>
      <c r="I1145" s="10">
        <v>67.3</v>
      </c>
      <c r="J1145">
        <v>0.2057212490625526</v>
      </c>
      <c r="K1145">
        <v>0.21588694489876969</v>
      </c>
      <c r="L1145">
        <v>0.1600709519843129</v>
      </c>
      <c r="M1145">
        <v>8.0812014295656223E-2</v>
      </c>
      <c r="N1145">
        <v>0.12234599373923817</v>
      </c>
      <c r="O1145">
        <v>6.3412910193100372E-2</v>
      </c>
    </row>
    <row r="1146" spans="1:15" ht="15">
      <c r="A1146" s="6"/>
      <c r="B1146" s="10">
        <v>69.63</v>
      </c>
      <c r="C1146">
        <v>7.862008377359242E-2</v>
      </c>
      <c r="D1146" s="11">
        <v>48.81</v>
      </c>
      <c r="E1146" s="10">
        <v>38.520000000000003</v>
      </c>
      <c r="F1146" s="11">
        <v>39.36</v>
      </c>
      <c r="G1146" s="10">
        <v>34.01</v>
      </c>
      <c r="H1146" s="11">
        <v>53.8</v>
      </c>
      <c r="I1146" s="10">
        <v>86.08</v>
      </c>
      <c r="J1146">
        <v>0.20826048972799802</v>
      </c>
      <c r="K1146">
        <v>0.22079524756938573</v>
      </c>
      <c r="L1146">
        <v>0.17943736662546811</v>
      </c>
      <c r="M1146">
        <v>8.4014565657243148E-2</v>
      </c>
      <c r="N1146">
        <v>0.1379340346171577</v>
      </c>
      <c r="O1146">
        <v>6.7878510048797941E-2</v>
      </c>
    </row>
    <row r="1147" spans="1:15" ht="15">
      <c r="A1147" s="6"/>
      <c r="B1147" s="10">
        <v>79.92</v>
      </c>
      <c r="C1147">
        <v>7.8882449526067919E-2</v>
      </c>
      <c r="D1147" s="11">
        <v>50.92</v>
      </c>
      <c r="E1147" s="10">
        <v>44.99</v>
      </c>
      <c r="F1147" s="11">
        <v>44.03</v>
      </c>
      <c r="G1147" s="10">
        <v>36.700000000000003</v>
      </c>
      <c r="H1147" s="11">
        <v>61</v>
      </c>
      <c r="I1147" s="10">
        <v>108.83</v>
      </c>
      <c r="J1147">
        <v>0.20979393920585909</v>
      </c>
      <c r="K1147">
        <v>0.21320649915297379</v>
      </c>
      <c r="L1147">
        <v>0.1800354460651061</v>
      </c>
      <c r="M1147">
        <v>8.3356861621364131E-2</v>
      </c>
      <c r="N1147">
        <v>0.14702785191927917</v>
      </c>
      <c r="O1147">
        <v>7.5235311427483936E-2</v>
      </c>
    </row>
    <row r="1148" spans="1:15" ht="15">
      <c r="A1148" s="6"/>
      <c r="B1148" s="10">
        <v>90.53</v>
      </c>
      <c r="C1148">
        <v>7.8839748045322566E-2</v>
      </c>
      <c r="D1148" s="11">
        <v>53.04</v>
      </c>
      <c r="E1148" s="10">
        <v>49.77</v>
      </c>
      <c r="F1148" s="11">
        <v>49.6</v>
      </c>
      <c r="G1148" s="10">
        <v>36.79</v>
      </c>
      <c r="H1148" s="11">
        <v>71.27</v>
      </c>
      <c r="I1148" s="10">
        <v>110.63</v>
      </c>
      <c r="J1148">
        <v>0.20848725215697614</v>
      </c>
      <c r="K1148">
        <v>0.20486450830692407</v>
      </c>
      <c r="L1148">
        <v>0.16926924787324282</v>
      </c>
      <c r="M1148">
        <v>8.2078393686941184E-2</v>
      </c>
      <c r="N1148">
        <v>0.14430365182963587</v>
      </c>
      <c r="O1148">
        <v>7.6131140521852492E-2</v>
      </c>
    </row>
    <row r="1149" spans="1:15" ht="15">
      <c r="A1149" s="6"/>
      <c r="B1149" s="10">
        <v>85.05</v>
      </c>
      <c r="C1149">
        <v>8.0338726926432791E-2</v>
      </c>
      <c r="D1149" s="11">
        <v>51.14</v>
      </c>
      <c r="E1149" s="10">
        <v>49.08</v>
      </c>
      <c r="F1149" s="11">
        <v>50.07</v>
      </c>
      <c r="G1149" s="10">
        <v>36.950000000000003</v>
      </c>
      <c r="H1149" s="11">
        <v>65.73</v>
      </c>
      <c r="I1149" s="10">
        <v>101.54</v>
      </c>
      <c r="J1149">
        <v>0.21471013640918021</v>
      </c>
      <c r="K1149">
        <v>0.21208233239506069</v>
      </c>
      <c r="L1149">
        <v>0.16856620915510698</v>
      </c>
      <c r="M1149">
        <v>8.0183620825739432E-2</v>
      </c>
      <c r="N1149">
        <v>0.14450903094195777</v>
      </c>
      <c r="O1149">
        <v>7.7920935072096534E-2</v>
      </c>
    </row>
    <row r="1150" spans="1:15" ht="15">
      <c r="A1150" s="6"/>
      <c r="B1150" s="10">
        <v>59.96</v>
      </c>
      <c r="C1150">
        <v>8.1074810097714153E-2</v>
      </c>
      <c r="D1150" s="11">
        <v>49.77</v>
      </c>
      <c r="E1150" s="10">
        <v>45.95</v>
      </c>
      <c r="F1150" s="11">
        <v>46.15</v>
      </c>
      <c r="G1150" s="10">
        <v>32.270000000000003</v>
      </c>
      <c r="H1150" s="11">
        <v>57.6</v>
      </c>
      <c r="I1150" s="10">
        <v>86.9</v>
      </c>
      <c r="J1150">
        <v>0.21530685622434306</v>
      </c>
      <c r="K1150">
        <v>0.2197633311389072</v>
      </c>
      <c r="L1150">
        <v>0.16644817265280407</v>
      </c>
      <c r="M1150">
        <v>7.5857218670238299E-2</v>
      </c>
      <c r="N1150">
        <v>0.14710671933651712</v>
      </c>
      <c r="O1150">
        <v>7.9993897702183334E-2</v>
      </c>
    </row>
    <row r="1151" spans="1:15" ht="15">
      <c r="A1151" s="6"/>
      <c r="B1151" s="10">
        <v>46.9</v>
      </c>
      <c r="C1151">
        <v>8.1820041439610636E-2</v>
      </c>
      <c r="D1151" s="11">
        <v>49.52</v>
      </c>
      <c r="E1151" s="10">
        <v>41.1</v>
      </c>
      <c r="F1151" s="11">
        <v>38.270000000000003</v>
      </c>
      <c r="G1151" s="10">
        <v>24.86</v>
      </c>
      <c r="H1151" s="11">
        <v>48.37</v>
      </c>
      <c r="I1151" s="10">
        <v>86.48</v>
      </c>
      <c r="J1151">
        <v>0.2147311552343561</v>
      </c>
      <c r="K1151">
        <v>0.22140120609524477</v>
      </c>
      <c r="L1151">
        <v>0.16287838920769154</v>
      </c>
      <c r="M1151">
        <v>6.9099642017958027E-2</v>
      </c>
      <c r="N1151">
        <v>0.13941900406796082</v>
      </c>
      <c r="O1151">
        <v>7.744882957239442E-2</v>
      </c>
    </row>
    <row r="1152" spans="1:15" ht="15">
      <c r="A1152" s="6"/>
      <c r="B1152" s="10">
        <v>43.82</v>
      </c>
      <c r="C1152">
        <v>8.4136195133641373E-2</v>
      </c>
      <c r="D1152" s="11">
        <v>46.34</v>
      </c>
      <c r="E1152" s="10">
        <v>42.91</v>
      </c>
      <c r="F1152" s="11">
        <v>42.83</v>
      </c>
      <c r="G1152" s="10">
        <v>18.440000000000001</v>
      </c>
      <c r="H1152" s="11">
        <v>47.58</v>
      </c>
      <c r="I1152" s="10">
        <v>86.3</v>
      </c>
      <c r="J1152">
        <v>0.21261538559554199</v>
      </c>
      <c r="K1152">
        <v>0.21914730542600289</v>
      </c>
      <c r="L1152">
        <v>0.16154566676159265</v>
      </c>
      <c r="M1152">
        <v>6.5982297339687745E-2</v>
      </c>
      <c r="N1152">
        <v>0.13772193792980342</v>
      </c>
      <c r="O1152">
        <v>8.1476231662042861E-2</v>
      </c>
    </row>
    <row r="1153" spans="1:15" ht="15">
      <c r="A1153" s="6"/>
      <c r="B1153" s="10">
        <v>22.22</v>
      </c>
      <c r="C1153">
        <v>8.3167350540136409E-2</v>
      </c>
      <c r="D1153" s="11">
        <v>38.82</v>
      </c>
      <c r="E1153" s="10">
        <v>38.06</v>
      </c>
      <c r="F1153" s="11">
        <v>38.75</v>
      </c>
      <c r="G1153" s="10">
        <v>9.7799999999999994</v>
      </c>
      <c r="H1153" s="11">
        <v>44.99</v>
      </c>
      <c r="I1153" s="10">
        <v>63.04</v>
      </c>
      <c r="J1153">
        <v>0.21409813865138863</v>
      </c>
      <c r="K1153">
        <v>0.21926411450641828</v>
      </c>
      <c r="L1153">
        <v>0.16017748541338231</v>
      </c>
      <c r="M1153">
        <v>6.0571822118749695E-2</v>
      </c>
      <c r="N1153">
        <v>0.13046999761796682</v>
      </c>
      <c r="O1153">
        <v>8.090531698032459E-2</v>
      </c>
    </row>
    <row r="1154" spans="1:15" ht="15">
      <c r="A1154" s="6"/>
      <c r="B1154" s="10">
        <v>28.14</v>
      </c>
      <c r="C1154">
        <v>7.9249594513731425E-2</v>
      </c>
      <c r="D1154" s="11">
        <v>35.1</v>
      </c>
      <c r="E1154" s="10">
        <v>34.909999999999997</v>
      </c>
      <c r="F1154" s="11">
        <v>39.409999999999997</v>
      </c>
      <c r="G1154" s="10">
        <v>20.64</v>
      </c>
      <c r="H1154" s="11">
        <v>42.26</v>
      </c>
      <c r="I1154" s="10">
        <v>71.45</v>
      </c>
      <c r="J1154">
        <v>0.21942543217380894</v>
      </c>
      <c r="K1154">
        <v>0.21619079025016644</v>
      </c>
      <c r="L1154">
        <v>0.16047858405757401</v>
      </c>
      <c r="M1154">
        <v>5.8416084575463156E-2</v>
      </c>
      <c r="N1154">
        <v>0.12867669438052112</v>
      </c>
      <c r="O1154">
        <v>7.6164577104263345E-2</v>
      </c>
    </row>
    <row r="1155" spans="1:15" ht="15">
      <c r="A1155" s="6"/>
      <c r="B1155" s="10">
        <v>36.44</v>
      </c>
      <c r="C1155">
        <v>8.1825810731612006E-2</v>
      </c>
      <c r="D1155" s="11">
        <v>33.090000000000003</v>
      </c>
      <c r="E1155" s="10">
        <v>35.68</v>
      </c>
      <c r="F1155" s="11">
        <v>38.78</v>
      </c>
      <c r="G1155" s="10">
        <v>13.11</v>
      </c>
      <c r="H1155" s="11">
        <v>41.01</v>
      </c>
      <c r="I1155" s="10">
        <v>62.57</v>
      </c>
      <c r="J1155">
        <v>0.22123362580706196</v>
      </c>
      <c r="K1155">
        <v>0.21369897316320768</v>
      </c>
      <c r="L1155">
        <v>0.16106126477190905</v>
      </c>
      <c r="M1155">
        <v>5.7574737210540627E-2</v>
      </c>
      <c r="N1155">
        <v>0.1276993620903446</v>
      </c>
      <c r="O1155">
        <v>8.0090437013555685E-2</v>
      </c>
    </row>
    <row r="1156" spans="1:15" ht="15">
      <c r="A1156" s="6"/>
      <c r="B1156" s="10">
        <v>35.82</v>
      </c>
      <c r="C1156">
        <v>8.5504567204954363E-2</v>
      </c>
      <c r="D1156" s="11">
        <v>35.08</v>
      </c>
      <c r="E1156" s="10">
        <v>33.979999999999997</v>
      </c>
      <c r="F1156" s="11">
        <v>38.78</v>
      </c>
      <c r="G1156" s="10">
        <v>9</v>
      </c>
      <c r="H1156" s="11">
        <v>39.1</v>
      </c>
      <c r="I1156" s="10">
        <v>74.760000000000005</v>
      </c>
      <c r="J1156">
        <v>0.22233377987765648</v>
      </c>
      <c r="K1156">
        <v>0.21061188113067988</v>
      </c>
      <c r="L1156">
        <v>0.16410763121546962</v>
      </c>
      <c r="M1156">
        <v>5.5417825057324371E-2</v>
      </c>
      <c r="N1156">
        <v>0.12583658411055368</v>
      </c>
      <c r="O1156">
        <v>8.4579534515951613E-2</v>
      </c>
    </row>
    <row r="1157" spans="1:15" ht="15">
      <c r="A1157" s="6"/>
      <c r="B1157" s="10">
        <v>44.41</v>
      </c>
      <c r="C1157">
        <v>8.3775282987867641E-2</v>
      </c>
      <c r="D1157" s="11">
        <v>34.299999999999997</v>
      </c>
      <c r="E1157" s="10">
        <v>33.89</v>
      </c>
      <c r="F1157" s="11">
        <v>38.200000000000003</v>
      </c>
      <c r="G1157" s="10">
        <v>8.58</v>
      </c>
      <c r="H1157" s="11">
        <v>38.770000000000003</v>
      </c>
      <c r="I1157" s="10">
        <v>84.92</v>
      </c>
      <c r="J1157">
        <v>0.22275967135697761</v>
      </c>
      <c r="K1157">
        <v>0.20903167892098581</v>
      </c>
      <c r="L1157">
        <v>0.17150863185153217</v>
      </c>
      <c r="M1157">
        <v>5.5521929478435046E-2</v>
      </c>
      <c r="N1157">
        <v>0.12389913394384525</v>
      </c>
      <c r="O1157">
        <v>9.8440650036933919E-2</v>
      </c>
    </row>
    <row r="1158" spans="1:15" ht="15">
      <c r="A1158" s="6"/>
      <c r="B1158" s="10">
        <v>62.98</v>
      </c>
      <c r="C1158">
        <v>8.2384752197249111E-2</v>
      </c>
      <c r="D1158" s="11">
        <v>34.299999999999997</v>
      </c>
      <c r="E1158" s="10">
        <v>33.83</v>
      </c>
      <c r="F1158" s="11">
        <v>38.799999999999997</v>
      </c>
      <c r="G1158" s="10">
        <v>8.94</v>
      </c>
      <c r="H1158" s="11">
        <v>37.78</v>
      </c>
      <c r="I1158" s="10">
        <v>95.19</v>
      </c>
      <c r="J1158">
        <v>0.22417438006918808</v>
      </c>
      <c r="K1158">
        <v>0.20853749759916052</v>
      </c>
      <c r="L1158">
        <v>0.17880243531336301</v>
      </c>
      <c r="M1158">
        <v>5.5550556372741665E-2</v>
      </c>
      <c r="N1158">
        <v>0.12775539267015706</v>
      </c>
      <c r="O1158">
        <v>0.11010489166119503</v>
      </c>
    </row>
    <row r="1159" spans="1:15" ht="15">
      <c r="A1159" s="6"/>
      <c r="B1159" s="10">
        <v>70.099999999999994</v>
      </c>
      <c r="C1159">
        <v>8.2786832691702048E-2</v>
      </c>
      <c r="D1159" s="11">
        <v>35.36</v>
      </c>
      <c r="E1159" s="10">
        <v>33.99</v>
      </c>
      <c r="F1159" s="11">
        <v>40</v>
      </c>
      <c r="G1159" s="10">
        <v>15.44</v>
      </c>
      <c r="H1159" s="11">
        <v>40.049999999999997</v>
      </c>
      <c r="I1159" s="10">
        <v>119.09</v>
      </c>
      <c r="J1159">
        <v>0.22697121511862464</v>
      </c>
      <c r="K1159">
        <v>0.20785960165944298</v>
      </c>
      <c r="L1159">
        <v>0.18321353470760748</v>
      </c>
      <c r="M1159">
        <v>6.111255674463887E-2</v>
      </c>
      <c r="N1159">
        <v>0.1297504552002168</v>
      </c>
      <c r="O1159">
        <v>0.11389901498365619</v>
      </c>
    </row>
    <row r="1160" spans="1:15" ht="15">
      <c r="A1160" s="6"/>
      <c r="B1160" s="10">
        <v>82.26</v>
      </c>
      <c r="C1160">
        <v>8.9128909646834412E-2</v>
      </c>
      <c r="D1160" s="11">
        <v>38.81</v>
      </c>
      <c r="E1160" s="10">
        <v>33.51</v>
      </c>
      <c r="F1160" s="11">
        <v>51.72</v>
      </c>
      <c r="G1160" s="10">
        <v>26.14</v>
      </c>
      <c r="H1160" s="11">
        <v>45.96</v>
      </c>
      <c r="I1160" s="10">
        <v>140.99</v>
      </c>
      <c r="J1160">
        <v>0.23031712818124941</v>
      </c>
      <c r="K1160">
        <v>0.20595523016034473</v>
      </c>
      <c r="L1160">
        <v>0.17896947000417382</v>
      </c>
      <c r="M1160">
        <v>7.2615867191855976E-2</v>
      </c>
      <c r="N1160">
        <v>0.13245884042408126</v>
      </c>
      <c r="O1160">
        <v>0.11673724415051695</v>
      </c>
    </row>
    <row r="1161" spans="1:15" ht="15">
      <c r="A1161" s="6"/>
      <c r="B1161" s="10">
        <v>93.37</v>
      </c>
      <c r="C1161">
        <v>9.6693039287063756E-2</v>
      </c>
      <c r="D1161" s="11">
        <v>42.08</v>
      </c>
      <c r="E1161" s="10">
        <v>33.56</v>
      </c>
      <c r="F1161" s="11">
        <v>57.37</v>
      </c>
      <c r="G1161" s="10">
        <v>35.93</v>
      </c>
      <c r="H1161" s="11">
        <v>60.16</v>
      </c>
      <c r="I1161" s="10">
        <v>185.05</v>
      </c>
      <c r="J1161">
        <v>0.23339624407346526</v>
      </c>
      <c r="K1161">
        <v>0.2063237760308923</v>
      </c>
      <c r="L1161">
        <v>0.17977958876907035</v>
      </c>
      <c r="M1161">
        <v>7.6383216754259131E-2</v>
      </c>
      <c r="N1161">
        <v>0.13655823420565688</v>
      </c>
      <c r="O1161">
        <v>0.11659735070140281</v>
      </c>
    </row>
    <row r="1162" spans="1:15" ht="15">
      <c r="A1162" s="6"/>
      <c r="B1162" s="10">
        <v>109.95</v>
      </c>
      <c r="C1162">
        <v>9.6406620288632991E-2</v>
      </c>
      <c r="D1162" s="11">
        <v>46.81</v>
      </c>
      <c r="E1162" s="10">
        <v>34.229999999999997</v>
      </c>
      <c r="F1162" s="11">
        <v>56.01</v>
      </c>
      <c r="G1162" s="10">
        <v>34.549999999999997</v>
      </c>
      <c r="H1162" s="11">
        <v>61.9</v>
      </c>
      <c r="I1162" s="10">
        <v>189.28</v>
      </c>
      <c r="J1162">
        <v>0.2312552618797972</v>
      </c>
      <c r="K1162">
        <v>0.2010431817181102</v>
      </c>
      <c r="L1162">
        <v>0.17581601120110593</v>
      </c>
      <c r="M1162">
        <v>7.1059076079907676E-2</v>
      </c>
      <c r="N1162">
        <v>0.12751440770431438</v>
      </c>
      <c r="O1162">
        <v>0.10958260405016394</v>
      </c>
    </row>
    <row r="1163" spans="1:15" ht="15">
      <c r="A1163" s="6"/>
      <c r="B1163" s="10">
        <v>114.92</v>
      </c>
      <c r="C1163">
        <v>8.738550254483958E-2</v>
      </c>
      <c r="D1163" s="11">
        <v>50</v>
      </c>
      <c r="E1163" s="10">
        <v>35.42</v>
      </c>
      <c r="F1163" s="11">
        <v>52.61</v>
      </c>
      <c r="G1163" s="10">
        <v>26.62</v>
      </c>
      <c r="H1163" s="11">
        <v>59.15</v>
      </c>
      <c r="I1163" s="10">
        <v>173.24</v>
      </c>
      <c r="J1163">
        <v>0.22381639309224588</v>
      </c>
      <c r="K1163">
        <v>0.19251303157290234</v>
      </c>
      <c r="L1163">
        <v>0.1666524495072558</v>
      </c>
      <c r="M1163">
        <v>6.3823554150094552E-2</v>
      </c>
      <c r="N1163">
        <v>0.11892292786396076</v>
      </c>
      <c r="O1163">
        <v>0.10533084474902596</v>
      </c>
    </row>
    <row r="1164" spans="1:15" ht="15">
      <c r="A1164" s="6"/>
      <c r="B1164" s="10">
        <v>107.64</v>
      </c>
      <c r="C1164">
        <v>7.6207156548045163E-2</v>
      </c>
      <c r="D1164" s="11">
        <v>49.85</v>
      </c>
      <c r="E1164" s="10">
        <v>35.75</v>
      </c>
      <c r="F1164" s="11">
        <v>48.43</v>
      </c>
      <c r="G1164" s="10">
        <v>11.73</v>
      </c>
      <c r="H1164" s="11">
        <v>50.96</v>
      </c>
      <c r="I1164" s="10">
        <v>150</v>
      </c>
      <c r="J1164">
        <v>0.21951600863368223</v>
      </c>
      <c r="K1164">
        <v>0.18763675218869133</v>
      </c>
      <c r="L1164">
        <v>0.15792878706340976</v>
      </c>
      <c r="M1164">
        <v>5.5961399153053516E-2</v>
      </c>
      <c r="N1164">
        <v>0.10984011380391669</v>
      </c>
      <c r="O1164">
        <v>0.10060600204378142</v>
      </c>
    </row>
    <row r="1165" spans="1:15" ht="15">
      <c r="A1165" s="6"/>
      <c r="B1165" s="10">
        <v>102.8</v>
      </c>
      <c r="C1165">
        <v>6.9905509194298804E-2</v>
      </c>
      <c r="D1165" s="11">
        <v>48.24</v>
      </c>
      <c r="E1165" s="10">
        <v>35.97</v>
      </c>
      <c r="F1165" s="11">
        <v>44.81</v>
      </c>
      <c r="G1165" s="10">
        <v>10.91</v>
      </c>
      <c r="H1165" s="11">
        <v>48.46</v>
      </c>
      <c r="I1165" s="10">
        <v>130.99</v>
      </c>
      <c r="J1165">
        <v>0.21449397844831156</v>
      </c>
      <c r="K1165">
        <v>0.1833128645127956</v>
      </c>
      <c r="L1165">
        <v>0.15207307403523762</v>
      </c>
      <c r="M1165">
        <v>5.2401654528230167E-2</v>
      </c>
      <c r="N1165">
        <v>0.10496304517711098</v>
      </c>
      <c r="O1165">
        <v>9.3672356136250023E-2</v>
      </c>
    </row>
    <row r="1166" spans="1:15" ht="15">
      <c r="A1166" s="6"/>
      <c r="B1166" s="10">
        <v>94.47</v>
      </c>
      <c r="C1166">
        <v>6.6303454725333458E-2</v>
      </c>
      <c r="D1166" s="11">
        <v>42.25</v>
      </c>
      <c r="E1166" s="10">
        <v>34.71</v>
      </c>
      <c r="F1166" s="11">
        <v>43.09</v>
      </c>
      <c r="G1166" s="10">
        <v>10.46</v>
      </c>
      <c r="H1166" s="11">
        <v>45.38</v>
      </c>
      <c r="I1166" s="10">
        <v>123.17</v>
      </c>
      <c r="J1166">
        <v>0.20762935781317757</v>
      </c>
      <c r="K1166">
        <v>0.18157709897015184</v>
      </c>
      <c r="L1166">
        <v>0.14868295864294193</v>
      </c>
      <c r="M1166">
        <v>5.4143198352445132E-2</v>
      </c>
      <c r="N1166">
        <v>0.10016300891661142</v>
      </c>
      <c r="O1166">
        <v>8.9985969371257093E-2</v>
      </c>
    </row>
    <row r="1167" spans="1:15" ht="15">
      <c r="A1167" s="6"/>
      <c r="B1167" s="10">
        <v>83.29</v>
      </c>
      <c r="C1167">
        <v>6.6182919541077939E-2</v>
      </c>
      <c r="D1167" s="11">
        <v>36.64</v>
      </c>
      <c r="E1167" s="10">
        <v>35</v>
      </c>
      <c r="F1167" s="11">
        <v>42.91</v>
      </c>
      <c r="G1167" s="10">
        <v>10.47</v>
      </c>
      <c r="H1167" s="11">
        <v>43.53</v>
      </c>
      <c r="I1167" s="10">
        <v>106.81</v>
      </c>
      <c r="J1167">
        <v>0.20471312424538374</v>
      </c>
      <c r="K1167">
        <v>0.18307514394304125</v>
      </c>
      <c r="L1167">
        <v>0.15116586692524051</v>
      </c>
      <c r="M1167">
        <v>5.4439850831826744E-2</v>
      </c>
      <c r="N1167">
        <v>9.716880379955041E-2</v>
      </c>
      <c r="O1167">
        <v>8.3123621152358496E-2</v>
      </c>
    </row>
    <row r="1168" spans="1:15" ht="15">
      <c r="A1168" s="6"/>
      <c r="B1168" s="10">
        <v>86.37</v>
      </c>
      <c r="C1168">
        <v>6.7311894748439502E-2</v>
      </c>
      <c r="D1168" s="11">
        <v>35.64</v>
      </c>
      <c r="E1168" s="10">
        <v>34.380000000000003</v>
      </c>
      <c r="F1168" s="11">
        <v>44.73</v>
      </c>
      <c r="G1168" s="10">
        <v>11.34</v>
      </c>
      <c r="H1168" s="11">
        <v>43.61</v>
      </c>
      <c r="I1168" s="10">
        <v>99.89</v>
      </c>
      <c r="J1168">
        <v>0.20898362017804153</v>
      </c>
      <c r="K1168">
        <v>0.18918957804766881</v>
      </c>
      <c r="L1168">
        <v>0.1592452775426291</v>
      </c>
      <c r="M1168">
        <v>5.7955013324936945E-2</v>
      </c>
      <c r="N1168">
        <v>0.10071440490592799</v>
      </c>
      <c r="O1168">
        <v>7.9314326233034471E-2</v>
      </c>
    </row>
    <row r="1169" spans="1:15" ht="15">
      <c r="A1169" s="6"/>
      <c r="B1169" s="10">
        <v>96.6</v>
      </c>
      <c r="C1169">
        <v>7.3055215700634044E-2</v>
      </c>
      <c r="D1169" s="11">
        <v>37.35</v>
      </c>
      <c r="E1169" s="10">
        <v>34.94</v>
      </c>
      <c r="F1169" s="11">
        <v>47.35</v>
      </c>
      <c r="G1169" s="10">
        <v>24.81</v>
      </c>
      <c r="H1169" s="11">
        <v>42.64</v>
      </c>
      <c r="I1169" s="10">
        <v>99.26</v>
      </c>
      <c r="J1169">
        <v>0.21291056560436408</v>
      </c>
      <c r="K1169">
        <v>0.19929415402601694</v>
      </c>
      <c r="L1169">
        <v>0.17406951936637222</v>
      </c>
      <c r="M1169">
        <v>6.5196379026893639E-2</v>
      </c>
      <c r="N1169">
        <v>0.10382619982883887</v>
      </c>
      <c r="O1169">
        <v>7.9031728817858971E-2</v>
      </c>
    </row>
    <row r="1170" spans="1:15" ht="15">
      <c r="A1170" s="6"/>
      <c r="B1170" s="10">
        <v>109.98</v>
      </c>
      <c r="C1170">
        <v>7.9972268095976726E-2</v>
      </c>
      <c r="D1170" s="11">
        <v>42.04</v>
      </c>
      <c r="E1170" s="10">
        <v>36.24</v>
      </c>
      <c r="F1170" s="11">
        <v>50.9</v>
      </c>
      <c r="G1170" s="10">
        <v>29.14</v>
      </c>
      <c r="H1170" s="11">
        <v>43.49</v>
      </c>
      <c r="I1170" s="10">
        <v>97.42</v>
      </c>
      <c r="J1170">
        <v>0.22240420804622094</v>
      </c>
      <c r="K1170">
        <v>0.2095511461067367</v>
      </c>
      <c r="L1170">
        <v>0.18652335743670459</v>
      </c>
      <c r="M1170">
        <v>7.7323235784204122E-2</v>
      </c>
      <c r="N1170">
        <v>0.1057629098006453</v>
      </c>
      <c r="O1170">
        <v>8.3418232598846787E-2</v>
      </c>
    </row>
    <row r="1171" spans="1:15" ht="15">
      <c r="A1171" s="6"/>
      <c r="B1171" s="10">
        <v>128.80000000000001</v>
      </c>
      <c r="C1171">
        <v>8.9432008186106554E-2</v>
      </c>
      <c r="D1171" s="11">
        <v>47.94</v>
      </c>
      <c r="E1171" s="10">
        <v>42.36</v>
      </c>
      <c r="F1171" s="11">
        <v>52.94</v>
      </c>
      <c r="G1171" s="10">
        <v>34.96</v>
      </c>
      <c r="H1171" s="11">
        <v>47.6</v>
      </c>
      <c r="I1171" s="10">
        <v>113.84</v>
      </c>
      <c r="J1171">
        <v>0.22563453356944535</v>
      </c>
      <c r="K1171">
        <v>0.21043276662821014</v>
      </c>
      <c r="L1171">
        <v>0.19453040561818982</v>
      </c>
      <c r="M1171">
        <v>8.1988111432706234E-2</v>
      </c>
      <c r="N1171">
        <v>0.10516956629591637</v>
      </c>
      <c r="O1171">
        <v>8.6547586354999095E-2</v>
      </c>
    </row>
    <row r="1172" spans="1:15" ht="15">
      <c r="A1172" s="6"/>
      <c r="B1172" s="10">
        <v>147.08000000000001</v>
      </c>
      <c r="C1172">
        <v>9.8678863012710963E-2</v>
      </c>
      <c r="D1172" s="11">
        <v>53.94</v>
      </c>
      <c r="E1172" s="10">
        <v>49.01</v>
      </c>
      <c r="F1172" s="11">
        <v>56.94</v>
      </c>
      <c r="G1172" s="10">
        <v>38.880000000000003</v>
      </c>
      <c r="H1172" s="11">
        <v>54</v>
      </c>
      <c r="I1172" s="10">
        <v>130.9</v>
      </c>
      <c r="J1172">
        <v>0.21555010158539836</v>
      </c>
      <c r="K1172">
        <v>0.20465389039928988</v>
      </c>
      <c r="L1172">
        <v>0.18205917112338429</v>
      </c>
      <c r="M1172">
        <v>8.1518833294985937E-2</v>
      </c>
      <c r="N1172">
        <v>0.10443817093679222</v>
      </c>
      <c r="O1172">
        <v>8.7419108824373329E-2</v>
      </c>
    </row>
    <row r="1173" spans="1:15" ht="15">
      <c r="A1173" s="6"/>
      <c r="B1173" s="10">
        <v>149.94999999999999</v>
      </c>
      <c r="C1173">
        <v>0.10200262949730965</v>
      </c>
      <c r="D1173" s="11">
        <v>48.46</v>
      </c>
      <c r="E1173" s="10">
        <v>45.79</v>
      </c>
      <c r="F1173" s="11">
        <v>55.76</v>
      </c>
      <c r="G1173" s="10">
        <v>38.51</v>
      </c>
      <c r="H1173" s="11">
        <v>48.38</v>
      </c>
      <c r="I1173" s="10">
        <v>140.49</v>
      </c>
      <c r="J1173">
        <v>0.21430401257577636</v>
      </c>
      <c r="K1173">
        <v>0.20672984986966175</v>
      </c>
      <c r="L1173">
        <v>0.18497318809134375</v>
      </c>
      <c r="M1173">
        <v>8.1144997801037913E-2</v>
      </c>
      <c r="N1173">
        <v>0.10386228177597122</v>
      </c>
      <c r="O1173">
        <v>9.1129182206185308E-2</v>
      </c>
    </row>
    <row r="1174" spans="1:15" ht="15">
      <c r="A1174" s="6"/>
      <c r="B1174" s="10">
        <v>135.49</v>
      </c>
      <c r="C1174">
        <v>0.10514388670191703</v>
      </c>
      <c r="D1174" s="11">
        <v>39.01</v>
      </c>
      <c r="E1174" s="10">
        <v>42.88</v>
      </c>
      <c r="F1174" s="11">
        <v>51.91</v>
      </c>
      <c r="G1174" s="10">
        <v>32.4</v>
      </c>
      <c r="H1174" s="11">
        <v>42</v>
      </c>
      <c r="I1174" s="10">
        <v>115.87</v>
      </c>
      <c r="J1174">
        <v>0.20844181326116373</v>
      </c>
      <c r="K1174">
        <v>0.20553606313659803</v>
      </c>
      <c r="L1174">
        <v>0.17910056155793688</v>
      </c>
      <c r="M1174">
        <v>7.8667896282885674E-2</v>
      </c>
      <c r="N1174">
        <v>0.10491249400095984</v>
      </c>
      <c r="O1174">
        <v>9.5231442358265125E-2</v>
      </c>
    </row>
    <row r="1175" spans="1:15" ht="15">
      <c r="A1175" s="6"/>
      <c r="B1175" s="10">
        <v>120.64</v>
      </c>
      <c r="C1175">
        <v>0.10942903940504828</v>
      </c>
      <c r="D1175" s="11">
        <v>35</v>
      </c>
      <c r="E1175" s="10">
        <v>37.869999999999997</v>
      </c>
      <c r="F1175" s="11">
        <v>43.98</v>
      </c>
      <c r="G1175" s="10">
        <v>25.82</v>
      </c>
      <c r="H1175" s="11">
        <v>39.42</v>
      </c>
      <c r="I1175" s="10">
        <v>109.75</v>
      </c>
      <c r="J1175">
        <v>0.19787330409058448</v>
      </c>
      <c r="K1175">
        <v>0.20279803397728541</v>
      </c>
      <c r="L1175">
        <v>0.17032616108825382</v>
      </c>
      <c r="M1175">
        <v>7.1795704545949593E-2</v>
      </c>
      <c r="N1175">
        <v>0.10363729911953956</v>
      </c>
      <c r="O1175">
        <v>9.0375952261446665E-2</v>
      </c>
    </row>
    <row r="1176" spans="1:15" ht="15">
      <c r="A1176" s="6"/>
      <c r="B1176" s="10">
        <v>116.99</v>
      </c>
      <c r="C1176">
        <v>0.11504708061265831</v>
      </c>
      <c r="D1176" s="11">
        <v>33.03</v>
      </c>
      <c r="E1176" s="10">
        <v>36.229999999999997</v>
      </c>
      <c r="F1176" s="11">
        <v>42.23</v>
      </c>
      <c r="G1176" s="10">
        <v>25.21</v>
      </c>
      <c r="H1176" s="11">
        <v>37.590000000000003</v>
      </c>
      <c r="I1176" s="10">
        <v>115.66</v>
      </c>
      <c r="J1176">
        <v>0.1897519644207733</v>
      </c>
      <c r="K1176">
        <v>0.20157065809928493</v>
      </c>
      <c r="L1176">
        <v>0.16438744858906593</v>
      </c>
      <c r="M1176">
        <v>6.6903920516568308E-2</v>
      </c>
      <c r="N1176">
        <v>0.10414901337350575</v>
      </c>
      <c r="O1176">
        <v>8.4410103543210491E-2</v>
      </c>
    </row>
    <row r="1177" spans="1:15" ht="15">
      <c r="A1177" s="6"/>
      <c r="B1177" s="10">
        <v>113.66</v>
      </c>
      <c r="C1177">
        <v>0.12162935230041165</v>
      </c>
      <c r="D1177" s="11">
        <v>30.29</v>
      </c>
      <c r="E1177" s="10">
        <v>33.770000000000003</v>
      </c>
      <c r="F1177" s="11">
        <v>35.869999999999997</v>
      </c>
      <c r="G1177" s="10">
        <v>21.22</v>
      </c>
      <c r="H1177" s="11">
        <v>36.409999999999997</v>
      </c>
      <c r="I1177" s="10">
        <v>92.46</v>
      </c>
      <c r="J1177">
        <v>0.18179208572713657</v>
      </c>
      <c r="K1177">
        <v>0.20185492524895793</v>
      </c>
      <c r="L1177">
        <v>0.15754359722030889</v>
      </c>
      <c r="M1177">
        <v>6.2259927597182442E-2</v>
      </c>
      <c r="N1177">
        <v>9.6819694857816968E-2</v>
      </c>
      <c r="O1177">
        <v>7.7998206100869535E-2</v>
      </c>
    </row>
    <row r="1178" spans="1:15" ht="15">
      <c r="A1178" s="6"/>
      <c r="B1178" s="10">
        <v>109.04</v>
      </c>
      <c r="C1178">
        <v>0.12390831269102756</v>
      </c>
      <c r="D1178" s="11">
        <v>30.81</v>
      </c>
      <c r="E1178" s="10">
        <v>33.770000000000003</v>
      </c>
      <c r="F1178" s="11">
        <v>36.090000000000003</v>
      </c>
      <c r="G1178" s="10">
        <v>23</v>
      </c>
      <c r="H1178" s="11">
        <v>37.1</v>
      </c>
      <c r="I1178" s="10">
        <v>73.73</v>
      </c>
      <c r="J1178">
        <v>0.17642026305361086</v>
      </c>
      <c r="K1178">
        <v>0.20135410402626575</v>
      </c>
      <c r="L1178">
        <v>0.15312520149633765</v>
      </c>
      <c r="M1178">
        <v>5.5514569826730968E-2</v>
      </c>
      <c r="N1178">
        <v>9.3179547338072391E-2</v>
      </c>
      <c r="O1178">
        <v>6.9493412894581344E-2</v>
      </c>
    </row>
    <row r="1179" spans="1:15" ht="15">
      <c r="A1179" s="6"/>
      <c r="B1179" s="10">
        <v>104.12</v>
      </c>
      <c r="C1179">
        <v>0.11999108838482136</v>
      </c>
      <c r="D1179" s="11">
        <v>21.68</v>
      </c>
      <c r="E1179" s="10">
        <v>33.56</v>
      </c>
      <c r="F1179" s="11">
        <v>35.43</v>
      </c>
      <c r="G1179" s="10">
        <v>22.6</v>
      </c>
      <c r="H1179" s="11">
        <v>37.020000000000003</v>
      </c>
      <c r="I1179" s="10">
        <v>54.32</v>
      </c>
      <c r="J1179">
        <v>0.17001896282455964</v>
      </c>
      <c r="K1179">
        <v>0.20168943495888286</v>
      </c>
      <c r="L1179">
        <v>0.14534540350716821</v>
      </c>
      <c r="M1179">
        <v>5.5469497135239069E-2</v>
      </c>
      <c r="N1179">
        <v>9.4999822674773721E-2</v>
      </c>
      <c r="O1179">
        <v>6.6514523256496483E-2</v>
      </c>
    </row>
    <row r="1180" spans="1:15" ht="15">
      <c r="A1180" s="6"/>
      <c r="B1180" s="10">
        <v>99.53</v>
      </c>
      <c r="C1180">
        <v>0.11657298219861133</v>
      </c>
      <c r="D1180" s="11">
        <v>12.44</v>
      </c>
      <c r="E1180" s="10">
        <v>33.78</v>
      </c>
      <c r="F1180" s="11">
        <v>35.42</v>
      </c>
      <c r="G1180" s="10">
        <v>20.18</v>
      </c>
      <c r="H1180" s="11">
        <v>36.94</v>
      </c>
      <c r="I1180" s="10">
        <v>16.63</v>
      </c>
      <c r="J1180">
        <v>0.16398731428193739</v>
      </c>
      <c r="K1180">
        <v>0.20483812705192928</v>
      </c>
      <c r="L1180">
        <v>0.14276214664814013</v>
      </c>
      <c r="M1180">
        <v>5.5430903787813804E-2</v>
      </c>
      <c r="N1180">
        <v>9.6121585493432526E-2</v>
      </c>
      <c r="O1180">
        <v>6.5496596917182515E-2</v>
      </c>
    </row>
    <row r="1181" spans="1:15" ht="15">
      <c r="A1181" s="6"/>
      <c r="B1181" s="10">
        <v>93</v>
      </c>
      <c r="C1181">
        <v>0.11200675064655298</v>
      </c>
      <c r="D1181" s="11">
        <v>9.93</v>
      </c>
      <c r="E1181" s="10">
        <v>33.94</v>
      </c>
      <c r="F1181" s="11">
        <v>36</v>
      </c>
      <c r="G1181" s="10">
        <v>19.48</v>
      </c>
      <c r="H1181" s="11">
        <v>36.03</v>
      </c>
      <c r="I1181" s="10">
        <v>14.38</v>
      </c>
      <c r="J1181">
        <v>0.16070654935914472</v>
      </c>
      <c r="K1181">
        <v>0.20961110499112115</v>
      </c>
      <c r="L1181">
        <v>0.14331556949588087</v>
      </c>
      <c r="M1181">
        <v>5.6065611181863484E-2</v>
      </c>
      <c r="N1181">
        <v>9.473772734160317E-2</v>
      </c>
      <c r="O1181">
        <v>6.4000537083760092E-2</v>
      </c>
    </row>
    <row r="1182" spans="1:15" ht="15">
      <c r="A1182" s="6"/>
      <c r="B1182" s="10">
        <v>92.55</v>
      </c>
      <c r="C1182">
        <v>0.10988011619742238</v>
      </c>
      <c r="D1182" s="11">
        <v>9.5299999999999994</v>
      </c>
      <c r="E1182" s="10">
        <v>35.07</v>
      </c>
      <c r="F1182" s="11">
        <v>36.08</v>
      </c>
      <c r="G1182" s="10">
        <v>22.08</v>
      </c>
      <c r="H1182" s="11">
        <v>36.700000000000003</v>
      </c>
      <c r="I1182" s="10">
        <v>10.96</v>
      </c>
      <c r="J1182">
        <v>0.16058933031586792</v>
      </c>
      <c r="K1182">
        <v>0.21361044883659724</v>
      </c>
      <c r="L1182">
        <v>0.14763943433983417</v>
      </c>
      <c r="M1182">
        <v>5.9198109648260958E-2</v>
      </c>
      <c r="N1182">
        <v>9.979947492009654E-2</v>
      </c>
      <c r="O1182">
        <v>6.3540463384694906E-2</v>
      </c>
    </row>
    <row r="1183" spans="1:15" ht="15">
      <c r="A1183" s="6"/>
      <c r="B1183" s="10">
        <v>97.78</v>
      </c>
      <c r="C1183">
        <v>0.1106257122863141</v>
      </c>
      <c r="D1183" s="11">
        <v>10.130000000000001</v>
      </c>
      <c r="E1183" s="10">
        <v>37.65</v>
      </c>
      <c r="F1183" s="11">
        <v>38.1</v>
      </c>
      <c r="G1183" s="10">
        <v>25.52</v>
      </c>
      <c r="H1183" s="11">
        <v>38.96</v>
      </c>
      <c r="I1183" s="10">
        <v>9.06</v>
      </c>
      <c r="J1183">
        <v>0.15899088037826808</v>
      </c>
      <c r="K1183">
        <v>0.21747029185995714</v>
      </c>
      <c r="L1183">
        <v>0.14988752285256729</v>
      </c>
      <c r="M1183">
        <v>6.5240055109927961E-2</v>
      </c>
      <c r="N1183">
        <v>0.1078834001745075</v>
      </c>
      <c r="O1183">
        <v>6.4304629133436306E-2</v>
      </c>
    </row>
    <row r="1184" spans="1:15" ht="15">
      <c r="A1184" s="6"/>
      <c r="B1184" s="10">
        <v>98.5</v>
      </c>
      <c r="C1184">
        <v>0.11062307086223711</v>
      </c>
      <c r="D1184" s="11">
        <v>10.3</v>
      </c>
      <c r="E1184" s="10">
        <v>48.49</v>
      </c>
      <c r="F1184" s="11">
        <v>44.95</v>
      </c>
      <c r="G1184" s="10">
        <v>29.62</v>
      </c>
      <c r="H1184" s="11">
        <v>43.63</v>
      </c>
      <c r="I1184" s="10">
        <v>0.1</v>
      </c>
      <c r="J1184">
        <v>0.15623048911168019</v>
      </c>
      <c r="K1184">
        <v>0.21408295915862618</v>
      </c>
      <c r="L1184">
        <v>0.14523443488828644</v>
      </c>
      <c r="M1184">
        <v>7.7991980478107015E-2</v>
      </c>
      <c r="N1184">
        <v>0.11754215503910714</v>
      </c>
      <c r="O1184">
        <v>6.4712816583630442E-2</v>
      </c>
    </row>
    <row r="1185" spans="1:15" ht="15">
      <c r="A1185" s="6"/>
      <c r="B1185" s="10">
        <v>107.77</v>
      </c>
      <c r="C1185">
        <v>0.11737313127175919</v>
      </c>
      <c r="D1185" s="11">
        <v>18.12</v>
      </c>
      <c r="E1185" s="10">
        <v>57.95</v>
      </c>
      <c r="F1185" s="11">
        <v>48.68</v>
      </c>
      <c r="G1185" s="10">
        <v>36.53</v>
      </c>
      <c r="H1185" s="11">
        <v>55.94</v>
      </c>
      <c r="I1185" s="10">
        <v>3.62</v>
      </c>
      <c r="J1185">
        <v>0.15620440942495642</v>
      </c>
      <c r="K1185">
        <v>0.2166550833305928</v>
      </c>
      <c r="L1185">
        <v>0.14401531528600245</v>
      </c>
      <c r="M1185">
        <v>8.4017980212024335E-2</v>
      </c>
      <c r="N1185">
        <v>0.12500937016542255</v>
      </c>
      <c r="O1185">
        <v>6.3942087839821068E-2</v>
      </c>
    </row>
    <row r="1186" spans="1:15" ht="15">
      <c r="A1186" s="6"/>
      <c r="B1186" s="10">
        <v>113.86</v>
      </c>
      <c r="C1186">
        <v>0.12184866642542412</v>
      </c>
      <c r="D1186" s="11">
        <v>25.47</v>
      </c>
      <c r="E1186" s="10">
        <v>61.28</v>
      </c>
      <c r="F1186" s="11">
        <v>46.76</v>
      </c>
      <c r="G1186" s="10">
        <v>38.979999999999997</v>
      </c>
      <c r="H1186" s="11">
        <v>60.39</v>
      </c>
      <c r="I1186" s="10">
        <v>9.42</v>
      </c>
      <c r="J1186">
        <v>0.15213210828828444</v>
      </c>
      <c r="K1186">
        <v>0.21050505381920559</v>
      </c>
      <c r="L1186">
        <v>0.14107994160676601</v>
      </c>
      <c r="M1186">
        <v>8.3644568371934222E-2</v>
      </c>
      <c r="N1186">
        <v>0.124763770858053</v>
      </c>
      <c r="O1186">
        <v>6.0635247842974888E-2</v>
      </c>
    </row>
    <row r="1187" spans="1:15" ht="15">
      <c r="A1187" s="6"/>
      <c r="B1187" s="10">
        <v>118.32</v>
      </c>
      <c r="C1187">
        <v>0.11897897703197351</v>
      </c>
      <c r="D1187" s="11">
        <v>29.59</v>
      </c>
      <c r="E1187" s="10">
        <v>61.63</v>
      </c>
      <c r="F1187" s="11">
        <v>44.22</v>
      </c>
      <c r="G1187" s="10">
        <v>38.99</v>
      </c>
      <c r="H1187" s="11">
        <v>58</v>
      </c>
      <c r="I1187" s="10">
        <v>1.94</v>
      </c>
      <c r="J1187">
        <v>0.14529794138857929</v>
      </c>
      <c r="K1187">
        <v>0.20607607653864587</v>
      </c>
      <c r="L1187">
        <v>0.13686922812821872</v>
      </c>
      <c r="M1187">
        <v>8.1850947341873245E-2</v>
      </c>
      <c r="N1187">
        <v>0.12183286251033941</v>
      </c>
      <c r="O1187">
        <v>5.6579086793021933E-2</v>
      </c>
    </row>
    <row r="1188" spans="1:15" ht="15">
      <c r="A1188" s="6"/>
      <c r="B1188" s="10">
        <v>116.17</v>
      </c>
      <c r="C1188">
        <v>0.11555038874272031</v>
      </c>
      <c r="D1188" s="11">
        <v>29.82</v>
      </c>
      <c r="E1188" s="10">
        <v>59.67</v>
      </c>
      <c r="F1188" s="11">
        <v>41.37</v>
      </c>
      <c r="G1188" s="10">
        <v>37</v>
      </c>
      <c r="H1188" s="11">
        <v>52.7</v>
      </c>
      <c r="I1188" s="10">
        <v>0</v>
      </c>
      <c r="J1188">
        <v>0.14080962515693191</v>
      </c>
      <c r="K1188">
        <v>0.20447766721908736</v>
      </c>
      <c r="L1188">
        <v>0.12895265162541711</v>
      </c>
      <c r="M1188">
        <v>7.929591033474527E-2</v>
      </c>
      <c r="N1188">
        <v>0.11548593283440732</v>
      </c>
      <c r="O1188">
        <v>5.3840238719364775E-2</v>
      </c>
    </row>
    <row r="1189" spans="1:15" ht="15">
      <c r="A1189" s="6"/>
      <c r="B1189" s="10">
        <v>113.87</v>
      </c>
      <c r="C1189">
        <v>0.10611490547998373</v>
      </c>
      <c r="D1189" s="11">
        <v>32.090000000000003</v>
      </c>
      <c r="E1189" s="10">
        <v>58.11</v>
      </c>
      <c r="F1189" s="11">
        <v>36.450000000000003</v>
      </c>
      <c r="G1189" s="10">
        <v>34</v>
      </c>
      <c r="H1189" s="11">
        <v>47.62</v>
      </c>
      <c r="I1189" s="10">
        <v>-0.08</v>
      </c>
      <c r="J1189">
        <v>0.13944703728584507</v>
      </c>
      <c r="K1189">
        <v>0.20008248201567705</v>
      </c>
      <c r="L1189">
        <v>0.1260428003752129</v>
      </c>
      <c r="M1189">
        <v>7.7685750636132325E-2</v>
      </c>
      <c r="N1189">
        <v>0.11442855325148732</v>
      </c>
      <c r="O1189">
        <v>5.3064904846581669E-2</v>
      </c>
    </row>
    <row r="1190" spans="1:15" ht="15">
      <c r="A1190" s="6"/>
      <c r="B1190" s="10">
        <v>108.52</v>
      </c>
      <c r="C1190">
        <v>9.9708665292829679E-2</v>
      </c>
      <c r="D1190" s="11">
        <v>30.17</v>
      </c>
      <c r="E1190" s="10">
        <v>54.24</v>
      </c>
      <c r="F1190" s="11">
        <v>36.31</v>
      </c>
      <c r="G1190" s="10">
        <v>27.69</v>
      </c>
      <c r="H1190" s="11">
        <v>46.18</v>
      </c>
      <c r="I1190" s="10">
        <v>-0.35</v>
      </c>
      <c r="J1190">
        <v>0.14817404876165038</v>
      </c>
      <c r="K1190">
        <v>0.20117512030279339</v>
      </c>
      <c r="L1190">
        <v>0.12230193593167657</v>
      </c>
      <c r="M1190">
        <v>7.29194857636003E-2</v>
      </c>
      <c r="N1190">
        <v>0.10990180330353083</v>
      </c>
      <c r="O1190">
        <v>5.4541054420677935E-2</v>
      </c>
    </row>
    <row r="1191" spans="1:15" ht="15">
      <c r="A1191" s="6"/>
      <c r="B1191" s="10">
        <v>101.18</v>
      </c>
      <c r="C1191">
        <v>0.10001949630652786</v>
      </c>
      <c r="D1191" s="11">
        <v>31.07</v>
      </c>
      <c r="E1191" s="10">
        <v>53.01</v>
      </c>
      <c r="F1191" s="11">
        <v>36.409999999999997</v>
      </c>
      <c r="G1191" s="10">
        <v>25.68</v>
      </c>
      <c r="H1191" s="11">
        <v>43.4</v>
      </c>
      <c r="I1191" s="10">
        <v>-0.52</v>
      </c>
      <c r="J1191">
        <v>0.1527703100995258</v>
      </c>
      <c r="K1191">
        <v>0.20452547270911511</v>
      </c>
      <c r="L1191">
        <v>0.12331191802385422</v>
      </c>
      <c r="M1191">
        <v>7.0257361633277629E-2</v>
      </c>
      <c r="N1191">
        <v>0.10787153878187709</v>
      </c>
      <c r="O1191">
        <v>5.6705456742018677E-2</v>
      </c>
    </row>
    <row r="1192" spans="1:15" ht="15">
      <c r="A1192" s="6"/>
      <c r="B1192" s="10">
        <v>98.54</v>
      </c>
      <c r="C1192">
        <v>0.10337669701866602</v>
      </c>
      <c r="D1192" s="11">
        <v>31.41</v>
      </c>
      <c r="E1192" s="10">
        <v>54.55</v>
      </c>
      <c r="F1192" s="11">
        <v>38.090000000000003</v>
      </c>
      <c r="G1192" s="10">
        <v>25.09</v>
      </c>
      <c r="H1192" s="11">
        <v>43.59</v>
      </c>
      <c r="I1192" s="10">
        <v>-0.08</v>
      </c>
      <c r="J1192">
        <v>0.16042216435185183</v>
      </c>
      <c r="K1192">
        <v>0.21290328501716721</v>
      </c>
      <c r="L1192">
        <v>0.12604913496083625</v>
      </c>
      <c r="M1192">
        <v>7.0384952372535781E-2</v>
      </c>
      <c r="N1192">
        <v>0.11129945894203913</v>
      </c>
      <c r="O1192">
        <v>5.8201720454744567E-2</v>
      </c>
    </row>
    <row r="1193" spans="1:15" ht="15">
      <c r="A1193" s="6"/>
      <c r="B1193" s="10">
        <v>107.7</v>
      </c>
      <c r="C1193">
        <v>0.11588711406684588</v>
      </c>
      <c r="D1193" s="11">
        <v>30.34</v>
      </c>
      <c r="E1193" s="10">
        <v>53.97</v>
      </c>
      <c r="F1193" s="11">
        <v>38.869999999999997</v>
      </c>
      <c r="G1193" s="10">
        <v>26.85</v>
      </c>
      <c r="H1193" s="11">
        <v>49.92</v>
      </c>
      <c r="I1193" s="10">
        <v>0.08</v>
      </c>
      <c r="J1193">
        <v>0.16665511303052069</v>
      </c>
      <c r="K1193">
        <v>0.21942875447669283</v>
      </c>
      <c r="L1193">
        <v>0.13143962020619734</v>
      </c>
      <c r="M1193">
        <v>7.5490064555509107E-2</v>
      </c>
      <c r="N1193">
        <v>0.12214279785302391</v>
      </c>
      <c r="O1193">
        <v>5.8448058682527809E-2</v>
      </c>
    </row>
    <row r="1194" spans="1:15" ht="15">
      <c r="A1194" s="6"/>
      <c r="B1194" s="10">
        <v>120.72</v>
      </c>
      <c r="C1194">
        <v>0.12847028265181987</v>
      </c>
      <c r="D1194" s="11">
        <v>31.99</v>
      </c>
      <c r="E1194" s="10">
        <v>50.97</v>
      </c>
      <c r="F1194" s="11">
        <v>42.9</v>
      </c>
      <c r="G1194" s="10">
        <v>32.75</v>
      </c>
      <c r="H1194" s="11">
        <v>56.84</v>
      </c>
      <c r="I1194" s="10">
        <v>15.69</v>
      </c>
      <c r="J1194">
        <v>0.17383979051387005</v>
      </c>
      <c r="K1194">
        <v>0.2253065723597632</v>
      </c>
      <c r="L1194">
        <v>0.14062375130387583</v>
      </c>
      <c r="M1194">
        <v>8.3794634992292449E-2</v>
      </c>
      <c r="N1194">
        <v>0.13983308979923567</v>
      </c>
      <c r="O1194">
        <v>6.388407925831667E-2</v>
      </c>
    </row>
    <row r="1195" spans="1:15" ht="15">
      <c r="A1195" s="6"/>
      <c r="B1195" s="10">
        <v>141.11000000000001</v>
      </c>
      <c r="C1195">
        <v>0.12867813810512602</v>
      </c>
      <c r="D1195" s="11">
        <v>41.37</v>
      </c>
      <c r="E1195" s="10">
        <v>59.92</v>
      </c>
      <c r="F1195" s="11">
        <v>50.92</v>
      </c>
      <c r="G1195" s="10">
        <v>36.93</v>
      </c>
      <c r="H1195" s="11">
        <v>60.99</v>
      </c>
      <c r="I1195" s="10">
        <v>99.95</v>
      </c>
      <c r="J1195">
        <v>0.18058665238272495</v>
      </c>
      <c r="K1195">
        <v>0.22894360678394729</v>
      </c>
      <c r="L1195">
        <v>0.14445577681515487</v>
      </c>
      <c r="M1195">
        <v>9.2338346028846066E-2</v>
      </c>
      <c r="N1195">
        <v>0.14537944308828929</v>
      </c>
      <c r="O1195">
        <v>7.7840601379476154E-2</v>
      </c>
    </row>
    <row r="1196" spans="1:15" ht="15">
      <c r="A1196" s="6"/>
      <c r="B1196" s="10">
        <v>158.69999999999999</v>
      </c>
      <c r="C1196">
        <v>0.12182937870520644</v>
      </c>
      <c r="D1196" s="11">
        <v>53.65</v>
      </c>
      <c r="E1196" s="10">
        <v>67.84</v>
      </c>
      <c r="F1196" s="11">
        <v>54.09</v>
      </c>
      <c r="G1196" s="10">
        <v>44.65</v>
      </c>
      <c r="H1196" s="11">
        <v>62.53</v>
      </c>
      <c r="I1196" s="10">
        <v>121.97</v>
      </c>
      <c r="J1196">
        <v>0.17569082537443259</v>
      </c>
      <c r="K1196">
        <v>0.22326233062715939</v>
      </c>
      <c r="L1196">
        <v>0.14352309755948495</v>
      </c>
      <c r="M1196">
        <v>9.1938886751545185E-2</v>
      </c>
      <c r="N1196">
        <v>0.14027665955171723</v>
      </c>
      <c r="O1196">
        <v>8.3504951848813402E-2</v>
      </c>
    </row>
    <row r="1197" spans="1:15" ht="15">
      <c r="A1197" s="6"/>
      <c r="B1197" s="10">
        <v>158.38</v>
      </c>
      <c r="C1197">
        <v>0.1190880534484986</v>
      </c>
      <c r="D1197" s="11">
        <v>52.8</v>
      </c>
      <c r="E1197" s="10">
        <v>62.04</v>
      </c>
      <c r="F1197" s="11">
        <v>52.42</v>
      </c>
      <c r="G1197" s="10">
        <v>43.38</v>
      </c>
      <c r="H1197" s="11">
        <v>57.97</v>
      </c>
      <c r="I1197" s="10">
        <v>112.63</v>
      </c>
      <c r="J1197">
        <v>0.17641858151795484</v>
      </c>
      <c r="K1197">
        <v>0.22800300055457007</v>
      </c>
      <c r="L1197">
        <v>0.14772057304222053</v>
      </c>
      <c r="M1197">
        <v>9.344224953537901E-2</v>
      </c>
      <c r="N1197">
        <v>0.13710581638370709</v>
      </c>
      <c r="O1197">
        <v>8.2346443858820673E-2</v>
      </c>
    </row>
    <row r="1198" spans="1:15" ht="15">
      <c r="A1198" s="6"/>
      <c r="B1198" s="10">
        <v>138.31</v>
      </c>
      <c r="C1198">
        <v>0.11739950740029374</v>
      </c>
      <c r="D1198" s="11">
        <v>39.28</v>
      </c>
      <c r="E1198" s="10">
        <v>59.9</v>
      </c>
      <c r="F1198" s="11">
        <v>44.9</v>
      </c>
      <c r="G1198" s="10">
        <v>36.94</v>
      </c>
      <c r="H1198" s="11">
        <v>49.04</v>
      </c>
      <c r="I1198" s="10">
        <v>102.52</v>
      </c>
      <c r="J1198">
        <v>0.17876319764739532</v>
      </c>
      <c r="K1198">
        <v>0.23167243894800363</v>
      </c>
      <c r="L1198">
        <v>0.14875999877784229</v>
      </c>
      <c r="M1198">
        <v>9.6364576967075677E-2</v>
      </c>
      <c r="N1198">
        <v>0.1336022649747578</v>
      </c>
      <c r="O1198">
        <v>7.5745510911937139E-2</v>
      </c>
    </row>
    <row r="1199" spans="1:15" ht="15">
      <c r="A1199" s="6"/>
      <c r="B1199" s="10">
        <v>127.1</v>
      </c>
      <c r="C1199">
        <v>0.11705842938675023</v>
      </c>
      <c r="D1199" s="11">
        <v>33.950000000000003</v>
      </c>
      <c r="E1199" s="10">
        <v>49.07</v>
      </c>
      <c r="F1199" s="11">
        <v>41.63</v>
      </c>
      <c r="G1199" s="10">
        <v>33.909999999999997</v>
      </c>
      <c r="H1199" s="11">
        <v>45.86</v>
      </c>
      <c r="I1199" s="10">
        <v>101.89</v>
      </c>
      <c r="J1199">
        <v>0.18174229182624424</v>
      </c>
      <c r="K1199">
        <v>0.23364866421549291</v>
      </c>
      <c r="L1199">
        <v>0.14734425737151743</v>
      </c>
      <c r="M1199">
        <v>9.364829589278828E-2</v>
      </c>
      <c r="N1199">
        <v>0.12501562500000002</v>
      </c>
      <c r="O1199">
        <v>7.5395619562902735E-2</v>
      </c>
    </row>
    <row r="1200" spans="1:15" ht="15">
      <c r="A1200" s="6"/>
      <c r="B1200" s="10">
        <v>117.68</v>
      </c>
      <c r="C1200">
        <v>0.11310930171352303</v>
      </c>
      <c r="D1200" s="11">
        <v>35.049999999999997</v>
      </c>
      <c r="E1200" s="10">
        <v>45.95</v>
      </c>
      <c r="F1200" s="11">
        <v>39.74</v>
      </c>
      <c r="G1200" s="10">
        <v>32.1</v>
      </c>
      <c r="H1200" s="11">
        <v>46.06</v>
      </c>
      <c r="I1200" s="10">
        <v>101.99</v>
      </c>
      <c r="J1200">
        <v>0.17982475250280669</v>
      </c>
      <c r="K1200">
        <v>0.23458546585096782</v>
      </c>
      <c r="L1200">
        <v>0.14685805541517755</v>
      </c>
      <c r="M1200">
        <v>9.160605465312821E-2</v>
      </c>
      <c r="N1200">
        <v>0.12209135775195512</v>
      </c>
      <c r="O1200">
        <v>7.7562794560365411E-2</v>
      </c>
    </row>
    <row r="1201" spans="1:15" ht="15">
      <c r="A1201" s="6"/>
      <c r="B1201" s="10">
        <v>94.85</v>
      </c>
      <c r="C1201">
        <v>0.1040248378466809</v>
      </c>
      <c r="D1201" s="11">
        <v>31.01</v>
      </c>
      <c r="E1201" s="10">
        <v>40.9</v>
      </c>
      <c r="F1201" s="11">
        <v>35.69</v>
      </c>
      <c r="G1201" s="10">
        <v>27.91</v>
      </c>
      <c r="H1201" s="11">
        <v>41.68</v>
      </c>
      <c r="I1201" s="10">
        <v>100.93</v>
      </c>
      <c r="J1201">
        <v>0.17834944061390015</v>
      </c>
      <c r="K1201">
        <v>0.23606755592754813</v>
      </c>
      <c r="L1201">
        <v>0.14657053279564966</v>
      </c>
      <c r="M1201">
        <v>8.710688452155517E-2</v>
      </c>
      <c r="N1201">
        <v>0.11744047083942018</v>
      </c>
      <c r="O1201">
        <v>8.5672415765436785E-2</v>
      </c>
    </row>
    <row r="1202" spans="1:15" ht="15">
      <c r="A1202" s="6"/>
      <c r="B1202" s="10">
        <v>78.87</v>
      </c>
      <c r="C1202">
        <v>9.7803512654906929E-2</v>
      </c>
      <c r="D1202" s="11">
        <v>30.75</v>
      </c>
      <c r="E1202" s="10">
        <v>42.21</v>
      </c>
      <c r="F1202" s="11">
        <v>35.26</v>
      </c>
      <c r="G1202" s="10">
        <v>26.45</v>
      </c>
      <c r="H1202" s="11">
        <v>39.51</v>
      </c>
      <c r="I1202" s="10">
        <v>104.38</v>
      </c>
      <c r="J1202">
        <v>0.17370736299672973</v>
      </c>
      <c r="K1202">
        <v>0.23739711581793602</v>
      </c>
      <c r="L1202">
        <v>0.14663855210868906</v>
      </c>
      <c r="M1202">
        <v>8.2249599883290364E-2</v>
      </c>
      <c r="N1202">
        <v>0.10539457337173218</v>
      </c>
      <c r="O1202">
        <v>8.8234394846463768E-2</v>
      </c>
    </row>
    <row r="1203" spans="1:15" ht="15">
      <c r="A1203" s="6"/>
      <c r="B1203" s="10">
        <v>51.06</v>
      </c>
      <c r="C1203">
        <v>9.7497458763078526E-2</v>
      </c>
      <c r="D1203" s="11">
        <v>27.22</v>
      </c>
      <c r="E1203" s="10">
        <v>39.6</v>
      </c>
      <c r="F1203" s="11">
        <v>34.880000000000003</v>
      </c>
      <c r="G1203" s="10">
        <v>25.01</v>
      </c>
      <c r="H1203" s="11">
        <v>37.659999999999997</v>
      </c>
      <c r="I1203" s="10">
        <v>99.9</v>
      </c>
      <c r="J1203">
        <v>0.17118116084190468</v>
      </c>
      <c r="K1203">
        <v>0.2379651285678451</v>
      </c>
      <c r="L1203">
        <v>0.14893075882087595</v>
      </c>
      <c r="M1203">
        <v>7.9086111646994861E-2</v>
      </c>
      <c r="N1203">
        <v>0.1011789938824216</v>
      </c>
      <c r="O1203">
        <v>9.0680757806104559E-2</v>
      </c>
    </row>
    <row r="1204" spans="1:15" ht="15">
      <c r="A1204" s="6"/>
      <c r="B1204" s="10">
        <v>48.86</v>
      </c>
      <c r="C1204">
        <v>9.332314670535348E-2</v>
      </c>
      <c r="D1204" s="11">
        <v>26.5</v>
      </c>
      <c r="E1204" s="10">
        <v>36.950000000000003</v>
      </c>
      <c r="F1204" s="11">
        <v>32.950000000000003</v>
      </c>
      <c r="G1204" s="10">
        <v>24.56</v>
      </c>
      <c r="H1204" s="11">
        <v>36.35</v>
      </c>
      <c r="I1204" s="10">
        <v>98.71</v>
      </c>
      <c r="J1204">
        <v>0.1687407228782847</v>
      </c>
      <c r="K1204">
        <v>0.23748972003409499</v>
      </c>
      <c r="L1204">
        <v>0.15145508032415117</v>
      </c>
      <c r="M1204">
        <v>7.9582757691443975E-2</v>
      </c>
      <c r="N1204">
        <v>9.4408559708587483E-2</v>
      </c>
      <c r="O1204">
        <v>9.2669197558433836E-2</v>
      </c>
    </row>
    <row r="1205" spans="1:15" ht="15">
      <c r="A1205" s="6"/>
      <c r="B1205" s="10">
        <v>34</v>
      </c>
      <c r="C1205">
        <v>8.922974375246559E-2</v>
      </c>
      <c r="D1205" s="11">
        <v>25.04</v>
      </c>
      <c r="E1205" s="10">
        <v>36.26</v>
      </c>
      <c r="F1205" s="11">
        <v>35.06</v>
      </c>
      <c r="G1205" s="10">
        <v>24.1</v>
      </c>
      <c r="H1205" s="11">
        <v>35.020000000000003</v>
      </c>
      <c r="I1205" s="10">
        <v>92.01</v>
      </c>
      <c r="J1205">
        <v>0.16559405895505738</v>
      </c>
      <c r="K1205">
        <v>0.23563338198713071</v>
      </c>
      <c r="L1205">
        <v>0.15447165923321896</v>
      </c>
      <c r="M1205">
        <v>8.261241035937282E-2</v>
      </c>
      <c r="N1205">
        <v>9.0520015892446792E-2</v>
      </c>
      <c r="O1205">
        <v>9.1428092134356209E-2</v>
      </c>
    </row>
    <row r="1206" spans="1:15" ht="15">
      <c r="A1206" s="6"/>
      <c r="B1206" s="10">
        <v>29.13</v>
      </c>
      <c r="C1206">
        <v>8.6809893097179847E-2</v>
      </c>
      <c r="D1206" s="11">
        <v>20.95</v>
      </c>
      <c r="E1206" s="10">
        <v>36.950000000000003</v>
      </c>
      <c r="F1206" s="11">
        <v>36.06</v>
      </c>
      <c r="G1206" s="10">
        <v>24.2</v>
      </c>
      <c r="H1206" s="11">
        <v>35.020000000000003</v>
      </c>
      <c r="I1206" s="10">
        <v>88.53</v>
      </c>
      <c r="J1206">
        <v>0.1626405518511663</v>
      </c>
      <c r="K1206">
        <v>0.23454052394430344</v>
      </c>
      <c r="L1206">
        <v>0.16093785434363128</v>
      </c>
      <c r="M1206">
        <v>8.5491184304727338E-2</v>
      </c>
      <c r="N1206">
        <v>8.7856959847343791E-2</v>
      </c>
      <c r="O1206">
        <v>8.7897874244797503E-2</v>
      </c>
    </row>
    <row r="1207" spans="1:15" ht="15">
      <c r="A1207" s="6"/>
      <c r="B1207" s="10">
        <v>38.24</v>
      </c>
      <c r="C1207">
        <v>8.6900561757060193E-2</v>
      </c>
      <c r="D1207" s="11">
        <v>21.93</v>
      </c>
      <c r="E1207" s="10">
        <v>40.69</v>
      </c>
      <c r="F1207" s="11">
        <v>38.06</v>
      </c>
      <c r="G1207" s="10">
        <v>24.95</v>
      </c>
      <c r="H1207" s="11">
        <v>32.950000000000003</v>
      </c>
      <c r="I1207" s="10">
        <v>87.17</v>
      </c>
      <c r="J1207">
        <v>0.16008544262579774</v>
      </c>
      <c r="K1207">
        <v>0.2325747774728221</v>
      </c>
      <c r="L1207">
        <v>0.1676487997064447</v>
      </c>
      <c r="M1207">
        <v>9.0019767331883119E-2</v>
      </c>
      <c r="N1207">
        <v>8.7524227256854423E-2</v>
      </c>
      <c r="O1207">
        <v>8.2832364916013673E-2</v>
      </c>
    </row>
    <row r="1208" spans="1:15" ht="15">
      <c r="A1208" s="6"/>
      <c r="B1208" s="10">
        <v>72.3</v>
      </c>
      <c r="C1208">
        <v>8.6450712174545891E-2</v>
      </c>
      <c r="D1208" s="11">
        <v>38.49</v>
      </c>
      <c r="E1208" s="10">
        <v>47.19</v>
      </c>
      <c r="F1208" s="11">
        <v>49.12</v>
      </c>
      <c r="G1208" s="10">
        <v>34.65</v>
      </c>
      <c r="H1208" s="11">
        <v>35.07</v>
      </c>
      <c r="I1208" s="10">
        <v>80</v>
      </c>
      <c r="J1208">
        <v>0.1576716818240663</v>
      </c>
      <c r="K1208">
        <v>0.22140966745518897</v>
      </c>
      <c r="L1208">
        <v>0.16951803988361366</v>
      </c>
      <c r="M1208">
        <v>9.6895160988199072E-2</v>
      </c>
      <c r="N1208">
        <v>8.7252280436851029E-2</v>
      </c>
      <c r="O1208">
        <v>7.8902760253896781E-2</v>
      </c>
    </row>
    <row r="1209" spans="1:15" ht="15">
      <c r="A1209" s="6"/>
      <c r="B1209" s="10">
        <v>78.180000000000007</v>
      </c>
      <c r="C1209">
        <v>8.7113988553541216E-2</v>
      </c>
      <c r="D1209" s="11">
        <v>48.35</v>
      </c>
      <c r="E1209" s="10">
        <v>60.05</v>
      </c>
      <c r="F1209" s="11">
        <v>54.66</v>
      </c>
      <c r="G1209" s="10">
        <v>37.79</v>
      </c>
      <c r="H1209" s="11">
        <v>37.01</v>
      </c>
      <c r="I1209" s="10">
        <v>80.08</v>
      </c>
      <c r="J1209">
        <v>0.15387598750828052</v>
      </c>
      <c r="K1209">
        <v>0.21829513584025287</v>
      </c>
      <c r="L1209">
        <v>0.16899006422157131</v>
      </c>
      <c r="M1209">
        <v>9.6229757481511372E-2</v>
      </c>
      <c r="N1209">
        <v>8.8201504588996435E-2</v>
      </c>
      <c r="O1209">
        <v>7.31413170084243E-2</v>
      </c>
    </row>
    <row r="1210" spans="1:15" ht="15">
      <c r="A1210" s="6"/>
      <c r="B1210" s="10">
        <v>75.75</v>
      </c>
      <c r="C1210">
        <v>8.3669832969225741E-2</v>
      </c>
      <c r="D1210" s="11">
        <v>45.82</v>
      </c>
      <c r="E1210" s="10">
        <v>61.92</v>
      </c>
      <c r="F1210" s="11">
        <v>54.58</v>
      </c>
      <c r="G1210" s="10">
        <v>40.21</v>
      </c>
      <c r="H1210" s="11">
        <v>38.950000000000003</v>
      </c>
      <c r="I1210" s="10">
        <v>88.28</v>
      </c>
      <c r="J1210">
        <v>0.14664202811564439</v>
      </c>
      <c r="K1210">
        <v>0.21285765728116457</v>
      </c>
      <c r="L1210">
        <v>0.16420795691568915</v>
      </c>
      <c r="M1210">
        <v>9.5072184162998744E-2</v>
      </c>
      <c r="N1210">
        <v>8.330536169269967E-2</v>
      </c>
      <c r="O1210">
        <v>6.8437680563883455E-2</v>
      </c>
    </row>
    <row r="1211" spans="1:15" ht="15">
      <c r="A1211" s="6"/>
      <c r="B1211" s="10">
        <v>49.92</v>
      </c>
      <c r="C1211">
        <v>7.904599656524415E-2</v>
      </c>
      <c r="D1211" s="11">
        <v>38.92</v>
      </c>
      <c r="E1211" s="10">
        <v>61.85</v>
      </c>
      <c r="F1211" s="11">
        <v>53.08</v>
      </c>
      <c r="G1211" s="10">
        <v>36.97</v>
      </c>
      <c r="H1211" s="11">
        <v>38.25</v>
      </c>
      <c r="I1211" s="10">
        <v>95.06</v>
      </c>
      <c r="J1211">
        <v>0.1375189485583882</v>
      </c>
      <c r="K1211">
        <v>0.20682504006301439</v>
      </c>
      <c r="L1211">
        <v>0.16580338017663712</v>
      </c>
      <c r="M1211">
        <v>9.2311136013552259E-2</v>
      </c>
      <c r="N1211">
        <v>7.4161550984164562E-2</v>
      </c>
      <c r="O1211">
        <v>6.3283088537930549E-2</v>
      </c>
    </row>
    <row r="1212" spans="1:15" ht="15">
      <c r="A1212" s="6"/>
      <c r="B1212" s="10">
        <v>41.96</v>
      </c>
      <c r="C1212">
        <v>7.1789116058969843E-2</v>
      </c>
      <c r="D1212" s="11">
        <v>37.92</v>
      </c>
      <c r="E1212" s="10">
        <v>59.89</v>
      </c>
      <c r="F1212" s="11">
        <v>52.09</v>
      </c>
      <c r="G1212" s="10">
        <v>34.409999999999997</v>
      </c>
      <c r="H1212" s="11">
        <v>33.53</v>
      </c>
      <c r="I1212" s="10">
        <v>98.22</v>
      </c>
      <c r="J1212">
        <v>0.12931607750028304</v>
      </c>
      <c r="K1212">
        <v>0.20230737484656472</v>
      </c>
      <c r="L1212">
        <v>0.16068036656668189</v>
      </c>
      <c r="M1212">
        <v>8.9118149251123158E-2</v>
      </c>
      <c r="N1212">
        <v>6.5495860297894198E-2</v>
      </c>
      <c r="O1212">
        <v>6.0713210401610741E-2</v>
      </c>
    </row>
    <row r="1213" spans="1:15" ht="15">
      <c r="A1213" s="6"/>
      <c r="B1213" s="10">
        <v>23.93</v>
      </c>
      <c r="C1213">
        <v>6.6536965990879951E-2</v>
      </c>
      <c r="D1213" s="11">
        <v>39.380000000000003</v>
      </c>
      <c r="E1213" s="10">
        <v>56.1</v>
      </c>
      <c r="F1213" s="11">
        <v>49.73</v>
      </c>
      <c r="G1213" s="10">
        <v>34.49</v>
      </c>
      <c r="H1213" s="11">
        <v>30.45</v>
      </c>
      <c r="I1213" s="10">
        <v>95.09</v>
      </c>
      <c r="J1213">
        <v>0.12198265601088251</v>
      </c>
      <c r="K1213">
        <v>0.19519621062866208</v>
      </c>
      <c r="L1213">
        <v>0.15495790684706742</v>
      </c>
      <c r="M1213">
        <v>8.855568929431179E-2</v>
      </c>
      <c r="N1213">
        <v>6.27707577621886E-2</v>
      </c>
      <c r="O1213">
        <v>5.7751308036435398E-2</v>
      </c>
    </row>
    <row r="1214" spans="1:15" ht="15">
      <c r="A1214" s="6"/>
      <c r="B1214" s="10">
        <v>23.81</v>
      </c>
      <c r="C1214">
        <v>6.5408550179398756E-2</v>
      </c>
      <c r="D1214" s="11">
        <v>39.18</v>
      </c>
      <c r="E1214" s="10">
        <v>53.38</v>
      </c>
      <c r="F1214" s="11">
        <v>43.74</v>
      </c>
      <c r="G1214" s="10">
        <v>32.58</v>
      </c>
      <c r="H1214" s="11">
        <v>29.18</v>
      </c>
      <c r="I1214" s="10">
        <v>88.15</v>
      </c>
      <c r="J1214">
        <v>0.11863536483289064</v>
      </c>
      <c r="K1214">
        <v>0.19308844751584753</v>
      </c>
      <c r="L1214">
        <v>0.15014365626318546</v>
      </c>
      <c r="M1214">
        <v>8.4755427903470126E-2</v>
      </c>
      <c r="N1214">
        <v>6.0542981493037183E-2</v>
      </c>
      <c r="O1214">
        <v>5.4339741767069655E-2</v>
      </c>
    </row>
    <row r="1215" spans="1:15" ht="15">
      <c r="A1215" s="6"/>
      <c r="B1215" s="10">
        <v>22.01</v>
      </c>
      <c r="C1215">
        <v>6.6536169924195754E-2</v>
      </c>
      <c r="D1215" s="11">
        <v>36.08</v>
      </c>
      <c r="E1215" s="10">
        <v>51.67</v>
      </c>
      <c r="F1215" s="11">
        <v>45.05</v>
      </c>
      <c r="G1215" s="10">
        <v>30.11</v>
      </c>
      <c r="H1215" s="11">
        <v>23.11</v>
      </c>
      <c r="I1215" s="10">
        <v>51.8</v>
      </c>
      <c r="J1215">
        <v>0.11918308990661992</v>
      </c>
      <c r="K1215">
        <v>0.1960133031088083</v>
      </c>
      <c r="L1215">
        <v>0.15016825123279892</v>
      </c>
      <c r="M1215">
        <v>8.2340743480545334E-2</v>
      </c>
      <c r="N1215">
        <v>6.1158773903938958E-2</v>
      </c>
      <c r="O1215">
        <v>5.4029894801348177E-2</v>
      </c>
    </row>
    <row r="1216" spans="1:15" ht="15">
      <c r="A1216" s="6"/>
      <c r="B1216" s="10">
        <v>41.52</v>
      </c>
      <c r="C1216">
        <v>7.008594100459499E-2</v>
      </c>
      <c r="D1216" s="11">
        <v>33.03</v>
      </c>
      <c r="E1216" s="10">
        <v>50.7</v>
      </c>
      <c r="F1216" s="11">
        <v>45.58</v>
      </c>
      <c r="G1216" s="10">
        <v>28.3</v>
      </c>
      <c r="H1216" s="11">
        <v>20.36</v>
      </c>
      <c r="I1216" s="10">
        <v>43.11</v>
      </c>
      <c r="J1216">
        <v>0.1215541980546946</v>
      </c>
      <c r="K1216">
        <v>0.19819054213113618</v>
      </c>
      <c r="L1216">
        <v>0.15361629580719707</v>
      </c>
      <c r="M1216">
        <v>8.1819951542946912E-2</v>
      </c>
      <c r="N1216">
        <v>6.4836067954736717E-2</v>
      </c>
      <c r="O1216">
        <v>5.5087897759610906E-2</v>
      </c>
    </row>
    <row r="1217" spans="1:15" ht="15">
      <c r="A1217" s="6"/>
      <c r="B1217" s="10">
        <v>52.34</v>
      </c>
      <c r="C1217">
        <v>7.406676430796727E-2</v>
      </c>
      <c r="D1217" s="11">
        <v>31.87</v>
      </c>
      <c r="E1217" s="10">
        <v>49.87</v>
      </c>
      <c r="F1217" s="11">
        <v>46.01</v>
      </c>
      <c r="G1217" s="10">
        <v>25.95</v>
      </c>
      <c r="H1217" s="11">
        <v>27.16</v>
      </c>
      <c r="I1217" s="10">
        <v>21.24</v>
      </c>
      <c r="J1217">
        <v>0.12216254647313474</v>
      </c>
      <c r="K1217">
        <v>0.20424299349812855</v>
      </c>
      <c r="L1217">
        <v>0.16250065619297269</v>
      </c>
      <c r="M1217">
        <v>8.0580973573808917E-2</v>
      </c>
      <c r="N1217">
        <v>7.2666334314930331E-2</v>
      </c>
      <c r="O1217">
        <v>5.6425029639810727E-2</v>
      </c>
    </row>
    <row r="1218" spans="1:15" ht="15">
      <c r="A1218" s="6"/>
      <c r="B1218" s="10">
        <v>57.15</v>
      </c>
      <c r="C1218">
        <v>8.1219838465421509E-2</v>
      </c>
      <c r="D1218" s="11">
        <v>31.63</v>
      </c>
      <c r="E1218" s="10">
        <v>50.25</v>
      </c>
      <c r="F1218" s="11">
        <v>49.79</v>
      </c>
      <c r="G1218" s="10">
        <v>28.22</v>
      </c>
      <c r="H1218" s="11">
        <v>36.31</v>
      </c>
      <c r="I1218" s="10">
        <v>21.56</v>
      </c>
      <c r="J1218">
        <v>0.12393731801504755</v>
      </c>
      <c r="K1218">
        <v>0.21133971881593513</v>
      </c>
      <c r="L1218">
        <v>0.17227412221708113</v>
      </c>
      <c r="M1218">
        <v>8.0476542601869233E-2</v>
      </c>
      <c r="N1218">
        <v>9.1584073199877547E-2</v>
      </c>
      <c r="O1218">
        <v>5.6999296147030247E-2</v>
      </c>
    </row>
    <row r="1219" spans="1:15" ht="15">
      <c r="A1219" s="6"/>
      <c r="B1219" s="10">
        <v>94.99</v>
      </c>
      <c r="C1219">
        <v>8.9216357393083853E-2</v>
      </c>
      <c r="D1219" s="11">
        <v>34.92</v>
      </c>
      <c r="E1219" s="10">
        <v>53.51</v>
      </c>
      <c r="F1219" s="11">
        <v>51.96</v>
      </c>
      <c r="G1219" s="10">
        <v>31.11</v>
      </c>
      <c r="H1219" s="11">
        <v>40.65</v>
      </c>
      <c r="I1219" s="10">
        <v>63.16</v>
      </c>
      <c r="J1219">
        <v>0.12428712321108359</v>
      </c>
      <c r="K1219">
        <v>0.20909028893962198</v>
      </c>
      <c r="L1219">
        <v>0.17589220322672158</v>
      </c>
      <c r="M1219">
        <v>8.2290554851165598E-2</v>
      </c>
      <c r="N1219">
        <v>0.10084316004592205</v>
      </c>
      <c r="O1219">
        <v>5.5762662367922343E-2</v>
      </c>
    </row>
    <row r="1220" spans="1:15" ht="15">
      <c r="A1220" s="6"/>
      <c r="B1220" s="10">
        <v>112.54</v>
      </c>
      <c r="C1220">
        <v>9.1869106223240474E-2</v>
      </c>
      <c r="D1220" s="11">
        <v>37.94</v>
      </c>
      <c r="E1220" s="10">
        <v>60.48</v>
      </c>
      <c r="F1220" s="11">
        <v>54.25</v>
      </c>
      <c r="G1220" s="10">
        <v>34.979999999999997</v>
      </c>
      <c r="H1220" s="11">
        <v>44.91</v>
      </c>
      <c r="I1220" s="10">
        <v>76.930000000000007</v>
      </c>
      <c r="J1220">
        <v>0.12364655459444036</v>
      </c>
      <c r="K1220">
        <v>0.20643738852420213</v>
      </c>
      <c r="L1220">
        <v>0.170430245304873</v>
      </c>
      <c r="M1220">
        <v>8.3205469996685488E-2</v>
      </c>
      <c r="N1220">
        <v>9.3032753829250955E-2</v>
      </c>
      <c r="O1220">
        <v>5.7338181693731928E-2</v>
      </c>
    </row>
    <row r="1221" spans="1:15" ht="15">
      <c r="A1221" s="6"/>
      <c r="B1221" s="10">
        <v>109.04</v>
      </c>
      <c r="C1221">
        <v>9.4566592036373659E-2</v>
      </c>
      <c r="D1221" s="11">
        <v>34.270000000000003</v>
      </c>
      <c r="E1221" s="10">
        <v>59.62</v>
      </c>
      <c r="F1221" s="11">
        <v>54.34</v>
      </c>
      <c r="G1221" s="10">
        <v>33.33</v>
      </c>
      <c r="H1221" s="11">
        <v>40.82</v>
      </c>
      <c r="I1221" s="10">
        <v>51.28</v>
      </c>
      <c r="J1221">
        <v>0.12171018123485447</v>
      </c>
      <c r="K1221">
        <v>0.20514318154334008</v>
      </c>
      <c r="L1221">
        <v>0.17520894203164997</v>
      </c>
      <c r="M1221">
        <v>7.9732125496537187E-2</v>
      </c>
      <c r="N1221">
        <v>8.5770338261150547E-2</v>
      </c>
      <c r="O1221">
        <v>5.8166619841905728E-2</v>
      </c>
    </row>
    <row r="1222" spans="1:15" ht="15">
      <c r="A1222" s="6"/>
      <c r="B1222" s="10">
        <v>92.57</v>
      </c>
      <c r="C1222">
        <v>9.6911808546469566E-2</v>
      </c>
      <c r="D1222" s="11">
        <v>29.92</v>
      </c>
      <c r="E1222" s="10">
        <v>46.93</v>
      </c>
      <c r="F1222" s="11">
        <v>50.75</v>
      </c>
      <c r="G1222" s="10">
        <v>25.77</v>
      </c>
      <c r="H1222" s="11">
        <v>35.299999999999997</v>
      </c>
      <c r="I1222" s="10">
        <v>20.02</v>
      </c>
      <c r="J1222">
        <v>0.12030256944250968</v>
      </c>
      <c r="K1222">
        <v>0.20338998030677816</v>
      </c>
      <c r="L1222">
        <v>0.17753225076649642</v>
      </c>
      <c r="M1222">
        <v>6.9499691871886815E-2</v>
      </c>
      <c r="N1222">
        <v>7.4484199200737788E-2</v>
      </c>
      <c r="O1222">
        <v>5.9614561080075137E-2</v>
      </c>
    </row>
    <row r="1223" spans="1:15" ht="15">
      <c r="A1223" s="6"/>
      <c r="B1223" s="10">
        <v>87.73</v>
      </c>
      <c r="C1223">
        <v>9.5496021300072689E-2</v>
      </c>
      <c r="D1223" s="11">
        <v>19.22</v>
      </c>
      <c r="E1223" s="10">
        <v>42.89</v>
      </c>
      <c r="F1223" s="11">
        <v>44.06</v>
      </c>
      <c r="G1223" s="10">
        <v>23.31</v>
      </c>
      <c r="H1223" s="11">
        <v>26.97</v>
      </c>
      <c r="I1223" s="10">
        <v>15.39</v>
      </c>
      <c r="J1223">
        <v>0.11886390932775998</v>
      </c>
      <c r="K1223">
        <v>0.20714075308960292</v>
      </c>
      <c r="L1223">
        <v>0.17549453002984286</v>
      </c>
      <c r="M1223">
        <v>5.9771970166919791E-2</v>
      </c>
      <c r="N1223">
        <v>7.0027890590595485E-2</v>
      </c>
      <c r="O1223">
        <v>6.0644450663114947E-2</v>
      </c>
    </row>
    <row r="1224" spans="1:15" ht="15">
      <c r="A1224" s="6"/>
      <c r="B1224" s="10">
        <v>89.47</v>
      </c>
      <c r="C1224">
        <v>9.760214999120459E-2</v>
      </c>
      <c r="D1224" s="11">
        <v>9.94</v>
      </c>
      <c r="E1224" s="10">
        <v>40.840000000000003</v>
      </c>
      <c r="F1224" s="11">
        <v>43.27</v>
      </c>
      <c r="G1224" s="10">
        <v>18.77</v>
      </c>
      <c r="H1224" s="11">
        <v>32.08</v>
      </c>
      <c r="I1224" s="10">
        <v>40.06</v>
      </c>
      <c r="J1224">
        <v>0.11685579452787893</v>
      </c>
      <c r="K1224">
        <v>0.20951368496779046</v>
      </c>
      <c r="L1224">
        <v>0.17128964496163152</v>
      </c>
      <c r="M1224">
        <v>5.6704598946872922E-2</v>
      </c>
      <c r="N1224">
        <v>6.9966793670594288E-2</v>
      </c>
      <c r="O1224">
        <v>6.2906067459084045E-2</v>
      </c>
    </row>
    <row r="1225" spans="1:15" ht="15">
      <c r="A1225" s="6"/>
      <c r="B1225" s="10">
        <v>68.64</v>
      </c>
      <c r="C1225">
        <v>9.4399677496465023E-2</v>
      </c>
      <c r="D1225" s="11">
        <v>9.48</v>
      </c>
      <c r="E1225" s="10">
        <v>37.409999999999997</v>
      </c>
      <c r="F1225" s="11">
        <v>40.130000000000003</v>
      </c>
      <c r="G1225" s="10">
        <v>8.0299999999999994</v>
      </c>
      <c r="H1225" s="11">
        <v>30.51</v>
      </c>
      <c r="I1225" s="10">
        <v>14.62</v>
      </c>
      <c r="J1225">
        <v>0.11760813229017945</v>
      </c>
      <c r="K1225">
        <v>0.21290810738214971</v>
      </c>
      <c r="L1225">
        <v>0.16612470407889721</v>
      </c>
      <c r="M1225">
        <v>5.2728411078717209E-2</v>
      </c>
      <c r="N1225">
        <v>7.0671347319262612E-2</v>
      </c>
      <c r="O1225">
        <v>6.4419492127059261E-2</v>
      </c>
    </row>
    <row r="1226" spans="1:15" ht="15">
      <c r="A1226" s="6"/>
      <c r="B1226" s="10">
        <v>50.5</v>
      </c>
      <c r="C1226">
        <v>9.618084251394092E-2</v>
      </c>
      <c r="D1226" s="11">
        <v>12.54</v>
      </c>
      <c r="E1226" s="10">
        <v>37.46</v>
      </c>
      <c r="F1226" s="11">
        <v>37.130000000000003</v>
      </c>
      <c r="G1226" s="10">
        <v>8.67</v>
      </c>
      <c r="H1226" s="11">
        <v>19.11</v>
      </c>
      <c r="I1226" s="10">
        <v>10.73</v>
      </c>
      <c r="J1226">
        <v>0.11397354194135305</v>
      </c>
      <c r="K1226">
        <v>0.21344130825900043</v>
      </c>
      <c r="L1226">
        <v>0.16026131712571165</v>
      </c>
      <c r="M1226">
        <v>5.1130383489418729E-2</v>
      </c>
      <c r="N1226">
        <v>6.6922927740607804E-2</v>
      </c>
      <c r="O1226">
        <v>6.2262470326632423E-2</v>
      </c>
    </row>
    <row r="1227" spans="1:15" ht="15">
      <c r="A1227" s="6"/>
      <c r="B1227" s="10">
        <v>46.01</v>
      </c>
      <c r="C1227">
        <v>9.9825086025636264E-2</v>
      </c>
      <c r="D1227" s="11">
        <v>10.19</v>
      </c>
      <c r="E1227" s="10">
        <v>37.049999999999997</v>
      </c>
      <c r="F1227" s="11">
        <v>36</v>
      </c>
      <c r="G1227" s="10">
        <v>7.6</v>
      </c>
      <c r="H1227" s="11">
        <v>16.95</v>
      </c>
      <c r="I1227" s="10">
        <v>7.48</v>
      </c>
      <c r="J1227">
        <v>0.11182180791983087</v>
      </c>
      <c r="K1227">
        <v>0.2144546680109683</v>
      </c>
      <c r="L1227">
        <v>0.15685994718787025</v>
      </c>
      <c r="M1227">
        <v>5.1245368586744756E-2</v>
      </c>
      <c r="N1227">
        <v>6.7871212230579347E-2</v>
      </c>
      <c r="O1227">
        <v>6.2295738948907046E-2</v>
      </c>
    </row>
    <row r="1228" spans="1:15" ht="15">
      <c r="A1228" s="6"/>
      <c r="B1228" s="10">
        <v>47.76</v>
      </c>
      <c r="C1228">
        <v>0.10215007142646447</v>
      </c>
      <c r="D1228" s="11">
        <v>10.06</v>
      </c>
      <c r="E1228" s="10">
        <v>36.78</v>
      </c>
      <c r="F1228" s="11">
        <v>35.49</v>
      </c>
      <c r="G1228" s="10">
        <v>7.37</v>
      </c>
      <c r="H1228" s="11">
        <v>23.11</v>
      </c>
      <c r="I1228" s="10">
        <v>5.71</v>
      </c>
      <c r="J1228">
        <v>0.11368328042729531</v>
      </c>
      <c r="K1228">
        <v>0.21538125808221703</v>
      </c>
      <c r="L1228">
        <v>0.15560204495032315</v>
      </c>
      <c r="M1228">
        <v>5.1460854650412204E-2</v>
      </c>
      <c r="N1228">
        <v>6.8477692345364619E-2</v>
      </c>
      <c r="O1228">
        <v>6.3640253461737475E-2</v>
      </c>
    </row>
    <row r="1229" spans="1:15" ht="15">
      <c r="A1229" s="6"/>
      <c r="B1229" s="10">
        <v>53.28</v>
      </c>
      <c r="C1229">
        <v>0.10481806230425199</v>
      </c>
      <c r="D1229" s="11">
        <v>11.12</v>
      </c>
      <c r="E1229" s="10">
        <v>36.64</v>
      </c>
      <c r="F1229" s="11">
        <v>35.36</v>
      </c>
      <c r="G1229" s="10">
        <v>7.94</v>
      </c>
      <c r="H1229" s="11">
        <v>13.44</v>
      </c>
      <c r="I1229" s="10">
        <v>1.43</v>
      </c>
      <c r="J1229">
        <v>0.11846561279837908</v>
      </c>
      <c r="K1229">
        <v>0.21600046263276598</v>
      </c>
      <c r="L1229">
        <v>0.15624963802486394</v>
      </c>
      <c r="M1229">
        <v>5.186849082735278E-2</v>
      </c>
      <c r="N1229">
        <v>6.8936609846500754E-2</v>
      </c>
      <c r="O1229">
        <v>6.4291310114418951E-2</v>
      </c>
    </row>
    <row r="1230" spans="1:15" ht="15">
      <c r="A1230" s="6"/>
      <c r="B1230" s="10">
        <v>69.150000000000006</v>
      </c>
      <c r="C1230">
        <v>0.11071792456515796</v>
      </c>
      <c r="D1230" s="11">
        <v>12.56</v>
      </c>
      <c r="E1230" s="10">
        <v>37.33</v>
      </c>
      <c r="F1230" s="11">
        <v>36.08</v>
      </c>
      <c r="G1230" s="10">
        <v>10.78</v>
      </c>
      <c r="H1230" s="11">
        <v>12.18</v>
      </c>
      <c r="I1230" s="10">
        <v>7.6</v>
      </c>
      <c r="J1230">
        <v>0.12453729652276781</v>
      </c>
      <c r="K1230">
        <v>0.21743749054708619</v>
      </c>
      <c r="L1230">
        <v>0.16003901396117559</v>
      </c>
      <c r="M1230">
        <v>5.4453840884264311E-2</v>
      </c>
      <c r="N1230">
        <v>7.1785817864680898E-2</v>
      </c>
      <c r="O1230">
        <v>6.4084273884488799E-2</v>
      </c>
    </row>
    <row r="1231" spans="1:15" ht="15">
      <c r="A1231" s="6"/>
      <c r="B1231" s="10">
        <v>94.87</v>
      </c>
      <c r="C1231">
        <v>0.12173964719129238</v>
      </c>
      <c r="D1231" s="11">
        <v>25.16</v>
      </c>
      <c r="E1231" s="10">
        <v>39.06</v>
      </c>
      <c r="F1231" s="11">
        <v>37.9</v>
      </c>
      <c r="G1231" s="10">
        <v>24</v>
      </c>
      <c r="H1231" s="11">
        <v>18.91</v>
      </c>
      <c r="I1231" s="10">
        <v>14.37</v>
      </c>
      <c r="J1231">
        <v>0.13151051537704239</v>
      </c>
      <c r="K1231">
        <v>0.21800801630745975</v>
      </c>
      <c r="L1231">
        <v>0.16461003626685383</v>
      </c>
      <c r="M1231">
        <v>6.1115747464193168E-2</v>
      </c>
      <c r="N1231">
        <v>7.4207142968429465E-2</v>
      </c>
      <c r="O1231">
        <v>6.6175077134167593E-2</v>
      </c>
    </row>
    <row r="1232" spans="1:15" ht="15">
      <c r="A1232" s="6"/>
      <c r="B1232" s="10">
        <v>127.67</v>
      </c>
      <c r="C1232">
        <v>0.13211950995690441</v>
      </c>
      <c r="D1232" s="11">
        <v>33</v>
      </c>
      <c r="E1232" s="10">
        <v>45.65</v>
      </c>
      <c r="F1232" s="11">
        <v>45.35</v>
      </c>
      <c r="G1232" s="10">
        <v>29.88</v>
      </c>
      <c r="H1232" s="11">
        <v>19.13</v>
      </c>
      <c r="I1232" s="10">
        <v>19.75</v>
      </c>
      <c r="J1232">
        <v>0.13464869121786527</v>
      </c>
      <c r="K1232">
        <v>0.21005505650744732</v>
      </c>
      <c r="L1232">
        <v>0.16403813852887006</v>
      </c>
      <c r="M1232">
        <v>6.957599898285384E-2</v>
      </c>
      <c r="N1232">
        <v>7.3476705126332698E-2</v>
      </c>
      <c r="O1232">
        <v>6.6969617371211085E-2</v>
      </c>
    </row>
    <row r="1233" spans="1:15" ht="15">
      <c r="A1233" s="6"/>
      <c r="B1233" s="10">
        <v>148.87</v>
      </c>
      <c r="C1233">
        <v>0.13788555702147465</v>
      </c>
      <c r="D1233" s="11">
        <v>38.96</v>
      </c>
      <c r="E1233" s="10">
        <v>59.13</v>
      </c>
      <c r="F1233" s="11">
        <v>49.78</v>
      </c>
      <c r="G1233" s="10">
        <v>38.08</v>
      </c>
      <c r="H1233" s="11">
        <v>29.01</v>
      </c>
      <c r="I1233" s="10">
        <v>106.69</v>
      </c>
      <c r="J1233">
        <v>0.14092870744040636</v>
      </c>
      <c r="K1233">
        <v>0.20875598315144553</v>
      </c>
      <c r="L1233">
        <v>0.16538881328986016</v>
      </c>
      <c r="M1233">
        <v>7.1189500025460664E-2</v>
      </c>
      <c r="N1233">
        <v>7.5030873287759717E-2</v>
      </c>
      <c r="O1233">
        <v>7.0696491325386912E-2</v>
      </c>
    </row>
    <row r="1234" spans="1:15" ht="15">
      <c r="A1234" s="6"/>
      <c r="B1234" s="10">
        <v>153.96</v>
      </c>
      <c r="C1234">
        <v>0.13693492615215019</v>
      </c>
      <c r="D1234" s="11">
        <v>38.94</v>
      </c>
      <c r="E1234" s="10">
        <v>60.69</v>
      </c>
      <c r="F1234" s="11">
        <v>50.5</v>
      </c>
      <c r="G1234" s="10">
        <v>39.130000000000003</v>
      </c>
      <c r="H1234" s="11">
        <v>31.36</v>
      </c>
      <c r="I1234" s="10">
        <v>110.06</v>
      </c>
      <c r="J1234">
        <v>0.13931314050153595</v>
      </c>
      <c r="K1234">
        <v>0.2062539296931965</v>
      </c>
      <c r="L1234">
        <v>0.16471874528728697</v>
      </c>
      <c r="M1234">
        <v>7.0598773228777875E-2</v>
      </c>
      <c r="N1234">
        <v>7.2390618477638322E-2</v>
      </c>
      <c r="O1234">
        <v>7.2314607897673008E-2</v>
      </c>
    </row>
    <row r="1235" spans="1:15" ht="15">
      <c r="A1235" s="6"/>
      <c r="B1235" s="10">
        <v>130.69999999999999</v>
      </c>
      <c r="C1235">
        <v>0.13277263151024196</v>
      </c>
      <c r="D1235" s="11">
        <v>38.94</v>
      </c>
      <c r="E1235" s="10">
        <v>60.49</v>
      </c>
      <c r="F1235" s="11">
        <v>46.7</v>
      </c>
      <c r="G1235" s="10">
        <v>33.1</v>
      </c>
      <c r="H1235" s="11">
        <v>34.58</v>
      </c>
      <c r="I1235" s="10">
        <v>88.28</v>
      </c>
      <c r="J1235">
        <v>0.13569282474780298</v>
      </c>
      <c r="K1235">
        <v>0.19620501623708492</v>
      </c>
      <c r="L1235">
        <v>0.15854787994592628</v>
      </c>
      <c r="M1235">
        <v>6.7539359530059753E-2</v>
      </c>
      <c r="N1235">
        <v>6.7497848390110679E-2</v>
      </c>
      <c r="O1235">
        <v>6.8712783740294631E-2</v>
      </c>
    </row>
    <row r="1236" spans="1:15" ht="15">
      <c r="A1236" s="6"/>
      <c r="B1236" s="10">
        <v>129.24</v>
      </c>
      <c r="C1236">
        <v>0.12919193568557391</v>
      </c>
      <c r="D1236" s="11">
        <v>38.950000000000003</v>
      </c>
      <c r="E1236" s="10">
        <v>55.51</v>
      </c>
      <c r="F1236" s="11">
        <v>43.2</v>
      </c>
      <c r="G1236" s="10">
        <v>28.6</v>
      </c>
      <c r="H1236" s="11">
        <v>31.45</v>
      </c>
      <c r="I1236" s="10">
        <v>65.510000000000005</v>
      </c>
      <c r="J1236">
        <v>0.13441801189168454</v>
      </c>
      <c r="K1236">
        <v>0.18962831912734981</v>
      </c>
      <c r="L1236">
        <v>0.15313604327520325</v>
      </c>
      <c r="M1236">
        <v>5.9494255740976582E-2</v>
      </c>
      <c r="N1236">
        <v>6.5896618719452169E-2</v>
      </c>
      <c r="O1236">
        <v>6.5368884915825737E-2</v>
      </c>
    </row>
    <row r="1237" spans="1:15" ht="15">
      <c r="A1237" s="6"/>
      <c r="B1237" s="10">
        <v>116.51</v>
      </c>
      <c r="C1237">
        <v>0.12667490133175746</v>
      </c>
      <c r="D1237" s="11">
        <v>38.950000000000003</v>
      </c>
      <c r="E1237" s="10">
        <v>49.71</v>
      </c>
      <c r="F1237" s="11">
        <v>40.200000000000003</v>
      </c>
      <c r="G1237" s="10">
        <v>27.07</v>
      </c>
      <c r="H1237" s="11">
        <v>32.08</v>
      </c>
      <c r="I1237" s="10">
        <v>78.22</v>
      </c>
      <c r="J1237">
        <v>0.13077363618714816</v>
      </c>
      <c r="K1237">
        <v>0.18610393615778725</v>
      </c>
      <c r="L1237">
        <v>0.14922294125111027</v>
      </c>
      <c r="M1237">
        <v>5.2881480456415351E-2</v>
      </c>
      <c r="N1237">
        <v>6.9826980223383545E-2</v>
      </c>
      <c r="O1237">
        <v>6.6611611722378561E-2</v>
      </c>
    </row>
    <row r="1238" spans="1:15" ht="15">
      <c r="A1238" s="6"/>
      <c r="B1238" s="10">
        <v>112.53</v>
      </c>
      <c r="C1238">
        <v>0.12615152947984631</v>
      </c>
      <c r="D1238" s="11">
        <v>36.630000000000003</v>
      </c>
      <c r="E1238" s="10">
        <v>45.85</v>
      </c>
      <c r="F1238" s="11">
        <v>36.44</v>
      </c>
      <c r="G1238" s="10">
        <v>24.87</v>
      </c>
      <c r="H1238" s="11">
        <v>32.68</v>
      </c>
      <c r="I1238" s="10">
        <v>92.02</v>
      </c>
      <c r="J1238">
        <v>0.12764317283089091</v>
      </c>
      <c r="K1238">
        <v>0.18372179925202151</v>
      </c>
      <c r="L1238">
        <v>0.14622997830775561</v>
      </c>
      <c r="M1238">
        <v>5.0242194991345072E-2</v>
      </c>
      <c r="N1238">
        <v>6.5995052912880811E-2</v>
      </c>
      <c r="O1238">
        <v>6.9172584103512028E-2</v>
      </c>
    </row>
    <row r="1239" spans="1:15" ht="15">
      <c r="A1239" s="6"/>
      <c r="B1239" s="10">
        <v>114.14</v>
      </c>
      <c r="C1239">
        <v>0.12890183397858845</v>
      </c>
      <c r="D1239" s="11">
        <v>36.65</v>
      </c>
      <c r="E1239" s="10">
        <v>45.11</v>
      </c>
      <c r="F1239" s="11">
        <v>37.15</v>
      </c>
      <c r="G1239" s="10">
        <v>23.06</v>
      </c>
      <c r="H1239" s="11">
        <v>25.47</v>
      </c>
      <c r="I1239" s="10">
        <v>99.9</v>
      </c>
      <c r="J1239">
        <v>0.12920156442090758</v>
      </c>
      <c r="K1239">
        <v>0.18532177291023122</v>
      </c>
      <c r="L1239">
        <v>0.14552644163635964</v>
      </c>
      <c r="M1239">
        <v>5.0134008722200744E-2</v>
      </c>
      <c r="N1239">
        <v>6.7160624991591145E-2</v>
      </c>
      <c r="O1239">
        <v>7.0846991257160097E-2</v>
      </c>
    </row>
    <row r="1240" spans="1:15" ht="15">
      <c r="A1240" s="6"/>
      <c r="B1240" s="10">
        <v>119.3</v>
      </c>
      <c r="C1240">
        <v>0.14431284362359476</v>
      </c>
      <c r="D1240" s="11">
        <v>36.409999999999997</v>
      </c>
      <c r="E1240" s="10">
        <v>44.4</v>
      </c>
      <c r="F1240" s="11">
        <v>39.130000000000003</v>
      </c>
      <c r="G1240" s="10">
        <v>24.81</v>
      </c>
      <c r="H1240" s="11">
        <v>25.76</v>
      </c>
      <c r="I1240" s="10">
        <v>104.92</v>
      </c>
      <c r="J1240">
        <v>0.13513778637705903</v>
      </c>
      <c r="K1240">
        <v>0.19014431752935781</v>
      </c>
      <c r="L1240">
        <v>0.15093424857828644</v>
      </c>
      <c r="M1240">
        <v>5.28840977183683E-2</v>
      </c>
      <c r="N1240">
        <v>7.4833842016416519E-2</v>
      </c>
      <c r="O1240">
        <v>7.8071841611217857E-2</v>
      </c>
    </row>
    <row r="1241" spans="1:15" ht="15">
      <c r="A1241" s="6"/>
      <c r="B1241" s="10">
        <v>130.56</v>
      </c>
      <c r="C1241">
        <v>0.16552348104765635</v>
      </c>
      <c r="D1241" s="11">
        <v>36.68</v>
      </c>
      <c r="E1241" s="10">
        <v>44.97</v>
      </c>
      <c r="F1241" s="11">
        <v>42.89</v>
      </c>
      <c r="G1241" s="10">
        <v>25.64</v>
      </c>
      <c r="H1241" s="11">
        <v>35.090000000000003</v>
      </c>
      <c r="I1241" s="10">
        <v>108.77</v>
      </c>
      <c r="J1241">
        <v>0.14236671240961543</v>
      </c>
      <c r="K1241">
        <v>0.19736156672133989</v>
      </c>
      <c r="L1241">
        <v>0.16097786021374952</v>
      </c>
      <c r="M1241">
        <v>5.841349586697115E-2</v>
      </c>
      <c r="N1241">
        <v>9.0263756070427664E-2</v>
      </c>
      <c r="O1241">
        <v>8.2779224335678761E-2</v>
      </c>
    </row>
    <row r="1242" spans="1:15" ht="15">
      <c r="A1242" s="6"/>
      <c r="B1242" s="10">
        <v>148.99</v>
      </c>
      <c r="C1242">
        <v>0.19372689419676301</v>
      </c>
      <c r="D1242" s="11">
        <v>34.979999999999997</v>
      </c>
      <c r="E1242" s="10">
        <v>47.41</v>
      </c>
      <c r="F1242" s="11">
        <v>46.3</v>
      </c>
      <c r="G1242" s="10">
        <v>28.68</v>
      </c>
      <c r="H1242" s="11">
        <v>43.42</v>
      </c>
      <c r="I1242" s="10">
        <v>103.46</v>
      </c>
      <c r="J1242">
        <v>0.15170848587323271</v>
      </c>
      <c r="K1242">
        <v>0.20610944415063881</v>
      </c>
      <c r="L1242">
        <v>0.17411463287635809</v>
      </c>
      <c r="M1242">
        <v>6.8168260219247601E-2</v>
      </c>
      <c r="N1242">
        <v>0.11835558697926978</v>
      </c>
      <c r="O1242">
        <v>8.7915241108372941E-2</v>
      </c>
    </row>
    <row r="1243" spans="1:15" ht="15">
      <c r="A1243" s="6"/>
      <c r="B1243" s="10">
        <v>164.85</v>
      </c>
      <c r="C1243">
        <v>0.21151107846357337</v>
      </c>
      <c r="D1243" s="11">
        <v>39.9</v>
      </c>
      <c r="E1243" s="10">
        <v>55.43</v>
      </c>
      <c r="F1243" s="11">
        <v>50.61</v>
      </c>
      <c r="G1243" s="10">
        <v>32.92</v>
      </c>
      <c r="H1243" s="11">
        <v>55.18</v>
      </c>
      <c r="I1243" s="10">
        <v>117.78</v>
      </c>
      <c r="J1243">
        <v>0.15956307757524371</v>
      </c>
      <c r="K1243">
        <v>0.20684669884472637</v>
      </c>
      <c r="L1243">
        <v>0.17721606819563959</v>
      </c>
      <c r="M1243">
        <v>7.8435061128466196E-2</v>
      </c>
      <c r="N1243">
        <v>0.13813637713845645</v>
      </c>
      <c r="O1243">
        <v>9.0326035864494683E-2</v>
      </c>
    </row>
    <row r="1244" spans="1:15" ht="15">
      <c r="A1244" s="6"/>
      <c r="B1244" s="10">
        <v>178.13</v>
      </c>
      <c r="C1244">
        <v>0.20969886016949152</v>
      </c>
      <c r="D1244" s="11">
        <v>57.42</v>
      </c>
      <c r="E1244" s="10">
        <v>58.93</v>
      </c>
      <c r="F1244" s="11">
        <v>53.1</v>
      </c>
      <c r="G1244" s="10">
        <v>36.76</v>
      </c>
      <c r="H1244" s="11">
        <v>58.06</v>
      </c>
      <c r="I1244" s="10">
        <v>135.59</v>
      </c>
      <c r="J1244">
        <v>0.15948010817762315</v>
      </c>
      <c r="K1244">
        <v>0.2027656819994231</v>
      </c>
      <c r="L1244">
        <v>0.1778123838044626</v>
      </c>
      <c r="M1244">
        <v>8.1307430235785738E-2</v>
      </c>
      <c r="N1244">
        <v>0.13398782658429437</v>
      </c>
      <c r="O1244">
        <v>8.7991322754742599E-2</v>
      </c>
    </row>
    <row r="1245" spans="1:15" ht="15">
      <c r="A1245" s="6"/>
      <c r="B1245" s="10">
        <v>177.1</v>
      </c>
      <c r="C1245">
        <v>0.21173433994016455</v>
      </c>
      <c r="D1245" s="11">
        <v>45.8</v>
      </c>
      <c r="E1245" s="10">
        <v>55.24</v>
      </c>
      <c r="F1245" s="11">
        <v>52.98</v>
      </c>
      <c r="G1245" s="10">
        <v>37.71</v>
      </c>
      <c r="H1245" s="11">
        <v>56.61</v>
      </c>
      <c r="I1245" s="10">
        <v>123.63</v>
      </c>
      <c r="J1245">
        <v>0.16153762496518001</v>
      </c>
      <c r="K1245">
        <v>0.20306090877487165</v>
      </c>
      <c r="L1245">
        <v>0.18139909921357678</v>
      </c>
      <c r="M1245">
        <v>7.90831047238435E-2</v>
      </c>
      <c r="N1245">
        <v>0.13358980487781372</v>
      </c>
      <c r="O1245">
        <v>8.9268237439795631E-2</v>
      </c>
    </row>
    <row r="1246" spans="1:15" ht="15">
      <c r="A1246" s="6"/>
      <c r="B1246" s="10">
        <v>170</v>
      </c>
      <c r="C1246">
        <v>0.22614290420435673</v>
      </c>
      <c r="D1246" s="11">
        <v>46.14</v>
      </c>
      <c r="E1246" s="10">
        <v>48.13</v>
      </c>
      <c r="F1246" s="11">
        <v>51.39</v>
      </c>
      <c r="G1246" s="10">
        <v>29.64</v>
      </c>
      <c r="H1246" s="11">
        <v>50.11</v>
      </c>
      <c r="I1246" s="10">
        <v>110.71</v>
      </c>
      <c r="J1246">
        <v>0.15891758687501967</v>
      </c>
      <c r="K1246">
        <v>0.20231598880177645</v>
      </c>
      <c r="L1246">
        <v>0.17971523516477289</v>
      </c>
      <c r="M1246">
        <v>7.2876411269678143E-2</v>
      </c>
      <c r="N1246">
        <v>0.13997383570686575</v>
      </c>
      <c r="O1246">
        <v>8.8923167985020951E-2</v>
      </c>
    </row>
    <row r="1247" spans="1:15" ht="15">
      <c r="A1247" s="6"/>
      <c r="B1247" s="10">
        <v>158.80000000000001</v>
      </c>
      <c r="C1247">
        <v>0.23819975573939725</v>
      </c>
      <c r="D1247" s="11">
        <v>40</v>
      </c>
      <c r="E1247" s="10">
        <v>43.97</v>
      </c>
      <c r="F1247" s="11">
        <v>46.13</v>
      </c>
      <c r="G1247" s="10">
        <v>25.91</v>
      </c>
      <c r="H1247" s="11">
        <v>41.94</v>
      </c>
      <c r="I1247" s="10">
        <v>102</v>
      </c>
      <c r="J1247">
        <v>0.15927832784605056</v>
      </c>
      <c r="K1247">
        <v>0.20400092503399325</v>
      </c>
      <c r="L1247">
        <v>0.18050147704101852</v>
      </c>
      <c r="M1247">
        <v>6.856918582046452E-2</v>
      </c>
      <c r="N1247">
        <v>0.13778549683137969</v>
      </c>
      <c r="O1247">
        <v>8.7711175214948436E-2</v>
      </c>
    </row>
    <row r="1248" spans="1:15" ht="15">
      <c r="A1248" s="6"/>
      <c r="B1248" s="10">
        <v>153.19999999999999</v>
      </c>
      <c r="C1248">
        <v>0.24364921202832418</v>
      </c>
      <c r="D1248" s="11">
        <v>34.25</v>
      </c>
      <c r="E1248" s="10">
        <v>39.89</v>
      </c>
      <c r="F1248" s="11">
        <v>45.08</v>
      </c>
      <c r="G1248" s="10">
        <v>24.57</v>
      </c>
      <c r="H1248" s="11">
        <v>43.87</v>
      </c>
      <c r="I1248" s="10">
        <v>102.83</v>
      </c>
      <c r="J1248">
        <v>0.1551011693455609</v>
      </c>
      <c r="K1248">
        <v>0.20495853729894817</v>
      </c>
      <c r="L1248">
        <v>0.17970102124662521</v>
      </c>
      <c r="M1248">
        <v>6.5241370005589494E-2</v>
      </c>
      <c r="N1248">
        <v>0.13659299828633084</v>
      </c>
      <c r="O1248">
        <v>8.9000622899058135E-2</v>
      </c>
    </row>
    <row r="1249" spans="1:15" ht="15">
      <c r="A1249" s="6"/>
      <c r="B1249" s="10">
        <v>142.58000000000001</v>
      </c>
      <c r="C1249">
        <v>0.24846164053771957</v>
      </c>
      <c r="D1249" s="11">
        <v>30.03</v>
      </c>
      <c r="E1249" s="10">
        <v>37.28</v>
      </c>
      <c r="F1249" s="11">
        <v>42.69</v>
      </c>
      <c r="G1249" s="10">
        <v>7.08</v>
      </c>
      <c r="H1249" s="11">
        <v>40.64</v>
      </c>
      <c r="I1249" s="10">
        <v>92.55</v>
      </c>
      <c r="J1249">
        <v>0.14595620310808627</v>
      </c>
      <c r="K1249">
        <v>0.20540634751863435</v>
      </c>
      <c r="L1249">
        <v>0.17822686860177364</v>
      </c>
      <c r="M1249">
        <v>5.9216500612191414E-2</v>
      </c>
      <c r="N1249">
        <v>0.1326070314303972</v>
      </c>
      <c r="O1249">
        <v>8.7410746188118449E-2</v>
      </c>
    </row>
    <row r="1250" spans="1:15" ht="15">
      <c r="A1250" s="6"/>
      <c r="B1250" s="10">
        <v>139.9</v>
      </c>
      <c r="C1250">
        <v>0.24877309281653351</v>
      </c>
      <c r="D1250" s="11">
        <v>22.92</v>
      </c>
      <c r="E1250" s="10">
        <v>39.17</v>
      </c>
      <c r="F1250" s="11">
        <v>41.48</v>
      </c>
      <c r="G1250" s="10">
        <v>8.02</v>
      </c>
      <c r="H1250" s="11">
        <v>40.04</v>
      </c>
      <c r="I1250" s="10">
        <v>89.99</v>
      </c>
      <c r="J1250">
        <v>0.13558014519809167</v>
      </c>
      <c r="K1250">
        <v>0.20637529165375615</v>
      </c>
      <c r="L1250">
        <v>0.17775283271769457</v>
      </c>
      <c r="M1250">
        <v>5.4850046060800253E-2</v>
      </c>
      <c r="N1250">
        <v>0.1279715542604164</v>
      </c>
      <c r="O1250">
        <v>8.4229260719695984E-2</v>
      </c>
    </row>
    <row r="1251" spans="1:15" ht="15">
      <c r="A1251" s="6"/>
      <c r="B1251" s="10">
        <v>128.53</v>
      </c>
      <c r="C1251">
        <v>0.2475852579961369</v>
      </c>
      <c r="D1251" s="11">
        <v>10.26</v>
      </c>
      <c r="E1251" s="10">
        <v>38.31</v>
      </c>
      <c r="F1251" s="11">
        <v>40.32</v>
      </c>
      <c r="G1251" s="10">
        <v>0.12</v>
      </c>
      <c r="H1251" s="11">
        <v>39.409999999999997</v>
      </c>
      <c r="I1251" s="10">
        <v>82.14</v>
      </c>
      <c r="J1251">
        <v>0.11969015803434661</v>
      </c>
      <c r="K1251">
        <v>0.20605808400188769</v>
      </c>
      <c r="L1251">
        <v>0.17628596742288799</v>
      </c>
      <c r="M1251">
        <v>5.5557057654075544E-2</v>
      </c>
      <c r="N1251">
        <v>0.12725623689551166</v>
      </c>
      <c r="O1251">
        <v>8.3393378060200168E-2</v>
      </c>
    </row>
    <row r="1252" spans="1:15" ht="15">
      <c r="A1252" s="6"/>
      <c r="B1252" s="10">
        <v>125.3</v>
      </c>
      <c r="C1252">
        <v>0.24343444885334176</v>
      </c>
      <c r="D1252" s="11">
        <v>9.5</v>
      </c>
      <c r="E1252" s="10">
        <v>37.950000000000003</v>
      </c>
      <c r="F1252" s="11">
        <v>39.840000000000003</v>
      </c>
      <c r="G1252" s="10">
        <v>0.1</v>
      </c>
      <c r="H1252" s="11">
        <v>38.01</v>
      </c>
      <c r="I1252" s="10">
        <v>80.34</v>
      </c>
      <c r="J1252">
        <v>0.10638141156137568</v>
      </c>
      <c r="K1252">
        <v>0.20601399950625726</v>
      </c>
      <c r="L1252">
        <v>0.17866175541398197</v>
      </c>
      <c r="M1252">
        <v>5.4066651665889837E-2</v>
      </c>
      <c r="N1252">
        <v>0.12497240072453673</v>
      </c>
      <c r="O1252">
        <v>8.154997140074513E-2</v>
      </c>
    </row>
    <row r="1253" spans="1:15" ht="15">
      <c r="A1253" s="6"/>
      <c r="B1253" s="10">
        <v>128.53</v>
      </c>
      <c r="C1253">
        <v>0.24167599739346349</v>
      </c>
      <c r="D1253" s="11">
        <v>7.66</v>
      </c>
      <c r="E1253" s="10">
        <v>38.04</v>
      </c>
      <c r="F1253" s="11">
        <v>39.590000000000003</v>
      </c>
      <c r="G1253" s="10">
        <v>0</v>
      </c>
      <c r="H1253" s="11">
        <v>37.770000000000003</v>
      </c>
      <c r="I1253" s="10">
        <v>79.900000000000006</v>
      </c>
      <c r="J1253">
        <v>9.7969473555934689E-2</v>
      </c>
      <c r="K1253">
        <v>0.20629438503486097</v>
      </c>
      <c r="L1253">
        <v>0.18095198153728842</v>
      </c>
      <c r="M1253">
        <v>5.2556930535178931E-2</v>
      </c>
      <c r="N1253">
        <v>0.12554248300901022</v>
      </c>
      <c r="O1253">
        <v>8.7064255713950239E-2</v>
      </c>
    </row>
    <row r="1254" spans="1:15" ht="15">
      <c r="A1254" s="6"/>
      <c r="B1254" s="10">
        <v>129.53</v>
      </c>
      <c r="C1254">
        <v>0.24015146582482447</v>
      </c>
      <c r="D1254" s="11">
        <v>5.03</v>
      </c>
      <c r="E1254" s="10">
        <v>39.049999999999997</v>
      </c>
      <c r="F1254" s="11">
        <v>39.35</v>
      </c>
      <c r="G1254" s="10">
        <v>-2.99</v>
      </c>
      <c r="H1254" s="11">
        <v>37.22</v>
      </c>
      <c r="I1254" s="10">
        <v>88.16</v>
      </c>
      <c r="J1254">
        <v>9.5279686591544607E-2</v>
      </c>
      <c r="K1254">
        <v>0.20671806526630526</v>
      </c>
      <c r="L1254">
        <v>0.18524882853708202</v>
      </c>
      <c r="M1254">
        <v>5.3004345003042318E-2</v>
      </c>
      <c r="N1254">
        <v>0.12807910061989231</v>
      </c>
      <c r="O1254">
        <v>9.268431198954466E-2</v>
      </c>
    </row>
    <row r="1255" spans="1:15" ht="15">
      <c r="A1255" s="6"/>
      <c r="B1255" s="10">
        <v>139.19</v>
      </c>
      <c r="C1255">
        <v>0.24049222234930803</v>
      </c>
      <c r="D1255" s="11">
        <v>7.68</v>
      </c>
      <c r="E1255" s="10">
        <v>42.02</v>
      </c>
      <c r="F1255" s="11">
        <v>42</v>
      </c>
      <c r="G1255" s="10">
        <v>-2.46</v>
      </c>
      <c r="H1255" s="11">
        <v>39.29</v>
      </c>
      <c r="I1255" s="10">
        <v>95.36</v>
      </c>
      <c r="J1255">
        <v>9.4184272860051016E-2</v>
      </c>
      <c r="K1255">
        <v>0.20656793005921695</v>
      </c>
      <c r="L1255">
        <v>0.18884849421094119</v>
      </c>
      <c r="M1255">
        <v>5.2247294389933828E-2</v>
      </c>
      <c r="N1255">
        <v>0.1328540490831645</v>
      </c>
      <c r="O1255">
        <v>0.10189162722862161</v>
      </c>
    </row>
    <row r="1256" spans="1:15" ht="15">
      <c r="A1256" s="6"/>
      <c r="B1256" s="10">
        <v>157.49</v>
      </c>
      <c r="C1256">
        <v>0.23591855637332815</v>
      </c>
      <c r="D1256" s="11">
        <v>21.52</v>
      </c>
      <c r="E1256" s="10">
        <v>49.93</v>
      </c>
      <c r="F1256" s="11">
        <v>50.4</v>
      </c>
      <c r="G1256" s="10">
        <v>-7.99</v>
      </c>
      <c r="H1256" s="11">
        <v>49.49</v>
      </c>
      <c r="I1256" s="10">
        <v>117.86</v>
      </c>
      <c r="J1256">
        <v>0.1044419734241237</v>
      </c>
      <c r="K1256">
        <v>0.19773537561843968</v>
      </c>
      <c r="L1256">
        <v>0.18662598653327073</v>
      </c>
      <c r="M1256">
        <v>5.120452091339283E-2</v>
      </c>
      <c r="N1256">
        <v>0.1396542682317001</v>
      </c>
      <c r="O1256">
        <v>0.10711767996303283</v>
      </c>
    </row>
    <row r="1257" spans="1:15" ht="15">
      <c r="A1257" s="6"/>
      <c r="B1257" s="10">
        <v>173.13</v>
      </c>
      <c r="C1257">
        <v>0.22374562501713444</v>
      </c>
      <c r="D1257" s="11">
        <v>31.86</v>
      </c>
      <c r="E1257" s="10">
        <v>59.19</v>
      </c>
      <c r="F1257" s="11">
        <v>55.03</v>
      </c>
      <c r="G1257" s="10">
        <v>-0.94</v>
      </c>
      <c r="H1257" s="11">
        <v>57.85</v>
      </c>
      <c r="I1257" s="10">
        <v>185.78</v>
      </c>
      <c r="J1257">
        <v>0.11051591938050706</v>
      </c>
      <c r="K1257">
        <v>0.19562563837703575</v>
      </c>
      <c r="L1257">
        <v>0.18420007244498265</v>
      </c>
      <c r="M1257">
        <v>5.125972873671044E-2</v>
      </c>
      <c r="N1257">
        <v>0.14077998573582229</v>
      </c>
      <c r="O1257">
        <v>0.11802536780945262</v>
      </c>
    </row>
    <row r="1258" spans="1:15" ht="15">
      <c r="A1258" s="6"/>
      <c r="B1258" s="10">
        <v>176.34</v>
      </c>
      <c r="C1258">
        <v>0.20745924331233759</v>
      </c>
      <c r="D1258" s="11">
        <v>32.51</v>
      </c>
      <c r="E1258" s="10">
        <v>60.97</v>
      </c>
      <c r="F1258" s="11">
        <v>57.95</v>
      </c>
      <c r="G1258" s="10">
        <v>-0.02</v>
      </c>
      <c r="H1258" s="11">
        <v>58.99</v>
      </c>
      <c r="I1258" s="10">
        <v>211.59</v>
      </c>
      <c r="J1258">
        <v>0.10958544355092144</v>
      </c>
      <c r="K1258">
        <v>0.18846789466138367</v>
      </c>
      <c r="L1258">
        <v>0.18053007550045022</v>
      </c>
      <c r="M1258">
        <v>4.9258014967688446E-2</v>
      </c>
      <c r="N1258">
        <v>0.13574437462073236</v>
      </c>
      <c r="O1258">
        <v>0.12423798217577324</v>
      </c>
    </row>
    <row r="1259" spans="1:15" ht="15">
      <c r="A1259" s="6"/>
      <c r="B1259" s="10">
        <v>164.55</v>
      </c>
      <c r="C1259">
        <v>0.190676214333242</v>
      </c>
      <c r="D1259" s="11">
        <v>32.51</v>
      </c>
      <c r="E1259" s="10">
        <v>60.07</v>
      </c>
      <c r="F1259" s="11">
        <v>55.62</v>
      </c>
      <c r="G1259" s="10">
        <v>-0.56999999999999995</v>
      </c>
      <c r="H1259" s="11">
        <v>55.04</v>
      </c>
      <c r="I1259" s="10">
        <v>180.27</v>
      </c>
      <c r="J1259">
        <v>0.10732705221682615</v>
      </c>
      <c r="K1259">
        <v>0.18571158195452922</v>
      </c>
      <c r="L1259">
        <v>0.18202746629533073</v>
      </c>
      <c r="M1259">
        <v>4.6753165902503661E-2</v>
      </c>
      <c r="N1259">
        <v>0.1272043235119093</v>
      </c>
      <c r="O1259">
        <v>0.12235649934795809</v>
      </c>
    </row>
    <row r="1260" spans="1:15" ht="15">
      <c r="A1260" s="6"/>
      <c r="B1260" s="10">
        <v>152.53</v>
      </c>
      <c r="C1260">
        <v>0.17681278606121803</v>
      </c>
      <c r="D1260" s="11">
        <v>32.29</v>
      </c>
      <c r="E1260" s="10">
        <v>53.94</v>
      </c>
      <c r="F1260" s="11">
        <v>54.14</v>
      </c>
      <c r="G1260" s="10">
        <v>-4.95</v>
      </c>
      <c r="H1260" s="11">
        <v>46.88</v>
      </c>
      <c r="I1260" s="10">
        <v>144.08000000000001</v>
      </c>
      <c r="J1260">
        <v>0.10435774821116285</v>
      </c>
      <c r="K1260">
        <v>0.18023541337578827</v>
      </c>
      <c r="L1260">
        <v>0.17985965953599445</v>
      </c>
      <c r="M1260">
        <v>4.3168455046681896E-2</v>
      </c>
      <c r="N1260">
        <v>0.11691510796601845</v>
      </c>
      <c r="O1260">
        <v>0.11764199199425759</v>
      </c>
    </row>
    <row r="1261" spans="1:15" ht="15">
      <c r="A1261" s="6"/>
      <c r="B1261" s="10">
        <v>136.99</v>
      </c>
      <c r="C1261">
        <v>0.16755687251452908</v>
      </c>
      <c r="D1261" s="11">
        <v>32.96</v>
      </c>
      <c r="E1261" s="10">
        <v>48.87</v>
      </c>
      <c r="F1261" s="11">
        <v>53.06</v>
      </c>
      <c r="G1261" s="10">
        <v>-9.83</v>
      </c>
      <c r="H1261" s="11">
        <v>45.52</v>
      </c>
      <c r="I1261" s="10">
        <v>135.04</v>
      </c>
      <c r="J1261">
        <v>0.10439703987861786</v>
      </c>
      <c r="K1261">
        <v>0.17187571521121814</v>
      </c>
      <c r="L1261">
        <v>0.17931900748196403</v>
      </c>
      <c r="M1261">
        <v>4.1023566575995929E-2</v>
      </c>
      <c r="N1261">
        <v>0.11231582712918559</v>
      </c>
      <c r="O1261">
        <v>0.11525529156849944</v>
      </c>
    </row>
    <row r="1262" spans="1:15" ht="15">
      <c r="A1262" s="6"/>
      <c r="B1262" s="10">
        <v>129.56</v>
      </c>
      <c r="C1262">
        <v>0.16408187273899996</v>
      </c>
      <c r="D1262" s="11">
        <v>32.01</v>
      </c>
      <c r="E1262" s="10">
        <v>44.82</v>
      </c>
      <c r="F1262" s="11">
        <v>51.45</v>
      </c>
      <c r="G1262" s="10">
        <v>-5.0999999999999996</v>
      </c>
      <c r="H1262" s="11">
        <v>44.52</v>
      </c>
      <c r="I1262" s="10">
        <v>121.25</v>
      </c>
      <c r="J1262">
        <v>0.106397162058384</v>
      </c>
      <c r="K1262">
        <v>0.16631524467407208</v>
      </c>
      <c r="L1262">
        <v>0.18231039578940034</v>
      </c>
      <c r="M1262">
        <v>3.9544378506129234E-2</v>
      </c>
      <c r="N1262">
        <v>0.10990146960470888</v>
      </c>
      <c r="O1262">
        <v>0.11297591793757006</v>
      </c>
    </row>
    <row r="1263" spans="1:15" ht="15">
      <c r="A1263" s="6"/>
      <c r="B1263" s="10">
        <v>129.18</v>
      </c>
      <c r="C1263">
        <v>0.1682859487805754</v>
      </c>
      <c r="D1263" s="11">
        <v>30.94</v>
      </c>
      <c r="E1263" s="10">
        <v>44.02</v>
      </c>
      <c r="F1263" s="11">
        <v>48.99</v>
      </c>
      <c r="G1263" s="10">
        <v>-10.93</v>
      </c>
      <c r="H1263" s="11">
        <v>43.59</v>
      </c>
      <c r="I1263" s="10">
        <v>117.66</v>
      </c>
      <c r="J1263">
        <v>0.10819531360566099</v>
      </c>
      <c r="K1263">
        <v>0.16573022338631987</v>
      </c>
      <c r="L1263">
        <v>0.18427090151898468</v>
      </c>
      <c r="M1263">
        <v>4.0166847444439678E-2</v>
      </c>
      <c r="N1263">
        <v>0.11134850679157925</v>
      </c>
      <c r="O1263">
        <v>0.11162744398569359</v>
      </c>
    </row>
    <row r="1264" spans="1:15" ht="15">
      <c r="A1264" s="6"/>
      <c r="B1264" s="10">
        <v>136.04</v>
      </c>
      <c r="C1264">
        <v>0.17818394186952252</v>
      </c>
      <c r="D1264" s="11">
        <v>29.94</v>
      </c>
      <c r="E1264" s="10">
        <v>44.11</v>
      </c>
      <c r="F1264" s="11">
        <v>45.88</v>
      </c>
      <c r="G1264" s="10">
        <v>-9.94</v>
      </c>
      <c r="H1264" s="11">
        <v>44.75</v>
      </c>
      <c r="I1264" s="10">
        <v>118.87</v>
      </c>
      <c r="J1264">
        <v>0.10985584259222908</v>
      </c>
      <c r="K1264">
        <v>0.1713084184496291</v>
      </c>
      <c r="L1264">
        <v>0.18669894411537469</v>
      </c>
      <c r="M1264">
        <v>4.1302991131717967E-2</v>
      </c>
      <c r="N1264">
        <v>0.11765508967101733</v>
      </c>
      <c r="O1264">
        <v>0.11581104263903931</v>
      </c>
    </row>
    <row r="1265" spans="1:15" ht="15">
      <c r="A1265" s="6"/>
      <c r="B1265" s="10">
        <v>150.91</v>
      </c>
      <c r="C1265">
        <v>0.19459880912078067</v>
      </c>
      <c r="D1265" s="11">
        <v>31.28</v>
      </c>
      <c r="E1265" s="10">
        <v>44.68</v>
      </c>
      <c r="F1265" s="11">
        <v>44.75</v>
      </c>
      <c r="G1265" s="10">
        <v>-4.01</v>
      </c>
      <c r="H1265" s="11">
        <v>51.97</v>
      </c>
      <c r="I1265" s="10">
        <v>125.29</v>
      </c>
      <c r="J1265">
        <v>0.1120753685408198</v>
      </c>
      <c r="K1265">
        <v>0.18037300894196268</v>
      </c>
      <c r="L1265">
        <v>0.19492284329342188</v>
      </c>
      <c r="M1265">
        <v>4.2816100218467407E-2</v>
      </c>
      <c r="N1265">
        <v>0.1306709513294437</v>
      </c>
      <c r="O1265">
        <v>0.12081415742625794</v>
      </c>
    </row>
    <row r="1266" spans="1:15" ht="15">
      <c r="A1266" s="6"/>
      <c r="B1266" s="10">
        <v>156.96</v>
      </c>
      <c r="C1266">
        <v>0.21180664839424374</v>
      </c>
      <c r="D1266" s="11">
        <v>31.24</v>
      </c>
      <c r="E1266" s="10">
        <v>49.8</v>
      </c>
      <c r="F1266" s="11">
        <v>46.46</v>
      </c>
      <c r="G1266" s="10">
        <v>0.52</v>
      </c>
      <c r="H1266" s="11">
        <v>59.24</v>
      </c>
      <c r="I1266" s="10">
        <v>136.69999999999999</v>
      </c>
      <c r="J1266">
        <v>0.11426294635746552</v>
      </c>
      <c r="K1266">
        <v>0.18964117616583664</v>
      </c>
      <c r="L1266">
        <v>0.20517985491470481</v>
      </c>
      <c r="M1266">
        <v>4.5379036683546245E-2</v>
      </c>
      <c r="N1266">
        <v>0.14621737678385635</v>
      </c>
      <c r="O1266">
        <v>0.12267958440007661</v>
      </c>
    </row>
    <row r="1267" spans="1:15" ht="15">
      <c r="A1267" s="6"/>
      <c r="B1267" s="10">
        <v>165.01</v>
      </c>
      <c r="C1267">
        <v>0.21283683969382225</v>
      </c>
      <c r="D1267" s="11">
        <v>32.479999999999997</v>
      </c>
      <c r="E1267" s="10">
        <v>56.34</v>
      </c>
      <c r="F1267" s="11">
        <v>50.42</v>
      </c>
      <c r="G1267" s="10">
        <v>0.98</v>
      </c>
      <c r="H1267" s="11">
        <v>66.599999999999994</v>
      </c>
      <c r="I1267" s="10">
        <v>155.21</v>
      </c>
      <c r="J1267">
        <v>0.11465092574037151</v>
      </c>
      <c r="K1267">
        <v>0.19476142793814707</v>
      </c>
      <c r="L1267">
        <v>0.20487577285975789</v>
      </c>
      <c r="M1267">
        <v>4.828947688695117E-2</v>
      </c>
      <c r="N1267">
        <v>0.15120854440560191</v>
      </c>
      <c r="O1267">
        <v>0.11902598337793349</v>
      </c>
    </row>
    <row r="1268" spans="1:15" ht="15">
      <c r="A1268" s="6"/>
      <c r="B1268" s="10">
        <v>175</v>
      </c>
      <c r="C1268">
        <v>0.20168174127724689</v>
      </c>
      <c r="D1268" s="11">
        <v>35.93</v>
      </c>
      <c r="E1268" s="10">
        <v>59.98</v>
      </c>
      <c r="F1268" s="11">
        <v>52.4</v>
      </c>
      <c r="G1268" s="10">
        <v>8.76</v>
      </c>
      <c r="H1268" s="11">
        <v>72.900000000000006</v>
      </c>
      <c r="I1268" s="10">
        <v>162.62</v>
      </c>
      <c r="J1268">
        <v>0.11204584129827425</v>
      </c>
      <c r="K1268">
        <v>0.1934333260374152</v>
      </c>
      <c r="L1268">
        <v>0.19758549769630573</v>
      </c>
      <c r="M1268">
        <v>4.9149852507374629E-2</v>
      </c>
      <c r="N1268">
        <v>0.14593558511616503</v>
      </c>
      <c r="O1268">
        <v>0.11451611103447219</v>
      </c>
    </row>
    <row r="1269" spans="1:15" ht="15">
      <c r="A1269" s="6"/>
      <c r="B1269" s="10">
        <v>172.73</v>
      </c>
      <c r="C1269">
        <v>0.20298369915883224</v>
      </c>
      <c r="D1269" s="11">
        <v>34.049999999999997</v>
      </c>
      <c r="E1269" s="10">
        <v>55.8</v>
      </c>
      <c r="F1269" s="11">
        <v>50.47</v>
      </c>
      <c r="G1269" s="10">
        <v>5.01</v>
      </c>
      <c r="H1269" s="11">
        <v>65.680000000000007</v>
      </c>
      <c r="I1269" s="10">
        <v>135.49</v>
      </c>
      <c r="J1269">
        <v>0.11290634296263305</v>
      </c>
      <c r="K1269">
        <v>0.19801060320218034</v>
      </c>
      <c r="L1269">
        <v>0.20003696302160595</v>
      </c>
      <c r="M1269">
        <v>4.931400243931227E-2</v>
      </c>
      <c r="N1269">
        <v>0.14184893402726226</v>
      </c>
      <c r="O1269">
        <v>0.10861975235452662</v>
      </c>
    </row>
    <row r="1270" spans="1:15" ht="15">
      <c r="A1270" s="6"/>
      <c r="B1270" s="10">
        <v>162.06</v>
      </c>
      <c r="C1270">
        <v>0.20924810312407216</v>
      </c>
      <c r="D1270" s="11">
        <v>31.65</v>
      </c>
      <c r="E1270" s="10">
        <v>45.83</v>
      </c>
      <c r="F1270" s="11">
        <v>46.06</v>
      </c>
      <c r="G1270" s="10">
        <v>0.06</v>
      </c>
      <c r="H1270" s="11">
        <v>57.97</v>
      </c>
      <c r="I1270" s="10">
        <v>108.62</v>
      </c>
      <c r="J1270">
        <v>0.11174434146273013</v>
      </c>
      <c r="K1270">
        <v>0.19748459613334954</v>
      </c>
      <c r="L1270">
        <v>0.19600511885032526</v>
      </c>
      <c r="M1270">
        <v>4.6600397360650365E-2</v>
      </c>
      <c r="N1270">
        <v>0.1393704852775213</v>
      </c>
      <c r="O1270">
        <v>0.10106197101192771</v>
      </c>
    </row>
    <row r="1271" spans="1:15" ht="15">
      <c r="A1271" s="6"/>
      <c r="B1271" s="10">
        <v>154.02000000000001</v>
      </c>
      <c r="C1271">
        <v>0.21382563122685366</v>
      </c>
      <c r="D1271" s="11">
        <v>23.45</v>
      </c>
      <c r="E1271" s="10">
        <v>44.44</v>
      </c>
      <c r="F1271" s="11">
        <v>43.02</v>
      </c>
      <c r="G1271" s="10">
        <v>-0.09</v>
      </c>
      <c r="H1271" s="11">
        <v>51.9</v>
      </c>
      <c r="I1271" s="10">
        <v>100.54</v>
      </c>
      <c r="J1271">
        <v>0.11329046148905578</v>
      </c>
      <c r="K1271">
        <v>0.1976012224615106</v>
      </c>
      <c r="L1271">
        <v>0.18800437507680967</v>
      </c>
      <c r="M1271">
        <v>4.711219146781704E-2</v>
      </c>
      <c r="N1271">
        <v>0.13340534527727099</v>
      </c>
      <c r="O1271">
        <v>9.5258346354166676E-2</v>
      </c>
    </row>
    <row r="1272" spans="1:15" ht="15">
      <c r="A1272" s="6"/>
      <c r="B1272" s="10">
        <v>149.6</v>
      </c>
      <c r="C1272">
        <v>0.21687310316599828</v>
      </c>
      <c r="D1272" s="11">
        <v>10.26</v>
      </c>
      <c r="E1272" s="10">
        <v>42.44</v>
      </c>
      <c r="F1272" s="11">
        <v>44.58</v>
      </c>
      <c r="G1272" s="10">
        <v>0.04</v>
      </c>
      <c r="H1272" s="11">
        <v>49</v>
      </c>
      <c r="I1272" s="10">
        <v>99.99</v>
      </c>
      <c r="J1272">
        <v>0.11243259809927356</v>
      </c>
      <c r="K1272">
        <v>0.1970371094859415</v>
      </c>
      <c r="L1272">
        <v>0.18076824134705335</v>
      </c>
      <c r="M1272">
        <v>4.8215983523403734E-2</v>
      </c>
      <c r="N1272">
        <v>0.12976915369232664</v>
      </c>
      <c r="O1272">
        <v>9.4948251720005927E-2</v>
      </c>
    </row>
    <row r="1273" spans="1:15" ht="15">
      <c r="A1273" s="6"/>
      <c r="B1273" s="10">
        <v>134.47</v>
      </c>
      <c r="C1273">
        <v>0.21940261340542727</v>
      </c>
      <c r="D1273" s="11">
        <v>9.4700000000000006</v>
      </c>
      <c r="E1273" s="10">
        <v>38.200000000000003</v>
      </c>
      <c r="F1273" s="11">
        <v>39.6</v>
      </c>
      <c r="G1273" s="10">
        <v>0</v>
      </c>
      <c r="H1273" s="11">
        <v>44.06</v>
      </c>
      <c r="I1273" s="10">
        <v>85.08</v>
      </c>
      <c r="J1273">
        <v>0.10768328049760009</v>
      </c>
      <c r="K1273">
        <v>0.19545886045021663</v>
      </c>
      <c r="L1273">
        <v>0.17535348045674132</v>
      </c>
      <c r="M1273">
        <v>4.7109528093256872E-2</v>
      </c>
      <c r="N1273">
        <v>0.1271757239331047</v>
      </c>
      <c r="O1273">
        <v>9.1851767226239042E-2</v>
      </c>
    </row>
    <row r="1274" spans="1:15" ht="15">
      <c r="A1274" s="6"/>
      <c r="B1274" s="10">
        <v>134.68</v>
      </c>
      <c r="C1274">
        <v>0.22073430801363086</v>
      </c>
      <c r="D1274" s="11">
        <v>-6.58</v>
      </c>
      <c r="E1274" s="10">
        <v>38.58</v>
      </c>
      <c r="F1274" s="11">
        <v>38.04</v>
      </c>
      <c r="G1274" s="10">
        <v>-4.87</v>
      </c>
      <c r="H1274" s="11">
        <v>41.71</v>
      </c>
      <c r="I1274" s="10">
        <v>81.790000000000006</v>
      </c>
      <c r="J1274">
        <v>9.8500775938967625E-2</v>
      </c>
      <c r="K1274">
        <v>0.19555430183356845</v>
      </c>
      <c r="L1274">
        <v>0.17007432415030521</v>
      </c>
      <c r="M1274">
        <v>5.0605036647246762E-2</v>
      </c>
      <c r="N1274">
        <v>0.1238188536468308</v>
      </c>
      <c r="O1274">
        <v>9.1016592629446669E-2</v>
      </c>
    </row>
    <row r="1275" spans="1:15" ht="15">
      <c r="A1275" s="6"/>
      <c r="B1275" s="10">
        <v>131.4</v>
      </c>
      <c r="C1275">
        <v>0.22192474434754686</v>
      </c>
      <c r="D1275" s="11">
        <v>-5.03</v>
      </c>
      <c r="E1275" s="10">
        <v>37.53</v>
      </c>
      <c r="F1275" s="11">
        <v>36.54</v>
      </c>
      <c r="G1275" s="10">
        <v>-2.99</v>
      </c>
      <c r="H1275" s="11">
        <v>40.130000000000003</v>
      </c>
      <c r="I1275" s="10">
        <v>78.959999999999994</v>
      </c>
      <c r="J1275">
        <v>9.6113036469877094E-2</v>
      </c>
      <c r="K1275">
        <v>0.19597908186466434</v>
      </c>
      <c r="L1275">
        <v>0.16894644693048946</v>
      </c>
      <c r="M1275">
        <v>4.9358227503179038E-2</v>
      </c>
      <c r="N1275">
        <v>0.12656523058846569</v>
      </c>
      <c r="O1275">
        <v>9.4483483089091005E-2</v>
      </c>
    </row>
    <row r="1276" spans="1:15" ht="15">
      <c r="A1276" s="6"/>
      <c r="B1276" s="10">
        <v>129</v>
      </c>
      <c r="C1276">
        <v>0.22458538594655092</v>
      </c>
      <c r="D1276" s="11">
        <v>0.01</v>
      </c>
      <c r="E1276" s="10">
        <v>37.24</v>
      </c>
      <c r="F1276" s="11">
        <v>36.06</v>
      </c>
      <c r="G1276" s="10">
        <v>-2.62</v>
      </c>
      <c r="H1276" s="11">
        <v>39.17</v>
      </c>
      <c r="I1276" s="10">
        <v>82.28</v>
      </c>
      <c r="J1276">
        <v>0.10031972052535776</v>
      </c>
      <c r="K1276">
        <v>0.19699069857355822</v>
      </c>
      <c r="L1276">
        <v>0.16839834048590641</v>
      </c>
      <c r="M1276">
        <v>4.8639370899123076E-2</v>
      </c>
      <c r="N1276">
        <v>0.12900193721542255</v>
      </c>
      <c r="O1276">
        <v>0.10007809080448533</v>
      </c>
    </row>
    <row r="1277" spans="1:15" ht="15">
      <c r="A1277" s="6"/>
      <c r="B1277" s="10">
        <v>124.78</v>
      </c>
      <c r="C1277">
        <v>0.22922935261074734</v>
      </c>
      <c r="D1277" s="11">
        <v>7.03</v>
      </c>
      <c r="E1277" s="10">
        <v>37.130000000000003</v>
      </c>
      <c r="F1277" s="11">
        <v>36.01</v>
      </c>
      <c r="G1277" s="10">
        <v>-4.8899999999999997</v>
      </c>
      <c r="H1277" s="11">
        <v>37.729999999999997</v>
      </c>
      <c r="I1277" s="10">
        <v>88.34</v>
      </c>
      <c r="J1277">
        <v>0.10647188470951728</v>
      </c>
      <c r="K1277">
        <v>0.19759000501793447</v>
      </c>
      <c r="L1277">
        <v>0.17203579456562787</v>
      </c>
      <c r="M1277">
        <v>4.9570456255701625E-2</v>
      </c>
      <c r="N1277">
        <v>0.13004209507295098</v>
      </c>
      <c r="O1277">
        <v>0.10506751855743483</v>
      </c>
    </row>
    <row r="1278" spans="1:15" ht="15">
      <c r="A1278" s="6"/>
      <c r="B1278" s="10">
        <v>125.17</v>
      </c>
      <c r="C1278">
        <v>0.23196326980910908</v>
      </c>
      <c r="D1278" s="11">
        <v>9.44</v>
      </c>
      <c r="E1278" s="10">
        <v>37.54</v>
      </c>
      <c r="F1278" s="11">
        <v>35.61</v>
      </c>
      <c r="G1278" s="10">
        <v>-3.76</v>
      </c>
      <c r="H1278" s="11">
        <v>37.630000000000003</v>
      </c>
      <c r="I1278" s="10">
        <v>97.32</v>
      </c>
      <c r="J1278">
        <v>0.12505708234366025</v>
      </c>
      <c r="K1278">
        <v>0.19899304571275001</v>
      </c>
      <c r="L1278">
        <v>0.17811072805168557</v>
      </c>
      <c r="M1278">
        <v>5.1289575256049012E-2</v>
      </c>
      <c r="N1278">
        <v>0.1307907150042848</v>
      </c>
      <c r="O1278">
        <v>0.11543159422987437</v>
      </c>
    </row>
    <row r="1279" spans="1:15" ht="15">
      <c r="A1279" s="6"/>
      <c r="B1279" s="10">
        <v>129.93</v>
      </c>
      <c r="C1279">
        <v>0.23612591986501871</v>
      </c>
      <c r="D1279" s="11">
        <v>25.53</v>
      </c>
      <c r="E1279" s="10">
        <v>39.85</v>
      </c>
      <c r="F1279" s="11">
        <v>36.03</v>
      </c>
      <c r="G1279" s="10">
        <v>-7.0000000000000007E-2</v>
      </c>
      <c r="H1279" s="11">
        <v>39.06</v>
      </c>
      <c r="I1279" s="10">
        <v>101.7</v>
      </c>
      <c r="J1279">
        <v>0.14036170599811476</v>
      </c>
      <c r="K1279">
        <v>0.19876919735491144</v>
      </c>
      <c r="L1279">
        <v>0.18215161147454764</v>
      </c>
      <c r="M1279">
        <v>5.2033139965711232E-2</v>
      </c>
      <c r="N1279">
        <v>0.1329852610020277</v>
      </c>
      <c r="O1279">
        <v>0.12116535392383385</v>
      </c>
    </row>
    <row r="1280" spans="1:15" ht="15">
      <c r="A1280" s="6"/>
      <c r="B1280" s="10">
        <v>153.97999999999999</v>
      </c>
      <c r="C1280">
        <v>0.23769227201386772</v>
      </c>
      <c r="D1280" s="11">
        <v>35</v>
      </c>
      <c r="E1280" s="10">
        <v>49.55</v>
      </c>
      <c r="F1280" s="11">
        <v>37.299999999999997</v>
      </c>
      <c r="G1280" s="10">
        <v>-1.57</v>
      </c>
      <c r="H1280" s="11">
        <v>43.16</v>
      </c>
      <c r="I1280" s="10">
        <v>118.36</v>
      </c>
      <c r="J1280">
        <v>0.14950067851866125</v>
      </c>
      <c r="K1280">
        <v>0.19298946816224111</v>
      </c>
      <c r="L1280">
        <v>0.18314889603098478</v>
      </c>
      <c r="M1280">
        <v>5.2081976358548825E-2</v>
      </c>
      <c r="N1280">
        <v>0.13578786564372269</v>
      </c>
      <c r="O1280">
        <v>0.12310417970216495</v>
      </c>
    </row>
    <row r="1281" spans="1:15" ht="15">
      <c r="A1281" s="6"/>
      <c r="B1281" s="10">
        <v>170</v>
      </c>
      <c r="C1281">
        <v>0.2307493067354503</v>
      </c>
      <c r="D1281" s="11">
        <v>46.01</v>
      </c>
      <c r="E1281" s="10">
        <v>61.62</v>
      </c>
      <c r="F1281" s="11">
        <v>41.11</v>
      </c>
      <c r="G1281" s="10">
        <v>-2.44</v>
      </c>
      <c r="H1281" s="11">
        <v>56.95</v>
      </c>
      <c r="I1281" s="10">
        <v>147.54</v>
      </c>
      <c r="J1281">
        <v>0.15072125356432328</v>
      </c>
      <c r="K1281">
        <v>0.18837545046204537</v>
      </c>
      <c r="L1281">
        <v>0.18047367067161629</v>
      </c>
      <c r="M1281">
        <v>5.4763168839623157E-2</v>
      </c>
      <c r="N1281">
        <v>0.13492891769258281</v>
      </c>
      <c r="O1281">
        <v>0.12412193561995225</v>
      </c>
    </row>
    <row r="1282" spans="1:15" ht="15">
      <c r="A1282" s="6"/>
      <c r="B1282" s="10">
        <v>178.08</v>
      </c>
      <c r="C1282">
        <v>0.22035897714452846</v>
      </c>
      <c r="D1282" s="11">
        <v>48.5</v>
      </c>
      <c r="E1282" s="10">
        <v>63.03</v>
      </c>
      <c r="F1282" s="11">
        <v>43.57</v>
      </c>
      <c r="G1282" s="10">
        <v>0.87</v>
      </c>
      <c r="H1282" s="11">
        <v>59.22</v>
      </c>
      <c r="I1282" s="10">
        <v>155.03</v>
      </c>
      <c r="J1282">
        <v>0.15188987916766608</v>
      </c>
      <c r="K1282">
        <v>0.18347487925735434</v>
      </c>
      <c r="L1282">
        <v>0.16694206779842027</v>
      </c>
      <c r="M1282">
        <v>5.5181680768629358E-2</v>
      </c>
      <c r="N1282">
        <v>0.12348153046208182</v>
      </c>
      <c r="O1282">
        <v>0.1211567336796331</v>
      </c>
    </row>
    <row r="1283" spans="1:15" ht="15">
      <c r="A1283" s="6"/>
      <c r="B1283" s="10">
        <v>169.6</v>
      </c>
      <c r="C1283">
        <v>0.21105066464904199</v>
      </c>
      <c r="D1283" s="11">
        <v>46.41</v>
      </c>
      <c r="E1283" s="10">
        <v>55.5</v>
      </c>
      <c r="F1283" s="11">
        <v>41.72</v>
      </c>
      <c r="G1283" s="10">
        <v>14.14</v>
      </c>
      <c r="H1283" s="11">
        <v>56.2</v>
      </c>
      <c r="I1283" s="10">
        <v>126.44</v>
      </c>
      <c r="J1283">
        <v>0.14676167331997869</v>
      </c>
      <c r="K1283">
        <v>0.175058766035805</v>
      </c>
      <c r="L1283">
        <v>0.15319605318468082</v>
      </c>
      <c r="M1283">
        <v>5.6634646823383504E-2</v>
      </c>
      <c r="N1283">
        <v>0.11582364755181397</v>
      </c>
      <c r="O1283">
        <v>0.11601825769601085</v>
      </c>
    </row>
    <row r="1284" spans="1:15" ht="15">
      <c r="A1284" s="6"/>
      <c r="B1284" s="10">
        <v>154.59</v>
      </c>
      <c r="C1284">
        <v>0.20526611145795295</v>
      </c>
      <c r="D1284" s="11">
        <v>43.36</v>
      </c>
      <c r="E1284" s="10">
        <v>54.1</v>
      </c>
      <c r="F1284" s="11">
        <v>40.94</v>
      </c>
      <c r="G1284" s="10">
        <v>17.100000000000001</v>
      </c>
      <c r="H1284" s="11">
        <v>49.87</v>
      </c>
      <c r="I1284" s="10">
        <v>109.43</v>
      </c>
      <c r="J1284">
        <v>0.13748093909080455</v>
      </c>
      <c r="K1284">
        <v>0.16569501033103268</v>
      </c>
      <c r="L1284">
        <v>0.1451907517800361</v>
      </c>
      <c r="M1284">
        <v>5.7830079913337669E-2</v>
      </c>
      <c r="N1284">
        <v>0.10660752087908859</v>
      </c>
      <c r="O1284">
        <v>0.10748363586444444</v>
      </c>
    </row>
    <row r="1285" spans="1:15" ht="15">
      <c r="A1285" s="6"/>
      <c r="B1285" s="10">
        <v>149.83000000000001</v>
      </c>
      <c r="C1285">
        <v>0.19840207987482589</v>
      </c>
      <c r="D1285" s="11">
        <v>40.61</v>
      </c>
      <c r="E1285" s="10">
        <v>45.24</v>
      </c>
      <c r="F1285" s="11">
        <v>38.020000000000003</v>
      </c>
      <c r="G1285" s="10">
        <v>23.57</v>
      </c>
      <c r="H1285" s="11">
        <v>41.86</v>
      </c>
      <c r="I1285" s="10">
        <v>103.51</v>
      </c>
      <c r="J1285">
        <v>0.12943772355218561</v>
      </c>
      <c r="K1285">
        <v>0.1572144910505725</v>
      </c>
      <c r="L1285">
        <v>0.13907219227647896</v>
      </c>
      <c r="M1285">
        <v>5.6988990989915875E-2</v>
      </c>
      <c r="N1285">
        <v>9.7516904536742138E-2</v>
      </c>
      <c r="O1285">
        <v>0.10193982912581541</v>
      </c>
    </row>
    <row r="1286" spans="1:15" ht="15">
      <c r="A1286" s="6"/>
      <c r="B1286" s="10">
        <v>142.22</v>
      </c>
      <c r="C1286">
        <v>0.19513155356149822</v>
      </c>
      <c r="D1286" s="11">
        <v>32.909999999999997</v>
      </c>
      <c r="E1286" s="10">
        <v>40.71</v>
      </c>
      <c r="F1286" s="11">
        <v>35.659999999999997</v>
      </c>
      <c r="G1286" s="10">
        <v>22.76</v>
      </c>
      <c r="H1286" s="11">
        <v>39.9</v>
      </c>
      <c r="I1286" s="10">
        <v>89.9</v>
      </c>
      <c r="J1286">
        <v>0.12506249499906649</v>
      </c>
      <c r="K1286">
        <v>0.15039245788426131</v>
      </c>
      <c r="L1286">
        <v>0.13621768200475265</v>
      </c>
      <c r="M1286">
        <v>5.8349997854169354E-2</v>
      </c>
      <c r="N1286">
        <v>8.7428944515259399E-2</v>
      </c>
      <c r="O1286">
        <v>9.4111182739859314E-2</v>
      </c>
    </row>
    <row r="1287" spans="1:15" ht="15">
      <c r="A1287" s="6"/>
      <c r="B1287" s="10">
        <v>136.69999999999999</v>
      </c>
      <c r="C1287">
        <v>0.19483581556375576</v>
      </c>
      <c r="D1287" s="11">
        <v>32.4</v>
      </c>
      <c r="E1287" s="10">
        <v>37.01</v>
      </c>
      <c r="F1287" s="11">
        <v>35.32</v>
      </c>
      <c r="G1287" s="10">
        <v>15.03</v>
      </c>
      <c r="H1287" s="11">
        <v>38.9</v>
      </c>
      <c r="I1287" s="10">
        <v>89.9</v>
      </c>
      <c r="J1287">
        <v>0.12242643346795617</v>
      </c>
      <c r="K1287">
        <v>0.14844020454170564</v>
      </c>
      <c r="L1287">
        <v>0.14155207832705571</v>
      </c>
      <c r="M1287">
        <v>5.7303850453682761E-2</v>
      </c>
      <c r="N1287">
        <v>8.3247910509660045E-2</v>
      </c>
      <c r="O1287">
        <v>9.3592282838808591E-2</v>
      </c>
    </row>
    <row r="1288" spans="1:15" ht="15">
      <c r="A1288" s="6"/>
      <c r="B1288" s="10">
        <v>135.30000000000001</v>
      </c>
      <c r="C1288">
        <v>0.19424191922897224</v>
      </c>
      <c r="D1288" s="11">
        <v>31.24</v>
      </c>
      <c r="E1288" s="10">
        <v>37</v>
      </c>
      <c r="F1288" s="11">
        <v>35.619999999999997</v>
      </c>
      <c r="G1288" s="10">
        <v>9.0500000000000007</v>
      </c>
      <c r="H1288" s="11">
        <v>39</v>
      </c>
      <c r="I1288" s="10">
        <v>100.9</v>
      </c>
      <c r="J1288">
        <v>0.1193832439736716</v>
      </c>
      <c r="K1288">
        <v>0.1529364541773798</v>
      </c>
      <c r="L1288">
        <v>0.15303539503063146</v>
      </c>
      <c r="M1288">
        <v>5.1706078212662529E-2</v>
      </c>
      <c r="N1288">
        <v>8.7222207593564263E-2</v>
      </c>
      <c r="O1288">
        <v>0.10010165077917901</v>
      </c>
    </row>
    <row r="1289" spans="1:15" ht="15">
      <c r="A1289" s="6"/>
      <c r="B1289" s="10">
        <v>135.38999999999999</v>
      </c>
      <c r="C1289">
        <v>0.19434669628679377</v>
      </c>
      <c r="D1289" s="11">
        <v>27.68</v>
      </c>
      <c r="E1289" s="10">
        <v>38.79</v>
      </c>
      <c r="F1289" s="11">
        <v>35.49</v>
      </c>
      <c r="G1289" s="10">
        <v>8.7100000000000009</v>
      </c>
      <c r="H1289" s="11">
        <v>39.74</v>
      </c>
      <c r="I1289" s="10">
        <v>109.49</v>
      </c>
      <c r="J1289">
        <v>0.11846045665791066</v>
      </c>
      <c r="K1289">
        <v>0.16466941145930805</v>
      </c>
      <c r="L1289">
        <v>0.16835275881302511</v>
      </c>
      <c r="M1289">
        <v>4.9289494497729631E-2</v>
      </c>
      <c r="N1289">
        <v>0.10088612337969145</v>
      </c>
      <c r="O1289">
        <v>0.11643525835866263</v>
      </c>
    </row>
    <row r="1290" spans="1:15" ht="15">
      <c r="A1290" s="6"/>
      <c r="B1290" s="10">
        <v>139.54</v>
      </c>
      <c r="C1290">
        <v>0.20048875971363889</v>
      </c>
      <c r="D1290" s="11">
        <v>27.64</v>
      </c>
      <c r="E1290" s="10">
        <v>44.33</v>
      </c>
      <c r="F1290" s="11">
        <v>42.34</v>
      </c>
      <c r="G1290" s="10">
        <v>8.51</v>
      </c>
      <c r="H1290" s="11">
        <v>47.37</v>
      </c>
      <c r="I1290" s="10">
        <v>162.80000000000001</v>
      </c>
      <c r="J1290">
        <v>0.11858784577122847</v>
      </c>
      <c r="K1290">
        <v>0.17731208969836945</v>
      </c>
      <c r="L1290">
        <v>0.18356685149823737</v>
      </c>
      <c r="M1290">
        <v>4.8615570897998624E-2</v>
      </c>
      <c r="N1290">
        <v>0.12379661219847971</v>
      </c>
      <c r="O1290">
        <v>0.13902907321788391</v>
      </c>
    </row>
    <row r="1291" spans="1:15" ht="15">
      <c r="A1291" s="6"/>
      <c r="B1291" s="10">
        <v>152.36000000000001</v>
      </c>
      <c r="C1291">
        <v>0.2051585300040274</v>
      </c>
      <c r="D1291" s="11">
        <v>32.03</v>
      </c>
      <c r="E1291" s="10">
        <v>50.48</v>
      </c>
      <c r="F1291" s="11">
        <v>47.49</v>
      </c>
      <c r="G1291" s="10">
        <v>10.25</v>
      </c>
      <c r="H1291" s="11">
        <v>59.45</v>
      </c>
      <c r="I1291" s="10">
        <v>205.72</v>
      </c>
      <c r="J1291">
        <v>0.11702307077926911</v>
      </c>
      <c r="K1291">
        <v>0.18347556016571107</v>
      </c>
      <c r="L1291">
        <v>0.18838413958181563</v>
      </c>
      <c r="M1291">
        <v>4.8346255559337636E-2</v>
      </c>
      <c r="N1291">
        <v>0.13658391263293271</v>
      </c>
      <c r="O1291">
        <v>0.15516611881514317</v>
      </c>
    </row>
    <row r="1292" spans="1:15" ht="15">
      <c r="A1292" s="6"/>
      <c r="B1292" s="10">
        <v>165.22</v>
      </c>
      <c r="C1292">
        <v>0.20356005876630467</v>
      </c>
      <c r="D1292" s="11">
        <v>32.93</v>
      </c>
      <c r="E1292" s="10">
        <v>53.97</v>
      </c>
      <c r="F1292" s="11">
        <v>51.57</v>
      </c>
      <c r="G1292" s="10">
        <v>15.77</v>
      </c>
      <c r="H1292" s="11">
        <v>58.37</v>
      </c>
      <c r="I1292" s="10">
        <v>230</v>
      </c>
      <c r="J1292">
        <v>0.11329015171706473</v>
      </c>
      <c r="K1292">
        <v>0.17938869697215787</v>
      </c>
      <c r="L1292">
        <v>0.1812621580449838</v>
      </c>
      <c r="M1292">
        <v>4.751952453798694E-2</v>
      </c>
      <c r="N1292">
        <v>0.13169270034096328</v>
      </c>
      <c r="O1292">
        <v>0.15339236218047428</v>
      </c>
    </row>
    <row r="1293" spans="1:15" ht="15">
      <c r="A1293" s="6"/>
      <c r="B1293" s="10">
        <v>165</v>
      </c>
      <c r="C1293">
        <v>0.20262468622219415</v>
      </c>
      <c r="D1293" s="11">
        <v>32.090000000000003</v>
      </c>
      <c r="E1293" s="10">
        <v>48.93</v>
      </c>
      <c r="F1293" s="11">
        <v>50.97</v>
      </c>
      <c r="G1293" s="10">
        <v>10.25</v>
      </c>
      <c r="H1293" s="11">
        <v>58.03</v>
      </c>
      <c r="I1293" s="10">
        <v>236.86</v>
      </c>
      <c r="J1293">
        <v>0.1130108991640809</v>
      </c>
      <c r="K1293">
        <v>0.17805359752975314</v>
      </c>
      <c r="L1293">
        <v>0.17751113686650516</v>
      </c>
      <c r="M1293">
        <v>4.7021612804932694E-2</v>
      </c>
      <c r="N1293">
        <v>0.12971857661986935</v>
      </c>
      <c r="O1293">
        <v>0.14995690553897631</v>
      </c>
    </row>
    <row r="1294" spans="1:15" ht="15">
      <c r="A1294" s="6"/>
      <c r="B1294" s="10">
        <v>155.91</v>
      </c>
      <c r="C1294">
        <v>0.20692167385894475</v>
      </c>
      <c r="D1294" s="11">
        <v>29.79</v>
      </c>
      <c r="E1294" s="10">
        <v>41.81</v>
      </c>
      <c r="F1294" s="11">
        <v>46.99</v>
      </c>
      <c r="G1294" s="10">
        <v>8.6</v>
      </c>
      <c r="H1294" s="11">
        <v>51.29</v>
      </c>
      <c r="I1294" s="10">
        <v>187.04</v>
      </c>
      <c r="J1294">
        <v>0.10717563323237059</v>
      </c>
      <c r="K1294">
        <v>0.1829677673210573</v>
      </c>
      <c r="L1294">
        <v>0.17256932319182686</v>
      </c>
      <c r="M1294">
        <v>4.7281670774974E-2</v>
      </c>
      <c r="N1294">
        <v>0.12363599470168812</v>
      </c>
      <c r="O1294">
        <v>0.14746971248156474</v>
      </c>
    </row>
    <row r="1295" spans="1:15" ht="15">
      <c r="A1295" s="6"/>
      <c r="B1295" s="10">
        <v>151.13999999999999</v>
      </c>
      <c r="C1295">
        <v>0.20546144676060071</v>
      </c>
      <c r="D1295" s="11">
        <v>24.07</v>
      </c>
      <c r="E1295" s="10">
        <v>38.71</v>
      </c>
      <c r="F1295" s="11">
        <v>40.35</v>
      </c>
      <c r="G1295" s="10">
        <v>8.34</v>
      </c>
      <c r="H1295" s="11">
        <v>43.96</v>
      </c>
      <c r="I1295" s="10">
        <v>164.6</v>
      </c>
      <c r="J1295">
        <v>0.10059748154736714</v>
      </c>
      <c r="K1295">
        <v>0.18216233491989006</v>
      </c>
      <c r="L1295">
        <v>0.17005580646510268</v>
      </c>
      <c r="M1295">
        <v>4.8255121907653839E-2</v>
      </c>
      <c r="N1295">
        <v>0.11345970304173364</v>
      </c>
      <c r="O1295">
        <v>0.14522890180518735</v>
      </c>
    </row>
    <row r="1296" spans="1:15" ht="15">
      <c r="A1296" s="6"/>
      <c r="B1296" s="10">
        <v>145.61000000000001</v>
      </c>
      <c r="C1296">
        <v>0.20062480284415948</v>
      </c>
      <c r="D1296" s="11">
        <v>12.03</v>
      </c>
      <c r="E1296" s="10">
        <v>37.799999999999997</v>
      </c>
      <c r="F1296" s="11">
        <v>41.59</v>
      </c>
      <c r="G1296" s="10">
        <v>8.94</v>
      </c>
      <c r="H1296" s="11">
        <v>40.1</v>
      </c>
      <c r="I1296" s="10">
        <v>146.62</v>
      </c>
      <c r="J1296">
        <v>9.6043306214655899E-2</v>
      </c>
      <c r="K1296">
        <v>0.17843754379392399</v>
      </c>
      <c r="L1296">
        <v>0.17234483955047053</v>
      </c>
      <c r="M1296">
        <v>4.9816598102133729E-2</v>
      </c>
      <c r="N1296">
        <v>0.10144317896323592</v>
      </c>
      <c r="O1296">
        <v>0.14481171074577079</v>
      </c>
    </row>
    <row r="1297" spans="1:15" ht="15">
      <c r="A1297" s="6"/>
      <c r="B1297" s="10">
        <v>131.46</v>
      </c>
      <c r="C1297">
        <v>0.19686972543704631</v>
      </c>
      <c r="D1297" s="11">
        <v>9.27</v>
      </c>
      <c r="E1297" s="10">
        <v>36.04</v>
      </c>
      <c r="F1297" s="11">
        <v>39</v>
      </c>
      <c r="G1297" s="10">
        <v>8.18</v>
      </c>
      <c r="H1297" s="11">
        <v>35.22</v>
      </c>
      <c r="I1297" s="10">
        <v>107.6</v>
      </c>
      <c r="J1297">
        <v>9.1594574085330185E-2</v>
      </c>
      <c r="K1297">
        <v>0.17385545142379463</v>
      </c>
      <c r="L1297">
        <v>0.17729567427358711</v>
      </c>
      <c r="M1297">
        <v>5.1372038480337362E-2</v>
      </c>
      <c r="N1297">
        <v>8.9353587264129203E-2</v>
      </c>
      <c r="O1297">
        <v>0.13904297577458335</v>
      </c>
    </row>
    <row r="1298" spans="1:15" ht="15">
      <c r="A1298" s="6"/>
      <c r="B1298" s="10">
        <v>133.68</v>
      </c>
      <c r="C1298">
        <v>0.18945551450027009</v>
      </c>
      <c r="D1298" s="11">
        <v>6.93</v>
      </c>
      <c r="E1298" s="10">
        <v>37.08</v>
      </c>
      <c r="F1298" s="11">
        <v>37.82</v>
      </c>
      <c r="G1298" s="10">
        <v>-0.08</v>
      </c>
      <c r="H1298" s="11">
        <v>20.62</v>
      </c>
      <c r="I1298" s="10">
        <v>115.07</v>
      </c>
      <c r="J1298">
        <v>8.8138980552118204E-2</v>
      </c>
      <c r="K1298">
        <v>0.16795384070337976</v>
      </c>
      <c r="L1298">
        <v>0.18167741715284286</v>
      </c>
      <c r="M1298">
        <v>5.3594488252075523E-2</v>
      </c>
      <c r="N1298">
        <v>8.0899469080631004E-2</v>
      </c>
      <c r="O1298">
        <v>0.13523115572022354</v>
      </c>
    </row>
    <row r="1299" spans="1:15" ht="15">
      <c r="A1299" s="6"/>
      <c r="B1299" s="10">
        <v>118.18</v>
      </c>
      <c r="C1299">
        <v>0.17977838399708762</v>
      </c>
      <c r="D1299" s="11">
        <v>-4.99</v>
      </c>
      <c r="E1299" s="10">
        <v>34.96</v>
      </c>
      <c r="F1299" s="11">
        <v>36.96</v>
      </c>
      <c r="G1299" s="10">
        <v>0.09</v>
      </c>
      <c r="H1299" s="11">
        <v>20.39</v>
      </c>
      <c r="I1299" s="10">
        <v>113.04</v>
      </c>
      <c r="J1299">
        <v>8.8139182639134131E-2</v>
      </c>
      <c r="K1299">
        <v>0.16312896121520917</v>
      </c>
      <c r="L1299">
        <v>0.18532764459791487</v>
      </c>
      <c r="M1299">
        <v>5.5232096573909713E-2</v>
      </c>
      <c r="N1299">
        <v>7.9949010348400906E-2</v>
      </c>
      <c r="O1299">
        <v>0.13509240495030678</v>
      </c>
    </row>
    <row r="1300" spans="1:15" ht="15">
      <c r="A1300" s="6"/>
      <c r="B1300" s="10">
        <v>117.55</v>
      </c>
      <c r="C1300">
        <v>0.17945900104997603</v>
      </c>
      <c r="D1300" s="11">
        <v>-27.08</v>
      </c>
      <c r="E1300" s="10">
        <v>33.08</v>
      </c>
      <c r="F1300" s="11">
        <v>36.97</v>
      </c>
      <c r="G1300" s="10">
        <v>1.28</v>
      </c>
      <c r="H1300" s="11">
        <v>22.82</v>
      </c>
      <c r="I1300" s="10">
        <v>110.33</v>
      </c>
      <c r="J1300">
        <v>8.9688296612270457E-2</v>
      </c>
      <c r="K1300">
        <v>0.16144342685837826</v>
      </c>
      <c r="L1300">
        <v>0.18641606618366943</v>
      </c>
      <c r="M1300">
        <v>5.7400296906426583E-2</v>
      </c>
      <c r="N1300">
        <v>8.0084056393955896E-2</v>
      </c>
      <c r="O1300">
        <v>0.13316419698399554</v>
      </c>
    </row>
    <row r="1301" spans="1:15" ht="15">
      <c r="A1301" s="6"/>
      <c r="B1301" s="10">
        <v>114.76</v>
      </c>
      <c r="C1301">
        <v>0.17564598377880009</v>
      </c>
      <c r="D1301" s="11">
        <v>-0.9</v>
      </c>
      <c r="E1301" s="10">
        <v>31.61</v>
      </c>
      <c r="F1301" s="11">
        <v>36.21</v>
      </c>
      <c r="G1301" s="10">
        <v>5.38</v>
      </c>
      <c r="H1301" s="11">
        <v>15.79</v>
      </c>
      <c r="I1301" s="10">
        <v>109.29</v>
      </c>
      <c r="J1301">
        <v>9.0512549305829748E-2</v>
      </c>
      <c r="K1301">
        <v>0.16167106931147304</v>
      </c>
      <c r="L1301">
        <v>0.1880491235332673</v>
      </c>
      <c r="M1301">
        <v>6.1699099254524159E-2</v>
      </c>
      <c r="N1301">
        <v>8.1016346177103751E-2</v>
      </c>
      <c r="O1301">
        <v>0.13250733826147951</v>
      </c>
    </row>
    <row r="1302" spans="1:15" ht="15">
      <c r="A1302" s="6"/>
      <c r="B1302" s="10">
        <v>117.55</v>
      </c>
      <c r="C1302">
        <v>0.17064892588711425</v>
      </c>
      <c r="D1302" s="11">
        <v>7</v>
      </c>
      <c r="E1302" s="10">
        <v>31.22</v>
      </c>
      <c r="F1302" s="11">
        <v>36.21</v>
      </c>
      <c r="G1302" s="10">
        <v>18.440000000000001</v>
      </c>
      <c r="H1302" s="11">
        <v>19.25</v>
      </c>
      <c r="I1302" s="10">
        <v>112.36</v>
      </c>
      <c r="J1302">
        <v>9.414556506726135E-2</v>
      </c>
      <c r="K1302">
        <v>0.15921612989627129</v>
      </c>
      <c r="L1302">
        <v>0.18909802990977631</v>
      </c>
      <c r="M1302">
        <v>7.0501830573930335E-2</v>
      </c>
      <c r="N1302">
        <v>8.4114680721199014E-2</v>
      </c>
      <c r="O1302">
        <v>0.1309990993844522</v>
      </c>
    </row>
    <row r="1303" spans="1:15" ht="15">
      <c r="A1303" s="6"/>
      <c r="B1303" s="10">
        <v>117.23</v>
      </c>
      <c r="C1303">
        <v>0.1703103741606197</v>
      </c>
      <c r="D1303" s="11">
        <v>9.49</v>
      </c>
      <c r="E1303" s="10">
        <v>29.09</v>
      </c>
      <c r="F1303" s="11">
        <v>37.04</v>
      </c>
      <c r="G1303" s="10">
        <v>26.61</v>
      </c>
      <c r="H1303" s="11">
        <v>21.94</v>
      </c>
      <c r="I1303" s="10">
        <v>116.77</v>
      </c>
      <c r="J1303">
        <v>0.1018153420074643</v>
      </c>
      <c r="K1303">
        <v>0.15452488713205048</v>
      </c>
      <c r="L1303">
        <v>0.19067150615531706</v>
      </c>
      <c r="M1303">
        <v>8.8746041030202255E-2</v>
      </c>
      <c r="N1303">
        <v>8.9070941458212496E-2</v>
      </c>
      <c r="O1303">
        <v>0.13503722586358297</v>
      </c>
    </row>
    <row r="1304" spans="1:15" ht="15">
      <c r="A1304" s="6"/>
      <c r="B1304" s="10">
        <v>137.12</v>
      </c>
      <c r="C1304">
        <v>0.16791796287895225</v>
      </c>
      <c r="D1304" s="11">
        <v>30.04</v>
      </c>
      <c r="E1304" s="10">
        <v>32.979999999999997</v>
      </c>
      <c r="F1304" s="11">
        <v>36.979999999999997</v>
      </c>
      <c r="G1304" s="10">
        <v>35.909999999999997</v>
      </c>
      <c r="H1304" s="11">
        <v>38.19</v>
      </c>
      <c r="I1304" s="10">
        <v>168.5</v>
      </c>
      <c r="J1304">
        <v>0.11779365440997966</v>
      </c>
      <c r="K1304">
        <v>0.14840942587966263</v>
      </c>
      <c r="L1304">
        <v>0.19213189687692336</v>
      </c>
      <c r="M1304">
        <v>0.10452527231557623</v>
      </c>
      <c r="N1304">
        <v>9.9741728963005566E-2</v>
      </c>
      <c r="O1304">
        <v>0.13443358993115612</v>
      </c>
    </row>
    <row r="1305" spans="1:15" ht="15">
      <c r="A1305" s="6"/>
      <c r="B1305" s="10">
        <v>155.05000000000001</v>
      </c>
      <c r="C1305">
        <v>0.16103957940385843</v>
      </c>
      <c r="D1305" s="11">
        <v>33.44</v>
      </c>
      <c r="E1305" s="10">
        <v>37.049999999999997</v>
      </c>
      <c r="F1305" s="11">
        <v>37.979999999999997</v>
      </c>
      <c r="G1305" s="10">
        <v>43</v>
      </c>
      <c r="H1305" s="11">
        <v>46.27</v>
      </c>
      <c r="I1305" s="10">
        <v>184.77</v>
      </c>
      <c r="J1305">
        <v>0.1279944155629443</v>
      </c>
      <c r="K1305">
        <v>0.14288900626244727</v>
      </c>
      <c r="L1305">
        <v>0.19160153318166795</v>
      </c>
      <c r="M1305">
        <v>0.11561808142273679</v>
      </c>
      <c r="N1305">
        <v>0.10585697876371675</v>
      </c>
      <c r="O1305">
        <v>0.1352357139736744</v>
      </c>
    </row>
    <row r="1306" spans="1:15" ht="15">
      <c r="A1306" s="6"/>
      <c r="B1306" s="10">
        <v>155</v>
      </c>
      <c r="C1306">
        <v>0.1509546079336784</v>
      </c>
      <c r="D1306" s="11">
        <v>34.299999999999997</v>
      </c>
      <c r="E1306" s="10">
        <v>33.049999999999997</v>
      </c>
      <c r="F1306" s="11">
        <v>39.11</v>
      </c>
      <c r="G1306" s="10">
        <v>47.96</v>
      </c>
      <c r="H1306" s="11">
        <v>53.38</v>
      </c>
      <c r="I1306" s="10">
        <v>160</v>
      </c>
      <c r="J1306">
        <v>0.13379437148633713</v>
      </c>
      <c r="K1306">
        <v>0.13333846398140697</v>
      </c>
      <c r="L1306">
        <v>0.17617340189725222</v>
      </c>
      <c r="M1306">
        <v>0.11712033152130506</v>
      </c>
      <c r="N1306">
        <v>0.10230205522185838</v>
      </c>
      <c r="O1306">
        <v>0.13267269059594627</v>
      </c>
    </row>
    <row r="1307" spans="1:15" ht="15">
      <c r="A1307" s="6"/>
      <c r="B1307" s="10">
        <v>150.26</v>
      </c>
      <c r="C1307">
        <v>0.14766071226487887</v>
      </c>
      <c r="D1307" s="11">
        <v>33.909999999999997</v>
      </c>
      <c r="E1307" s="10">
        <v>31.12</v>
      </c>
      <c r="F1307" s="11">
        <v>39.79</v>
      </c>
      <c r="G1307" s="10">
        <v>46.42</v>
      </c>
      <c r="H1307" s="11">
        <v>43.89</v>
      </c>
      <c r="I1307" s="10">
        <v>137.34</v>
      </c>
      <c r="J1307">
        <v>0.13532655431614474</v>
      </c>
      <c r="K1307">
        <v>0.11409196786335855</v>
      </c>
      <c r="L1307">
        <v>0.16266158212864765</v>
      </c>
      <c r="M1307">
        <v>0.11679982581929443</v>
      </c>
      <c r="N1307">
        <v>9.7282903387165928E-2</v>
      </c>
      <c r="O1307">
        <v>0.12886715575620769</v>
      </c>
    </row>
    <row r="1308" spans="1:15" ht="15">
      <c r="A1308" s="6"/>
      <c r="B1308" s="10">
        <v>131.43</v>
      </c>
      <c r="C1308">
        <v>0.136992060409202</v>
      </c>
      <c r="D1308" s="11">
        <v>33.479999999999997</v>
      </c>
      <c r="E1308" s="10">
        <v>17.55</v>
      </c>
      <c r="F1308" s="11">
        <v>37.65</v>
      </c>
      <c r="G1308" s="10">
        <v>45.27</v>
      </c>
      <c r="H1308" s="11">
        <v>38.020000000000003</v>
      </c>
      <c r="I1308" s="10">
        <v>117.47</v>
      </c>
      <c r="J1308">
        <v>0.1363901863066091</v>
      </c>
      <c r="K1308">
        <v>9.5098473505166869E-2</v>
      </c>
      <c r="L1308">
        <v>0.15593732979862593</v>
      </c>
      <c r="M1308">
        <v>0.11361959540217628</v>
      </c>
      <c r="N1308">
        <v>8.8424823728262172E-2</v>
      </c>
      <c r="O1308">
        <v>0.11965162221177321</v>
      </c>
    </row>
    <row r="1309" spans="1:15" ht="15">
      <c r="A1309" s="6"/>
      <c r="B1309" s="10">
        <v>109.02</v>
      </c>
      <c r="C1309">
        <v>0.12615154156664474</v>
      </c>
      <c r="D1309" s="11">
        <v>33.18</v>
      </c>
      <c r="E1309" s="10">
        <v>3.4</v>
      </c>
      <c r="F1309" s="11">
        <v>37.06</v>
      </c>
      <c r="G1309" s="10">
        <v>45.1</v>
      </c>
      <c r="H1309" s="11">
        <v>36.04</v>
      </c>
      <c r="I1309" s="10">
        <v>112.78</v>
      </c>
      <c r="J1309">
        <v>0.13481878580593054</v>
      </c>
      <c r="K1309">
        <v>8.1458617234143979E-2</v>
      </c>
      <c r="L1309">
        <v>0.1507519455329617</v>
      </c>
      <c r="M1309">
        <v>0.10870219010771941</v>
      </c>
      <c r="N1309">
        <v>8.1621468887112594E-2</v>
      </c>
      <c r="O1309">
        <v>0.10868666413991011</v>
      </c>
    </row>
    <row r="1310" spans="1:15" ht="15">
      <c r="A1310" s="6"/>
      <c r="B1310" s="10">
        <v>112.76</v>
      </c>
      <c r="C1310">
        <v>0.1224493261725265</v>
      </c>
      <c r="D1310" s="11">
        <v>32.49</v>
      </c>
      <c r="E1310" s="10">
        <v>-0.64</v>
      </c>
      <c r="F1310" s="11">
        <v>37.14</v>
      </c>
      <c r="G1310" s="10">
        <v>42.28</v>
      </c>
      <c r="H1310" s="11">
        <v>33.43</v>
      </c>
      <c r="I1310" s="10">
        <v>107.58</v>
      </c>
      <c r="J1310">
        <v>0.13371233823367015</v>
      </c>
      <c r="K1310">
        <v>7.7695780289981323E-2</v>
      </c>
      <c r="L1310">
        <v>0.1484311053141304</v>
      </c>
      <c r="M1310">
        <v>0.10220397423025436</v>
      </c>
      <c r="N1310">
        <v>7.7045053436441038E-2</v>
      </c>
      <c r="O1310">
        <v>9.8811263247466544E-2</v>
      </c>
    </row>
    <row r="1311" spans="1:15" ht="15">
      <c r="A1311" s="6"/>
      <c r="B1311" s="10">
        <v>107.88</v>
      </c>
      <c r="C1311">
        <v>0.12141293495986265</v>
      </c>
      <c r="D1311" s="11">
        <v>32.409999999999997</v>
      </c>
      <c r="E1311" s="10">
        <v>-15.08</v>
      </c>
      <c r="F1311" s="11">
        <v>35</v>
      </c>
      <c r="G1311" s="10">
        <v>40.200000000000003</v>
      </c>
      <c r="H1311" s="11">
        <v>33.83</v>
      </c>
      <c r="I1311" s="10">
        <v>105.02</v>
      </c>
      <c r="J1311">
        <v>0.13660863205670096</v>
      </c>
      <c r="K1311">
        <v>7.7785863129916158E-2</v>
      </c>
      <c r="L1311">
        <v>0.1476789546299814</v>
      </c>
      <c r="M1311">
        <v>9.6100798070990159E-2</v>
      </c>
      <c r="N1311">
        <v>7.7519354565475193E-2</v>
      </c>
      <c r="O1311">
        <v>9.4868516930001756E-2</v>
      </c>
    </row>
    <row r="1312" spans="1:15" ht="15">
      <c r="A1312" s="6"/>
      <c r="B1312" s="10">
        <v>101.49</v>
      </c>
      <c r="C1312">
        <v>0.12446247419341781</v>
      </c>
      <c r="D1312" s="11">
        <v>32.24</v>
      </c>
      <c r="E1312" s="10">
        <v>-8.9</v>
      </c>
      <c r="F1312" s="11">
        <v>34.54</v>
      </c>
      <c r="G1312" s="10">
        <v>38.409999999999997</v>
      </c>
      <c r="H1312" s="11">
        <v>36.03</v>
      </c>
      <c r="I1312" s="10">
        <v>105.1</v>
      </c>
      <c r="J1312">
        <v>0.13982972051806408</v>
      </c>
      <c r="K1312">
        <v>8.0515780196413089E-2</v>
      </c>
      <c r="L1312">
        <v>0.15243281214208754</v>
      </c>
      <c r="M1312">
        <v>8.9900677191968675E-2</v>
      </c>
      <c r="N1312">
        <v>8.3197265581259935E-2</v>
      </c>
      <c r="O1312">
        <v>9.6638337534294086E-2</v>
      </c>
    </row>
    <row r="1313" spans="1:15" ht="15">
      <c r="A1313" s="6"/>
      <c r="B1313" s="10">
        <v>109.08</v>
      </c>
      <c r="C1313">
        <v>0.12890933819366779</v>
      </c>
      <c r="D1313" s="11">
        <v>34.9</v>
      </c>
      <c r="E1313" s="10">
        <v>3.53</v>
      </c>
      <c r="F1313" s="11">
        <v>35.25</v>
      </c>
      <c r="G1313" s="10">
        <v>35.979999999999997</v>
      </c>
      <c r="H1313" s="11">
        <v>40.78</v>
      </c>
      <c r="I1313" s="10">
        <v>112.4</v>
      </c>
      <c r="J1313">
        <v>0.15152134597825501</v>
      </c>
      <c r="K1313">
        <v>8.404245871922017E-2</v>
      </c>
      <c r="L1313">
        <v>0.16702817668124315</v>
      </c>
      <c r="M1313">
        <v>8.6836396894624621E-2</v>
      </c>
      <c r="N1313">
        <v>0.1009136641008256</v>
      </c>
      <c r="O1313">
        <v>0.1005747439125739</v>
      </c>
    </row>
    <row r="1314" spans="1:15" ht="15">
      <c r="A1314" s="6"/>
      <c r="B1314" s="10">
        <v>110.49</v>
      </c>
      <c r="C1314">
        <v>0.13362689647693446</v>
      </c>
      <c r="D1314" s="11">
        <v>44.92</v>
      </c>
      <c r="E1314" s="10">
        <v>23.28</v>
      </c>
      <c r="F1314" s="11">
        <v>37.04</v>
      </c>
      <c r="G1314" s="10">
        <v>32.07</v>
      </c>
      <c r="H1314" s="11">
        <v>46.18</v>
      </c>
      <c r="I1314" s="10">
        <v>113.73</v>
      </c>
      <c r="J1314">
        <v>0.16664644551644731</v>
      </c>
      <c r="K1314">
        <v>0.10299494704008449</v>
      </c>
      <c r="L1314">
        <v>0.19140636306067046</v>
      </c>
      <c r="M1314">
        <v>8.6271209636461621E-2</v>
      </c>
      <c r="N1314">
        <v>0.12228496070209985</v>
      </c>
      <c r="O1314">
        <v>0.10561505702301106</v>
      </c>
    </row>
    <row r="1315" spans="1:15" ht="15">
      <c r="A1315" s="6"/>
      <c r="B1315" s="10">
        <v>119.69</v>
      </c>
      <c r="C1315">
        <v>0.13430499378503491</v>
      </c>
      <c r="D1315" s="11">
        <v>50.1</v>
      </c>
      <c r="E1315" s="10">
        <v>35.94</v>
      </c>
      <c r="F1315" s="11">
        <v>42.37</v>
      </c>
      <c r="G1315" s="10">
        <v>31</v>
      </c>
      <c r="H1315" s="11">
        <v>55.1</v>
      </c>
      <c r="I1315" s="10">
        <v>146.57</v>
      </c>
      <c r="J1315">
        <v>0.18076565855404439</v>
      </c>
      <c r="K1315">
        <v>0.12042979126806466</v>
      </c>
      <c r="L1315">
        <v>0.2071971241842826</v>
      </c>
      <c r="M1315">
        <v>8.6368985154243336E-2</v>
      </c>
      <c r="N1315">
        <v>0.12610370813908728</v>
      </c>
      <c r="O1315">
        <v>0.11347416245809917</v>
      </c>
    </row>
    <row r="1316" spans="1:15" ht="15">
      <c r="A1316" s="6"/>
      <c r="B1316" s="10">
        <v>136.41</v>
      </c>
      <c r="C1316">
        <v>0.13417727499870763</v>
      </c>
      <c r="D1316" s="11">
        <v>57.52</v>
      </c>
      <c r="E1316" s="10">
        <v>43.31</v>
      </c>
      <c r="F1316" s="11">
        <v>51</v>
      </c>
      <c r="G1316" s="10">
        <v>36.1</v>
      </c>
      <c r="H1316" s="11">
        <v>60.93</v>
      </c>
      <c r="I1316" s="10">
        <v>155.38</v>
      </c>
      <c r="J1316">
        <v>0.18091892807862694</v>
      </c>
      <c r="K1316">
        <v>0.12986127643736192</v>
      </c>
      <c r="L1316">
        <v>0.19953867245567602</v>
      </c>
      <c r="M1316">
        <v>8.3375143880520197E-2</v>
      </c>
      <c r="N1316">
        <v>0.12036279459908464</v>
      </c>
      <c r="O1316">
        <v>0.11428670360110804</v>
      </c>
    </row>
    <row r="1317" spans="1:15" ht="15">
      <c r="A1317" s="6"/>
      <c r="B1317" s="10">
        <v>116.96</v>
      </c>
      <c r="C1317">
        <v>0.1305675444511481</v>
      </c>
      <c r="D1317" s="11">
        <v>58.19</v>
      </c>
      <c r="E1317" s="10">
        <v>37.049999999999997</v>
      </c>
      <c r="F1317" s="11">
        <v>51.47</v>
      </c>
      <c r="G1317" s="10">
        <v>35.08</v>
      </c>
      <c r="H1317" s="11">
        <v>57.31</v>
      </c>
      <c r="I1317" s="10">
        <v>134.74</v>
      </c>
      <c r="J1317">
        <v>0.1788665510286406</v>
      </c>
      <c r="K1317">
        <v>0.13584266907726858</v>
      </c>
      <c r="L1317">
        <v>0.20658965628673528</v>
      </c>
      <c r="M1317">
        <v>7.9573615494877167E-2</v>
      </c>
      <c r="N1317">
        <v>0.1195366414952716</v>
      </c>
      <c r="O1317">
        <v>0.11094966382376321</v>
      </c>
    </row>
    <row r="1318" spans="1:15" ht="15">
      <c r="A1318" s="6"/>
      <c r="B1318" s="10">
        <v>91.35</v>
      </c>
      <c r="C1318">
        <v>0.12016861084073488</v>
      </c>
      <c r="D1318" s="11">
        <v>43.94</v>
      </c>
      <c r="E1318" s="10">
        <v>29.07</v>
      </c>
      <c r="F1318" s="11">
        <v>50</v>
      </c>
      <c r="G1318" s="10">
        <v>28.62</v>
      </c>
      <c r="H1318" s="11">
        <v>51.09</v>
      </c>
      <c r="I1318" s="10">
        <v>110.07</v>
      </c>
      <c r="J1318">
        <v>0.17361448847152555</v>
      </c>
      <c r="K1318">
        <v>0.13655017147630844</v>
      </c>
      <c r="L1318">
        <v>0.20610547223731135</v>
      </c>
      <c r="M1318">
        <v>6.9939784632764249E-2</v>
      </c>
      <c r="N1318">
        <v>0.11729316264694935</v>
      </c>
      <c r="O1318">
        <v>0.10707109934935999</v>
      </c>
    </row>
    <row r="1319" spans="1:15" ht="15">
      <c r="A1319" s="6"/>
      <c r="B1319" s="10">
        <v>104.61</v>
      </c>
      <c r="C1319">
        <v>0.11457148346401573</v>
      </c>
      <c r="D1319" s="11">
        <v>38.06</v>
      </c>
      <c r="E1319" s="10">
        <v>23.13</v>
      </c>
      <c r="F1319" s="11">
        <v>44.46</v>
      </c>
      <c r="G1319" s="10">
        <v>21.68</v>
      </c>
      <c r="H1319" s="11">
        <v>43.59</v>
      </c>
      <c r="I1319" s="10">
        <v>104.53</v>
      </c>
      <c r="J1319">
        <v>0.17356900447629114</v>
      </c>
      <c r="K1319">
        <v>0.13745359822902598</v>
      </c>
      <c r="L1319">
        <v>0.20768982655247281</v>
      </c>
      <c r="M1319">
        <v>6.2438299859532344E-2</v>
      </c>
      <c r="N1319">
        <v>0.11630105101256087</v>
      </c>
      <c r="O1319">
        <v>0.10825563345186144</v>
      </c>
    </row>
    <row r="1320" spans="1:15" ht="15">
      <c r="A1320" s="6"/>
      <c r="B1320" s="10">
        <v>93.13</v>
      </c>
      <c r="C1320">
        <v>0.10880428297464309</v>
      </c>
      <c r="D1320" s="11">
        <v>39.68</v>
      </c>
      <c r="E1320" s="10">
        <v>28.03</v>
      </c>
      <c r="F1320" s="11">
        <v>47.65</v>
      </c>
      <c r="G1320" s="10">
        <v>16.38</v>
      </c>
      <c r="H1320" s="11">
        <v>43.62</v>
      </c>
      <c r="I1320" s="10">
        <v>109.95</v>
      </c>
      <c r="J1320">
        <v>0.1720341491608314</v>
      </c>
      <c r="K1320">
        <v>0.14203786864799914</v>
      </c>
      <c r="L1320">
        <v>0.2067637661923723</v>
      </c>
      <c r="M1320">
        <v>6.00818926898051E-2</v>
      </c>
      <c r="N1320">
        <v>0.11315959472808337</v>
      </c>
      <c r="O1320">
        <v>0.11402350442111078</v>
      </c>
    </row>
    <row r="1321" spans="1:15" ht="15">
      <c r="A1321" s="6"/>
      <c r="B1321" s="10">
        <v>78.58</v>
      </c>
      <c r="C1321">
        <v>0.10308530136311381</v>
      </c>
      <c r="D1321" s="11">
        <v>36.659999999999997</v>
      </c>
      <c r="E1321" s="10">
        <v>23.52</v>
      </c>
      <c r="F1321" s="11">
        <v>44.1</v>
      </c>
      <c r="G1321" s="10">
        <v>10.48</v>
      </c>
      <c r="H1321" s="11">
        <v>36.700000000000003</v>
      </c>
      <c r="I1321" s="10">
        <v>98.51</v>
      </c>
      <c r="J1321">
        <v>0.16769186677139436</v>
      </c>
      <c r="K1321">
        <v>0.14647126527519025</v>
      </c>
      <c r="L1321">
        <v>0.20599795815915739</v>
      </c>
      <c r="M1321">
        <v>5.6553144720726679E-2</v>
      </c>
      <c r="N1321">
        <v>0.10575457796985897</v>
      </c>
      <c r="O1321">
        <v>0.11422347236943882</v>
      </c>
    </row>
    <row r="1322" spans="1:15" ht="15">
      <c r="A1322" s="6"/>
      <c r="B1322" s="10">
        <v>90.55</v>
      </c>
      <c r="C1322">
        <v>0.10138660389824911</v>
      </c>
      <c r="D1322" s="11">
        <v>29.28</v>
      </c>
      <c r="E1322" s="10">
        <v>31.02</v>
      </c>
      <c r="F1322" s="11">
        <v>38.700000000000003</v>
      </c>
      <c r="G1322" s="10">
        <v>9.92</v>
      </c>
      <c r="H1322" s="11">
        <v>35.57</v>
      </c>
      <c r="I1322" s="10">
        <v>94.78</v>
      </c>
      <c r="J1322">
        <v>0.16343154128603807</v>
      </c>
      <c r="K1322">
        <v>0.15192627335577369</v>
      </c>
      <c r="L1322">
        <v>0.20619640756763222</v>
      </c>
      <c r="M1322">
        <v>5.5681690894046315E-2</v>
      </c>
      <c r="N1322">
        <v>9.9218656077610809E-2</v>
      </c>
      <c r="O1322">
        <v>0.11128859875790989</v>
      </c>
    </row>
    <row r="1323" spans="1:15" ht="15">
      <c r="A1323" s="6"/>
      <c r="B1323" s="10">
        <v>83.14</v>
      </c>
      <c r="C1323">
        <v>9.6846338880289526E-2</v>
      </c>
      <c r="D1323" s="11">
        <v>29.09</v>
      </c>
      <c r="E1323" s="10">
        <v>29.14</v>
      </c>
      <c r="F1323" s="11">
        <v>37.020000000000003</v>
      </c>
      <c r="G1323" s="10">
        <v>8.2200000000000006</v>
      </c>
      <c r="H1323" s="11">
        <v>35.08</v>
      </c>
      <c r="I1323" s="10">
        <v>100.4</v>
      </c>
      <c r="J1323">
        <v>0.16186886490886712</v>
      </c>
      <c r="K1323">
        <v>0.15642761878414257</v>
      </c>
      <c r="L1323">
        <v>0.20749793743640638</v>
      </c>
      <c r="M1323">
        <v>5.5817705852624536E-2</v>
      </c>
      <c r="N1323">
        <v>9.514250745101871E-2</v>
      </c>
      <c r="O1323">
        <v>0.10926359302817808</v>
      </c>
    </row>
    <row r="1324" spans="1:15" ht="15">
      <c r="A1324" s="6"/>
      <c r="B1324" s="10">
        <v>78.930000000000007</v>
      </c>
      <c r="C1324">
        <v>9.4424778913024823E-2</v>
      </c>
      <c r="D1324" s="11">
        <v>28.94</v>
      </c>
      <c r="E1324" s="10">
        <v>31.01</v>
      </c>
      <c r="F1324" s="11">
        <v>37</v>
      </c>
      <c r="G1324" s="10">
        <v>7.09</v>
      </c>
      <c r="H1324" s="11">
        <v>34.49</v>
      </c>
      <c r="I1324" s="10">
        <v>98.67</v>
      </c>
      <c r="J1324">
        <v>0.16300100630584619</v>
      </c>
      <c r="K1324">
        <v>0.1606743818715487</v>
      </c>
      <c r="L1324">
        <v>0.20831596254486393</v>
      </c>
      <c r="M1324">
        <v>5.7365828099897771E-2</v>
      </c>
      <c r="N1324">
        <v>9.4243498958643243E-2</v>
      </c>
      <c r="O1324">
        <v>0.10912700044966347</v>
      </c>
    </row>
    <row r="1325" spans="1:15" ht="15">
      <c r="A1325" s="6"/>
      <c r="B1325" s="10">
        <v>75.23</v>
      </c>
      <c r="C1325">
        <v>9.3485441498628669E-2</v>
      </c>
      <c r="D1325" s="11">
        <v>29.45</v>
      </c>
      <c r="E1325" s="10">
        <v>31.77</v>
      </c>
      <c r="F1325" s="11">
        <v>36.369999999999997</v>
      </c>
      <c r="G1325" s="10">
        <v>7.03</v>
      </c>
      <c r="H1325" s="11">
        <v>33.299999999999997</v>
      </c>
      <c r="I1325" s="10">
        <v>99.61</v>
      </c>
      <c r="J1325">
        <v>0.16458436167421955</v>
      </c>
      <c r="K1325">
        <v>0.16481789237081926</v>
      </c>
      <c r="L1325">
        <v>0.20713639280343663</v>
      </c>
      <c r="M1325">
        <v>5.90258906083303E-2</v>
      </c>
      <c r="N1325">
        <v>9.6631768466263798E-2</v>
      </c>
      <c r="O1325">
        <v>0.10757350284840907</v>
      </c>
    </row>
    <row r="1326" spans="1:15" ht="15">
      <c r="A1326" s="6"/>
      <c r="B1326" s="10">
        <v>82.03</v>
      </c>
      <c r="C1326">
        <v>9.5533558468962429E-2</v>
      </c>
      <c r="D1326" s="11">
        <v>29.93</v>
      </c>
      <c r="E1326" s="10">
        <v>33.6</v>
      </c>
      <c r="F1326" s="11">
        <v>36.06</v>
      </c>
      <c r="G1326" s="10">
        <v>9.52</v>
      </c>
      <c r="H1326" s="11">
        <v>35.07</v>
      </c>
      <c r="I1326" s="10">
        <v>100.25</v>
      </c>
      <c r="J1326">
        <v>0.16899233896985777</v>
      </c>
      <c r="K1326">
        <v>0.1686950336031606</v>
      </c>
      <c r="L1326">
        <v>0.2056328775083473</v>
      </c>
      <c r="M1326">
        <v>6.0302398346931199E-2</v>
      </c>
      <c r="N1326">
        <v>9.9790580385615474E-2</v>
      </c>
      <c r="O1326">
        <v>0.10836696208048816</v>
      </c>
    </row>
    <row r="1327" spans="1:15" ht="15">
      <c r="A1327" s="6"/>
      <c r="B1327" s="10">
        <v>77.97</v>
      </c>
      <c r="C1327">
        <v>9.7399010807519268E-2</v>
      </c>
      <c r="D1327" s="11">
        <v>29.53</v>
      </c>
      <c r="E1327" s="10">
        <v>34.26</v>
      </c>
      <c r="F1327" s="11">
        <v>40.07</v>
      </c>
      <c r="G1327" s="10">
        <v>11.62</v>
      </c>
      <c r="H1327" s="11">
        <v>38.659999999999997</v>
      </c>
      <c r="I1327" s="10">
        <v>95.98</v>
      </c>
      <c r="J1327">
        <v>0.17215153487306578</v>
      </c>
      <c r="K1327">
        <v>0.17381701023030216</v>
      </c>
      <c r="L1327">
        <v>0.20528585161194687</v>
      </c>
      <c r="M1327">
        <v>6.4182856995174481E-2</v>
      </c>
      <c r="N1327">
        <v>0.10760030511060262</v>
      </c>
      <c r="O1327">
        <v>0.10993595065020717</v>
      </c>
    </row>
    <row r="1328" spans="1:15" ht="15">
      <c r="A1328" s="6"/>
      <c r="B1328" s="10">
        <v>76.77</v>
      </c>
      <c r="C1328">
        <v>9.8784313810941188E-2</v>
      </c>
      <c r="D1328" s="11">
        <v>32.869999999999997</v>
      </c>
      <c r="E1328" s="10">
        <v>32.25</v>
      </c>
      <c r="F1328" s="11">
        <v>50.02</v>
      </c>
      <c r="G1328" s="10">
        <v>25.84</v>
      </c>
      <c r="H1328" s="11">
        <v>43.1</v>
      </c>
      <c r="I1328" s="10">
        <v>116.99</v>
      </c>
      <c r="J1328">
        <v>0.17472081365968198</v>
      </c>
      <c r="K1328">
        <v>0.17612053165473343</v>
      </c>
      <c r="L1328">
        <v>0.20033341172199257</v>
      </c>
      <c r="M1328">
        <v>6.8115962015407469E-2</v>
      </c>
      <c r="N1328">
        <v>0.11478279587223086</v>
      </c>
      <c r="O1328">
        <v>0.10852533056658004</v>
      </c>
    </row>
    <row r="1329" spans="1:15" ht="15">
      <c r="A1329" s="6"/>
      <c r="B1329" s="10">
        <v>84.47</v>
      </c>
      <c r="C1329">
        <v>0.10106032916969028</v>
      </c>
      <c r="D1329" s="11">
        <v>41.48</v>
      </c>
      <c r="E1329" s="10">
        <v>35.07</v>
      </c>
      <c r="F1329" s="11">
        <v>56.88</v>
      </c>
      <c r="G1329" s="10">
        <v>31.66</v>
      </c>
      <c r="H1329" s="11">
        <v>54.44</v>
      </c>
      <c r="I1329" s="10">
        <v>133.53</v>
      </c>
      <c r="J1329">
        <v>0.1744390380947218</v>
      </c>
      <c r="K1329">
        <v>0.17549568830050585</v>
      </c>
      <c r="L1329">
        <v>0.19304909319180061</v>
      </c>
      <c r="M1329">
        <v>7.7140842504956536E-2</v>
      </c>
      <c r="N1329">
        <v>0.11748521266838977</v>
      </c>
      <c r="O1329">
        <v>0.10982016301932815</v>
      </c>
    </row>
    <row r="1330" spans="1:15" ht="15">
      <c r="A1330" s="6"/>
      <c r="B1330" s="10">
        <v>89.89</v>
      </c>
      <c r="C1330">
        <v>9.9897526429146871E-2</v>
      </c>
      <c r="D1330" s="11">
        <v>41.99</v>
      </c>
      <c r="E1330" s="10">
        <v>36.94</v>
      </c>
      <c r="F1330" s="11">
        <v>55.59</v>
      </c>
      <c r="G1330" s="10">
        <v>32.69</v>
      </c>
      <c r="H1330" s="11">
        <v>53.9</v>
      </c>
      <c r="I1330" s="10">
        <v>125.02</v>
      </c>
      <c r="J1330">
        <v>0.16022573389075706</v>
      </c>
      <c r="K1330">
        <v>0.16943458816431028</v>
      </c>
      <c r="L1330">
        <v>0.18228226172173123</v>
      </c>
      <c r="M1330">
        <v>8.1338999535874201E-2</v>
      </c>
      <c r="N1330">
        <v>0.11286048991473076</v>
      </c>
      <c r="O1330">
        <v>0.10464001442639402</v>
      </c>
    </row>
    <row r="1331" spans="1:15" ht="15">
      <c r="A1331" s="6"/>
      <c r="B1331" s="10">
        <v>87.02</v>
      </c>
      <c r="C1331">
        <v>9.5527839275813126E-2</v>
      </c>
      <c r="D1331" s="11">
        <v>40.44</v>
      </c>
      <c r="E1331" s="10">
        <v>35.9</v>
      </c>
      <c r="F1331" s="11">
        <v>50.72</v>
      </c>
      <c r="G1331" s="10">
        <v>30.69</v>
      </c>
      <c r="H1331" s="11">
        <v>49.81</v>
      </c>
      <c r="I1331" s="10">
        <v>107.16</v>
      </c>
      <c r="J1331">
        <v>0.14388917927261025</v>
      </c>
      <c r="K1331">
        <v>0.15720375073109069</v>
      </c>
      <c r="L1331">
        <v>0.17483853425020215</v>
      </c>
      <c r="M1331">
        <v>8.1503750985343446E-2</v>
      </c>
      <c r="N1331">
        <v>0.10723047626443212</v>
      </c>
      <c r="O1331">
        <v>9.2514256792468053E-2</v>
      </c>
    </row>
    <row r="1332" spans="1:15" ht="15">
      <c r="A1332" s="6"/>
      <c r="B1332" s="10">
        <v>74.400000000000006</v>
      </c>
      <c r="C1332">
        <v>8.9553830979100371E-2</v>
      </c>
      <c r="D1332" s="11">
        <v>37.130000000000003</v>
      </c>
      <c r="E1332" s="10">
        <v>35.04</v>
      </c>
      <c r="F1332" s="11">
        <v>45.18</v>
      </c>
      <c r="G1332" s="10">
        <v>26.68</v>
      </c>
      <c r="H1332" s="11">
        <v>42.12</v>
      </c>
      <c r="I1332" s="10">
        <v>98.38</v>
      </c>
      <c r="J1332">
        <v>0.13623139724938454</v>
      </c>
      <c r="K1332">
        <v>0.14480856132501246</v>
      </c>
      <c r="L1332">
        <v>0.16354727257078921</v>
      </c>
      <c r="M1332">
        <v>7.6140824027922674E-2</v>
      </c>
      <c r="N1332">
        <v>0.10170909485311334</v>
      </c>
      <c r="O1332">
        <v>8.4946885093140911E-2</v>
      </c>
    </row>
    <row r="1333" spans="1:15" ht="15">
      <c r="A1333" s="6"/>
      <c r="B1333" s="10">
        <v>65.17</v>
      </c>
      <c r="C1333">
        <v>8.5010479853845841E-2</v>
      </c>
      <c r="D1333" s="11">
        <v>32.04</v>
      </c>
      <c r="E1333" s="10">
        <v>36.04</v>
      </c>
      <c r="F1333" s="11">
        <v>41.85</v>
      </c>
      <c r="G1333" s="10">
        <v>27.7</v>
      </c>
      <c r="H1333" s="11">
        <v>41.48</v>
      </c>
      <c r="I1333" s="10">
        <v>100.25</v>
      </c>
      <c r="J1333">
        <v>0.12730805538435627</v>
      </c>
      <c r="K1333">
        <v>0.13536518513948023</v>
      </c>
      <c r="L1333">
        <v>0.15780597155126141</v>
      </c>
      <c r="M1333">
        <v>6.926955313314391E-2</v>
      </c>
      <c r="N1333">
        <v>9.6227744272653168E-2</v>
      </c>
      <c r="O1333">
        <v>8.4830199668892228E-2</v>
      </c>
    </row>
    <row r="1334" spans="1:15" ht="15">
      <c r="A1334" s="6"/>
      <c r="B1334" s="10">
        <v>59.43</v>
      </c>
      <c r="C1334">
        <v>8.0743825131977864E-2</v>
      </c>
      <c r="D1334" s="11">
        <v>29.46</v>
      </c>
      <c r="E1334" s="10">
        <v>31.93</v>
      </c>
      <c r="F1334" s="11">
        <v>40.090000000000003</v>
      </c>
      <c r="G1334" s="10">
        <v>26.3</v>
      </c>
      <c r="H1334" s="11">
        <v>40.86</v>
      </c>
      <c r="I1334" s="10">
        <v>89.93</v>
      </c>
      <c r="J1334">
        <v>0.1189161974414146</v>
      </c>
      <c r="K1334">
        <v>0.13070607338487839</v>
      </c>
      <c r="L1334">
        <v>0.15414537916634599</v>
      </c>
      <c r="M1334">
        <v>6.4702050615490489E-2</v>
      </c>
      <c r="N1334">
        <v>9.274485769175321E-2</v>
      </c>
      <c r="O1334">
        <v>8.636590507613473E-2</v>
      </c>
    </row>
    <row r="1335" spans="1:15" ht="15">
      <c r="A1335" s="6"/>
      <c r="B1335" s="10">
        <v>44.9</v>
      </c>
      <c r="C1335">
        <v>7.9470617458683598E-2</v>
      </c>
      <c r="D1335" s="11">
        <v>28.01</v>
      </c>
      <c r="E1335" s="10">
        <v>30.08</v>
      </c>
      <c r="F1335" s="11">
        <v>38.979999999999997</v>
      </c>
      <c r="G1335" s="10">
        <v>25.09</v>
      </c>
      <c r="H1335" s="11">
        <v>40.130000000000003</v>
      </c>
      <c r="I1335" s="10">
        <v>97.07</v>
      </c>
      <c r="J1335">
        <v>0.11256455447729115</v>
      </c>
      <c r="K1335">
        <v>0.13227434467295929</v>
      </c>
      <c r="L1335">
        <v>0.15378847761518646</v>
      </c>
      <c r="M1335">
        <v>6.2105918583449771E-2</v>
      </c>
      <c r="N1335">
        <v>9.4468312290646728E-2</v>
      </c>
      <c r="O1335">
        <v>9.2523779194463862E-2</v>
      </c>
    </row>
    <row r="1336" spans="1:15" ht="15">
      <c r="A1336" s="6"/>
      <c r="B1336" s="10">
        <v>62.68</v>
      </c>
      <c r="C1336">
        <v>8.2564600472848068E-2</v>
      </c>
      <c r="D1336" s="11">
        <v>22.86</v>
      </c>
      <c r="E1336" s="10">
        <v>30.06</v>
      </c>
      <c r="F1336" s="11">
        <v>37.880000000000003</v>
      </c>
      <c r="G1336" s="10">
        <v>23.44</v>
      </c>
      <c r="H1336" s="11">
        <v>42.4</v>
      </c>
      <c r="I1336" s="10">
        <v>93.67</v>
      </c>
      <c r="J1336">
        <v>0.11317259388017163</v>
      </c>
      <c r="K1336">
        <v>0.13764234994664692</v>
      </c>
      <c r="L1336">
        <v>0.15904453042811548</v>
      </c>
      <c r="M1336">
        <v>6.3208911234396675E-2</v>
      </c>
      <c r="N1336">
        <v>0.10114467677970188</v>
      </c>
      <c r="O1336">
        <v>0.1004991383554899</v>
      </c>
    </row>
    <row r="1337" spans="1:15" ht="15">
      <c r="A1337" s="6"/>
      <c r="B1337" s="10">
        <v>81.849999999999994</v>
      </c>
      <c r="C1337">
        <v>9.2043779814334634E-2</v>
      </c>
      <c r="D1337" s="11">
        <v>28.88</v>
      </c>
      <c r="E1337" s="10">
        <v>30.09</v>
      </c>
      <c r="F1337" s="11">
        <v>42</v>
      </c>
      <c r="G1337" s="10">
        <v>23.56</v>
      </c>
      <c r="H1337" s="11">
        <v>46.23</v>
      </c>
      <c r="I1337" s="10">
        <v>98.52</v>
      </c>
      <c r="J1337">
        <v>0.12232065449735025</v>
      </c>
      <c r="K1337">
        <v>0.14701101163403077</v>
      </c>
      <c r="L1337">
        <v>0.17327282023599538</v>
      </c>
      <c r="M1337">
        <v>6.9123610140307212E-2</v>
      </c>
      <c r="N1337">
        <v>0.11661399589660719</v>
      </c>
      <c r="O1337">
        <v>0.11045024254563751</v>
      </c>
    </row>
    <row r="1338" spans="1:15" ht="15">
      <c r="A1338" s="6"/>
      <c r="B1338" s="10">
        <v>96.54</v>
      </c>
      <c r="C1338">
        <v>0.11123121444512742</v>
      </c>
      <c r="D1338" s="11">
        <v>30.16</v>
      </c>
      <c r="E1338" s="10">
        <v>34.72</v>
      </c>
      <c r="F1338" s="11">
        <v>44.4</v>
      </c>
      <c r="G1338" s="10">
        <v>25.8</v>
      </c>
      <c r="H1338" s="11">
        <v>51.07</v>
      </c>
      <c r="I1338" s="10">
        <v>119.54</v>
      </c>
      <c r="J1338">
        <v>0.13454422866771773</v>
      </c>
      <c r="K1338">
        <v>0.16019963584439526</v>
      </c>
      <c r="L1338">
        <v>0.19037912067719373</v>
      </c>
      <c r="M1338">
        <v>8.1469478247318997E-2</v>
      </c>
      <c r="N1338">
        <v>0.13682284341927692</v>
      </c>
      <c r="O1338">
        <v>0.12352395573970013</v>
      </c>
    </row>
    <row r="1339" spans="1:15" ht="15">
      <c r="A1339" s="6"/>
      <c r="B1339" s="10">
        <v>123.4</v>
      </c>
      <c r="C1339">
        <v>0.1213456653561137</v>
      </c>
      <c r="D1339" s="11">
        <v>38</v>
      </c>
      <c r="E1339" s="10">
        <v>42.06</v>
      </c>
      <c r="F1339" s="11">
        <v>51.15</v>
      </c>
      <c r="G1339" s="10">
        <v>28.46</v>
      </c>
      <c r="H1339" s="11">
        <v>55.73</v>
      </c>
      <c r="I1339" s="10">
        <v>146.87</v>
      </c>
      <c r="J1339">
        <v>0.14241035853204803</v>
      </c>
      <c r="K1339">
        <v>0.17432400470769302</v>
      </c>
      <c r="L1339">
        <v>0.20073058349171985</v>
      </c>
      <c r="M1339">
        <v>9.6659781746102999E-2</v>
      </c>
      <c r="N1339">
        <v>0.15122877927809</v>
      </c>
      <c r="O1339">
        <v>0.12925994121513193</v>
      </c>
    </row>
    <row r="1340" spans="1:15" ht="15">
      <c r="A1340" s="6"/>
      <c r="B1340" s="10">
        <v>136.47999999999999</v>
      </c>
      <c r="C1340">
        <v>0.11922590130601393</v>
      </c>
      <c r="D1340" s="11">
        <v>39.57</v>
      </c>
      <c r="E1340" s="10">
        <v>45.96</v>
      </c>
      <c r="F1340" s="11">
        <v>55.07</v>
      </c>
      <c r="G1340" s="10">
        <v>35.97</v>
      </c>
      <c r="H1340" s="11">
        <v>64.900000000000006</v>
      </c>
      <c r="I1340" s="10">
        <v>190.05</v>
      </c>
      <c r="J1340">
        <v>0.14031468220673385</v>
      </c>
      <c r="K1340">
        <v>0.17581683998537959</v>
      </c>
      <c r="L1340">
        <v>0.18987395438229782</v>
      </c>
      <c r="M1340">
        <v>0.10351255590939995</v>
      </c>
      <c r="N1340">
        <v>0.14671247597492412</v>
      </c>
      <c r="O1340">
        <v>0.13230921829673473</v>
      </c>
    </row>
    <row r="1341" spans="1:15" ht="15">
      <c r="A1341" s="6"/>
      <c r="B1341" s="10">
        <v>130.85</v>
      </c>
      <c r="C1341">
        <v>0.12209378076532011</v>
      </c>
      <c r="D1341" s="11">
        <v>34.65</v>
      </c>
      <c r="E1341" s="10">
        <v>43.59</v>
      </c>
      <c r="F1341" s="11">
        <v>54.4</v>
      </c>
      <c r="G1341" s="10">
        <v>39.49</v>
      </c>
      <c r="H1341" s="11">
        <v>65.73</v>
      </c>
      <c r="I1341" s="10">
        <v>198.07</v>
      </c>
      <c r="J1341">
        <v>0.13498925543108253</v>
      </c>
      <c r="K1341">
        <v>0.17650960348286313</v>
      </c>
      <c r="L1341">
        <v>0.19400288271764918</v>
      </c>
      <c r="M1341">
        <v>0.1074135430717072</v>
      </c>
      <c r="N1341">
        <v>0.14673924521671752</v>
      </c>
      <c r="O1341">
        <v>0.13616617628421401</v>
      </c>
    </row>
    <row r="1342" spans="1:15" ht="15">
      <c r="A1342" s="6"/>
      <c r="B1342" s="10">
        <v>116.64</v>
      </c>
      <c r="C1342">
        <v>0.12356773343166048</v>
      </c>
      <c r="D1342" s="11">
        <v>26.01</v>
      </c>
      <c r="E1342" s="10">
        <v>39.94</v>
      </c>
      <c r="F1342" s="11">
        <v>50.61</v>
      </c>
      <c r="G1342" s="10">
        <v>35.21</v>
      </c>
      <c r="H1342" s="11">
        <v>56.91</v>
      </c>
      <c r="I1342" s="10">
        <v>160.68</v>
      </c>
      <c r="J1342">
        <v>0.1295515569487983</v>
      </c>
      <c r="K1342">
        <v>0.17647104652926771</v>
      </c>
      <c r="L1342">
        <v>0.19751060348319155</v>
      </c>
      <c r="M1342">
        <v>0.11037861381949508</v>
      </c>
      <c r="N1342">
        <v>0.15100116885708584</v>
      </c>
      <c r="O1342">
        <v>0.13839676513289953</v>
      </c>
    </row>
    <row r="1343" spans="1:15" ht="15">
      <c r="A1343" s="6"/>
      <c r="B1343" s="10">
        <v>102.27</v>
      </c>
      <c r="C1343">
        <v>0.12568061272570477</v>
      </c>
      <c r="D1343" s="11">
        <v>12.94</v>
      </c>
      <c r="E1343" s="10">
        <v>38.07</v>
      </c>
      <c r="F1343" s="11">
        <v>43.09</v>
      </c>
      <c r="G1343" s="10">
        <v>30.1</v>
      </c>
      <c r="H1343" s="11">
        <v>53.5</v>
      </c>
      <c r="I1343" s="10">
        <v>145.54</v>
      </c>
      <c r="J1343">
        <v>0.11865915177234576</v>
      </c>
      <c r="K1343">
        <v>0.17566081049340126</v>
      </c>
      <c r="L1343">
        <v>0.19527649315338552</v>
      </c>
      <c r="M1343">
        <v>0.11085873227391158</v>
      </c>
      <c r="N1343">
        <v>0.15216610598155289</v>
      </c>
      <c r="O1343">
        <v>0.13912721234953862</v>
      </c>
    </row>
    <row r="1344" spans="1:15" ht="15">
      <c r="A1344" s="6"/>
      <c r="B1344" s="10">
        <v>114.93</v>
      </c>
      <c r="C1344">
        <v>0.13022707365687747</v>
      </c>
      <c r="D1344" s="11">
        <v>11.91</v>
      </c>
      <c r="E1344" s="10">
        <v>37.840000000000003</v>
      </c>
      <c r="F1344" s="11">
        <v>42.4</v>
      </c>
      <c r="G1344" s="10">
        <v>29.9</v>
      </c>
      <c r="H1344" s="11">
        <v>48.44</v>
      </c>
      <c r="I1344" s="10">
        <v>135.13</v>
      </c>
      <c r="J1344">
        <v>0.11203195033247033</v>
      </c>
      <c r="K1344">
        <v>0.17910185865837777</v>
      </c>
      <c r="L1344">
        <v>0.19338825653538413</v>
      </c>
      <c r="M1344">
        <v>0.11143836803000551</v>
      </c>
      <c r="N1344">
        <v>0.15320305686582161</v>
      </c>
      <c r="O1344">
        <v>0.14471972205470152</v>
      </c>
    </row>
    <row r="1345" spans="1:15" ht="15">
      <c r="A1345" s="6"/>
      <c r="B1345" s="10">
        <v>107.43</v>
      </c>
      <c r="C1345">
        <v>0.13413258542294187</v>
      </c>
      <c r="D1345" s="11">
        <v>8.8000000000000007</v>
      </c>
      <c r="E1345" s="10">
        <v>36.51</v>
      </c>
      <c r="F1345" s="11">
        <v>40.4</v>
      </c>
      <c r="G1345" s="10">
        <v>26.46</v>
      </c>
      <c r="H1345" s="11">
        <v>45</v>
      </c>
      <c r="I1345" s="10">
        <v>132.88999999999999</v>
      </c>
      <c r="J1345">
        <v>0.10307073413628792</v>
      </c>
      <c r="K1345">
        <v>0.18050368662196201</v>
      </c>
      <c r="L1345">
        <v>0.19029872858861838</v>
      </c>
      <c r="M1345">
        <v>0.11043215289047097</v>
      </c>
      <c r="N1345">
        <v>0.15476640443224857</v>
      </c>
      <c r="O1345">
        <v>0.14714184851622483</v>
      </c>
    </row>
    <row r="1346" spans="1:15" ht="15">
      <c r="A1346" s="6"/>
      <c r="B1346" s="10">
        <v>106.39</v>
      </c>
      <c r="C1346">
        <v>0.13369121187391614</v>
      </c>
      <c r="D1346" s="11">
        <v>7.83</v>
      </c>
      <c r="E1346" s="10">
        <v>31.64</v>
      </c>
      <c r="F1346" s="11">
        <v>37.1</v>
      </c>
      <c r="G1346" s="10">
        <v>25.56</v>
      </c>
      <c r="H1346" s="11">
        <v>45.1</v>
      </c>
      <c r="I1346" s="10">
        <v>150.09</v>
      </c>
      <c r="J1346">
        <v>0.10021041945794674</v>
      </c>
      <c r="K1346">
        <v>0.179610941314267</v>
      </c>
      <c r="L1346">
        <v>0.18867629595432789</v>
      </c>
      <c r="M1346">
        <v>0.10456722424965972</v>
      </c>
      <c r="N1346">
        <v>0.15165144198123715</v>
      </c>
      <c r="O1346">
        <v>0.15236247402003997</v>
      </c>
    </row>
    <row r="1347" spans="1:15" ht="15">
      <c r="A1347" s="6"/>
      <c r="B1347" s="10">
        <v>102.94</v>
      </c>
      <c r="C1347">
        <v>0.13244547622166908</v>
      </c>
      <c r="D1347" s="11">
        <v>3</v>
      </c>
      <c r="E1347" s="10">
        <v>36.04</v>
      </c>
      <c r="F1347" s="11">
        <v>37</v>
      </c>
      <c r="G1347" s="10">
        <v>25.2</v>
      </c>
      <c r="H1347" s="11">
        <v>41.8</v>
      </c>
      <c r="I1347" s="10">
        <v>152.6</v>
      </c>
      <c r="J1347">
        <v>9.7836766934557992E-2</v>
      </c>
      <c r="K1347">
        <v>0.18235649117796393</v>
      </c>
      <c r="L1347">
        <v>0.19043980754124118</v>
      </c>
      <c r="M1347">
        <v>0.10126391018441275</v>
      </c>
      <c r="N1347">
        <v>0.14876648341065307</v>
      </c>
      <c r="O1347">
        <v>0.16279099028347521</v>
      </c>
    </row>
    <row r="1348" spans="1:15" ht="15">
      <c r="A1348" s="6"/>
      <c r="B1348" s="10">
        <v>102.77</v>
      </c>
      <c r="C1348">
        <v>0.13259319661493249</v>
      </c>
      <c r="D1348" s="11">
        <v>4.6500000000000004</v>
      </c>
      <c r="E1348" s="10">
        <v>35.44</v>
      </c>
      <c r="F1348" s="11">
        <v>36.840000000000003</v>
      </c>
      <c r="G1348" s="10">
        <v>24.35</v>
      </c>
      <c r="H1348" s="11">
        <v>40.99</v>
      </c>
      <c r="I1348" s="10">
        <v>174.05</v>
      </c>
      <c r="J1348">
        <v>9.7635266113563365E-2</v>
      </c>
      <c r="K1348">
        <v>0.18493650041277102</v>
      </c>
      <c r="L1348">
        <v>0.19140142222222223</v>
      </c>
      <c r="M1348">
        <v>9.9002463209140495E-2</v>
      </c>
      <c r="N1348">
        <v>0.14390804113424063</v>
      </c>
      <c r="O1348">
        <v>0.17026757478866453</v>
      </c>
    </row>
    <row r="1349" spans="1:15" ht="15">
      <c r="A1349" s="6"/>
      <c r="B1349" s="10">
        <v>106.26</v>
      </c>
      <c r="C1349">
        <v>0.13333727936023296</v>
      </c>
      <c r="D1349" s="11">
        <v>7.74</v>
      </c>
      <c r="E1349" s="10">
        <v>34.97</v>
      </c>
      <c r="F1349" s="11">
        <v>35.880000000000003</v>
      </c>
      <c r="G1349" s="10">
        <v>23.53</v>
      </c>
      <c r="H1349" s="11">
        <v>40.24</v>
      </c>
      <c r="I1349" s="10">
        <v>187.92</v>
      </c>
      <c r="J1349">
        <v>0.10017295297538571</v>
      </c>
      <c r="K1349">
        <v>0.18804569788705758</v>
      </c>
      <c r="L1349">
        <v>0.19349849210491071</v>
      </c>
      <c r="M1349">
        <v>0.10104600566959254</v>
      </c>
      <c r="N1349">
        <v>0.14163764215209229</v>
      </c>
      <c r="O1349">
        <v>0.1772155158363666</v>
      </c>
    </row>
    <row r="1350" spans="1:15" ht="15">
      <c r="A1350" s="6"/>
      <c r="B1350" s="10">
        <v>104.1</v>
      </c>
      <c r="C1350">
        <v>0.13049499801874859</v>
      </c>
      <c r="D1350" s="11">
        <v>8.02</v>
      </c>
      <c r="E1350" s="10">
        <v>31.84</v>
      </c>
      <c r="F1350" s="11">
        <v>36.770000000000003</v>
      </c>
      <c r="G1350" s="10">
        <v>24.08</v>
      </c>
      <c r="H1350" s="11">
        <v>40.700000000000003</v>
      </c>
      <c r="I1350" s="10">
        <v>190.69</v>
      </c>
      <c r="J1350">
        <v>0.10353185313840953</v>
      </c>
      <c r="K1350">
        <v>0.19162874190862658</v>
      </c>
      <c r="L1350">
        <v>0.19616197513327965</v>
      </c>
      <c r="M1350">
        <v>0.10351272503972006</v>
      </c>
      <c r="N1350">
        <v>0.14340581446645354</v>
      </c>
      <c r="O1350">
        <v>0.18681762846993691</v>
      </c>
    </row>
    <row r="1351" spans="1:15" ht="15">
      <c r="A1351" s="6"/>
      <c r="B1351" s="10">
        <v>105.54</v>
      </c>
      <c r="C1351">
        <v>0.12777393632719644</v>
      </c>
      <c r="D1351" s="11">
        <v>8.9499999999999993</v>
      </c>
      <c r="E1351" s="10">
        <v>37.590000000000003</v>
      </c>
      <c r="F1351" s="11">
        <v>39.409999999999997</v>
      </c>
      <c r="G1351" s="10">
        <v>25.01</v>
      </c>
      <c r="H1351" s="11">
        <v>42.73</v>
      </c>
      <c r="I1351" s="10">
        <v>237.17</v>
      </c>
      <c r="J1351">
        <v>0.10503469001018215</v>
      </c>
      <c r="K1351">
        <v>0.1916741365908621</v>
      </c>
      <c r="L1351">
        <v>0.19926629579779054</v>
      </c>
      <c r="M1351">
        <v>0.11094538490169566</v>
      </c>
      <c r="N1351">
        <v>0.14682863383534295</v>
      </c>
      <c r="O1351">
        <v>0.19470154298100509</v>
      </c>
    </row>
    <row r="1352" spans="1:15" ht="15">
      <c r="A1352" s="6"/>
      <c r="B1352" s="10">
        <v>107.04</v>
      </c>
      <c r="C1352">
        <v>0.12622102195330567</v>
      </c>
      <c r="D1352" s="11">
        <v>7.83</v>
      </c>
      <c r="E1352" s="10">
        <v>47.98</v>
      </c>
      <c r="F1352" s="11">
        <v>48.74</v>
      </c>
      <c r="G1352" s="10">
        <v>31.24</v>
      </c>
      <c r="H1352" s="11">
        <v>54.39</v>
      </c>
      <c r="I1352" s="10">
        <v>249.98</v>
      </c>
      <c r="J1352">
        <v>0.1047061442522427</v>
      </c>
      <c r="K1352">
        <v>0.19081843403414511</v>
      </c>
      <c r="L1352">
        <v>0.19779861816619998</v>
      </c>
      <c r="M1352">
        <v>0.12745500271347071</v>
      </c>
      <c r="N1352">
        <v>0.15070299819875657</v>
      </c>
      <c r="O1352">
        <v>0.19980714997797511</v>
      </c>
    </row>
    <row r="1353" spans="1:15" ht="15">
      <c r="A1353" s="6"/>
      <c r="B1353" s="10">
        <v>109.55</v>
      </c>
      <c r="C1353">
        <v>0.12303126180780051</v>
      </c>
      <c r="D1353" s="11">
        <v>7.84</v>
      </c>
      <c r="E1353" s="10">
        <v>69.33</v>
      </c>
      <c r="F1353" s="11">
        <v>53.04</v>
      </c>
      <c r="G1353" s="10">
        <v>36.340000000000003</v>
      </c>
      <c r="H1353" s="11">
        <v>60.54</v>
      </c>
      <c r="I1353" s="10">
        <v>263.45999999999998</v>
      </c>
      <c r="J1353">
        <v>0.10826555266914741</v>
      </c>
      <c r="K1353">
        <v>0.18793953125967849</v>
      </c>
      <c r="L1353">
        <v>0.19054861027856304</v>
      </c>
      <c r="M1353">
        <v>0.12926417548009142</v>
      </c>
      <c r="N1353">
        <v>0.14582733397847411</v>
      </c>
      <c r="O1353">
        <v>0.20510606053569028</v>
      </c>
    </row>
    <row r="1354" spans="1:15" ht="15">
      <c r="A1354" s="6"/>
      <c r="B1354" s="10">
        <v>109.02</v>
      </c>
      <c r="C1354">
        <v>0.11588617313237287</v>
      </c>
      <c r="D1354" s="11">
        <v>9.6300000000000008</v>
      </c>
      <c r="E1354" s="10">
        <v>63</v>
      </c>
      <c r="F1354" s="11">
        <v>51.88</v>
      </c>
      <c r="G1354" s="10">
        <v>37.64</v>
      </c>
      <c r="H1354" s="11">
        <v>60.85</v>
      </c>
      <c r="I1354" s="10">
        <v>275.57</v>
      </c>
      <c r="J1354">
        <v>0.1101633988943462</v>
      </c>
      <c r="K1354">
        <v>0.18297475232511121</v>
      </c>
      <c r="L1354">
        <v>0.18300183302411874</v>
      </c>
      <c r="M1354">
        <v>0.1250919775145713</v>
      </c>
      <c r="N1354">
        <v>0.13502783630452977</v>
      </c>
      <c r="O1354">
        <v>0.19819356739879609</v>
      </c>
    </row>
    <row r="1355" spans="1:15" ht="15">
      <c r="A1355" s="6"/>
      <c r="B1355" s="10">
        <v>105.54</v>
      </c>
      <c r="C1355">
        <v>0.11092720553538808</v>
      </c>
      <c r="D1355" s="11">
        <v>10.36</v>
      </c>
      <c r="E1355" s="10">
        <v>48.44</v>
      </c>
      <c r="F1355" s="11">
        <v>49.92</v>
      </c>
      <c r="G1355" s="10">
        <v>37.01</v>
      </c>
      <c r="H1355" s="11">
        <v>55.51</v>
      </c>
      <c r="I1355" s="10">
        <v>267.37</v>
      </c>
      <c r="J1355">
        <v>0.11307650805791666</v>
      </c>
      <c r="K1355">
        <v>0.17625111483572614</v>
      </c>
      <c r="L1355">
        <v>0.17853989773727352</v>
      </c>
      <c r="M1355">
        <v>0.11965173105321002</v>
      </c>
      <c r="N1355">
        <v>0.13172041721764277</v>
      </c>
      <c r="O1355">
        <v>0.19323180579814495</v>
      </c>
    </row>
    <row r="1356" spans="1:15" ht="15">
      <c r="A1356" s="6"/>
      <c r="B1356" s="10">
        <v>97.34</v>
      </c>
      <c r="C1356">
        <v>9.6166181920848262E-2</v>
      </c>
      <c r="D1356" s="11">
        <v>12.91</v>
      </c>
      <c r="E1356" s="10">
        <v>42.7</v>
      </c>
      <c r="F1356" s="11">
        <v>44.39</v>
      </c>
      <c r="G1356" s="10">
        <v>34.020000000000003</v>
      </c>
      <c r="H1356" s="11">
        <v>50.6</v>
      </c>
      <c r="I1356" s="10">
        <v>245.75</v>
      </c>
      <c r="J1356">
        <v>0.10917740412308921</v>
      </c>
      <c r="K1356">
        <v>0.16794414361891638</v>
      </c>
      <c r="L1356">
        <v>0.16866735442537761</v>
      </c>
      <c r="M1356">
        <v>0.11797800182982618</v>
      </c>
      <c r="N1356">
        <v>0.12042120621037895</v>
      </c>
      <c r="O1356">
        <v>0.18340831253215858</v>
      </c>
    </row>
    <row r="1357" spans="1:15" ht="15">
      <c r="A1357" s="6"/>
      <c r="B1357" s="10">
        <v>92.94</v>
      </c>
      <c r="C1357">
        <v>8.5802932702644594E-2</v>
      </c>
      <c r="D1357" s="11">
        <v>12.98</v>
      </c>
      <c r="E1357" s="10">
        <v>38.049999999999997</v>
      </c>
      <c r="F1357" s="11">
        <v>41.69</v>
      </c>
      <c r="G1357" s="10">
        <v>33.130000000000003</v>
      </c>
      <c r="H1357" s="11">
        <v>44.48</v>
      </c>
      <c r="I1357" s="10">
        <v>213.02</v>
      </c>
      <c r="J1357">
        <v>0.10662690548926565</v>
      </c>
      <c r="K1357">
        <v>0.16207105251004483</v>
      </c>
      <c r="L1357">
        <v>0.16251280683398267</v>
      </c>
      <c r="M1357">
        <v>0.11412923157471958</v>
      </c>
      <c r="N1357">
        <v>0.11075061670517586</v>
      </c>
      <c r="O1357">
        <v>0.1757903527640795</v>
      </c>
    </row>
    <row r="1358" spans="1:15" ht="15">
      <c r="A1358" s="6"/>
      <c r="B1358" s="10">
        <v>85</v>
      </c>
      <c r="C1358">
        <v>8.2219238140465736E-2</v>
      </c>
      <c r="D1358" s="11">
        <v>9.92</v>
      </c>
      <c r="E1358" s="10">
        <v>38.07</v>
      </c>
      <c r="F1358" s="11">
        <v>39.28</v>
      </c>
      <c r="G1358" s="10">
        <v>32.1</v>
      </c>
      <c r="H1358" s="11">
        <v>41.94</v>
      </c>
      <c r="I1358" s="10">
        <v>196.64</v>
      </c>
      <c r="J1358">
        <v>9.5759952065166729E-2</v>
      </c>
      <c r="K1358">
        <v>0.16011858974358975</v>
      </c>
      <c r="L1358">
        <v>0.15955264449946199</v>
      </c>
      <c r="M1358">
        <v>0.11306587142480042</v>
      </c>
      <c r="N1358">
        <v>0.10256197134311905</v>
      </c>
      <c r="O1358">
        <v>0.17153966775220758</v>
      </c>
    </row>
    <row r="1359" spans="1:15" ht="15">
      <c r="A1359" s="6"/>
      <c r="B1359" s="10">
        <v>55</v>
      </c>
      <c r="C1359">
        <v>8.5629878438899562E-2</v>
      </c>
      <c r="D1359" s="11">
        <v>9.75</v>
      </c>
      <c r="E1359" s="10">
        <v>39.94</v>
      </c>
      <c r="F1359" s="11">
        <v>39</v>
      </c>
      <c r="G1359" s="10">
        <v>30.45</v>
      </c>
      <c r="H1359" s="11">
        <v>40.19</v>
      </c>
      <c r="I1359" s="10">
        <v>178.97</v>
      </c>
      <c r="J1359">
        <v>9.0685461814437651E-2</v>
      </c>
      <c r="K1359">
        <v>0.16020251032647945</v>
      </c>
      <c r="L1359">
        <v>0.16139815759627113</v>
      </c>
      <c r="M1359">
        <v>0.11381515269711941</v>
      </c>
      <c r="N1359">
        <v>0.10263441952868105</v>
      </c>
      <c r="O1359">
        <v>0.17163938290122135</v>
      </c>
    </row>
    <row r="1360" spans="1:15" ht="15">
      <c r="A1360" s="6"/>
      <c r="B1360" s="10">
        <v>55.28</v>
      </c>
      <c r="C1360">
        <v>9.1303959665740175E-2</v>
      </c>
      <c r="D1360" s="11">
        <v>9.98</v>
      </c>
      <c r="E1360" s="10">
        <v>41.25</v>
      </c>
      <c r="F1360" s="11">
        <v>37.909999999999997</v>
      </c>
      <c r="G1360" s="10">
        <v>28.14</v>
      </c>
      <c r="H1360" s="11">
        <v>39</v>
      </c>
      <c r="I1360" s="10">
        <v>177.04</v>
      </c>
      <c r="J1360">
        <v>9.1771685472496492E-2</v>
      </c>
      <c r="K1360">
        <v>0.16226088795783608</v>
      </c>
      <c r="L1360">
        <v>0.16805001735175326</v>
      </c>
      <c r="M1360">
        <v>0.11704554538994492</v>
      </c>
      <c r="N1360">
        <v>0.10927882583670519</v>
      </c>
      <c r="O1360">
        <v>0.17930082697884223</v>
      </c>
    </row>
    <row r="1361" spans="1:15" ht="15">
      <c r="A1361" s="6"/>
      <c r="B1361" s="10">
        <v>85.04</v>
      </c>
      <c r="C1361">
        <v>0.10456747944361508</v>
      </c>
      <c r="D1361" s="11">
        <v>10.4</v>
      </c>
      <c r="E1361" s="10">
        <v>42.23</v>
      </c>
      <c r="F1361" s="11">
        <v>41.45</v>
      </c>
      <c r="G1361" s="10">
        <v>30.17</v>
      </c>
      <c r="H1361" s="11">
        <v>40.14</v>
      </c>
      <c r="I1361" s="10">
        <v>197.47</v>
      </c>
      <c r="J1361">
        <v>9.969703155243384E-2</v>
      </c>
      <c r="K1361">
        <v>0.16959483827709179</v>
      </c>
      <c r="L1361">
        <v>0.1820031046476342</v>
      </c>
      <c r="M1361">
        <v>0.12061162789827833</v>
      </c>
      <c r="N1361">
        <v>0.11909918713613359</v>
      </c>
      <c r="O1361">
        <v>0.19368083064185965</v>
      </c>
    </row>
    <row r="1362" spans="1:15" ht="15">
      <c r="A1362" s="6"/>
      <c r="B1362" s="10">
        <v>98.92</v>
      </c>
      <c r="C1362">
        <v>0.13723814607677012</v>
      </c>
      <c r="D1362" s="11">
        <v>12.78</v>
      </c>
      <c r="E1362" s="10">
        <v>45</v>
      </c>
      <c r="F1362" s="11">
        <v>46.88</v>
      </c>
      <c r="G1362" s="10">
        <v>32.97</v>
      </c>
      <c r="H1362" s="11">
        <v>43.16</v>
      </c>
      <c r="I1362" s="10">
        <v>225.08</v>
      </c>
      <c r="J1362">
        <v>0.12159916307048517</v>
      </c>
      <c r="K1362">
        <v>0.17586927264296942</v>
      </c>
      <c r="L1362">
        <v>0.19925097064374256</v>
      </c>
      <c r="M1362">
        <v>0.12805271911893862</v>
      </c>
      <c r="N1362">
        <v>0.13261710898796886</v>
      </c>
      <c r="O1362">
        <v>0.20860150821489676</v>
      </c>
    </row>
    <row r="1363" spans="1:15" ht="15">
      <c r="A1363" s="6"/>
      <c r="B1363" s="10">
        <v>129.9</v>
      </c>
      <c r="C1363">
        <v>0.16637083838294267</v>
      </c>
      <c r="D1363" s="11">
        <v>28</v>
      </c>
      <c r="E1363" s="10">
        <v>52.95</v>
      </c>
      <c r="F1363" s="11">
        <v>53.46</v>
      </c>
      <c r="G1363" s="10">
        <v>37.72</v>
      </c>
      <c r="H1363" s="11">
        <v>52.76</v>
      </c>
      <c r="I1363" s="10">
        <v>259.89999999999998</v>
      </c>
      <c r="J1363">
        <v>0.13315835864399067</v>
      </c>
      <c r="K1363">
        <v>0.18309603393059148</v>
      </c>
      <c r="L1363">
        <v>0.20950018006430868</v>
      </c>
      <c r="M1363">
        <v>0.13455656755739556</v>
      </c>
      <c r="N1363">
        <v>0.14123789452693028</v>
      </c>
      <c r="O1363">
        <v>0.22343775042215808</v>
      </c>
    </row>
    <row r="1364" spans="1:15" ht="15">
      <c r="A1364" s="6"/>
      <c r="B1364" s="10">
        <v>153.69999999999999</v>
      </c>
      <c r="C1364">
        <v>0.17019011469367065</v>
      </c>
      <c r="D1364" s="11">
        <v>31.76</v>
      </c>
      <c r="E1364" s="10">
        <v>73.73</v>
      </c>
      <c r="F1364" s="11">
        <v>58.17</v>
      </c>
      <c r="G1364" s="10">
        <v>38.46</v>
      </c>
      <c r="H1364" s="11">
        <v>57.91</v>
      </c>
      <c r="I1364" s="10">
        <v>299</v>
      </c>
      <c r="J1364">
        <v>0.12835815161839861</v>
      </c>
      <c r="K1364">
        <v>0.18134732293830805</v>
      </c>
      <c r="L1364">
        <v>0.20122312200233114</v>
      </c>
      <c r="M1364">
        <v>0.13066931778283236</v>
      </c>
      <c r="N1364">
        <v>0.14029132753053858</v>
      </c>
      <c r="O1364">
        <v>0.21244591278976138</v>
      </c>
    </row>
    <row r="1365" spans="1:15" ht="15">
      <c r="A1365" s="6"/>
      <c r="B1365" s="10">
        <v>156.91</v>
      </c>
      <c r="C1365">
        <v>0.17522443456933146</v>
      </c>
      <c r="D1365" s="11">
        <v>30.96</v>
      </c>
      <c r="E1365" s="10">
        <v>71.849999999999994</v>
      </c>
      <c r="F1365" s="11">
        <v>54.94</v>
      </c>
      <c r="G1365" s="10">
        <v>42.17</v>
      </c>
      <c r="H1365" s="11">
        <v>57.53</v>
      </c>
      <c r="I1365" s="10">
        <v>300.7</v>
      </c>
      <c r="J1365">
        <v>0.12980470204444142</v>
      </c>
      <c r="K1365">
        <v>0.18677804493009925</v>
      </c>
      <c r="L1365">
        <v>0.20675053489154685</v>
      </c>
      <c r="M1365">
        <v>0.12975080457474672</v>
      </c>
      <c r="N1365">
        <v>0.13870094985190484</v>
      </c>
      <c r="O1365">
        <v>0.20750892695704587</v>
      </c>
    </row>
    <row r="1366" spans="1:15" ht="15">
      <c r="A1366" s="6"/>
      <c r="B1366" s="10">
        <v>153.63999999999999</v>
      </c>
      <c r="C1366">
        <v>0.1795922973906032</v>
      </c>
      <c r="D1366" s="11">
        <v>25.34</v>
      </c>
      <c r="E1366" s="10">
        <v>61.92</v>
      </c>
      <c r="F1366" s="11">
        <v>50.92</v>
      </c>
      <c r="G1366" s="10">
        <v>36.71</v>
      </c>
      <c r="H1366" s="11">
        <v>54.94</v>
      </c>
      <c r="I1366" s="10">
        <v>277.91000000000003</v>
      </c>
      <c r="J1366">
        <v>0.13416896223448854</v>
      </c>
      <c r="K1366">
        <v>0.19150958694411294</v>
      </c>
      <c r="L1366">
        <v>0.21551004247893679</v>
      </c>
      <c r="M1366">
        <v>0.13113550696046899</v>
      </c>
      <c r="N1366">
        <v>0.13938684706015983</v>
      </c>
      <c r="O1366">
        <v>0.21137642560266001</v>
      </c>
    </row>
    <row r="1367" spans="1:15" ht="15">
      <c r="A1367" s="6"/>
      <c r="B1367" s="10">
        <v>141.63999999999999</v>
      </c>
      <c r="C1367">
        <v>0.18477715281018892</v>
      </c>
      <c r="D1367" s="11">
        <v>23.86</v>
      </c>
      <c r="E1367" s="10">
        <v>49.92</v>
      </c>
      <c r="F1367" s="11">
        <v>47.57</v>
      </c>
      <c r="G1367" s="10">
        <v>33.83</v>
      </c>
      <c r="H1367" s="11">
        <v>48.65</v>
      </c>
      <c r="I1367" s="10">
        <v>235.8</v>
      </c>
      <c r="J1367">
        <v>0.13484318011244684</v>
      </c>
      <c r="K1367">
        <v>0.19450929439613818</v>
      </c>
      <c r="L1367">
        <v>0.21620937017878214</v>
      </c>
      <c r="M1367">
        <v>0.13032500439687444</v>
      </c>
      <c r="N1367">
        <v>0.13680282935455351</v>
      </c>
      <c r="O1367">
        <v>0.21311252524075802</v>
      </c>
    </row>
    <row r="1368" spans="1:15" ht="15">
      <c r="A1368" s="6"/>
      <c r="B1368" s="10">
        <v>138.29</v>
      </c>
      <c r="C1368">
        <v>0.18931384723989816</v>
      </c>
      <c r="D1368" s="11">
        <v>20.86</v>
      </c>
      <c r="E1368" s="10">
        <v>44.93</v>
      </c>
      <c r="F1368" s="11">
        <v>46.8</v>
      </c>
      <c r="G1368" s="10">
        <v>32.08</v>
      </c>
      <c r="H1368" s="11">
        <v>46.28</v>
      </c>
      <c r="I1368" s="10">
        <v>242.15</v>
      </c>
      <c r="J1368">
        <v>0.13414535067525749</v>
      </c>
      <c r="K1368">
        <v>0.19761970610696172</v>
      </c>
      <c r="L1368">
        <v>0.21623740477006342</v>
      </c>
      <c r="M1368">
        <v>0.13044804648873284</v>
      </c>
      <c r="N1368">
        <v>0.13400414165472696</v>
      </c>
      <c r="O1368">
        <v>0.20361842928957605</v>
      </c>
    </row>
    <row r="1369" spans="1:15" ht="15">
      <c r="A1369" s="6"/>
      <c r="B1369" s="10">
        <v>132.97999999999999</v>
      </c>
      <c r="C1369">
        <v>0.19200417673419656</v>
      </c>
      <c r="D1369" s="11">
        <v>10.35</v>
      </c>
      <c r="E1369" s="10">
        <v>41.98</v>
      </c>
      <c r="F1369" s="11">
        <v>41.41</v>
      </c>
      <c r="G1369" s="10">
        <v>28.2</v>
      </c>
      <c r="H1369" s="11">
        <v>42.71</v>
      </c>
      <c r="I1369" s="10">
        <v>212.09</v>
      </c>
      <c r="J1369">
        <v>0.13821167341430501</v>
      </c>
      <c r="K1369">
        <v>0.19997933203746246</v>
      </c>
      <c r="L1369">
        <v>0.2146029174913649</v>
      </c>
      <c r="M1369">
        <v>0.12857522224754955</v>
      </c>
      <c r="N1369">
        <v>0.13632987629035295</v>
      </c>
      <c r="O1369">
        <v>0.1972150104572947</v>
      </c>
    </row>
    <row r="1370" spans="1:15" ht="15">
      <c r="A1370" s="6"/>
      <c r="B1370" s="10">
        <v>122.83</v>
      </c>
      <c r="C1370">
        <v>0.19489888732039051</v>
      </c>
      <c r="D1370" s="11">
        <v>22.01</v>
      </c>
      <c r="E1370" s="10">
        <v>39.75</v>
      </c>
      <c r="F1370" s="11">
        <v>40.98</v>
      </c>
      <c r="G1370" s="10">
        <v>31.57</v>
      </c>
      <c r="H1370" s="11">
        <v>44</v>
      </c>
      <c r="I1370" s="10">
        <v>195.65</v>
      </c>
      <c r="J1370">
        <v>0.14378292639861645</v>
      </c>
      <c r="K1370">
        <v>0.20301818603286598</v>
      </c>
      <c r="L1370">
        <v>0.21369723613724489</v>
      </c>
      <c r="M1370">
        <v>0.12364388875703899</v>
      </c>
      <c r="N1370">
        <v>0.13710623052022888</v>
      </c>
      <c r="O1370">
        <v>0.19208383032902232</v>
      </c>
    </row>
    <row r="1371" spans="1:15" ht="15">
      <c r="A1371" s="6"/>
      <c r="B1371" s="10">
        <v>132.91</v>
      </c>
      <c r="C1371">
        <v>0.19745727164214902</v>
      </c>
      <c r="D1371" s="11">
        <v>15.48</v>
      </c>
      <c r="E1371" s="10">
        <v>38.28</v>
      </c>
      <c r="F1371" s="11">
        <v>39.42</v>
      </c>
      <c r="G1371" s="10">
        <v>28.54</v>
      </c>
      <c r="H1371" s="11">
        <v>40.49</v>
      </c>
      <c r="I1371" s="10">
        <v>180.7</v>
      </c>
      <c r="J1371">
        <v>0.14641031013295316</v>
      </c>
      <c r="K1371">
        <v>0.20438980858958816</v>
      </c>
      <c r="L1371">
        <v>0.20927990212172204</v>
      </c>
      <c r="M1371">
        <v>0.12255957600118068</v>
      </c>
      <c r="N1371">
        <v>0.1333221714178584</v>
      </c>
      <c r="O1371">
        <v>0.18821451234321976</v>
      </c>
    </row>
    <row r="1372" spans="1:15" ht="15">
      <c r="A1372" s="6"/>
      <c r="B1372" s="10">
        <v>132.9</v>
      </c>
      <c r="C1372">
        <v>0.1987505547677553</v>
      </c>
      <c r="D1372" s="11">
        <v>12.54</v>
      </c>
      <c r="E1372" s="10">
        <v>37.659999999999997</v>
      </c>
      <c r="F1372" s="11">
        <v>38.58</v>
      </c>
      <c r="G1372" s="10">
        <v>27.04</v>
      </c>
      <c r="H1372" s="11">
        <v>40.44</v>
      </c>
      <c r="I1372" s="10">
        <v>174.44</v>
      </c>
      <c r="J1372">
        <v>0.14677893798953537</v>
      </c>
      <c r="K1372">
        <v>0.20620136576722897</v>
      </c>
      <c r="L1372">
        <v>0.20775744096593715</v>
      </c>
      <c r="M1372">
        <v>0.1207259354376586</v>
      </c>
      <c r="N1372">
        <v>0.13099108330326997</v>
      </c>
      <c r="O1372">
        <v>0.18253369572757994</v>
      </c>
    </row>
    <row r="1373" spans="1:15" ht="15">
      <c r="A1373" s="6"/>
      <c r="B1373" s="10">
        <v>125.03</v>
      </c>
      <c r="C1373">
        <v>0.20204782109843483</v>
      </c>
      <c r="D1373" s="11">
        <v>15.59</v>
      </c>
      <c r="E1373" s="10">
        <v>37.69</v>
      </c>
      <c r="F1373" s="11">
        <v>37.99</v>
      </c>
      <c r="G1373" s="10">
        <v>25.17</v>
      </c>
      <c r="H1373" s="11">
        <v>38.4</v>
      </c>
      <c r="I1373" s="10">
        <v>172.31</v>
      </c>
      <c r="J1373">
        <v>0.14696625079317255</v>
      </c>
      <c r="K1373">
        <v>0.20757689334819768</v>
      </c>
      <c r="L1373">
        <v>0.20679657748978414</v>
      </c>
      <c r="M1373">
        <v>0.1179108518003386</v>
      </c>
      <c r="N1373">
        <v>0.1338387662344914</v>
      </c>
      <c r="O1373">
        <v>0.18634603539831901</v>
      </c>
    </row>
    <row r="1374" spans="1:15" ht="15">
      <c r="A1374" s="6"/>
      <c r="B1374" s="10">
        <v>120.07</v>
      </c>
      <c r="C1374">
        <v>0.20592638990634701</v>
      </c>
      <c r="D1374" s="11">
        <v>18.84</v>
      </c>
      <c r="E1374" s="10">
        <v>38.700000000000003</v>
      </c>
      <c r="F1374" s="11">
        <v>39.159999999999997</v>
      </c>
      <c r="G1374" s="10">
        <v>25.45</v>
      </c>
      <c r="H1374" s="11">
        <v>39.090000000000003</v>
      </c>
      <c r="I1374" s="10">
        <v>174.5</v>
      </c>
      <c r="J1374">
        <v>0.14640080390862759</v>
      </c>
      <c r="K1374">
        <v>0.20833985267499477</v>
      </c>
      <c r="L1374">
        <v>0.20646333601933928</v>
      </c>
      <c r="M1374">
        <v>0.12076619894306616</v>
      </c>
      <c r="N1374">
        <v>0.140962507998903</v>
      </c>
      <c r="O1374">
        <v>0.18700850245609815</v>
      </c>
    </row>
    <row r="1375" spans="1:15" ht="15">
      <c r="A1375" s="6"/>
      <c r="B1375" s="10">
        <v>139.83000000000001</v>
      </c>
      <c r="C1375">
        <v>0.21148371753374912</v>
      </c>
      <c r="D1375" s="11">
        <v>30.11</v>
      </c>
      <c r="E1375" s="10">
        <v>40.81</v>
      </c>
      <c r="F1375" s="11">
        <v>41.48</v>
      </c>
      <c r="G1375" s="10">
        <v>28.81</v>
      </c>
      <c r="H1375" s="11">
        <v>39.61</v>
      </c>
      <c r="I1375" s="10">
        <v>177.1</v>
      </c>
      <c r="J1375">
        <v>0.14839629384693434</v>
      </c>
      <c r="K1375">
        <v>0.20863008189851642</v>
      </c>
      <c r="L1375">
        <v>0.20818849856687971</v>
      </c>
      <c r="M1375">
        <v>0.13003763591103926</v>
      </c>
      <c r="N1375">
        <v>0.14578993977631202</v>
      </c>
      <c r="O1375">
        <v>0.18676221695146891</v>
      </c>
    </row>
    <row r="1376" spans="1:15" ht="15">
      <c r="A1376" s="6"/>
      <c r="B1376" s="10">
        <v>164.23</v>
      </c>
      <c r="C1376">
        <v>0.21077248712017663</v>
      </c>
      <c r="D1376" s="11">
        <v>38.659999999999997</v>
      </c>
      <c r="E1376" s="10">
        <v>54</v>
      </c>
      <c r="F1376" s="11">
        <v>50.84</v>
      </c>
      <c r="G1376" s="10">
        <v>36.799999999999997</v>
      </c>
      <c r="H1376" s="11">
        <v>43.34</v>
      </c>
      <c r="I1376" s="10">
        <v>186.05</v>
      </c>
      <c r="J1376">
        <v>0.14492617793886345</v>
      </c>
      <c r="K1376">
        <v>0.19926260820827937</v>
      </c>
      <c r="L1376">
        <v>0.19647764318890321</v>
      </c>
      <c r="M1376">
        <v>0.13942554701712032</v>
      </c>
      <c r="N1376">
        <v>0.15302425556535468</v>
      </c>
      <c r="O1376">
        <v>0.18469608486598701</v>
      </c>
    </row>
    <row r="1377" spans="1:15" ht="15">
      <c r="A1377" s="6"/>
      <c r="B1377" s="10">
        <v>186.66</v>
      </c>
      <c r="C1377">
        <v>0.20404495886896742</v>
      </c>
      <c r="D1377" s="11">
        <v>47.29</v>
      </c>
      <c r="E1377" s="10">
        <v>79.06</v>
      </c>
      <c r="F1377" s="11">
        <v>58.71</v>
      </c>
      <c r="G1377" s="10">
        <v>42.28</v>
      </c>
      <c r="H1377" s="11">
        <v>48.69</v>
      </c>
      <c r="I1377" s="10">
        <v>191.54</v>
      </c>
      <c r="J1377">
        <v>0.14615812626717029</v>
      </c>
      <c r="K1377">
        <v>0.19532405342988157</v>
      </c>
      <c r="L1377">
        <v>0.18798474453944133</v>
      </c>
      <c r="M1377">
        <v>0.14458476631748593</v>
      </c>
      <c r="N1377">
        <v>0.15332345830573818</v>
      </c>
      <c r="O1377">
        <v>0.1788239489064857</v>
      </c>
    </row>
    <row r="1378" spans="1:15" ht="15">
      <c r="A1378" s="6"/>
      <c r="B1378" s="10">
        <v>186.95</v>
      </c>
      <c r="C1378">
        <v>0.1931058731130994</v>
      </c>
      <c r="D1378" s="11">
        <v>47.52</v>
      </c>
      <c r="E1378" s="10">
        <v>77.11</v>
      </c>
      <c r="F1378" s="11">
        <v>54.19</v>
      </c>
      <c r="G1378" s="10">
        <v>44.42</v>
      </c>
      <c r="H1378" s="11">
        <v>53.72</v>
      </c>
      <c r="I1378" s="10">
        <v>189.37</v>
      </c>
      <c r="J1378">
        <v>0.13809364543234731</v>
      </c>
      <c r="K1378">
        <v>0.18732167180010978</v>
      </c>
      <c r="L1378">
        <v>0.17988645577733364</v>
      </c>
      <c r="M1378">
        <v>0.14470618755177686</v>
      </c>
      <c r="N1378">
        <v>0.14424002927373503</v>
      </c>
      <c r="O1378">
        <v>0.16277486573390865</v>
      </c>
    </row>
    <row r="1379" spans="1:15" ht="15">
      <c r="A1379" s="6"/>
      <c r="B1379" s="10">
        <v>166.57</v>
      </c>
      <c r="C1379">
        <v>0.18291947689263943</v>
      </c>
      <c r="D1379" s="11">
        <v>39.94</v>
      </c>
      <c r="E1379" s="10">
        <v>51.77</v>
      </c>
      <c r="F1379" s="11">
        <v>49.95</v>
      </c>
      <c r="G1379" s="10">
        <v>42.41</v>
      </c>
      <c r="H1379" s="11">
        <v>52.37</v>
      </c>
      <c r="I1379" s="10">
        <v>173.75</v>
      </c>
      <c r="J1379">
        <v>0.13067687593445146</v>
      </c>
      <c r="K1379">
        <v>0.18519970416075413</v>
      </c>
      <c r="L1379">
        <v>0.16479356347083723</v>
      </c>
      <c r="M1379">
        <v>0.14396514800475568</v>
      </c>
      <c r="N1379">
        <v>0.13597051499826276</v>
      </c>
      <c r="O1379">
        <v>0.14298727270556491</v>
      </c>
    </row>
    <row r="1380" spans="1:15" ht="15">
      <c r="A1380" s="6"/>
      <c r="B1380" s="10">
        <v>152.91</v>
      </c>
      <c r="C1380">
        <v>0.1688510749485258</v>
      </c>
      <c r="D1380" s="11">
        <v>36.869999999999997</v>
      </c>
      <c r="E1380" s="10">
        <v>46.97</v>
      </c>
      <c r="F1380" s="11">
        <v>44.57</v>
      </c>
      <c r="G1380" s="10">
        <v>40.15</v>
      </c>
      <c r="H1380" s="11">
        <v>45.62</v>
      </c>
      <c r="I1380" s="10">
        <v>154.07</v>
      </c>
      <c r="J1380">
        <v>0.12648718382752822</v>
      </c>
      <c r="K1380">
        <v>0.17537719735598467</v>
      </c>
      <c r="L1380">
        <v>0.15197352945189593</v>
      </c>
      <c r="M1380">
        <v>0.13939595001199862</v>
      </c>
      <c r="N1380">
        <v>0.12712244345749049</v>
      </c>
      <c r="O1380">
        <v>0.12639873020615475</v>
      </c>
    </row>
    <row r="1381" spans="1:15" ht="15">
      <c r="A1381" s="6"/>
      <c r="B1381" s="10">
        <v>135.87</v>
      </c>
      <c r="C1381">
        <v>0.15877377317565139</v>
      </c>
      <c r="D1381" s="11">
        <v>36.6</v>
      </c>
      <c r="E1381" s="10">
        <v>43.79</v>
      </c>
      <c r="F1381" s="11">
        <v>40.79</v>
      </c>
      <c r="G1381" s="10">
        <v>40.049999999999997</v>
      </c>
      <c r="H1381" s="11">
        <v>41</v>
      </c>
      <c r="I1381" s="10">
        <v>144.76</v>
      </c>
      <c r="J1381">
        <v>0.11684552504352533</v>
      </c>
      <c r="K1381">
        <v>0.16684988544078308</v>
      </c>
      <c r="L1381">
        <v>0.14495426030631478</v>
      </c>
      <c r="M1381">
        <v>0.13694517457475378</v>
      </c>
      <c r="N1381">
        <v>0.12000476920456481</v>
      </c>
      <c r="O1381">
        <v>0.11391836958832283</v>
      </c>
    </row>
    <row r="1382" spans="1:15" ht="15">
      <c r="A1382" s="6"/>
      <c r="B1382" s="10">
        <v>138.59</v>
      </c>
      <c r="C1382">
        <v>0.15575725329095741</v>
      </c>
      <c r="D1382" s="11">
        <v>30.91</v>
      </c>
      <c r="E1382" s="10">
        <v>42.71</v>
      </c>
      <c r="F1382" s="11">
        <v>39.630000000000003</v>
      </c>
      <c r="G1382" s="10">
        <v>38.82</v>
      </c>
      <c r="H1382" s="11">
        <v>38.71</v>
      </c>
      <c r="I1382" s="10">
        <v>116.53</v>
      </c>
      <c r="J1382">
        <v>0.10927506114514571</v>
      </c>
      <c r="K1382">
        <v>0.16370381533330935</v>
      </c>
      <c r="L1382">
        <v>0.14465927911443896</v>
      </c>
      <c r="M1382">
        <v>0.14045752612996176</v>
      </c>
      <c r="N1382">
        <v>0.11499326580613488</v>
      </c>
      <c r="O1382">
        <v>0.10222840896295463</v>
      </c>
    </row>
    <row r="1383" spans="1:15" ht="15">
      <c r="A1383" s="6"/>
      <c r="B1383" s="10">
        <v>135.52000000000001</v>
      </c>
      <c r="C1383">
        <v>0.15860727356550108</v>
      </c>
      <c r="D1383" s="11">
        <v>30.58</v>
      </c>
      <c r="E1383" s="10">
        <v>42.01</v>
      </c>
      <c r="F1383" s="11">
        <v>39.58</v>
      </c>
      <c r="G1383" s="10">
        <v>39.81</v>
      </c>
      <c r="H1383" s="11">
        <v>36.85</v>
      </c>
      <c r="I1383" s="10">
        <v>114</v>
      </c>
      <c r="J1383">
        <v>0.11185775860616375</v>
      </c>
      <c r="K1383">
        <v>0.16490374008085043</v>
      </c>
      <c r="L1383">
        <v>0.14561450009945198</v>
      </c>
      <c r="M1383">
        <v>0.14663217904600764</v>
      </c>
      <c r="N1383">
        <v>0.11081048497752544</v>
      </c>
      <c r="O1383">
        <v>9.8304977969160531E-2</v>
      </c>
    </row>
    <row r="1384" spans="1:15" ht="15">
      <c r="A1384" s="6"/>
      <c r="B1384" s="10">
        <v>131.51</v>
      </c>
      <c r="C1384">
        <v>0.16887079301095187</v>
      </c>
      <c r="D1384" s="11">
        <v>30.59</v>
      </c>
      <c r="E1384" s="10">
        <v>43.31</v>
      </c>
      <c r="F1384" s="11">
        <v>40.06</v>
      </c>
      <c r="G1384" s="10">
        <v>43.71</v>
      </c>
      <c r="H1384" s="11">
        <v>36.380000000000003</v>
      </c>
      <c r="I1384" s="10">
        <v>111.68</v>
      </c>
      <c r="J1384">
        <v>0.11521162500865471</v>
      </c>
      <c r="K1384">
        <v>0.16902183519308592</v>
      </c>
      <c r="L1384">
        <v>0.15060093329771129</v>
      </c>
      <c r="M1384">
        <v>0.15569020214529614</v>
      </c>
      <c r="N1384">
        <v>0.11029297427128328</v>
      </c>
      <c r="O1384">
        <v>0.10348500381806434</v>
      </c>
    </row>
    <row r="1385" spans="1:15" ht="15">
      <c r="A1385" s="6"/>
      <c r="B1385" s="10">
        <v>132.19999999999999</v>
      </c>
      <c r="C1385">
        <v>0.18248350631092949</v>
      </c>
      <c r="D1385" s="11">
        <v>30.83</v>
      </c>
      <c r="E1385" s="10">
        <v>46.99</v>
      </c>
      <c r="F1385" s="11">
        <v>40.619999999999997</v>
      </c>
      <c r="G1385" s="10">
        <v>45.19</v>
      </c>
      <c r="H1385" s="11">
        <v>37</v>
      </c>
      <c r="I1385" s="10">
        <v>151.54</v>
      </c>
      <c r="J1385">
        <v>0.12137843629594355</v>
      </c>
      <c r="K1385">
        <v>0.17923357987747188</v>
      </c>
      <c r="L1385">
        <v>0.16291407402415556</v>
      </c>
      <c r="M1385">
        <v>0.16743673578221621</v>
      </c>
      <c r="N1385">
        <v>0.12190508740649871</v>
      </c>
      <c r="O1385">
        <v>0.12283651920176067</v>
      </c>
    </row>
    <row r="1386" spans="1:15" ht="15">
      <c r="A1386" s="6"/>
      <c r="B1386" s="10">
        <v>153.44999999999999</v>
      </c>
      <c r="C1386">
        <v>0.20028587231416059</v>
      </c>
      <c r="D1386" s="11">
        <v>32.15</v>
      </c>
      <c r="E1386" s="10">
        <v>48.17</v>
      </c>
      <c r="F1386" s="11">
        <v>44.94</v>
      </c>
      <c r="G1386" s="10">
        <v>45.71</v>
      </c>
      <c r="H1386" s="11">
        <v>41.07</v>
      </c>
      <c r="I1386" s="10">
        <v>176.15</v>
      </c>
      <c r="J1386">
        <v>0.12938703806856766</v>
      </c>
      <c r="K1386">
        <v>0.18380507232584697</v>
      </c>
      <c r="L1386">
        <v>0.17953244472981222</v>
      </c>
      <c r="M1386">
        <v>0.1708691769621315</v>
      </c>
      <c r="N1386">
        <v>0.14285559930409306</v>
      </c>
      <c r="O1386">
        <v>0.14996889324191967</v>
      </c>
    </row>
    <row r="1387" spans="1:15" ht="15">
      <c r="A1387" s="6"/>
      <c r="B1387" s="10">
        <v>170.69</v>
      </c>
      <c r="C1387">
        <v>0.20981021231509028</v>
      </c>
      <c r="D1387" s="11">
        <v>32.89</v>
      </c>
      <c r="E1387" s="10">
        <v>63.63</v>
      </c>
      <c r="F1387" s="11">
        <v>49.92</v>
      </c>
      <c r="G1387" s="10">
        <v>51.52</v>
      </c>
      <c r="H1387" s="11">
        <v>54.6</v>
      </c>
      <c r="I1387" s="10">
        <v>229.9</v>
      </c>
      <c r="J1387">
        <v>0.13025203815930192</v>
      </c>
      <c r="K1387">
        <v>0.18808999121335571</v>
      </c>
      <c r="L1387">
        <v>0.18551722495066958</v>
      </c>
      <c r="M1387">
        <v>0.17470632635523625</v>
      </c>
      <c r="N1387">
        <v>0.16017372516045256</v>
      </c>
      <c r="O1387">
        <v>0.17235875365659076</v>
      </c>
    </row>
    <row r="1388" spans="1:15" ht="15">
      <c r="A1388" s="6"/>
      <c r="B1388" s="10">
        <v>190.01</v>
      </c>
      <c r="C1388">
        <v>0.20395249627931139</v>
      </c>
      <c r="D1388" s="11">
        <v>34.44</v>
      </c>
      <c r="E1388" s="10">
        <v>75.12</v>
      </c>
      <c r="F1388" s="11">
        <v>51.96</v>
      </c>
      <c r="G1388" s="10">
        <v>59.98</v>
      </c>
      <c r="H1388" s="11">
        <v>58.95</v>
      </c>
      <c r="I1388" s="10">
        <v>275.76</v>
      </c>
      <c r="J1388">
        <v>0.12975205548090282</v>
      </c>
      <c r="K1388">
        <v>0.1851668008292178</v>
      </c>
      <c r="L1388">
        <v>0.17774078631475171</v>
      </c>
      <c r="M1388">
        <v>0.17025536968283506</v>
      </c>
      <c r="N1388">
        <v>0.15959676058543881</v>
      </c>
      <c r="O1388">
        <v>0.1666226418939851</v>
      </c>
    </row>
    <row r="1389" spans="1:15" ht="15">
      <c r="A1389" s="6"/>
      <c r="B1389" s="10">
        <v>198.15</v>
      </c>
      <c r="C1389">
        <v>0.20105967182415424</v>
      </c>
      <c r="D1389" s="11">
        <v>32.46</v>
      </c>
      <c r="E1389" s="10">
        <v>57.06</v>
      </c>
      <c r="F1389" s="11">
        <v>51.82</v>
      </c>
      <c r="G1389" s="10">
        <v>48.06</v>
      </c>
      <c r="H1389" s="11">
        <v>57.5</v>
      </c>
      <c r="I1389" s="10">
        <v>274.5</v>
      </c>
      <c r="J1389">
        <v>0.1257036824345881</v>
      </c>
      <c r="K1389">
        <v>0.18563300111093478</v>
      </c>
      <c r="L1389">
        <v>0.17543555748508327</v>
      </c>
      <c r="M1389">
        <v>0.16986885785285688</v>
      </c>
      <c r="N1389">
        <v>0.15725770002662245</v>
      </c>
      <c r="O1389">
        <v>0.16505992954218582</v>
      </c>
    </row>
    <row r="1390" spans="1:15" ht="15">
      <c r="A1390" s="6"/>
      <c r="B1390" s="10">
        <v>174.49</v>
      </c>
      <c r="C1390">
        <v>0.21278105915037876</v>
      </c>
      <c r="D1390" s="11">
        <v>30.62</v>
      </c>
      <c r="E1390" s="10">
        <v>46.97</v>
      </c>
      <c r="F1390" s="11">
        <v>46.69</v>
      </c>
      <c r="G1390" s="10">
        <v>39.130000000000003</v>
      </c>
      <c r="H1390" s="11">
        <v>54.27</v>
      </c>
      <c r="I1390" s="10">
        <v>220.7</v>
      </c>
      <c r="J1390">
        <v>0.12638387392145167</v>
      </c>
      <c r="K1390">
        <v>0.18152313342275023</v>
      </c>
      <c r="L1390">
        <v>0.16446128770231053</v>
      </c>
      <c r="M1390">
        <v>0.164072440776932</v>
      </c>
      <c r="N1390">
        <v>0.15738206287185388</v>
      </c>
      <c r="O1390">
        <v>0.16417140369194957</v>
      </c>
    </row>
    <row r="1391" spans="1:15" ht="15">
      <c r="A1391" s="6"/>
      <c r="B1391" s="10">
        <v>160.30000000000001</v>
      </c>
      <c r="C1391">
        <v>0.22050603512506653</v>
      </c>
      <c r="D1391" s="11">
        <v>27.05</v>
      </c>
      <c r="E1391" s="10">
        <v>41.68</v>
      </c>
      <c r="F1391" s="11">
        <v>41.58</v>
      </c>
      <c r="G1391" s="10">
        <v>35.68</v>
      </c>
      <c r="H1391" s="11">
        <v>47.4</v>
      </c>
      <c r="I1391" s="10">
        <v>197.8</v>
      </c>
      <c r="J1391">
        <v>0.12274379250711814</v>
      </c>
      <c r="K1391">
        <v>0.1797655224781449</v>
      </c>
      <c r="L1391">
        <v>0.1555297108786963</v>
      </c>
      <c r="M1391">
        <v>0.15418728814297794</v>
      </c>
      <c r="N1391">
        <v>0.15581956917978459</v>
      </c>
      <c r="O1391">
        <v>0.16332871698568877</v>
      </c>
    </row>
    <row r="1392" spans="1:15" ht="15">
      <c r="A1392" s="6"/>
      <c r="B1392" s="10">
        <v>153.46</v>
      </c>
      <c r="C1392">
        <v>0.22207103010315066</v>
      </c>
      <c r="D1392" s="11">
        <v>12.96</v>
      </c>
      <c r="E1392" s="10">
        <v>38.03</v>
      </c>
      <c r="F1392" s="11">
        <v>41.39</v>
      </c>
      <c r="G1392" s="10">
        <v>33.770000000000003</v>
      </c>
      <c r="H1392" s="11">
        <v>46.05</v>
      </c>
      <c r="I1392" s="10">
        <v>197.78</v>
      </c>
      <c r="J1392">
        <v>0.12422207008391405</v>
      </c>
      <c r="K1392">
        <v>0.17923651617532346</v>
      </c>
      <c r="L1392">
        <v>0.14686622206812094</v>
      </c>
      <c r="M1392">
        <v>0.14485983339051189</v>
      </c>
      <c r="N1392">
        <v>0.15464366993769646</v>
      </c>
      <c r="O1392">
        <v>0.16663496794272203</v>
      </c>
    </row>
    <row r="1393" spans="1:15" ht="15">
      <c r="A1393" s="6"/>
      <c r="B1393" s="10">
        <v>149.46</v>
      </c>
      <c r="C1393">
        <v>0.22278339449794432</v>
      </c>
      <c r="D1393" s="11">
        <v>7.95</v>
      </c>
      <c r="E1393" s="10">
        <v>35.44</v>
      </c>
      <c r="F1393" s="11">
        <v>36.21</v>
      </c>
      <c r="G1393" s="10">
        <v>28.54</v>
      </c>
      <c r="H1393" s="11">
        <v>42.9</v>
      </c>
      <c r="I1393" s="10">
        <v>197.22</v>
      </c>
      <c r="J1393">
        <v>0.11407346895125836</v>
      </c>
      <c r="K1393">
        <v>0.18162362892223738</v>
      </c>
      <c r="L1393">
        <v>0.13941854883032301</v>
      </c>
      <c r="M1393">
        <v>0.13122074624621399</v>
      </c>
      <c r="N1393">
        <v>0.15385560483165081</v>
      </c>
      <c r="O1393">
        <v>0.16990919676597238</v>
      </c>
    </row>
    <row r="1394" spans="1:15" ht="15">
      <c r="A1394" s="6"/>
      <c r="B1394" s="10">
        <v>134</v>
      </c>
      <c r="C1394">
        <v>0.22082499951697354</v>
      </c>
      <c r="D1394" s="11">
        <v>7.81</v>
      </c>
      <c r="E1394" s="10">
        <v>32.090000000000003</v>
      </c>
      <c r="F1394" s="11">
        <v>29.78</v>
      </c>
      <c r="G1394" s="10">
        <v>29.54</v>
      </c>
      <c r="H1394" s="11">
        <v>41.7</v>
      </c>
      <c r="I1394" s="10">
        <v>177.39</v>
      </c>
      <c r="J1394">
        <v>0.11341179704809072</v>
      </c>
      <c r="K1394">
        <v>0.18370240371055188</v>
      </c>
      <c r="L1394">
        <v>0.13340398127349321</v>
      </c>
      <c r="M1394">
        <v>0.12314847813622733</v>
      </c>
      <c r="N1394">
        <v>0.15081181074350766</v>
      </c>
      <c r="O1394">
        <v>0.17565686252922963</v>
      </c>
    </row>
    <row r="1395" spans="1:15" ht="15">
      <c r="A1395" s="6"/>
      <c r="B1395" s="10">
        <v>124.82</v>
      </c>
      <c r="C1395">
        <v>0.21984418420304813</v>
      </c>
      <c r="D1395" s="11">
        <v>7.89</v>
      </c>
      <c r="E1395" s="10">
        <v>32.08</v>
      </c>
      <c r="F1395" s="11">
        <v>30.41</v>
      </c>
      <c r="G1395" s="10">
        <v>26.7</v>
      </c>
      <c r="H1395" s="11">
        <v>40.1</v>
      </c>
      <c r="I1395" s="10">
        <v>174.06</v>
      </c>
      <c r="J1395">
        <v>0.11725519815176827</v>
      </c>
      <c r="K1395">
        <v>0.1844443896545773</v>
      </c>
      <c r="L1395">
        <v>0.12582634439219031</v>
      </c>
      <c r="M1395">
        <v>0.11555832539280284</v>
      </c>
      <c r="N1395">
        <v>0.15047875297607918</v>
      </c>
      <c r="O1395">
        <v>0.17950446262467779</v>
      </c>
    </row>
    <row r="1396" spans="1:15" ht="15">
      <c r="A1396" s="6"/>
      <c r="B1396" s="10">
        <v>123.83</v>
      </c>
      <c r="C1396">
        <v>0.21951701799951681</v>
      </c>
      <c r="D1396" s="11">
        <v>7.86</v>
      </c>
      <c r="E1396" s="10">
        <v>32.1</v>
      </c>
      <c r="F1396" s="11">
        <v>29.8</v>
      </c>
      <c r="G1396" s="10">
        <v>25.34</v>
      </c>
      <c r="H1396" s="11">
        <v>39.549999999999997</v>
      </c>
      <c r="I1396" s="10">
        <v>185.57</v>
      </c>
      <c r="J1396">
        <v>0.12078919308238058</v>
      </c>
      <c r="K1396">
        <v>0.1869754341050362</v>
      </c>
      <c r="L1396">
        <v>0.12194141963951721</v>
      </c>
      <c r="M1396">
        <v>0.10838519763500702</v>
      </c>
      <c r="N1396">
        <v>0.1500145331749109</v>
      </c>
      <c r="O1396">
        <v>0.18422848226615304</v>
      </c>
    </row>
    <row r="1397" spans="1:15" ht="15">
      <c r="A1397" s="6"/>
      <c r="B1397" s="10">
        <v>124.59</v>
      </c>
      <c r="C1397">
        <v>0.21992626551668548</v>
      </c>
      <c r="D1397" s="11">
        <v>8.56</v>
      </c>
      <c r="E1397" s="10">
        <v>36.909999999999997</v>
      </c>
      <c r="F1397" s="11">
        <v>27.61</v>
      </c>
      <c r="G1397" s="10">
        <v>24.87</v>
      </c>
      <c r="H1397" s="11">
        <v>39.42</v>
      </c>
      <c r="I1397" s="10">
        <v>178.26</v>
      </c>
      <c r="J1397">
        <v>0.12414587655013423</v>
      </c>
      <c r="K1397">
        <v>0.1892639011252695</v>
      </c>
      <c r="L1397">
        <v>0.1231839186938963</v>
      </c>
      <c r="M1397">
        <v>0.10364579837100341</v>
      </c>
      <c r="N1397">
        <v>0.15039566520782213</v>
      </c>
      <c r="O1397">
        <v>0.18951451312806733</v>
      </c>
    </row>
    <row r="1398" spans="1:15" ht="15">
      <c r="A1398" s="6"/>
      <c r="B1398" s="10">
        <v>126.25</v>
      </c>
      <c r="C1398">
        <v>0.22005681159994259</v>
      </c>
      <c r="D1398" s="11">
        <v>9.7899999999999991</v>
      </c>
      <c r="E1398" s="10">
        <v>35.51</v>
      </c>
      <c r="F1398" s="11">
        <v>28.96</v>
      </c>
      <c r="G1398" s="10">
        <v>24.87</v>
      </c>
      <c r="H1398" s="11">
        <v>38.479999999999997</v>
      </c>
      <c r="I1398" s="10">
        <v>197</v>
      </c>
      <c r="J1398">
        <v>0.12689806884834098</v>
      </c>
      <c r="K1398">
        <v>0.18818006479933852</v>
      </c>
      <c r="L1398">
        <v>0.12872816278563989</v>
      </c>
      <c r="M1398">
        <v>0.10499078442255216</v>
      </c>
      <c r="N1398">
        <v>0.14954805485443992</v>
      </c>
      <c r="O1398">
        <v>0.19198159003946644</v>
      </c>
    </row>
    <row r="1399" spans="1:15" ht="15">
      <c r="A1399" s="6"/>
      <c r="B1399" s="10">
        <v>141.41</v>
      </c>
      <c r="C1399">
        <v>0.21931182765602114</v>
      </c>
      <c r="D1399" s="11">
        <v>10.34</v>
      </c>
      <c r="E1399" s="10">
        <v>36.99</v>
      </c>
      <c r="F1399" s="11">
        <v>32.93</v>
      </c>
      <c r="G1399" s="10">
        <v>27.3</v>
      </c>
      <c r="H1399" s="11">
        <v>39.44</v>
      </c>
      <c r="I1399" s="10">
        <v>217</v>
      </c>
      <c r="J1399">
        <v>0.12340315415809487</v>
      </c>
      <c r="K1399">
        <v>0.18667188842688845</v>
      </c>
      <c r="L1399">
        <v>0.13565795312120021</v>
      </c>
      <c r="M1399">
        <v>0.10963039552410431</v>
      </c>
      <c r="N1399">
        <v>0.15138080067894943</v>
      </c>
      <c r="O1399">
        <v>0.19049486675941543</v>
      </c>
    </row>
    <row r="1400" spans="1:15" ht="15">
      <c r="A1400" s="6"/>
      <c r="B1400" s="10">
        <v>162.47</v>
      </c>
      <c r="C1400">
        <v>0.21333060261395365</v>
      </c>
      <c r="D1400" s="11">
        <v>28.99</v>
      </c>
      <c r="E1400" s="10">
        <v>47.21</v>
      </c>
      <c r="F1400" s="11">
        <v>42.45</v>
      </c>
      <c r="G1400" s="10">
        <v>34.97</v>
      </c>
      <c r="H1400" s="11">
        <v>40.06</v>
      </c>
      <c r="I1400" s="10">
        <v>284.97000000000003</v>
      </c>
      <c r="J1400">
        <v>0.12004184947688155</v>
      </c>
      <c r="K1400">
        <v>0.17879063697796954</v>
      </c>
      <c r="L1400">
        <v>0.14163680193274256</v>
      </c>
      <c r="M1400">
        <v>0.11490396566702059</v>
      </c>
      <c r="N1400">
        <v>0.15447899686123626</v>
      </c>
      <c r="O1400">
        <v>0.1853836587737287</v>
      </c>
    </row>
    <row r="1401" spans="1:15" ht="15">
      <c r="A1401" s="6"/>
      <c r="B1401" s="10">
        <v>177.99</v>
      </c>
      <c r="C1401">
        <v>0.20532576339176256</v>
      </c>
      <c r="D1401" s="11">
        <v>32.86</v>
      </c>
      <c r="E1401" s="10">
        <v>57.18</v>
      </c>
      <c r="F1401" s="11">
        <v>48.87</v>
      </c>
      <c r="G1401" s="10">
        <v>40.74</v>
      </c>
      <c r="H1401" s="11">
        <v>41</v>
      </c>
      <c r="I1401" s="10">
        <v>322.89999999999998</v>
      </c>
      <c r="J1401">
        <v>0.1211073580305467</v>
      </c>
      <c r="K1401">
        <v>0.17180726215727865</v>
      </c>
      <c r="L1401">
        <v>0.14540134243403766</v>
      </c>
      <c r="M1401">
        <v>0.11503949910580259</v>
      </c>
      <c r="N1401">
        <v>0.15025450692509004</v>
      </c>
      <c r="O1401">
        <v>0.17980886325324452</v>
      </c>
    </row>
    <row r="1402" spans="1:15" ht="15">
      <c r="A1402" s="6"/>
      <c r="B1402" s="10">
        <v>186.04</v>
      </c>
      <c r="C1402">
        <v>0.19266486791813375</v>
      </c>
      <c r="D1402" s="11">
        <v>33.200000000000003</v>
      </c>
      <c r="E1402" s="10">
        <v>54</v>
      </c>
      <c r="F1402" s="11">
        <v>47.47</v>
      </c>
      <c r="G1402" s="10">
        <v>43.88</v>
      </c>
      <c r="H1402" s="11">
        <v>42.04</v>
      </c>
      <c r="I1402" s="10">
        <v>308.89999999999998</v>
      </c>
      <c r="J1402">
        <v>0.12081266250834741</v>
      </c>
      <c r="K1402">
        <v>0.16933294129238044</v>
      </c>
      <c r="L1402">
        <v>0.14217836972041745</v>
      </c>
      <c r="M1402">
        <v>0.11282308663525159</v>
      </c>
      <c r="N1402">
        <v>0.13406622268943993</v>
      </c>
      <c r="O1402">
        <v>0.16831322027300663</v>
      </c>
    </row>
    <row r="1403" spans="1:15" ht="15">
      <c r="A1403" s="6"/>
      <c r="B1403" s="10">
        <v>160.31</v>
      </c>
      <c r="C1403">
        <v>0.17594186471535117</v>
      </c>
      <c r="D1403" s="11">
        <v>31.02</v>
      </c>
      <c r="E1403" s="10">
        <v>44.95</v>
      </c>
      <c r="F1403" s="11">
        <v>42.7</v>
      </c>
      <c r="G1403" s="10">
        <v>40.119999999999997</v>
      </c>
      <c r="H1403" s="11">
        <v>40.43</v>
      </c>
      <c r="I1403" s="10">
        <v>267.3</v>
      </c>
      <c r="J1403">
        <v>0.11780312405648428</v>
      </c>
      <c r="K1403">
        <v>0.15936743917398086</v>
      </c>
      <c r="L1403">
        <v>0.13522457472224764</v>
      </c>
      <c r="M1403">
        <v>0.11079879053497388</v>
      </c>
      <c r="N1403">
        <v>0.11585283226433814</v>
      </c>
      <c r="O1403">
        <v>0.1574656966493416</v>
      </c>
    </row>
    <row r="1404" spans="1:15" ht="15">
      <c r="A1404" s="6"/>
      <c r="B1404" s="10">
        <v>130.38</v>
      </c>
      <c r="C1404">
        <v>0.15551943554553938</v>
      </c>
      <c r="D1404" s="11">
        <v>30.76</v>
      </c>
      <c r="E1404" s="10">
        <v>32.65</v>
      </c>
      <c r="F1404" s="11">
        <v>42.47</v>
      </c>
      <c r="G1404" s="10">
        <v>37.81</v>
      </c>
      <c r="H1404" s="11">
        <v>38.9</v>
      </c>
      <c r="I1404" s="10">
        <v>163.82</v>
      </c>
      <c r="J1404">
        <v>0.11245142073501514</v>
      </c>
      <c r="K1404">
        <v>0.1442349394253058</v>
      </c>
      <c r="L1404">
        <v>0.13166549303671143</v>
      </c>
      <c r="M1404">
        <v>0.10766724615921559</v>
      </c>
      <c r="N1404">
        <v>9.6956249855354212E-2</v>
      </c>
      <c r="O1404">
        <v>0.15125119450353994</v>
      </c>
    </row>
    <row r="1405" spans="1:15" ht="15">
      <c r="A1405" s="6"/>
      <c r="B1405" s="10">
        <v>124.2</v>
      </c>
      <c r="C1405">
        <v>0.13940749507036548</v>
      </c>
      <c r="D1405" s="11">
        <v>30.57</v>
      </c>
      <c r="E1405" s="10">
        <v>31.37</v>
      </c>
      <c r="F1405" s="11">
        <v>38.89</v>
      </c>
      <c r="G1405" s="10">
        <v>32.5</v>
      </c>
      <c r="H1405" s="11">
        <v>38.770000000000003</v>
      </c>
      <c r="I1405" s="10">
        <v>145.55000000000001</v>
      </c>
      <c r="J1405">
        <v>0.10903284199297396</v>
      </c>
      <c r="K1405">
        <v>0.13269044301309035</v>
      </c>
      <c r="L1405">
        <v>0.12818352628403351</v>
      </c>
      <c r="M1405">
        <v>0.10238337425687294</v>
      </c>
      <c r="N1405">
        <v>8.9665634191995719E-2</v>
      </c>
      <c r="O1405">
        <v>0.14107562226803017</v>
      </c>
    </row>
    <row r="1406" spans="1:15" ht="15">
      <c r="A1406" s="6"/>
      <c r="B1406" s="10">
        <v>116.71</v>
      </c>
      <c r="C1406">
        <v>0.13176341249197715</v>
      </c>
      <c r="D1406" s="11">
        <v>32.42</v>
      </c>
      <c r="E1406" s="10">
        <v>32.840000000000003</v>
      </c>
      <c r="F1406" s="11">
        <v>38</v>
      </c>
      <c r="G1406" s="10">
        <v>26.55</v>
      </c>
      <c r="H1406" s="11">
        <v>36</v>
      </c>
      <c r="I1406" s="10">
        <v>137.09</v>
      </c>
      <c r="J1406">
        <v>0.11032286704774003</v>
      </c>
      <c r="K1406">
        <v>0.12709185791155977</v>
      </c>
      <c r="L1406">
        <v>0.12903896083169214</v>
      </c>
      <c r="M1406">
        <v>9.6932586955274694E-2</v>
      </c>
      <c r="N1406">
        <v>8.5962684548280807E-2</v>
      </c>
      <c r="O1406">
        <v>0.13306246497773322</v>
      </c>
    </row>
    <row r="1407" spans="1:15" ht="15">
      <c r="A1407" s="6"/>
      <c r="B1407" s="10">
        <v>119.19</v>
      </c>
      <c r="C1407">
        <v>0.13440968155479205</v>
      </c>
      <c r="D1407" s="11">
        <v>39.799999999999997</v>
      </c>
      <c r="E1407" s="10">
        <v>32.06</v>
      </c>
      <c r="F1407" s="11">
        <v>37.08</v>
      </c>
      <c r="G1407" s="10">
        <v>26</v>
      </c>
      <c r="H1407" s="11">
        <v>27.24</v>
      </c>
      <c r="I1407" s="10">
        <v>135.4</v>
      </c>
      <c r="J1407">
        <v>0.1138206453167514</v>
      </c>
      <c r="K1407">
        <v>0.12569788936086768</v>
      </c>
      <c r="L1407">
        <v>0.12821192782611779</v>
      </c>
      <c r="M1407">
        <v>9.4285226646381365E-2</v>
      </c>
      <c r="N1407">
        <v>8.3418676484783308E-2</v>
      </c>
      <c r="O1407">
        <v>0.13107445847184845</v>
      </c>
    </row>
    <row r="1408" spans="1:15" ht="15">
      <c r="A1408" s="6"/>
      <c r="B1408" s="10">
        <v>123.41</v>
      </c>
      <c r="C1408">
        <v>0.1438169400861021</v>
      </c>
      <c r="D1408" s="11">
        <v>39.86</v>
      </c>
      <c r="E1408" s="10">
        <v>32.51</v>
      </c>
      <c r="F1408" s="11">
        <v>38.049999999999997</v>
      </c>
      <c r="G1408" s="10">
        <v>26.12</v>
      </c>
      <c r="H1408" s="11">
        <v>26.03</v>
      </c>
      <c r="I1408" s="10">
        <v>141.16999999999999</v>
      </c>
      <c r="J1408">
        <v>0.12419706592240821</v>
      </c>
      <c r="K1408">
        <v>0.1262961987458929</v>
      </c>
      <c r="L1408">
        <v>0.13080346776222018</v>
      </c>
      <c r="M1408">
        <v>9.2787805647684407E-2</v>
      </c>
      <c r="N1408">
        <v>8.7904730859162464E-2</v>
      </c>
      <c r="O1408">
        <v>0.13591072644664223</v>
      </c>
    </row>
    <row r="1409" spans="1:15" ht="15">
      <c r="A1409" s="6"/>
      <c r="B1409" s="10">
        <v>133.19999999999999</v>
      </c>
      <c r="C1409">
        <v>0.16754118157631565</v>
      </c>
      <c r="D1409" s="11">
        <v>39.17</v>
      </c>
      <c r="E1409" s="10">
        <v>32.01</v>
      </c>
      <c r="F1409" s="11">
        <v>40.700000000000003</v>
      </c>
      <c r="G1409" s="10">
        <v>27.1</v>
      </c>
      <c r="H1409" s="11">
        <v>35.4</v>
      </c>
      <c r="I1409" s="10">
        <v>198.24</v>
      </c>
      <c r="J1409">
        <v>0.13654709848366603</v>
      </c>
      <c r="K1409">
        <v>0.13253999640374012</v>
      </c>
      <c r="L1409">
        <v>0.13940001674673702</v>
      </c>
      <c r="M1409">
        <v>0.10302394018163731</v>
      </c>
      <c r="N1409">
        <v>0.10476233282519527</v>
      </c>
      <c r="O1409">
        <v>0.14934815835630166</v>
      </c>
    </row>
    <row r="1410" spans="1:15" ht="15">
      <c r="A1410" s="6"/>
      <c r="B1410" s="10">
        <v>154.41999999999999</v>
      </c>
      <c r="C1410">
        <v>0.19802509273313149</v>
      </c>
      <c r="D1410" s="11">
        <v>39.520000000000003</v>
      </c>
      <c r="E1410" s="10">
        <v>35.1</v>
      </c>
      <c r="F1410" s="11">
        <v>42.73</v>
      </c>
      <c r="G1410" s="10">
        <v>34.01</v>
      </c>
      <c r="H1410" s="11">
        <v>37.97</v>
      </c>
      <c r="I1410" s="10">
        <v>253.79</v>
      </c>
      <c r="J1410">
        <v>0.14789654740499808</v>
      </c>
      <c r="K1410">
        <v>0.14233640068961922</v>
      </c>
      <c r="L1410">
        <v>0.15404656355997676</v>
      </c>
      <c r="M1410">
        <v>0.11342072437228476</v>
      </c>
      <c r="N1410">
        <v>0.13780760451639354</v>
      </c>
      <c r="O1410">
        <v>0.16535080544384617</v>
      </c>
    </row>
    <row r="1411" spans="1:15" ht="15">
      <c r="A1411" s="6"/>
      <c r="B1411" s="10">
        <v>173.13</v>
      </c>
      <c r="C1411">
        <v>0.21498634804981315</v>
      </c>
      <c r="D1411" s="11">
        <v>40.130000000000003</v>
      </c>
      <c r="E1411" s="10">
        <v>42.99</v>
      </c>
      <c r="F1411" s="11">
        <v>48.03</v>
      </c>
      <c r="G1411" s="10">
        <v>37.49</v>
      </c>
      <c r="H1411" s="11">
        <v>53.1</v>
      </c>
      <c r="I1411" s="10">
        <v>280.56</v>
      </c>
      <c r="J1411">
        <v>0.15367323532564334</v>
      </c>
      <c r="K1411">
        <v>0.14967943578004114</v>
      </c>
      <c r="L1411">
        <v>0.16178644246826523</v>
      </c>
      <c r="M1411">
        <v>0.12006208408268958</v>
      </c>
      <c r="N1411">
        <v>0.16453846777068412</v>
      </c>
      <c r="O1411">
        <v>0.1739860272285908</v>
      </c>
    </row>
    <row r="1412" spans="1:15" ht="15">
      <c r="A1412" s="6"/>
      <c r="B1412" s="10">
        <v>193.87</v>
      </c>
      <c r="C1412">
        <v>0.20416140965810889</v>
      </c>
      <c r="D1412" s="11">
        <v>49.2</v>
      </c>
      <c r="E1412" s="10">
        <v>45.97</v>
      </c>
      <c r="F1412" s="11">
        <v>50.96</v>
      </c>
      <c r="G1412" s="10">
        <v>38.950000000000003</v>
      </c>
      <c r="H1412" s="11">
        <v>58.63</v>
      </c>
      <c r="I1412" s="10">
        <v>300</v>
      </c>
      <c r="J1412">
        <v>0.15347482099171808</v>
      </c>
      <c r="K1412">
        <v>0.15102320803258773</v>
      </c>
      <c r="L1412">
        <v>0.1649081852817621</v>
      </c>
      <c r="M1412">
        <v>0.11791708227530527</v>
      </c>
      <c r="N1412">
        <v>0.16878021697577641</v>
      </c>
      <c r="O1412">
        <v>0.16542613873569029</v>
      </c>
    </row>
    <row r="1413" spans="1:15" ht="15">
      <c r="A1413" s="6"/>
      <c r="B1413" s="10">
        <v>193.78</v>
      </c>
      <c r="C1413">
        <v>0.20194909704425423</v>
      </c>
      <c r="D1413" s="11">
        <v>53.12</v>
      </c>
      <c r="E1413" s="10">
        <v>43.98</v>
      </c>
      <c r="F1413" s="11">
        <v>50.97</v>
      </c>
      <c r="G1413" s="10">
        <v>35.340000000000003</v>
      </c>
      <c r="H1413" s="11">
        <v>59.28</v>
      </c>
      <c r="I1413" s="10">
        <v>282.19</v>
      </c>
      <c r="J1413">
        <v>0.15162572377521152</v>
      </c>
      <c r="K1413">
        <v>0.15095779411896532</v>
      </c>
      <c r="L1413">
        <v>0.17089510878616745</v>
      </c>
      <c r="M1413">
        <v>0.10696305714381876</v>
      </c>
      <c r="N1413">
        <v>0.17102058750613194</v>
      </c>
      <c r="O1413">
        <v>0.16265409843155346</v>
      </c>
    </row>
    <row r="1414" spans="1:15" ht="15">
      <c r="A1414" s="6"/>
      <c r="B1414" s="10">
        <v>174.89</v>
      </c>
      <c r="C1414">
        <v>0.21072205610616496</v>
      </c>
      <c r="D1414" s="11">
        <v>39.11</v>
      </c>
      <c r="E1414" s="10">
        <v>38.9</v>
      </c>
      <c r="F1414" s="11">
        <v>48.54</v>
      </c>
      <c r="G1414" s="10">
        <v>27.77</v>
      </c>
      <c r="H1414" s="11">
        <v>55.27</v>
      </c>
      <c r="I1414" s="10">
        <v>207.32</v>
      </c>
      <c r="J1414">
        <v>0.14893416462075204</v>
      </c>
      <c r="K1414">
        <v>0.14480754450726319</v>
      </c>
      <c r="L1414">
        <v>0.17771291005841822</v>
      </c>
      <c r="M1414">
        <v>9.1293931713023718E-2</v>
      </c>
      <c r="N1414">
        <v>0.17823089252755081</v>
      </c>
      <c r="O1414">
        <v>0.16012104461575752</v>
      </c>
    </row>
    <row r="1415" spans="1:15" ht="15">
      <c r="A1415" s="6"/>
      <c r="B1415" s="10">
        <v>158.27000000000001</v>
      </c>
      <c r="C1415">
        <v>0.21625681972855465</v>
      </c>
      <c r="D1415" s="11">
        <v>38.78</v>
      </c>
      <c r="E1415" s="10">
        <v>32.07</v>
      </c>
      <c r="F1415" s="11">
        <v>44.2</v>
      </c>
      <c r="G1415" s="10">
        <v>27.06</v>
      </c>
      <c r="H1415" s="11">
        <v>48.25</v>
      </c>
      <c r="I1415" s="10">
        <v>137.24</v>
      </c>
      <c r="J1415">
        <v>0.15052912846431779</v>
      </c>
      <c r="K1415">
        <v>0.13991874776664334</v>
      </c>
      <c r="L1415">
        <v>0.17987688328401552</v>
      </c>
      <c r="M1415">
        <v>8.0856822229456712E-2</v>
      </c>
      <c r="N1415">
        <v>0.1796416622169866</v>
      </c>
      <c r="O1415">
        <v>0.15686067065149323</v>
      </c>
    </row>
    <row r="1416" spans="1:15" ht="15">
      <c r="A1416" s="6"/>
      <c r="B1416" s="10">
        <v>153.78</v>
      </c>
      <c r="C1416">
        <v>0.22164261967489293</v>
      </c>
      <c r="D1416" s="11">
        <v>31.4</v>
      </c>
      <c r="E1416" s="10">
        <v>32.06</v>
      </c>
      <c r="F1416" s="11">
        <v>43.21</v>
      </c>
      <c r="G1416" s="10">
        <v>26.14</v>
      </c>
      <c r="H1416" s="11">
        <v>49.06</v>
      </c>
      <c r="I1416" s="10">
        <v>163.30000000000001</v>
      </c>
      <c r="J1416">
        <v>0.14789546286443922</v>
      </c>
      <c r="K1416">
        <v>0.13783027072026641</v>
      </c>
      <c r="L1416">
        <v>0.1809029966405763</v>
      </c>
      <c r="M1416">
        <v>7.8734524304112999E-2</v>
      </c>
      <c r="N1416">
        <v>0.17790052267269391</v>
      </c>
      <c r="O1416">
        <v>0.15736317491706828</v>
      </c>
    </row>
    <row r="1417" spans="1:15" ht="15">
      <c r="A1417" s="6"/>
      <c r="B1417" s="10">
        <v>142.13999999999999</v>
      </c>
      <c r="C1417">
        <v>0.22533657777277674</v>
      </c>
      <c r="D1417" s="11">
        <v>30.06</v>
      </c>
      <c r="E1417" s="10">
        <v>31.25</v>
      </c>
      <c r="F1417" s="11">
        <v>41.44</v>
      </c>
      <c r="G1417" s="10">
        <v>23.79</v>
      </c>
      <c r="H1417" s="11">
        <v>43.61</v>
      </c>
      <c r="I1417" s="10">
        <v>140.09</v>
      </c>
      <c r="J1417">
        <v>0.13842538069752497</v>
      </c>
      <c r="K1417">
        <v>0.13339070006524192</v>
      </c>
      <c r="L1417">
        <v>0.1813658787530566</v>
      </c>
      <c r="M1417">
        <v>7.3371123532345789E-2</v>
      </c>
      <c r="N1417">
        <v>0.17646638099620385</v>
      </c>
      <c r="O1417">
        <v>0.15796618602722634</v>
      </c>
    </row>
    <row r="1418" spans="1:15" ht="15">
      <c r="A1418" s="6"/>
      <c r="B1418" s="10">
        <v>133.08000000000001</v>
      </c>
      <c r="C1418">
        <v>0.22299477689246885</v>
      </c>
      <c r="D1418" s="11">
        <v>31.05</v>
      </c>
      <c r="E1418" s="10">
        <v>29.09</v>
      </c>
      <c r="F1418" s="11">
        <v>39.4</v>
      </c>
      <c r="G1418" s="10">
        <v>0.4</v>
      </c>
      <c r="H1418" s="11">
        <v>42.5</v>
      </c>
      <c r="I1418" s="10">
        <v>143.16999999999999</v>
      </c>
      <c r="J1418">
        <v>0.14253275029304427</v>
      </c>
      <c r="K1418">
        <v>0.13204711958815091</v>
      </c>
      <c r="L1418">
        <v>0.18179048469037484</v>
      </c>
      <c r="M1418">
        <v>6.7121774742893214E-2</v>
      </c>
      <c r="N1418">
        <v>0.17783568104327918</v>
      </c>
      <c r="O1418">
        <v>0.158987150248418</v>
      </c>
    </row>
    <row r="1419" spans="1:15" ht="15">
      <c r="A1419" s="6"/>
      <c r="B1419" s="10">
        <v>125.46</v>
      </c>
      <c r="C1419">
        <v>0.22205100827416696</v>
      </c>
      <c r="D1419" s="11">
        <v>29.57</v>
      </c>
      <c r="E1419" s="10">
        <v>30.01</v>
      </c>
      <c r="F1419" s="11">
        <v>37.1</v>
      </c>
      <c r="G1419" s="10">
        <v>3.11</v>
      </c>
      <c r="H1419" s="11">
        <v>40.96</v>
      </c>
      <c r="I1419" s="10">
        <v>143.15</v>
      </c>
      <c r="J1419">
        <v>0.14351289966193989</v>
      </c>
      <c r="K1419">
        <v>0.13276316748089265</v>
      </c>
      <c r="L1419">
        <v>0.1819455475190179</v>
      </c>
      <c r="M1419">
        <v>6.4060575475357331E-2</v>
      </c>
      <c r="N1419">
        <v>0.17985364274349708</v>
      </c>
      <c r="O1419">
        <v>0.16297680463342282</v>
      </c>
    </row>
    <row r="1420" spans="1:15" ht="15">
      <c r="A1420" s="6"/>
      <c r="B1420" s="10">
        <v>124.96</v>
      </c>
      <c r="C1420">
        <v>0.22325423087593632</v>
      </c>
      <c r="D1420" s="11">
        <v>28.61</v>
      </c>
      <c r="E1420" s="10">
        <v>28.5</v>
      </c>
      <c r="F1420" s="11">
        <v>36.67</v>
      </c>
      <c r="G1420" s="10">
        <v>9.42</v>
      </c>
      <c r="H1420" s="11">
        <v>41</v>
      </c>
      <c r="I1420" s="10">
        <v>149.74</v>
      </c>
      <c r="J1420">
        <v>0.14452426385987069</v>
      </c>
      <c r="K1420">
        <v>0.13360183105594323</v>
      </c>
      <c r="L1420">
        <v>0.1827236594100462</v>
      </c>
      <c r="M1420">
        <v>6.2270709882023566E-2</v>
      </c>
      <c r="N1420">
        <v>0.17952296595283476</v>
      </c>
      <c r="O1420">
        <v>0.16675182088165516</v>
      </c>
    </row>
    <row r="1421" spans="1:15" ht="15">
      <c r="A1421" s="6"/>
      <c r="B1421" s="10">
        <v>127.66</v>
      </c>
      <c r="C1421">
        <v>0.2250521539542667</v>
      </c>
      <c r="D1421" s="11">
        <v>25.52</v>
      </c>
      <c r="E1421" s="10">
        <v>28.99</v>
      </c>
      <c r="F1421" s="11">
        <v>36.270000000000003</v>
      </c>
      <c r="G1421" s="10">
        <v>9.49</v>
      </c>
      <c r="H1421" s="11">
        <v>40.950000000000003</v>
      </c>
      <c r="I1421" s="10">
        <v>163.5</v>
      </c>
      <c r="J1421">
        <v>0.15024939185037414</v>
      </c>
      <c r="K1421">
        <v>0.13304281350891065</v>
      </c>
      <c r="L1421">
        <v>0.1818628673876142</v>
      </c>
      <c r="M1421">
        <v>6.1178300473763901E-2</v>
      </c>
      <c r="N1421">
        <v>0.18522844559808588</v>
      </c>
      <c r="O1421">
        <v>0.17490221541533171</v>
      </c>
    </row>
    <row r="1422" spans="1:15" ht="15">
      <c r="A1422" s="6"/>
      <c r="B1422" s="10">
        <v>130.58000000000001</v>
      </c>
      <c r="C1422">
        <v>0.22442904996044419</v>
      </c>
      <c r="D1422" s="11">
        <v>28.65</v>
      </c>
      <c r="E1422" s="10">
        <v>30.53</v>
      </c>
      <c r="F1422" s="11">
        <v>37.33</v>
      </c>
      <c r="G1422" s="10">
        <v>9.39</v>
      </c>
      <c r="H1422" s="11">
        <v>40.799999999999997</v>
      </c>
      <c r="I1422" s="10">
        <v>173.15</v>
      </c>
      <c r="J1422">
        <v>0.15274323964665773</v>
      </c>
      <c r="K1422">
        <v>0.13377096983649137</v>
      </c>
      <c r="L1422">
        <v>0.18380640161312359</v>
      </c>
      <c r="M1422">
        <v>6.0957050305967077E-2</v>
      </c>
      <c r="N1422">
        <v>0.19170323159993935</v>
      </c>
      <c r="O1422">
        <v>0.17942959077959078</v>
      </c>
    </row>
    <row r="1423" spans="1:15" ht="15">
      <c r="A1423" s="6"/>
      <c r="B1423" s="10">
        <v>141.35</v>
      </c>
      <c r="C1423">
        <v>0.22467471508411804</v>
      </c>
      <c r="D1423" s="11">
        <v>29.98</v>
      </c>
      <c r="E1423" s="10">
        <v>30.53</v>
      </c>
      <c r="F1423" s="11">
        <v>39.630000000000003</v>
      </c>
      <c r="G1423" s="10">
        <v>8.67</v>
      </c>
      <c r="H1423" s="11">
        <v>44.94</v>
      </c>
      <c r="I1423" s="10">
        <v>194.03</v>
      </c>
      <c r="J1423">
        <v>0.15311333459987758</v>
      </c>
      <c r="K1423">
        <v>0.13588098066412152</v>
      </c>
      <c r="L1423">
        <v>0.18615880129540097</v>
      </c>
      <c r="M1423">
        <v>6.1633957007187379E-2</v>
      </c>
      <c r="N1423">
        <v>0.19312787542382442</v>
      </c>
      <c r="O1423">
        <v>0.18188812515920863</v>
      </c>
    </row>
    <row r="1424" spans="1:15" ht="15">
      <c r="A1424" s="6"/>
      <c r="B1424" s="10">
        <v>163.44999999999999</v>
      </c>
      <c r="C1424">
        <v>0.2160970915956015</v>
      </c>
      <c r="D1424" s="11">
        <v>32.4</v>
      </c>
      <c r="E1424" s="10">
        <v>31.8</v>
      </c>
      <c r="F1424" s="11">
        <v>46.75</v>
      </c>
      <c r="G1424" s="10">
        <v>10.18</v>
      </c>
      <c r="H1424" s="11">
        <v>57.48</v>
      </c>
      <c r="I1424" s="10">
        <v>268.04000000000002</v>
      </c>
      <c r="J1424">
        <v>0.15548723788068014</v>
      </c>
      <c r="K1424">
        <v>0.13469838335251788</v>
      </c>
      <c r="L1424">
        <v>0.18476431966836704</v>
      </c>
      <c r="M1424">
        <v>6.1697248577633548E-2</v>
      </c>
      <c r="N1424">
        <v>0.18490814286330751</v>
      </c>
      <c r="O1424">
        <v>0.18000934115155959</v>
      </c>
    </row>
    <row r="1425" spans="1:15" ht="15">
      <c r="A1425" s="6"/>
      <c r="B1425" s="10">
        <v>186.03</v>
      </c>
      <c r="C1425">
        <v>0.20506140746206156</v>
      </c>
      <c r="D1425" s="11">
        <v>41.96</v>
      </c>
      <c r="E1425" s="10">
        <v>39.869999999999997</v>
      </c>
      <c r="F1425" s="11">
        <v>47.98</v>
      </c>
      <c r="G1425" s="10">
        <v>11.56</v>
      </c>
      <c r="H1425" s="11">
        <v>65.09</v>
      </c>
      <c r="I1425" s="10">
        <v>286.73</v>
      </c>
      <c r="J1425">
        <v>0.14984434885848305</v>
      </c>
      <c r="K1425">
        <v>0.13653545577627074</v>
      </c>
      <c r="L1425">
        <v>0.1840657708823937</v>
      </c>
      <c r="M1425">
        <v>6.1945812010508895E-2</v>
      </c>
      <c r="N1425">
        <v>0.179956722751072</v>
      </c>
      <c r="O1425">
        <v>0.17058597763789835</v>
      </c>
    </row>
    <row r="1426" spans="1:15" ht="15">
      <c r="A1426" s="6"/>
      <c r="B1426" s="10">
        <v>186.03</v>
      </c>
      <c r="C1426">
        <v>0.19073222372936635</v>
      </c>
      <c r="D1426" s="11">
        <v>42.08</v>
      </c>
      <c r="E1426" s="10">
        <v>39.75</v>
      </c>
      <c r="F1426" s="11">
        <v>49.99</v>
      </c>
      <c r="G1426" s="10">
        <v>12.99</v>
      </c>
      <c r="H1426" s="11">
        <v>66.38</v>
      </c>
      <c r="I1426" s="10">
        <v>284.91000000000003</v>
      </c>
      <c r="J1426">
        <v>0.14620553652123433</v>
      </c>
      <c r="K1426">
        <v>0.13572112287854479</v>
      </c>
      <c r="L1426">
        <v>0.17986874995260088</v>
      </c>
      <c r="M1426">
        <v>5.9052938047647038E-2</v>
      </c>
      <c r="N1426">
        <v>0.17240440352180977</v>
      </c>
      <c r="O1426">
        <v>0.16585228628157653</v>
      </c>
    </row>
    <row r="1427" spans="1:15" ht="15">
      <c r="A1427" s="6"/>
      <c r="B1427" s="10">
        <v>152.9</v>
      </c>
      <c r="C1427">
        <v>0.17284908848250796</v>
      </c>
      <c r="D1427" s="11">
        <v>39.99</v>
      </c>
      <c r="E1427" s="10">
        <v>32.58</v>
      </c>
      <c r="F1427" s="11">
        <v>50.28</v>
      </c>
      <c r="G1427" s="10">
        <v>14.01</v>
      </c>
      <c r="H1427" s="11">
        <v>59.16</v>
      </c>
      <c r="I1427" s="10">
        <v>217.58</v>
      </c>
      <c r="J1427">
        <v>0.14484026225319832</v>
      </c>
      <c r="K1427">
        <v>0.12844277185526448</v>
      </c>
      <c r="L1427">
        <v>0.17626620150670302</v>
      </c>
      <c r="M1427">
        <v>5.6027832587873944E-2</v>
      </c>
      <c r="N1427">
        <v>0.16755392534251268</v>
      </c>
      <c r="O1427">
        <v>0.15667922511643231</v>
      </c>
    </row>
    <row r="1428" spans="1:15" ht="15">
      <c r="A1428" s="6"/>
      <c r="B1428" s="10">
        <v>126.69</v>
      </c>
      <c r="C1428">
        <v>0.15421042640895077</v>
      </c>
      <c r="D1428" s="11">
        <v>39.9</v>
      </c>
      <c r="E1428" s="10">
        <v>25.08</v>
      </c>
      <c r="F1428" s="11">
        <v>51.15</v>
      </c>
      <c r="G1428" s="10">
        <v>12.36</v>
      </c>
      <c r="H1428" s="11">
        <v>52.4</v>
      </c>
      <c r="I1428" s="10">
        <v>179.33</v>
      </c>
      <c r="J1428">
        <v>0.13878062262652199</v>
      </c>
      <c r="K1428">
        <v>0.11605110400452155</v>
      </c>
      <c r="L1428">
        <v>0.17594113993141447</v>
      </c>
      <c r="M1428">
        <v>5.4149924927674224E-2</v>
      </c>
      <c r="N1428">
        <v>0.1551287431018365</v>
      </c>
      <c r="O1428">
        <v>0.15032762698388738</v>
      </c>
    </row>
    <row r="1429" spans="1:15" ht="15">
      <c r="A1429" s="6"/>
      <c r="B1429" s="10">
        <v>118.72</v>
      </c>
      <c r="C1429">
        <v>0.13992561667627779</v>
      </c>
      <c r="D1429" s="11">
        <v>36.92</v>
      </c>
      <c r="E1429" s="10">
        <v>23.72</v>
      </c>
      <c r="F1429" s="11">
        <v>50.97</v>
      </c>
      <c r="G1429" s="10">
        <v>9.9700000000000006</v>
      </c>
      <c r="H1429" s="11">
        <v>44.48</v>
      </c>
      <c r="I1429" s="10">
        <v>222.33</v>
      </c>
      <c r="J1429">
        <v>0.13279143999660878</v>
      </c>
      <c r="K1429">
        <v>0.10508711088604747</v>
      </c>
      <c r="L1429">
        <v>0.17182381221617612</v>
      </c>
      <c r="M1429">
        <v>5.1294950899142745E-2</v>
      </c>
      <c r="N1429">
        <v>0.14859704200470841</v>
      </c>
      <c r="O1429">
        <v>0.14372504234275849</v>
      </c>
    </row>
    <row r="1430" spans="1:15" ht="15">
      <c r="A1430" s="6"/>
      <c r="B1430" s="10">
        <v>115.79</v>
      </c>
      <c r="C1430">
        <v>0.12949155929095985</v>
      </c>
      <c r="D1430" s="11">
        <v>31.22</v>
      </c>
      <c r="E1430" s="10">
        <v>22.82</v>
      </c>
      <c r="F1430" s="11">
        <v>48.56</v>
      </c>
      <c r="G1430" s="10">
        <v>6.71</v>
      </c>
      <c r="H1430" s="11">
        <v>42.05</v>
      </c>
      <c r="I1430" s="10">
        <v>220</v>
      </c>
      <c r="J1430">
        <v>0.1332762510261471</v>
      </c>
      <c r="K1430">
        <v>0.10019833865488841</v>
      </c>
      <c r="L1430">
        <v>0.17231127740532703</v>
      </c>
      <c r="M1430">
        <v>4.94508688883947E-2</v>
      </c>
      <c r="N1430">
        <v>0.14001290129345731</v>
      </c>
      <c r="O1430">
        <v>0.14515415748571733</v>
      </c>
    </row>
    <row r="1431" spans="1:15" ht="15">
      <c r="A1431" s="6"/>
      <c r="B1431" s="10">
        <v>114.12</v>
      </c>
      <c r="C1431">
        <v>0.12671762951527168</v>
      </c>
      <c r="D1431" s="11">
        <v>30.74</v>
      </c>
      <c r="E1431" s="10">
        <v>21.45</v>
      </c>
      <c r="F1431" s="11">
        <v>47.4</v>
      </c>
      <c r="G1431" s="10">
        <v>4.22</v>
      </c>
      <c r="H1431" s="11">
        <v>40.07</v>
      </c>
      <c r="I1431" s="10">
        <v>221.5</v>
      </c>
      <c r="J1431">
        <v>0.13413095125761437</v>
      </c>
      <c r="K1431">
        <v>0.10134680483394751</v>
      </c>
      <c r="L1431">
        <v>0.17297750136587142</v>
      </c>
      <c r="M1431">
        <v>4.9310658588099764E-2</v>
      </c>
      <c r="N1431">
        <v>0.13477454208225015</v>
      </c>
      <c r="O1431">
        <v>0.1517577719629758</v>
      </c>
    </row>
    <row r="1432" spans="1:15" ht="15">
      <c r="A1432" s="6"/>
      <c r="B1432" s="10">
        <v>116.09</v>
      </c>
      <c r="C1432">
        <v>0.13507352256863658</v>
      </c>
      <c r="D1432" s="11">
        <v>30.83</v>
      </c>
      <c r="E1432" s="10">
        <v>15.13</v>
      </c>
      <c r="F1432" s="11">
        <v>46.91</v>
      </c>
      <c r="G1432" s="10">
        <v>4.21</v>
      </c>
      <c r="H1432" s="11">
        <v>40.03</v>
      </c>
      <c r="I1432" s="10">
        <v>235.02</v>
      </c>
      <c r="J1432">
        <v>0.13667210008121627</v>
      </c>
      <c r="K1432">
        <v>0.10489583224495719</v>
      </c>
      <c r="L1432">
        <v>0.17426859375628817</v>
      </c>
      <c r="M1432">
        <v>5.299357966980122E-2</v>
      </c>
      <c r="N1432">
        <v>0.13925170829766417</v>
      </c>
      <c r="O1432">
        <v>0.16647549099791714</v>
      </c>
    </row>
    <row r="1433" spans="1:15" ht="15">
      <c r="A1433" s="6"/>
      <c r="B1433" s="10">
        <v>122.81</v>
      </c>
      <c r="C1433">
        <v>0.1544924955310466</v>
      </c>
      <c r="D1433" s="11">
        <v>32.159999999999997</v>
      </c>
      <c r="E1433" s="10">
        <v>18.78</v>
      </c>
      <c r="F1433" s="11">
        <v>45.97</v>
      </c>
      <c r="G1433" s="10">
        <v>7.63</v>
      </c>
      <c r="H1433" s="11">
        <v>41.75</v>
      </c>
      <c r="I1433" s="10">
        <v>261.24</v>
      </c>
      <c r="J1433">
        <v>0.14232863752681785</v>
      </c>
      <c r="K1433">
        <v>0.1110021993916703</v>
      </c>
      <c r="L1433">
        <v>0.17882037009911625</v>
      </c>
      <c r="M1433">
        <v>5.3560140493658481E-2</v>
      </c>
      <c r="N1433">
        <v>0.15198185960381083</v>
      </c>
      <c r="O1433">
        <v>0.18753253999372649</v>
      </c>
    </row>
    <row r="1434" spans="1:15" ht="15">
      <c r="A1434" s="6"/>
      <c r="B1434" s="10">
        <v>135.46</v>
      </c>
      <c r="C1434">
        <v>0.18129793617275591</v>
      </c>
      <c r="D1434" s="11">
        <v>38.630000000000003</v>
      </c>
      <c r="E1434" s="10">
        <v>27.18</v>
      </c>
      <c r="F1434" s="11">
        <v>46.93</v>
      </c>
      <c r="G1434" s="10">
        <v>5.22</v>
      </c>
      <c r="H1434" s="11">
        <v>46.15</v>
      </c>
      <c r="I1434" s="10">
        <v>283.2</v>
      </c>
      <c r="J1434">
        <v>0.15288038909571275</v>
      </c>
      <c r="K1434">
        <v>0.11960129636187276</v>
      </c>
      <c r="L1434">
        <v>0.18427151297995259</v>
      </c>
      <c r="M1434">
        <v>5.2418246392399392E-2</v>
      </c>
      <c r="N1434">
        <v>0.17395737033785602</v>
      </c>
      <c r="O1434">
        <v>0.20855988380915222</v>
      </c>
    </row>
    <row r="1435" spans="1:15" ht="15">
      <c r="A1435" s="6"/>
      <c r="B1435" s="10">
        <v>162.74</v>
      </c>
      <c r="C1435">
        <v>0.20052414516604927</v>
      </c>
      <c r="D1435" s="11">
        <v>46.82</v>
      </c>
      <c r="E1435" s="10">
        <v>34.29</v>
      </c>
      <c r="F1435" s="11">
        <v>50.79</v>
      </c>
      <c r="G1435" s="10">
        <v>12.25</v>
      </c>
      <c r="H1435" s="11">
        <v>55.78</v>
      </c>
      <c r="I1435" s="10">
        <v>315.87</v>
      </c>
      <c r="J1435">
        <v>0.16294308260375187</v>
      </c>
      <c r="K1435">
        <v>0.12657488454870436</v>
      </c>
      <c r="L1435">
        <v>0.18397817714523873</v>
      </c>
      <c r="M1435">
        <v>5.4126397639542113E-2</v>
      </c>
      <c r="N1435">
        <v>0.19285138173172109</v>
      </c>
      <c r="O1435">
        <v>0.22231797273178899</v>
      </c>
    </row>
    <row r="1436" spans="1:15" ht="15">
      <c r="A1436" s="6"/>
      <c r="B1436" s="10">
        <v>183.69</v>
      </c>
      <c r="C1436">
        <v>0.19426656619449958</v>
      </c>
      <c r="D1436" s="11">
        <v>51.99</v>
      </c>
      <c r="E1436" s="10">
        <v>41.49</v>
      </c>
      <c r="F1436" s="11">
        <v>52.59</v>
      </c>
      <c r="G1436" s="10">
        <v>13.92</v>
      </c>
      <c r="H1436" s="11">
        <v>68.489999999999995</v>
      </c>
      <c r="I1436" s="10">
        <v>362.75</v>
      </c>
      <c r="J1436">
        <v>0.16339220724632508</v>
      </c>
      <c r="K1436">
        <v>0.12835958575351786</v>
      </c>
      <c r="L1436">
        <v>0.18298988715711201</v>
      </c>
      <c r="M1436">
        <v>5.5602565539888113E-2</v>
      </c>
      <c r="N1436">
        <v>0.18611104909010825</v>
      </c>
      <c r="O1436">
        <v>0.21639828408091857</v>
      </c>
    </row>
    <row r="1437" spans="1:15" ht="15">
      <c r="A1437" s="6"/>
      <c r="B1437" s="10">
        <v>182.48</v>
      </c>
      <c r="C1437">
        <v>0.19293190205929786</v>
      </c>
      <c r="D1437" s="11">
        <v>49.68</v>
      </c>
      <c r="E1437" s="10">
        <v>41.37</v>
      </c>
      <c r="F1437" s="11">
        <v>52.49</v>
      </c>
      <c r="G1437" s="10">
        <v>12.78</v>
      </c>
      <c r="H1437" s="11">
        <v>64.989999999999995</v>
      </c>
      <c r="I1437" s="10">
        <v>354.11</v>
      </c>
      <c r="J1437">
        <v>0.16506085306163218</v>
      </c>
      <c r="K1437">
        <v>0.13157085992599774</v>
      </c>
      <c r="L1437">
        <v>0.19115134760745628</v>
      </c>
      <c r="M1437">
        <v>5.6223169074070718E-2</v>
      </c>
      <c r="N1437">
        <v>0.18257790802946389</v>
      </c>
      <c r="O1437">
        <v>0.21441969072120054</v>
      </c>
    </row>
    <row r="1438" spans="1:15" ht="15">
      <c r="A1438" s="6"/>
      <c r="B1438" s="10">
        <v>162.74</v>
      </c>
      <c r="C1438">
        <v>0.19569010514083782</v>
      </c>
      <c r="D1438" s="11">
        <v>39.93</v>
      </c>
      <c r="E1438" s="10">
        <v>35.58</v>
      </c>
      <c r="F1438" s="11">
        <v>48.66</v>
      </c>
      <c r="G1438" s="10">
        <v>8.06</v>
      </c>
      <c r="H1438" s="11">
        <v>57.36</v>
      </c>
      <c r="I1438" s="10">
        <v>315.87</v>
      </c>
      <c r="J1438">
        <v>0.17195979372833942</v>
      </c>
      <c r="K1438">
        <v>0.13523617833122045</v>
      </c>
      <c r="L1438">
        <v>0.1967285957858842</v>
      </c>
      <c r="M1438">
        <v>5.6935008018683168E-2</v>
      </c>
      <c r="N1438">
        <v>0.18887427143295377</v>
      </c>
      <c r="O1438">
        <v>0.21906208673405042</v>
      </c>
    </row>
    <row r="1439" spans="1:15" ht="15">
      <c r="A1439" s="6"/>
      <c r="B1439" s="10">
        <v>144.85</v>
      </c>
      <c r="C1439">
        <v>0.19585769613358772</v>
      </c>
      <c r="D1439" s="11">
        <v>34.9</v>
      </c>
      <c r="E1439" s="10">
        <v>30.64</v>
      </c>
      <c r="F1439" s="11">
        <v>46.53</v>
      </c>
      <c r="G1439" s="10">
        <v>7.38</v>
      </c>
      <c r="H1439" s="11">
        <v>50.85</v>
      </c>
      <c r="I1439" s="10">
        <v>286</v>
      </c>
      <c r="J1439">
        <v>0.17393238252514637</v>
      </c>
      <c r="K1439">
        <v>0.13520340535902084</v>
      </c>
      <c r="L1439">
        <v>0.19799275574194733</v>
      </c>
      <c r="M1439">
        <v>5.7365144102132865E-2</v>
      </c>
      <c r="N1439">
        <v>0.18834290651254243</v>
      </c>
      <c r="O1439">
        <v>0.2245910252782275</v>
      </c>
    </row>
    <row r="1440" spans="1:15" ht="15">
      <c r="A1440" s="6"/>
      <c r="B1440" s="10">
        <v>142.05000000000001</v>
      </c>
      <c r="C1440">
        <v>0.1968637575653148</v>
      </c>
      <c r="D1440" s="11">
        <v>31.93</v>
      </c>
      <c r="E1440" s="10">
        <v>30.74</v>
      </c>
      <c r="F1440" s="11">
        <v>45.65</v>
      </c>
      <c r="G1440" s="10">
        <v>10.41</v>
      </c>
      <c r="H1440" s="11">
        <v>48.05</v>
      </c>
      <c r="I1440" s="10">
        <v>266.94</v>
      </c>
      <c r="J1440">
        <v>0.17024108735750354</v>
      </c>
      <c r="K1440">
        <v>0.1394127219775774</v>
      </c>
      <c r="L1440">
        <v>0.19827426534476997</v>
      </c>
      <c r="M1440">
        <v>6.0196378068225462E-2</v>
      </c>
      <c r="N1440">
        <v>0.18583285509325681</v>
      </c>
      <c r="O1440">
        <v>0.23052093239512234</v>
      </c>
    </row>
    <row r="1441" spans="1:15" ht="15">
      <c r="A1441" s="6"/>
      <c r="B1441" s="10">
        <v>131.51</v>
      </c>
      <c r="C1441">
        <v>0.19600623614506091</v>
      </c>
      <c r="D1441" s="11">
        <v>29.7</v>
      </c>
      <c r="E1441" s="10">
        <v>30.55</v>
      </c>
      <c r="F1441" s="11">
        <v>44.41</v>
      </c>
      <c r="G1441" s="10">
        <v>9.51</v>
      </c>
      <c r="H1441" s="11">
        <v>42.65</v>
      </c>
      <c r="I1441" s="10">
        <v>245.47</v>
      </c>
      <c r="J1441">
        <v>0.16696128323504034</v>
      </c>
      <c r="K1441">
        <v>0.14215403649231753</v>
      </c>
      <c r="L1441">
        <v>0.19720281673509427</v>
      </c>
      <c r="M1441">
        <v>5.685796369802304E-2</v>
      </c>
      <c r="N1441">
        <v>0.18422612530265756</v>
      </c>
      <c r="O1441">
        <v>0.23546445011028744</v>
      </c>
    </row>
    <row r="1442" spans="1:15" ht="15">
      <c r="A1442" s="6"/>
      <c r="B1442" s="10">
        <v>125.82</v>
      </c>
      <c r="C1442">
        <v>0.19667337381565583</v>
      </c>
      <c r="D1442" s="11">
        <v>29.73</v>
      </c>
      <c r="E1442" s="10">
        <v>28.98</v>
      </c>
      <c r="F1442" s="11">
        <v>44.19</v>
      </c>
      <c r="G1442" s="10">
        <v>-4.92</v>
      </c>
      <c r="H1442" s="11">
        <v>44.32</v>
      </c>
      <c r="I1442" s="10">
        <v>251.04</v>
      </c>
      <c r="J1442">
        <v>0.1632217409204002</v>
      </c>
      <c r="K1442">
        <v>0.14450577383198929</v>
      </c>
      <c r="L1442">
        <v>0.19696655537401433</v>
      </c>
      <c r="M1442">
        <v>5.6719189652459784E-2</v>
      </c>
      <c r="N1442">
        <v>0.18346063090162956</v>
      </c>
      <c r="O1442">
        <v>0.24061401892217135</v>
      </c>
    </row>
    <row r="1443" spans="1:15" ht="15">
      <c r="A1443" s="6"/>
      <c r="B1443" s="10">
        <v>128.57</v>
      </c>
      <c r="C1443">
        <v>0.19797238359531791</v>
      </c>
      <c r="D1443" s="11">
        <v>29.49</v>
      </c>
      <c r="E1443" s="10">
        <v>30.32</v>
      </c>
      <c r="F1443" s="11">
        <v>43.28</v>
      </c>
      <c r="G1443" s="10">
        <v>-3.88</v>
      </c>
      <c r="H1443" s="11">
        <v>43.89</v>
      </c>
      <c r="I1443" s="10">
        <v>248.43</v>
      </c>
      <c r="J1443">
        <v>0.16064493218806514</v>
      </c>
      <c r="K1443">
        <v>0.14757107287266877</v>
      </c>
      <c r="L1443">
        <v>0.19517602305419107</v>
      </c>
      <c r="M1443">
        <v>5.7267891427926057E-2</v>
      </c>
      <c r="N1443">
        <v>0.18408782193734347</v>
      </c>
      <c r="O1443">
        <v>0.24317958413070764</v>
      </c>
    </row>
    <row r="1444" spans="1:15" ht="15">
      <c r="A1444" s="6"/>
      <c r="B1444" s="10">
        <v>130.03</v>
      </c>
      <c r="C1444">
        <v>0.19883891230720499</v>
      </c>
      <c r="D1444" s="11">
        <v>25.99</v>
      </c>
      <c r="E1444" s="10">
        <v>30.51</v>
      </c>
      <c r="F1444" s="11">
        <v>41.09</v>
      </c>
      <c r="G1444" s="10">
        <v>-6.98</v>
      </c>
      <c r="H1444" s="11">
        <v>43.36</v>
      </c>
      <c r="I1444" s="10">
        <v>242.06</v>
      </c>
      <c r="J1444">
        <v>0.15673389271801019</v>
      </c>
      <c r="K1444">
        <v>0.15109150251466891</v>
      </c>
      <c r="L1444">
        <v>0.19391059401099617</v>
      </c>
      <c r="M1444">
        <v>5.7649542021872953E-2</v>
      </c>
      <c r="N1444">
        <v>0.18570779492518424</v>
      </c>
      <c r="O1444">
        <v>0.24304213771839672</v>
      </c>
    </row>
    <row r="1445" spans="1:15" ht="15">
      <c r="A1445" s="6"/>
      <c r="B1445" s="10">
        <v>131.47</v>
      </c>
      <c r="C1445">
        <v>0.19975271546233361</v>
      </c>
      <c r="D1445" s="11">
        <v>26</v>
      </c>
      <c r="E1445" s="10">
        <v>30.54</v>
      </c>
      <c r="F1445" s="11">
        <v>39.49</v>
      </c>
      <c r="G1445" s="10">
        <v>-3.88</v>
      </c>
      <c r="H1445" s="11">
        <v>42.14</v>
      </c>
      <c r="I1445" s="10">
        <v>233.14</v>
      </c>
      <c r="J1445">
        <v>0.15392405052157543</v>
      </c>
      <c r="K1445">
        <v>0.15477150006677584</v>
      </c>
      <c r="L1445">
        <v>0.19278453825643524</v>
      </c>
      <c r="M1445">
        <v>5.7426877205052594E-2</v>
      </c>
      <c r="N1445">
        <v>0.18717382189267934</v>
      </c>
      <c r="O1445">
        <v>0.24122992779228758</v>
      </c>
    </row>
    <row r="1446" spans="1:15" ht="15">
      <c r="A1446" s="6"/>
      <c r="B1446" s="10">
        <v>130.01</v>
      </c>
      <c r="C1446">
        <v>0.20120332361432286</v>
      </c>
      <c r="D1446" s="11">
        <v>26.17</v>
      </c>
      <c r="E1446" s="10">
        <v>30</v>
      </c>
      <c r="F1446" s="11">
        <v>39.590000000000003</v>
      </c>
      <c r="G1446" s="10">
        <v>-1.02</v>
      </c>
      <c r="H1446" s="11">
        <v>42.1</v>
      </c>
      <c r="I1446" s="10">
        <v>233.62</v>
      </c>
      <c r="J1446">
        <v>0.14913024800013944</v>
      </c>
      <c r="K1446">
        <v>0.15694212233226393</v>
      </c>
      <c r="L1446">
        <v>0.19150325841269841</v>
      </c>
      <c r="M1446">
        <v>5.6999970939887082E-2</v>
      </c>
      <c r="N1446">
        <v>0.18855274147575171</v>
      </c>
      <c r="O1446">
        <v>0.24015202754166284</v>
      </c>
    </row>
    <row r="1447" spans="1:15" ht="15">
      <c r="A1447" s="6"/>
      <c r="B1447" s="10">
        <v>135.58000000000001</v>
      </c>
      <c r="C1447">
        <v>0.20482973357387269</v>
      </c>
      <c r="D1447" s="11">
        <v>26.04</v>
      </c>
      <c r="E1447" s="10">
        <v>32.54</v>
      </c>
      <c r="F1447" s="11">
        <v>39.97</v>
      </c>
      <c r="G1447" s="10">
        <v>-1.03</v>
      </c>
      <c r="H1447" s="11">
        <v>47.27</v>
      </c>
      <c r="I1447" s="10">
        <v>250</v>
      </c>
      <c r="J1447">
        <v>0.14575857052152671</v>
      </c>
      <c r="K1447">
        <v>0.16020715556299103</v>
      </c>
      <c r="L1447">
        <v>0.19227915595066927</v>
      </c>
      <c r="M1447">
        <v>5.7152123347944818E-2</v>
      </c>
      <c r="N1447">
        <v>0.19079747840185854</v>
      </c>
      <c r="O1447">
        <v>0.23814377012756821</v>
      </c>
    </row>
    <row r="1448" spans="1:15" ht="15">
      <c r="A1448" s="6"/>
      <c r="B1448" s="10">
        <v>164.99</v>
      </c>
      <c r="C1448">
        <v>0.20336224814777565</v>
      </c>
      <c r="D1448" s="11">
        <v>31.04</v>
      </c>
      <c r="E1448" s="10">
        <v>42.98</v>
      </c>
      <c r="F1448" s="11">
        <v>41.42</v>
      </c>
      <c r="G1448" s="10">
        <v>-5.3</v>
      </c>
      <c r="H1448" s="11">
        <v>55.91</v>
      </c>
      <c r="I1448" s="10">
        <v>291.55</v>
      </c>
      <c r="J1448">
        <v>0.14087160209791574</v>
      </c>
      <c r="K1448">
        <v>0.15700542173140833</v>
      </c>
      <c r="L1448">
        <v>0.19234079922975375</v>
      </c>
      <c r="M1448">
        <v>5.6994391495904184E-2</v>
      </c>
      <c r="N1448">
        <v>0.19014902659533364</v>
      </c>
      <c r="O1448">
        <v>0.2289899415259832</v>
      </c>
    </row>
    <row r="1449" spans="1:15" ht="15">
      <c r="A1449" s="6"/>
      <c r="B1449" s="10">
        <v>181.11</v>
      </c>
      <c r="C1449">
        <v>0.19114185759205021</v>
      </c>
      <c r="D1449" s="11">
        <v>33.57</v>
      </c>
      <c r="E1449" s="10">
        <v>45.94</v>
      </c>
      <c r="F1449" s="11">
        <v>43.92</v>
      </c>
      <c r="G1449" s="10">
        <v>-3.89</v>
      </c>
      <c r="H1449" s="11">
        <v>66.069999999999993</v>
      </c>
      <c r="I1449" s="10">
        <v>329.07</v>
      </c>
      <c r="J1449">
        <v>0.13704298979236096</v>
      </c>
      <c r="K1449">
        <v>0.15542576936190633</v>
      </c>
      <c r="L1449">
        <v>0.19116117023838189</v>
      </c>
      <c r="M1449">
        <v>5.5921839706193022E-2</v>
      </c>
      <c r="N1449">
        <v>0.18306271626480769</v>
      </c>
      <c r="O1449">
        <v>0.21682827329104443</v>
      </c>
    </row>
    <row r="1450" spans="1:15" ht="15">
      <c r="A1450" s="6"/>
      <c r="B1450" s="10">
        <v>177.62</v>
      </c>
      <c r="C1450">
        <v>0.18320126375940948</v>
      </c>
      <c r="D1450" s="11">
        <v>34.19</v>
      </c>
      <c r="E1450" s="10">
        <v>46</v>
      </c>
      <c r="F1450" s="11">
        <v>47.89</v>
      </c>
      <c r="G1450" s="10">
        <v>-0.05</v>
      </c>
      <c r="H1450" s="11">
        <v>71.040000000000006</v>
      </c>
      <c r="I1450" s="10">
        <v>337.09</v>
      </c>
      <c r="J1450">
        <v>0.12783964409743515</v>
      </c>
      <c r="K1450">
        <v>0.15246212163477335</v>
      </c>
      <c r="L1450">
        <v>0.18582036293280516</v>
      </c>
      <c r="M1450">
        <v>5.3023722312118292E-2</v>
      </c>
      <c r="N1450">
        <v>0.17002317761263133</v>
      </c>
      <c r="O1450">
        <v>0.20322114018396498</v>
      </c>
    </row>
    <row r="1451" spans="1:15" ht="15">
      <c r="A1451" s="6"/>
      <c r="B1451" s="10">
        <v>141.44</v>
      </c>
      <c r="C1451">
        <v>0.17895532435517336</v>
      </c>
      <c r="D1451" s="11">
        <v>30.85</v>
      </c>
      <c r="E1451" s="10">
        <v>42.98</v>
      </c>
      <c r="F1451" s="11">
        <v>48.6</v>
      </c>
      <c r="G1451" s="10">
        <v>-0.23</v>
      </c>
      <c r="H1451" s="11">
        <v>58.73</v>
      </c>
      <c r="I1451" s="10">
        <v>298.10000000000002</v>
      </c>
      <c r="J1451">
        <v>0.11564707451330795</v>
      </c>
      <c r="K1451">
        <v>0.14606341846431131</v>
      </c>
      <c r="L1451">
        <v>0.18256854605736839</v>
      </c>
      <c r="M1451">
        <v>5.0152591953713188E-2</v>
      </c>
      <c r="N1451">
        <v>0.15937374723269312</v>
      </c>
      <c r="O1451">
        <v>0.18928366668083246</v>
      </c>
    </row>
    <row r="1452" spans="1:15" ht="15">
      <c r="A1452" s="6"/>
      <c r="B1452" s="10">
        <v>124.36</v>
      </c>
      <c r="C1452">
        <v>0.16062278294219964</v>
      </c>
      <c r="D1452" s="11">
        <v>26</v>
      </c>
      <c r="E1452" s="10">
        <v>32.71</v>
      </c>
      <c r="F1452" s="11">
        <v>47.9</v>
      </c>
      <c r="G1452" s="10">
        <v>-4.03</v>
      </c>
      <c r="H1452" s="11">
        <v>51.02</v>
      </c>
      <c r="I1452" s="10">
        <v>267.85000000000002</v>
      </c>
      <c r="J1452">
        <v>0.10493332678867183</v>
      </c>
      <c r="K1452">
        <v>0.13602743693426755</v>
      </c>
      <c r="L1452">
        <v>0.18163724434876213</v>
      </c>
      <c r="M1452">
        <v>4.6660328921522144E-2</v>
      </c>
      <c r="N1452">
        <v>0.1469194069642453</v>
      </c>
      <c r="O1452">
        <v>0.17833556647917598</v>
      </c>
    </row>
    <row r="1453" spans="1:15" ht="15">
      <c r="A1453" s="6"/>
      <c r="B1453" s="10">
        <v>116.79</v>
      </c>
      <c r="C1453">
        <v>0.1485085787991825</v>
      </c>
      <c r="D1453" s="11">
        <v>25.08</v>
      </c>
      <c r="E1453" s="10">
        <v>31</v>
      </c>
      <c r="F1453" s="11">
        <v>45.84</v>
      </c>
      <c r="G1453" s="10">
        <v>-2.16</v>
      </c>
      <c r="H1453" s="11">
        <v>44.68</v>
      </c>
      <c r="I1453" s="10">
        <v>257.95</v>
      </c>
      <c r="J1453">
        <v>9.8667352617773707E-2</v>
      </c>
      <c r="K1453">
        <v>0.1321693101733569</v>
      </c>
      <c r="L1453">
        <v>0.17547838882847427</v>
      </c>
      <c r="M1453">
        <v>4.4151551868766896E-2</v>
      </c>
      <c r="N1453">
        <v>0.13605471512939277</v>
      </c>
      <c r="O1453">
        <v>0.1686546746969082</v>
      </c>
    </row>
    <row r="1454" spans="1:15" ht="15">
      <c r="A1454" s="6"/>
      <c r="B1454" s="10">
        <v>115.39</v>
      </c>
      <c r="C1454">
        <v>0.14478820573032258</v>
      </c>
      <c r="D1454" s="11">
        <v>12.63</v>
      </c>
      <c r="E1454" s="10">
        <v>31.07</v>
      </c>
      <c r="F1454" s="11">
        <v>43.9</v>
      </c>
      <c r="G1454" s="10">
        <v>-6.97</v>
      </c>
      <c r="H1454" s="11">
        <v>43.36</v>
      </c>
      <c r="I1454" s="10">
        <v>245.82</v>
      </c>
      <c r="J1454">
        <v>9.6450340400582077E-2</v>
      </c>
      <c r="K1454">
        <v>0.13273818284824832</v>
      </c>
      <c r="L1454">
        <v>0.17063094855713151</v>
      </c>
      <c r="M1454">
        <v>4.4425247995122791E-2</v>
      </c>
      <c r="N1454">
        <v>0.12806322907452455</v>
      </c>
      <c r="O1454">
        <v>0.16718745395372125</v>
      </c>
    </row>
    <row r="1455" spans="1:15" ht="15">
      <c r="A1455" s="6"/>
      <c r="B1455" s="10">
        <v>113.64</v>
      </c>
      <c r="C1455">
        <v>0.14672913301023155</v>
      </c>
      <c r="D1455" s="11">
        <v>10.45</v>
      </c>
      <c r="E1455" s="10">
        <v>33.04</v>
      </c>
      <c r="F1455" s="11">
        <v>40.21</v>
      </c>
      <c r="G1455" s="10">
        <v>-7.85</v>
      </c>
      <c r="H1455" s="11">
        <v>43.79</v>
      </c>
      <c r="I1455" s="10">
        <v>234.99</v>
      </c>
      <c r="J1455">
        <v>9.7615409112139631E-2</v>
      </c>
      <c r="K1455">
        <v>0.13888939655620572</v>
      </c>
      <c r="L1455">
        <v>0.16552775365449857</v>
      </c>
      <c r="M1455">
        <v>4.705368710232246E-2</v>
      </c>
      <c r="N1455">
        <v>0.12685173217208001</v>
      </c>
      <c r="O1455">
        <v>0.17025820186234908</v>
      </c>
    </row>
    <row r="1456" spans="1:15" ht="15">
      <c r="A1456" s="6"/>
      <c r="B1456" s="10">
        <v>117.69</v>
      </c>
      <c r="C1456">
        <v>0.15417561622370879</v>
      </c>
      <c r="D1456" s="11">
        <v>10.48</v>
      </c>
      <c r="E1456" s="10">
        <v>35.01</v>
      </c>
      <c r="F1456" s="11">
        <v>39.26</v>
      </c>
      <c r="G1456" s="10">
        <v>-5.0599999999999996</v>
      </c>
      <c r="H1456" s="11">
        <v>43.34</v>
      </c>
      <c r="I1456" s="10">
        <v>236.29</v>
      </c>
      <c r="J1456">
        <v>0.10043701039440601</v>
      </c>
      <c r="K1456">
        <v>0.14410622841917872</v>
      </c>
      <c r="L1456">
        <v>0.16137006421612995</v>
      </c>
      <c r="M1456">
        <v>4.9619863913688889E-2</v>
      </c>
      <c r="N1456">
        <v>0.13280522679941081</v>
      </c>
      <c r="O1456">
        <v>0.17627501308994203</v>
      </c>
    </row>
    <row r="1457" spans="1:15" ht="15">
      <c r="A1457" s="6"/>
      <c r="B1457" s="10">
        <v>128.62</v>
      </c>
      <c r="C1457">
        <v>0.17279987700749783</v>
      </c>
      <c r="D1457" s="11">
        <v>25.01</v>
      </c>
      <c r="E1457" s="10">
        <v>37.880000000000003</v>
      </c>
      <c r="F1457" s="11">
        <v>39.18</v>
      </c>
      <c r="G1457" s="10">
        <v>0.03</v>
      </c>
      <c r="H1457" s="11">
        <v>45.22</v>
      </c>
      <c r="I1457" s="10">
        <v>249.66</v>
      </c>
      <c r="J1457">
        <v>0.10478878415082282</v>
      </c>
      <c r="K1457">
        <v>0.15356360920339351</v>
      </c>
      <c r="L1457">
        <v>0.16309798951932072</v>
      </c>
      <c r="M1457">
        <v>5.4330735624947217E-2</v>
      </c>
      <c r="N1457">
        <v>0.15050977345824673</v>
      </c>
      <c r="O1457">
        <v>0.1885219251940265</v>
      </c>
    </row>
    <row r="1458" spans="1:15" ht="15">
      <c r="A1458" s="6"/>
      <c r="B1458" s="10">
        <v>152.63999999999999</v>
      </c>
      <c r="C1458">
        <v>0.19995730327766958</v>
      </c>
      <c r="D1458" s="11">
        <v>25.92</v>
      </c>
      <c r="E1458" s="10">
        <v>42.93</v>
      </c>
      <c r="F1458" s="11">
        <v>40.92</v>
      </c>
      <c r="G1458" s="10">
        <v>15.11</v>
      </c>
      <c r="H1458" s="11">
        <v>53.2</v>
      </c>
      <c r="I1458" s="10">
        <v>272.58</v>
      </c>
      <c r="J1458">
        <v>0.11416019822516191</v>
      </c>
      <c r="K1458">
        <v>0.15959058480112409</v>
      </c>
      <c r="L1458">
        <v>0.16586902046054042</v>
      </c>
      <c r="M1458">
        <v>7.19701270419007E-2</v>
      </c>
      <c r="N1458">
        <v>0.17673812803565486</v>
      </c>
      <c r="O1458">
        <v>0.20755657049513257</v>
      </c>
    </row>
    <row r="1459" spans="1:15" ht="15">
      <c r="A1459" s="6"/>
      <c r="B1459" s="10">
        <v>166.38</v>
      </c>
      <c r="C1459">
        <v>0.21456334494059814</v>
      </c>
      <c r="D1459" s="11">
        <v>32.17</v>
      </c>
      <c r="E1459" s="10">
        <v>51.75</v>
      </c>
      <c r="F1459" s="11">
        <v>43.84</v>
      </c>
      <c r="G1459" s="10">
        <v>33.07</v>
      </c>
      <c r="H1459" s="11">
        <v>58.63</v>
      </c>
      <c r="I1459" s="10">
        <v>316.56</v>
      </c>
      <c r="J1459">
        <v>0.1259088506296939</v>
      </c>
      <c r="K1459">
        <v>0.16514139972564623</v>
      </c>
      <c r="L1459">
        <v>0.16502954277246876</v>
      </c>
      <c r="M1459">
        <v>9.8149477563205537E-2</v>
      </c>
      <c r="N1459">
        <v>0.1972908347994877</v>
      </c>
      <c r="O1459">
        <v>0.22225817103044865</v>
      </c>
    </row>
    <row r="1460" spans="1:15" ht="15">
      <c r="A1460" s="6"/>
      <c r="B1460" s="10">
        <v>184.91</v>
      </c>
      <c r="C1460">
        <v>0.19908326721428793</v>
      </c>
      <c r="D1460" s="11">
        <v>39.9</v>
      </c>
      <c r="E1460" s="10">
        <v>75.95</v>
      </c>
      <c r="F1460" s="11">
        <v>46.49</v>
      </c>
      <c r="G1460" s="10">
        <v>34.700000000000003</v>
      </c>
      <c r="H1460" s="11">
        <v>79.31</v>
      </c>
      <c r="I1460" s="10">
        <v>384.83</v>
      </c>
      <c r="J1460">
        <v>0.12838210958437912</v>
      </c>
      <c r="K1460">
        <v>0.16223845753756572</v>
      </c>
      <c r="L1460">
        <v>0.15602840722427608</v>
      </c>
      <c r="M1460">
        <v>0.10166664699741274</v>
      </c>
      <c r="N1460">
        <v>0.19172462567991325</v>
      </c>
      <c r="O1460">
        <v>0.21455262097220684</v>
      </c>
    </row>
    <row r="1461" spans="1:15" ht="15">
      <c r="A1461" s="6"/>
      <c r="B1461" s="10">
        <v>184.13</v>
      </c>
      <c r="C1461">
        <v>0.19907476858087667</v>
      </c>
      <c r="D1461" s="11">
        <v>38.909999999999997</v>
      </c>
      <c r="E1461" s="10">
        <v>63.76</v>
      </c>
      <c r="F1461" s="11">
        <v>46.8</v>
      </c>
      <c r="G1461" s="10">
        <v>36.119999999999997</v>
      </c>
      <c r="H1461" s="11">
        <v>78.62</v>
      </c>
      <c r="I1461" s="10">
        <v>385</v>
      </c>
      <c r="J1461">
        <v>0.13136568911464738</v>
      </c>
      <c r="K1461">
        <v>0.16272545774085317</v>
      </c>
      <c r="L1461">
        <v>0.14636329372913601</v>
      </c>
      <c r="M1461">
        <v>9.9543271283602713E-2</v>
      </c>
      <c r="N1461">
        <v>0.18930078549550439</v>
      </c>
      <c r="O1461">
        <v>0.21193909873479763</v>
      </c>
    </row>
    <row r="1462" spans="1:15" ht="15">
      <c r="A1462" s="6"/>
      <c r="B1462" s="10">
        <v>163.43</v>
      </c>
      <c r="C1462">
        <v>0.21122855553664602</v>
      </c>
      <c r="D1462" s="11">
        <v>31.95</v>
      </c>
      <c r="E1462" s="10">
        <v>47.95</v>
      </c>
      <c r="F1462" s="11">
        <v>38.270000000000003</v>
      </c>
      <c r="G1462" s="10">
        <v>31.49</v>
      </c>
      <c r="H1462" s="11">
        <v>63.45</v>
      </c>
      <c r="I1462" s="10">
        <v>321.08999999999997</v>
      </c>
      <c r="J1462">
        <v>0.13712189736418881</v>
      </c>
      <c r="K1462">
        <v>0.1696581957184477</v>
      </c>
      <c r="L1462">
        <v>0.13130479474021808</v>
      </c>
      <c r="M1462">
        <v>9.6661357125914574E-2</v>
      </c>
      <c r="N1462">
        <v>0.19962464182127596</v>
      </c>
      <c r="O1462">
        <v>0.2184944003239668</v>
      </c>
    </row>
    <row r="1463" spans="1:15" ht="15">
      <c r="A1463" s="6"/>
      <c r="B1463" s="10">
        <v>159.31</v>
      </c>
      <c r="C1463">
        <v>0.22199004957708512</v>
      </c>
      <c r="D1463" s="11">
        <v>30.47</v>
      </c>
      <c r="E1463" s="10">
        <v>43.76</v>
      </c>
      <c r="F1463" s="11">
        <v>32.07</v>
      </c>
      <c r="G1463" s="10">
        <v>26.1</v>
      </c>
      <c r="H1463" s="11">
        <v>56.92</v>
      </c>
      <c r="I1463" s="10">
        <v>288.47000000000003</v>
      </c>
      <c r="J1463">
        <v>0.13669345332255306</v>
      </c>
      <c r="K1463">
        <v>0.17235833454934579</v>
      </c>
      <c r="L1463">
        <v>0.11188926269842905</v>
      </c>
      <c r="M1463">
        <v>9.5170228098021406E-2</v>
      </c>
      <c r="N1463">
        <v>0.20192193808279826</v>
      </c>
      <c r="O1463">
        <v>0.22404613361024575</v>
      </c>
    </row>
    <row r="1464" spans="1:15" ht="15">
      <c r="A1464" s="6"/>
      <c r="B1464" s="10">
        <v>149.53</v>
      </c>
      <c r="C1464">
        <v>0.22583997993365454</v>
      </c>
      <c r="D1464" s="11">
        <v>29.25</v>
      </c>
      <c r="E1464" s="10">
        <v>42.72</v>
      </c>
      <c r="F1464" s="11">
        <v>30.52</v>
      </c>
      <c r="G1464" s="10">
        <v>27.76</v>
      </c>
      <c r="H1464" s="11">
        <v>55.48</v>
      </c>
      <c r="I1464" s="10">
        <v>265.77999999999997</v>
      </c>
      <c r="J1464">
        <v>0.13491991767350833</v>
      </c>
      <c r="K1464">
        <v>0.17594948781848085</v>
      </c>
      <c r="L1464">
        <v>0.10127526079789265</v>
      </c>
      <c r="M1464">
        <v>9.2951486061014346E-2</v>
      </c>
      <c r="N1464">
        <v>0.2045883998679093</v>
      </c>
      <c r="O1464">
        <v>0.22623885571974414</v>
      </c>
    </row>
    <row r="1465" spans="1:15" ht="15">
      <c r="A1465" s="6"/>
      <c r="B1465" s="10">
        <v>139.9</v>
      </c>
      <c r="C1465">
        <v>0.22623545913066473</v>
      </c>
      <c r="D1465" s="11">
        <v>25.07</v>
      </c>
      <c r="E1465" s="10">
        <v>39.76</v>
      </c>
      <c r="F1465" s="11">
        <v>25.34</v>
      </c>
      <c r="G1465" s="10">
        <v>24.24</v>
      </c>
      <c r="H1465" s="11">
        <v>52.13</v>
      </c>
      <c r="I1465" s="10">
        <v>249.66</v>
      </c>
      <c r="J1465">
        <v>0.13689739996693123</v>
      </c>
      <c r="K1465">
        <v>0.17913876553210573</v>
      </c>
      <c r="L1465">
        <v>8.706609051471649E-2</v>
      </c>
      <c r="M1465">
        <v>8.8953078516286962E-2</v>
      </c>
      <c r="N1465">
        <v>0.20537017957435622</v>
      </c>
      <c r="O1465">
        <v>0.22751391650099401</v>
      </c>
    </row>
    <row r="1466" spans="1:15" ht="15">
      <c r="A1466" s="6"/>
      <c r="B1466" s="10">
        <v>140.30000000000001</v>
      </c>
      <c r="C1466">
        <v>0.2266460925985018</v>
      </c>
      <c r="D1466" s="11">
        <v>27.02</v>
      </c>
      <c r="E1466" s="10">
        <v>33.090000000000003</v>
      </c>
      <c r="F1466" s="11">
        <v>22.77</v>
      </c>
      <c r="G1466" s="10">
        <v>24.31</v>
      </c>
      <c r="H1466" s="11">
        <v>45.52</v>
      </c>
      <c r="I1466" s="10">
        <v>331.16</v>
      </c>
      <c r="J1466">
        <v>0.13657451506548615</v>
      </c>
      <c r="K1466">
        <v>0.17898676649508657</v>
      </c>
      <c r="L1466">
        <v>7.4867284665894165E-2</v>
      </c>
      <c r="M1466">
        <v>8.3610937484974654E-2</v>
      </c>
      <c r="N1466">
        <v>0.2049105551935293</v>
      </c>
      <c r="O1466">
        <v>0.23080458379301755</v>
      </c>
    </row>
    <row r="1467" spans="1:15" ht="15">
      <c r="A1467" s="6"/>
      <c r="B1467" s="10">
        <v>130.18</v>
      </c>
      <c r="C1467">
        <v>0.22729786749010425</v>
      </c>
      <c r="D1467" s="11">
        <v>26.47</v>
      </c>
      <c r="E1467" s="10">
        <v>36.49</v>
      </c>
      <c r="F1467" s="11">
        <v>8.67</v>
      </c>
      <c r="G1467" s="10">
        <v>23.3</v>
      </c>
      <c r="H1467" s="11">
        <v>44.72</v>
      </c>
      <c r="I1467" s="10">
        <v>322.52999999999997</v>
      </c>
      <c r="J1467">
        <v>0.14156061938802392</v>
      </c>
      <c r="K1467">
        <v>0.1814513696321603</v>
      </c>
      <c r="L1467">
        <v>7.0900185498623716E-2</v>
      </c>
      <c r="M1467">
        <v>8.1888452130956912E-2</v>
      </c>
      <c r="N1467">
        <v>0.20277740547695872</v>
      </c>
      <c r="O1467">
        <v>0.2328493172682442</v>
      </c>
    </row>
    <row r="1468" spans="1:15" ht="15">
      <c r="A1468" s="6"/>
      <c r="B1468" s="10">
        <v>130.59</v>
      </c>
      <c r="C1468">
        <v>0.22760139966370357</v>
      </c>
      <c r="D1468" s="11">
        <v>26.03</v>
      </c>
      <c r="E1468" s="10">
        <v>34.94</v>
      </c>
      <c r="F1468" s="11">
        <v>1.84</v>
      </c>
      <c r="G1468" s="10">
        <v>21.71</v>
      </c>
      <c r="H1468" s="11">
        <v>43.81</v>
      </c>
      <c r="I1468" s="10">
        <v>316</v>
      </c>
      <c r="J1468">
        <v>0.14897585925472523</v>
      </c>
      <c r="K1468">
        <v>0.18121596565189516</v>
      </c>
      <c r="L1468">
        <v>6.9243921592316293E-2</v>
      </c>
      <c r="M1468">
        <v>8.263724226485912E-2</v>
      </c>
      <c r="N1468">
        <v>0.20203289356857093</v>
      </c>
      <c r="O1468">
        <v>0.23489857448436302</v>
      </c>
    </row>
    <row r="1469" spans="1:15" ht="15">
      <c r="A1469" s="6"/>
      <c r="B1469" s="10">
        <v>128.43</v>
      </c>
      <c r="C1469">
        <v>0.22772872293068686</v>
      </c>
      <c r="D1469" s="11">
        <v>28.99</v>
      </c>
      <c r="E1469" s="10">
        <v>34.229999999999997</v>
      </c>
      <c r="F1469" s="11">
        <v>0.09</v>
      </c>
      <c r="G1469" s="10">
        <v>19.2</v>
      </c>
      <c r="H1469" s="11">
        <v>43.93</v>
      </c>
      <c r="I1469" s="10">
        <v>307.01</v>
      </c>
      <c r="J1469">
        <v>0.15323599921214792</v>
      </c>
      <c r="K1469">
        <v>0.18162986731284075</v>
      </c>
      <c r="L1469">
        <v>6.7014333859476985E-2</v>
      </c>
      <c r="M1469">
        <v>8.6688337018596781E-2</v>
      </c>
      <c r="N1469">
        <v>0.20098834946404412</v>
      </c>
      <c r="O1469">
        <v>0.23222157153599718</v>
      </c>
    </row>
    <row r="1470" spans="1:15" ht="15">
      <c r="A1470" s="6"/>
      <c r="B1470" s="10">
        <v>127.78</v>
      </c>
      <c r="C1470">
        <v>0.23057704789268069</v>
      </c>
      <c r="D1470" s="11">
        <v>30.91</v>
      </c>
      <c r="E1470" s="10">
        <v>34.479999999999997</v>
      </c>
      <c r="F1470" s="11">
        <v>7.0000000000000007E-2</v>
      </c>
      <c r="G1470" s="10">
        <v>19.149999999999999</v>
      </c>
      <c r="H1470" s="11">
        <v>44.07</v>
      </c>
      <c r="I1470" s="10">
        <v>307.3</v>
      </c>
      <c r="J1470">
        <v>0.15823401256405709</v>
      </c>
      <c r="K1470">
        <v>0.18151552588034242</v>
      </c>
      <c r="L1470">
        <v>6.6827075542892994E-2</v>
      </c>
      <c r="M1470">
        <v>9.380665717845553E-2</v>
      </c>
      <c r="N1470">
        <v>0.20177687445830397</v>
      </c>
      <c r="O1470">
        <v>0.22887858415886828</v>
      </c>
    </row>
    <row r="1471" spans="1:15" ht="15">
      <c r="A1471" s="6"/>
      <c r="B1471" s="10">
        <v>135</v>
      </c>
      <c r="C1471">
        <v>0.23200784948916023</v>
      </c>
      <c r="D1471" s="11">
        <v>32.36</v>
      </c>
      <c r="E1471" s="10">
        <v>34.1</v>
      </c>
      <c r="F1471" s="11">
        <v>0.03</v>
      </c>
      <c r="G1471" s="10">
        <v>23.53</v>
      </c>
      <c r="H1471" s="11">
        <v>49.38</v>
      </c>
      <c r="I1471" s="10">
        <v>332.27</v>
      </c>
      <c r="J1471">
        <v>0.16090234481381291</v>
      </c>
      <c r="K1471">
        <v>0.18088022307692309</v>
      </c>
      <c r="L1471">
        <v>6.6203028831258018E-2</v>
      </c>
      <c r="M1471">
        <v>0.11002925658079445</v>
      </c>
      <c r="N1471">
        <v>0.20461573294824223</v>
      </c>
      <c r="O1471">
        <v>0.2257846635834701</v>
      </c>
    </row>
    <row r="1472" spans="1:15" ht="15">
      <c r="A1472" s="6"/>
      <c r="B1472" s="10">
        <v>162.19</v>
      </c>
      <c r="C1472">
        <v>0.22630835898341967</v>
      </c>
      <c r="D1472" s="11">
        <v>41.91</v>
      </c>
      <c r="E1472" s="10">
        <v>32.5</v>
      </c>
      <c r="F1472" s="11">
        <v>-2.81</v>
      </c>
      <c r="G1472" s="10">
        <v>30.91</v>
      </c>
      <c r="H1472" s="11">
        <v>58.99</v>
      </c>
      <c r="I1472" s="10">
        <v>371.41</v>
      </c>
      <c r="J1472">
        <v>0.16119748537014469</v>
      </c>
      <c r="K1472">
        <v>0.17906005846093731</v>
      </c>
      <c r="L1472">
        <v>6.4134320469662234E-2</v>
      </c>
      <c r="M1472">
        <v>0.1299984806826569</v>
      </c>
      <c r="N1472">
        <v>0.19823711294531499</v>
      </c>
      <c r="O1472">
        <v>0.21763378709151029</v>
      </c>
    </row>
    <row r="1473" spans="1:15" ht="15">
      <c r="A1473" s="6"/>
      <c r="B1473" s="10">
        <v>187.03</v>
      </c>
      <c r="C1473">
        <v>0.21503773069095547</v>
      </c>
      <c r="D1473" s="11">
        <v>48</v>
      </c>
      <c r="E1473" s="10">
        <v>31.26</v>
      </c>
      <c r="F1473" s="11">
        <v>-0.04</v>
      </c>
      <c r="G1473" s="10">
        <v>37</v>
      </c>
      <c r="H1473" s="11">
        <v>67.040000000000006</v>
      </c>
      <c r="I1473" s="10">
        <v>405</v>
      </c>
      <c r="J1473">
        <v>0.15548823789640348</v>
      </c>
      <c r="K1473">
        <v>0.17627877331519565</v>
      </c>
      <c r="L1473">
        <v>6.3081793805122299E-2</v>
      </c>
      <c r="M1473">
        <v>0.14521836930474885</v>
      </c>
      <c r="N1473">
        <v>0.19098042892300479</v>
      </c>
      <c r="O1473">
        <v>0.2034869641031542</v>
      </c>
    </row>
    <row r="1474" spans="1:15" ht="15">
      <c r="A1474" s="6"/>
      <c r="B1474" s="10">
        <v>195.39</v>
      </c>
      <c r="C1474">
        <v>0.19983338660700017</v>
      </c>
      <c r="D1474" s="11">
        <v>47.57</v>
      </c>
      <c r="E1474" s="10">
        <v>41.67</v>
      </c>
      <c r="F1474" s="11">
        <v>2.86</v>
      </c>
      <c r="G1474" s="10">
        <v>39.92</v>
      </c>
      <c r="H1474" s="11">
        <v>66.75</v>
      </c>
      <c r="I1474" s="10">
        <v>400</v>
      </c>
      <c r="J1474">
        <v>0.14825674867255981</v>
      </c>
      <c r="K1474">
        <v>0.16722083230871759</v>
      </c>
      <c r="L1474">
        <v>6.0734694977158409E-2</v>
      </c>
      <c r="M1474">
        <v>0.1475718195129847</v>
      </c>
      <c r="N1474">
        <v>0.17740558828944947</v>
      </c>
      <c r="O1474">
        <v>0.18348939138591666</v>
      </c>
    </row>
    <row r="1475" spans="1:15" ht="15">
      <c r="A1475" s="6"/>
      <c r="B1475" s="10">
        <v>166.48</v>
      </c>
      <c r="C1475">
        <v>0.19679419432447887</v>
      </c>
      <c r="D1475" s="11">
        <v>46.5</v>
      </c>
      <c r="E1475" s="10">
        <v>36.979999999999997</v>
      </c>
      <c r="F1475" s="11">
        <v>0.08</v>
      </c>
      <c r="G1475" s="10">
        <v>36.94</v>
      </c>
      <c r="H1475" s="11">
        <v>58.2</v>
      </c>
      <c r="I1475" s="10">
        <v>359.96</v>
      </c>
      <c r="J1475">
        <v>0.14503105035751987</v>
      </c>
      <c r="K1475">
        <v>0.16201116074515604</v>
      </c>
      <c r="L1475">
        <v>5.8584243334753455E-2</v>
      </c>
      <c r="M1475">
        <v>0.1450230835628557</v>
      </c>
      <c r="N1475">
        <v>0.16768595128173538</v>
      </c>
      <c r="O1475">
        <v>0.16913742388861799</v>
      </c>
    </row>
    <row r="1476" spans="1:15" ht="15">
      <c r="A1476" s="6"/>
      <c r="B1476" s="10">
        <v>131.12</v>
      </c>
      <c r="C1476">
        <v>0.18955355692054085</v>
      </c>
      <c r="D1476" s="11">
        <v>43.49</v>
      </c>
      <c r="E1476" s="10">
        <v>30.67</v>
      </c>
      <c r="F1476" s="11">
        <v>0.11</v>
      </c>
      <c r="G1476" s="10">
        <v>36.71</v>
      </c>
      <c r="H1476" s="11">
        <v>49.51</v>
      </c>
      <c r="I1476" s="10">
        <v>294.76</v>
      </c>
      <c r="J1476">
        <v>0.14224293378344963</v>
      </c>
      <c r="K1476">
        <v>0.15404740781719622</v>
      </c>
      <c r="L1476">
        <v>5.723065350977842E-2</v>
      </c>
      <c r="M1476">
        <v>0.14231848798249985</v>
      </c>
      <c r="N1476">
        <v>0.16141847662967293</v>
      </c>
      <c r="O1476">
        <v>0.15596588595056154</v>
      </c>
    </row>
    <row r="1477" spans="1:15" ht="15">
      <c r="A1477" s="6"/>
      <c r="B1477" s="10">
        <v>123.01</v>
      </c>
      <c r="C1477">
        <v>0.17386177994058905</v>
      </c>
      <c r="D1477" s="11">
        <v>43.47</v>
      </c>
      <c r="E1477" s="10">
        <v>30.1</v>
      </c>
      <c r="F1477" s="11">
        <v>3.33</v>
      </c>
      <c r="G1477" s="10">
        <v>37.03</v>
      </c>
      <c r="H1477" s="11">
        <v>44.72</v>
      </c>
      <c r="I1477" s="10">
        <v>276.94</v>
      </c>
      <c r="J1477">
        <v>0.13986760528902056</v>
      </c>
      <c r="K1477">
        <v>0.14663116447753399</v>
      </c>
      <c r="L1477">
        <v>5.6429900919901597E-2</v>
      </c>
      <c r="M1477">
        <v>0.14349762500780108</v>
      </c>
      <c r="N1477">
        <v>0.15571813722904909</v>
      </c>
      <c r="O1477">
        <v>0.14850400207515008</v>
      </c>
    </row>
    <row r="1478" spans="1:15" ht="15">
      <c r="A1478" s="6"/>
      <c r="B1478" s="10">
        <v>114.69</v>
      </c>
      <c r="C1478">
        <v>0.16323458235610505</v>
      </c>
      <c r="D1478" s="11">
        <v>41.02</v>
      </c>
      <c r="E1478" s="10">
        <v>31.34</v>
      </c>
      <c r="F1478" s="11">
        <v>4.0199999999999996</v>
      </c>
      <c r="G1478" s="10">
        <v>35.130000000000003</v>
      </c>
      <c r="H1478" s="11">
        <v>44.15</v>
      </c>
      <c r="I1478" s="10">
        <v>266.04000000000002</v>
      </c>
      <c r="J1478">
        <v>0.13860173257213931</v>
      </c>
      <c r="K1478">
        <v>0.14490733354286622</v>
      </c>
      <c r="L1478">
        <v>5.7765786263668038E-2</v>
      </c>
      <c r="M1478">
        <v>0.14832007528410107</v>
      </c>
      <c r="N1478">
        <v>0.15426731385883929</v>
      </c>
      <c r="O1478">
        <v>0.14541432088839759</v>
      </c>
    </row>
    <row r="1479" spans="1:15" ht="15">
      <c r="A1479" s="6"/>
      <c r="B1479" s="10">
        <v>112.1</v>
      </c>
      <c r="C1479">
        <v>0.155249323032813</v>
      </c>
      <c r="D1479" s="11">
        <v>39.83</v>
      </c>
      <c r="E1479" s="10">
        <v>30.09</v>
      </c>
      <c r="F1479" s="11">
        <v>1.06</v>
      </c>
      <c r="G1479" s="10">
        <v>35.35</v>
      </c>
      <c r="H1479" s="11">
        <v>42.76</v>
      </c>
      <c r="I1479" s="10">
        <v>269.92</v>
      </c>
      <c r="J1479">
        <v>0.14703000909253516</v>
      </c>
      <c r="K1479">
        <v>0.14385273695575373</v>
      </c>
      <c r="L1479">
        <v>6.0383346086534895E-2</v>
      </c>
      <c r="M1479">
        <v>0.15430787342663499</v>
      </c>
      <c r="N1479">
        <v>0.15632423506380511</v>
      </c>
      <c r="O1479">
        <v>0.14770883932800549</v>
      </c>
    </row>
    <row r="1480" spans="1:15" ht="15">
      <c r="A1480" s="6"/>
      <c r="B1480" s="10">
        <v>110.89</v>
      </c>
      <c r="C1480">
        <v>0.15721736528683439</v>
      </c>
      <c r="D1480" s="11">
        <v>39.1</v>
      </c>
      <c r="E1480" s="10">
        <v>31.35</v>
      </c>
      <c r="F1480" s="11">
        <v>2</v>
      </c>
      <c r="G1480" s="10">
        <v>34.74</v>
      </c>
      <c r="H1480" s="11">
        <v>43.19</v>
      </c>
      <c r="I1480" s="10">
        <v>293.02</v>
      </c>
      <c r="J1480">
        <v>0.15802913657969456</v>
      </c>
      <c r="K1480">
        <v>0.14710921109113834</v>
      </c>
      <c r="L1480">
        <v>6.1328933923374906E-2</v>
      </c>
      <c r="M1480">
        <v>0.16391403298234747</v>
      </c>
      <c r="N1480">
        <v>0.16190578046279369</v>
      </c>
      <c r="O1480">
        <v>0.15317852672391852</v>
      </c>
    </row>
    <row r="1481" spans="1:15" ht="15">
      <c r="A1481" s="6"/>
      <c r="B1481" s="10">
        <v>114.69</v>
      </c>
      <c r="C1481">
        <v>0.16407491382440012</v>
      </c>
      <c r="D1481" s="11">
        <v>38.6</v>
      </c>
      <c r="E1481" s="10">
        <v>31.73</v>
      </c>
      <c r="F1481" s="11">
        <v>4.75</v>
      </c>
      <c r="G1481" s="10">
        <v>36.79</v>
      </c>
      <c r="H1481" s="11">
        <v>44.9</v>
      </c>
      <c r="I1481" s="10">
        <v>319.58</v>
      </c>
      <c r="J1481">
        <v>0.17056668214932819</v>
      </c>
      <c r="K1481">
        <v>0.15301172359764001</v>
      </c>
      <c r="L1481">
        <v>6.3819456087180815E-2</v>
      </c>
      <c r="M1481">
        <v>0.17468663285495103</v>
      </c>
      <c r="N1481">
        <v>0.17036458023745091</v>
      </c>
      <c r="O1481">
        <v>0.16726195263043819</v>
      </c>
    </row>
    <row r="1482" spans="1:15" ht="15">
      <c r="A1482" s="6"/>
      <c r="B1482" s="10">
        <v>129.31</v>
      </c>
      <c r="C1482">
        <v>0.17748202697122914</v>
      </c>
      <c r="D1482" s="11">
        <v>40.97</v>
      </c>
      <c r="E1482" s="10">
        <v>31.39</v>
      </c>
      <c r="F1482" s="11">
        <v>15</v>
      </c>
      <c r="G1482" s="10">
        <v>38.93</v>
      </c>
      <c r="H1482" s="11">
        <v>46.98</v>
      </c>
      <c r="I1482" s="10">
        <v>336.53</v>
      </c>
      <c r="J1482">
        <v>0.18106068266365002</v>
      </c>
      <c r="K1482">
        <v>0.1604550022182005</v>
      </c>
      <c r="L1482">
        <v>6.6707902405114955E-2</v>
      </c>
      <c r="M1482">
        <v>0.1841923794071551</v>
      </c>
      <c r="N1482">
        <v>0.18044196514157587</v>
      </c>
      <c r="O1482">
        <v>0.18726432264567494</v>
      </c>
    </row>
    <row r="1483" spans="1:15" ht="15">
      <c r="A1483" s="6"/>
      <c r="B1483" s="10">
        <v>155.97999999999999</v>
      </c>
      <c r="C1483">
        <v>0.18710386637576451</v>
      </c>
      <c r="D1483" s="11">
        <v>41.91</v>
      </c>
      <c r="E1483" s="10">
        <v>42</v>
      </c>
      <c r="F1483" s="11">
        <v>22.72</v>
      </c>
      <c r="G1483" s="10">
        <v>41.09</v>
      </c>
      <c r="H1483" s="11">
        <v>56.36</v>
      </c>
      <c r="I1483" s="10">
        <v>398.53</v>
      </c>
      <c r="J1483">
        <v>0.18822527150445009</v>
      </c>
      <c r="K1483">
        <v>0.16818488004101767</v>
      </c>
      <c r="L1483">
        <v>6.7902930677743903E-2</v>
      </c>
      <c r="M1483">
        <v>0.19103227188468996</v>
      </c>
      <c r="N1483">
        <v>0.18051933085040858</v>
      </c>
      <c r="O1483">
        <v>0.20303811964161922</v>
      </c>
    </row>
    <row r="1484" spans="1:15" ht="15">
      <c r="A1484" s="6"/>
      <c r="B1484" s="10">
        <v>165</v>
      </c>
      <c r="C1484">
        <v>0.17320751433438972</v>
      </c>
      <c r="D1484" s="11">
        <v>42.18</v>
      </c>
      <c r="E1484" s="10">
        <v>42</v>
      </c>
      <c r="F1484" s="11">
        <v>31.8</v>
      </c>
      <c r="G1484" s="10">
        <v>49.5</v>
      </c>
      <c r="H1484" s="11">
        <v>67.680000000000007</v>
      </c>
      <c r="I1484" s="10">
        <v>410</v>
      </c>
      <c r="J1484">
        <v>0.18069022918042066</v>
      </c>
      <c r="K1484">
        <v>0.17038790903379464</v>
      </c>
      <c r="L1484">
        <v>6.6906554866060231E-2</v>
      </c>
      <c r="M1484">
        <v>0.18529916224596907</v>
      </c>
      <c r="N1484">
        <v>0.17343267383411359</v>
      </c>
      <c r="O1484">
        <v>0.19359609770257943</v>
      </c>
    </row>
    <row r="1485" spans="1:15" ht="15">
      <c r="A1485" s="6"/>
      <c r="B1485" s="10">
        <v>152.94</v>
      </c>
      <c r="C1485">
        <v>0.17132240191168582</v>
      </c>
      <c r="D1485" s="11">
        <v>44.95</v>
      </c>
      <c r="E1485" s="10">
        <v>39.049999999999997</v>
      </c>
      <c r="F1485" s="11">
        <v>38.49</v>
      </c>
      <c r="G1485" s="10">
        <v>43.92</v>
      </c>
      <c r="H1485" s="11">
        <v>70</v>
      </c>
      <c r="I1485" s="10">
        <v>405.05</v>
      </c>
      <c r="J1485">
        <v>0.17669680632358004</v>
      </c>
      <c r="K1485">
        <v>0.16998737301309086</v>
      </c>
      <c r="L1485">
        <v>6.4866484192736565E-2</v>
      </c>
      <c r="M1485">
        <v>0.18559756854441242</v>
      </c>
      <c r="N1485">
        <v>0.17125528529299627</v>
      </c>
      <c r="O1485">
        <v>0.18800079162564548</v>
      </c>
    </row>
    <row r="1486" spans="1:15" ht="15">
      <c r="A1486" s="6"/>
      <c r="B1486" s="10">
        <v>133.31</v>
      </c>
      <c r="C1486">
        <v>0.1691010066725499</v>
      </c>
      <c r="D1486" s="11">
        <v>41.01</v>
      </c>
      <c r="E1486" s="10">
        <v>37.71</v>
      </c>
      <c r="F1486" s="11">
        <v>24.83</v>
      </c>
      <c r="G1486" s="10">
        <v>37.75</v>
      </c>
      <c r="H1486" s="11">
        <v>60.22</v>
      </c>
      <c r="I1486" s="10">
        <v>390</v>
      </c>
      <c r="J1486">
        <v>0.17893579852379871</v>
      </c>
      <c r="K1486">
        <v>0.16970187895923552</v>
      </c>
      <c r="L1486">
        <v>6.3285160612965199E-2</v>
      </c>
      <c r="M1486">
        <v>0.18926268783486405</v>
      </c>
      <c r="N1486">
        <v>0.17298486200878233</v>
      </c>
      <c r="O1486">
        <v>0.1937829030488413</v>
      </c>
    </row>
    <row r="1487" spans="1:15" ht="15">
      <c r="A1487" s="6"/>
      <c r="B1487" s="10">
        <v>122.2</v>
      </c>
      <c r="C1487">
        <v>0.16152808523716833</v>
      </c>
      <c r="D1487" s="11">
        <v>35.29</v>
      </c>
      <c r="E1487" s="10">
        <v>34.51</v>
      </c>
      <c r="F1487" s="11">
        <v>19.920000000000002</v>
      </c>
      <c r="G1487" s="10">
        <v>33.54</v>
      </c>
      <c r="H1487" s="11">
        <v>54.74</v>
      </c>
      <c r="I1487" s="10">
        <v>350</v>
      </c>
      <c r="J1487">
        <v>0.17749087603379082</v>
      </c>
      <c r="K1487">
        <v>0.16825729038229992</v>
      </c>
      <c r="L1487">
        <v>6.2703277885568273E-2</v>
      </c>
      <c r="M1487">
        <v>0.18684128182709378</v>
      </c>
      <c r="N1487">
        <v>0.17003120162060673</v>
      </c>
      <c r="O1487">
        <v>0.19696477565140336</v>
      </c>
    </row>
    <row r="1488" spans="1:15" ht="15">
      <c r="A1488" s="6"/>
      <c r="B1488" s="10">
        <v>112.09</v>
      </c>
      <c r="C1488">
        <v>0.14988800848594833</v>
      </c>
      <c r="D1488" s="11">
        <v>36.25</v>
      </c>
      <c r="E1488" s="10">
        <v>35.880000000000003</v>
      </c>
      <c r="F1488" s="11">
        <v>24.3</v>
      </c>
      <c r="G1488" s="10">
        <v>30.88</v>
      </c>
      <c r="H1488" s="11">
        <v>52.24</v>
      </c>
      <c r="I1488" s="10">
        <v>333.88</v>
      </c>
      <c r="J1488">
        <v>0.17304865641025641</v>
      </c>
      <c r="K1488">
        <v>0.16923320736091468</v>
      </c>
      <c r="L1488">
        <v>6.2582650478190949E-2</v>
      </c>
      <c r="M1488">
        <v>0.18104863707020985</v>
      </c>
      <c r="N1488">
        <v>0.16904059447161585</v>
      </c>
      <c r="O1488">
        <v>0.20031653474788938</v>
      </c>
    </row>
    <row r="1489" spans="1:15" ht="15">
      <c r="A1489" s="6"/>
      <c r="B1489" s="10">
        <v>101.63</v>
      </c>
      <c r="C1489">
        <v>0.14400444851671848</v>
      </c>
      <c r="D1489" s="11">
        <v>34.56</v>
      </c>
      <c r="E1489" s="10">
        <v>30.24</v>
      </c>
      <c r="F1489" s="11">
        <v>19.47</v>
      </c>
      <c r="G1489" s="10">
        <v>28.97</v>
      </c>
      <c r="H1489" s="11">
        <v>46.01</v>
      </c>
      <c r="I1489" s="10">
        <v>319.89999999999998</v>
      </c>
      <c r="J1489">
        <v>0.16613428281746184</v>
      </c>
      <c r="K1489">
        <v>0.16782851712750604</v>
      </c>
      <c r="L1489">
        <v>6.3241690367207379E-2</v>
      </c>
      <c r="M1489">
        <v>0.17222564348707209</v>
      </c>
      <c r="N1489">
        <v>0.1684370773805953</v>
      </c>
      <c r="O1489">
        <v>0.20308537369811269</v>
      </c>
    </row>
    <row r="1490" spans="1:15" ht="15">
      <c r="A1490" s="6"/>
      <c r="B1490" s="10">
        <v>108.27</v>
      </c>
      <c r="C1490">
        <v>0.14238045744460459</v>
      </c>
      <c r="D1490" s="11">
        <v>31.6</v>
      </c>
      <c r="E1490" s="10">
        <v>30.08</v>
      </c>
      <c r="F1490" s="11">
        <v>-7.0000000000000007E-2</v>
      </c>
      <c r="G1490" s="10">
        <v>26.04</v>
      </c>
      <c r="H1490" s="11">
        <v>48.12</v>
      </c>
      <c r="I1490" s="10">
        <v>351.07</v>
      </c>
      <c r="J1490">
        <v>0.16247635141832026</v>
      </c>
      <c r="K1490">
        <v>0.16487211257598486</v>
      </c>
      <c r="L1490">
        <v>6.4527740376597129E-2</v>
      </c>
      <c r="M1490">
        <v>0.15597206432094959</v>
      </c>
      <c r="N1490">
        <v>0.16639240955361673</v>
      </c>
      <c r="O1490">
        <v>0.20647872139209381</v>
      </c>
    </row>
    <row r="1491" spans="1:15" ht="15">
      <c r="A1491" s="6"/>
      <c r="B1491" s="10">
        <v>95.86</v>
      </c>
      <c r="C1491">
        <v>0.13712234695227365</v>
      </c>
      <c r="D1491" s="11">
        <v>30.25</v>
      </c>
      <c r="E1491" s="10">
        <v>30.07</v>
      </c>
      <c r="F1491" s="11">
        <v>-0.21</v>
      </c>
      <c r="G1491" s="10">
        <v>25.04</v>
      </c>
      <c r="H1491" s="11">
        <v>46.14</v>
      </c>
      <c r="I1491" s="10">
        <v>346.6</v>
      </c>
      <c r="J1491">
        <v>0.15982054553431399</v>
      </c>
      <c r="K1491">
        <v>0.16482325228634373</v>
      </c>
      <c r="L1491">
        <v>6.3762622563977384E-2</v>
      </c>
      <c r="M1491">
        <v>0.142338776578218</v>
      </c>
      <c r="N1491">
        <v>0.16438435681431512</v>
      </c>
      <c r="O1491">
        <v>0.21147063655629655</v>
      </c>
    </row>
    <row r="1492" spans="1:15" ht="15">
      <c r="A1492" s="6"/>
      <c r="B1492" s="10">
        <v>92.18</v>
      </c>
      <c r="C1492">
        <v>0.13753302250789001</v>
      </c>
      <c r="D1492" s="11">
        <v>30.04</v>
      </c>
      <c r="E1492" s="10">
        <v>30.17</v>
      </c>
      <c r="F1492" s="11">
        <v>-6.86</v>
      </c>
      <c r="G1492" s="10">
        <v>24.53</v>
      </c>
      <c r="H1492" s="11">
        <v>44.25</v>
      </c>
      <c r="I1492" s="10">
        <v>329.4</v>
      </c>
      <c r="J1492">
        <v>0.16167413953535673</v>
      </c>
      <c r="K1492">
        <v>0.16672903296205888</v>
      </c>
      <c r="L1492">
        <v>6.3812520642791026E-2</v>
      </c>
      <c r="M1492">
        <v>0.13388180343183048</v>
      </c>
      <c r="N1492">
        <v>0.16498135802123309</v>
      </c>
      <c r="O1492">
        <v>0.21558447443259368</v>
      </c>
    </row>
    <row r="1493" spans="1:15" ht="15">
      <c r="A1493" s="6"/>
      <c r="B1493" s="10">
        <v>97.96</v>
      </c>
      <c r="C1493">
        <v>0.13805024178832118</v>
      </c>
      <c r="D1493" s="11">
        <v>28.44</v>
      </c>
      <c r="E1493" s="10">
        <v>30.17</v>
      </c>
      <c r="F1493" s="11">
        <v>-7</v>
      </c>
      <c r="G1493" s="10">
        <v>24.1</v>
      </c>
      <c r="H1493" s="11">
        <v>43.39</v>
      </c>
      <c r="I1493" s="10">
        <v>304.05</v>
      </c>
      <c r="J1493">
        <v>0.16453931400575839</v>
      </c>
      <c r="K1493">
        <v>0.16967784678409142</v>
      </c>
      <c r="L1493">
        <v>6.4460432864909212E-2</v>
      </c>
      <c r="M1493">
        <v>0.13322811086969288</v>
      </c>
      <c r="N1493">
        <v>0.16458909377537859</v>
      </c>
      <c r="O1493">
        <v>0.21984380150248226</v>
      </c>
    </row>
    <row r="1494" spans="1:15" ht="15">
      <c r="A1494" s="6"/>
      <c r="B1494" s="10">
        <v>97.69</v>
      </c>
      <c r="C1494">
        <v>0.13860610305198828</v>
      </c>
      <c r="D1494" s="11">
        <v>28.26</v>
      </c>
      <c r="E1494" s="10">
        <v>30.28</v>
      </c>
      <c r="F1494" s="11">
        <v>-2.4700000000000002</v>
      </c>
      <c r="G1494" s="10">
        <v>24.45</v>
      </c>
      <c r="H1494" s="11">
        <v>43.96</v>
      </c>
      <c r="I1494" s="10">
        <v>315</v>
      </c>
      <c r="J1494">
        <v>0.16628552983351561</v>
      </c>
      <c r="K1494">
        <v>0.172688545473104</v>
      </c>
      <c r="L1494">
        <v>6.5058323058959935E-2</v>
      </c>
      <c r="M1494">
        <v>0.14117771995840733</v>
      </c>
      <c r="N1494">
        <v>0.1661703470627699</v>
      </c>
      <c r="O1494">
        <v>0.22181843252917893</v>
      </c>
    </row>
    <row r="1495" spans="1:15" ht="15">
      <c r="A1495" s="6"/>
      <c r="B1495" s="10">
        <v>96.98</v>
      </c>
      <c r="C1495">
        <v>0.13849846743119476</v>
      </c>
      <c r="D1495" s="11">
        <v>29.22</v>
      </c>
      <c r="E1495" s="10">
        <v>30.24</v>
      </c>
      <c r="F1495" s="11">
        <v>6.24</v>
      </c>
      <c r="G1495" s="10">
        <v>28.5</v>
      </c>
      <c r="H1495" s="11">
        <v>46.47</v>
      </c>
      <c r="I1495" s="10">
        <v>349.07</v>
      </c>
      <c r="J1495">
        <v>0.16637408872834855</v>
      </c>
      <c r="K1495">
        <v>0.17211636108647679</v>
      </c>
      <c r="L1495">
        <v>6.7116444303179257E-2</v>
      </c>
      <c r="M1495">
        <v>0.15237175295465222</v>
      </c>
      <c r="N1495">
        <v>0.17400333759474021</v>
      </c>
      <c r="O1495">
        <v>0.2213504873543341</v>
      </c>
    </row>
    <row r="1496" spans="1:15" ht="15">
      <c r="A1496" s="6"/>
      <c r="B1496" s="10">
        <v>94.1</v>
      </c>
      <c r="C1496">
        <v>0.13723944040770558</v>
      </c>
      <c r="D1496" s="11">
        <v>28.16</v>
      </c>
      <c r="E1496" s="10">
        <v>30.06</v>
      </c>
      <c r="F1496" s="11">
        <v>25.83</v>
      </c>
      <c r="G1496" s="10">
        <v>35.68</v>
      </c>
      <c r="H1496" s="11">
        <v>55.8</v>
      </c>
      <c r="I1496" s="10">
        <v>398.6</v>
      </c>
      <c r="J1496">
        <v>0.16861008405936243</v>
      </c>
      <c r="K1496">
        <v>0.17060285660353616</v>
      </c>
      <c r="L1496">
        <v>6.7327072842045546E-2</v>
      </c>
      <c r="M1496">
        <v>0.16879822386112947</v>
      </c>
      <c r="N1496">
        <v>0.17672498909314879</v>
      </c>
      <c r="O1496">
        <v>0.21644234461046941</v>
      </c>
    </row>
    <row r="1497" spans="1:15" ht="15">
      <c r="A1497" s="6"/>
      <c r="B1497" s="10">
        <v>98.82</v>
      </c>
      <c r="C1497">
        <v>0.13337561519843805</v>
      </c>
      <c r="D1497" s="11">
        <v>30</v>
      </c>
      <c r="E1497" s="10">
        <v>30.06</v>
      </c>
      <c r="F1497" s="11">
        <v>37.96</v>
      </c>
      <c r="G1497" s="10">
        <v>42.3</v>
      </c>
      <c r="H1497" s="11">
        <v>62.01</v>
      </c>
      <c r="I1497" s="10">
        <v>410</v>
      </c>
      <c r="J1497">
        <v>0.16487607155613765</v>
      </c>
      <c r="K1497">
        <v>0.17063104859697115</v>
      </c>
      <c r="L1497">
        <v>6.8285267848073844E-2</v>
      </c>
      <c r="M1497">
        <v>0.17046616741751469</v>
      </c>
      <c r="N1497">
        <v>0.17764196988784886</v>
      </c>
      <c r="O1497">
        <v>0.20457798877632061</v>
      </c>
    </row>
    <row r="1498" spans="1:15" ht="15">
      <c r="A1498" s="6"/>
      <c r="B1498" s="10">
        <v>100.69</v>
      </c>
      <c r="C1498">
        <v>0.12587467389420007</v>
      </c>
      <c r="D1498" s="11">
        <v>33.96</v>
      </c>
      <c r="E1498" s="10">
        <v>34.950000000000003</v>
      </c>
      <c r="F1498" s="11">
        <v>33.1</v>
      </c>
      <c r="G1498" s="10">
        <v>45.6</v>
      </c>
      <c r="H1498" s="11">
        <v>65.709999999999994</v>
      </c>
      <c r="I1498" s="10">
        <v>410.05</v>
      </c>
      <c r="J1498">
        <v>0.15484364250193897</v>
      </c>
      <c r="K1498">
        <v>0.17076488438380735</v>
      </c>
      <c r="L1498">
        <v>6.4290368818567728E-2</v>
      </c>
      <c r="M1498">
        <v>0.16786723021964417</v>
      </c>
      <c r="N1498">
        <v>0.16947399168415264</v>
      </c>
      <c r="O1498">
        <v>0.18830012309029034</v>
      </c>
    </row>
    <row r="1499" spans="1:15" ht="15">
      <c r="A1499" s="6"/>
      <c r="B1499" s="10">
        <v>96.89</v>
      </c>
      <c r="C1499">
        <v>0.12118501570496978</v>
      </c>
      <c r="D1499" s="11">
        <v>39.340000000000003</v>
      </c>
      <c r="E1499" s="10">
        <v>35.22</v>
      </c>
      <c r="F1499" s="11">
        <v>20.69</v>
      </c>
      <c r="G1499" s="10">
        <v>41.68</v>
      </c>
      <c r="H1499" s="11">
        <v>64.930000000000007</v>
      </c>
      <c r="I1499" s="10">
        <v>385.16</v>
      </c>
      <c r="J1499">
        <v>0.14736823160851248</v>
      </c>
      <c r="K1499">
        <v>0.16588483151491742</v>
      </c>
      <c r="L1499">
        <v>6.0756016168005009E-2</v>
      </c>
      <c r="M1499">
        <v>0.16391352612329471</v>
      </c>
      <c r="N1499">
        <v>0.16770659945357294</v>
      </c>
      <c r="O1499">
        <v>0.17506721795673286</v>
      </c>
    </row>
    <row r="1500" spans="1:15" ht="15">
      <c r="A1500" s="6"/>
      <c r="B1500" s="10">
        <v>97.04</v>
      </c>
      <c r="C1500">
        <v>0.11473657216718232</v>
      </c>
      <c r="D1500" s="11">
        <v>36.729999999999997</v>
      </c>
      <c r="E1500" s="10">
        <v>34.39</v>
      </c>
      <c r="F1500" s="11">
        <v>7.54</v>
      </c>
      <c r="G1500" s="10">
        <v>37.97</v>
      </c>
      <c r="H1500" s="11">
        <v>60.05</v>
      </c>
      <c r="I1500" s="10">
        <v>362.95</v>
      </c>
      <c r="J1500">
        <v>0.14232841885690448</v>
      </c>
      <c r="K1500">
        <v>0.15945971363464292</v>
      </c>
      <c r="L1500">
        <v>6.0811222199551117E-2</v>
      </c>
      <c r="M1500">
        <v>0.15687733565425516</v>
      </c>
      <c r="N1500">
        <v>0.16133568513315852</v>
      </c>
      <c r="O1500">
        <v>0.16290260662242229</v>
      </c>
    </row>
    <row r="1501" spans="1:15" ht="15">
      <c r="A1501" s="6"/>
      <c r="B1501" s="10">
        <v>94.71</v>
      </c>
      <c r="C1501">
        <v>0.11350263626239045</v>
      </c>
      <c r="D1501" s="11">
        <v>36.69</v>
      </c>
      <c r="E1501" s="10">
        <v>32.57</v>
      </c>
      <c r="F1501" s="11">
        <v>0.09</v>
      </c>
      <c r="G1501" s="10">
        <v>34.83</v>
      </c>
      <c r="H1501" s="11">
        <v>56.45</v>
      </c>
      <c r="I1501" s="10">
        <v>349.78</v>
      </c>
      <c r="J1501">
        <v>0.14484495187174909</v>
      </c>
      <c r="K1501">
        <v>0.15194093008116122</v>
      </c>
      <c r="L1501">
        <v>5.9986786469344612E-2</v>
      </c>
      <c r="M1501">
        <v>0.14912532638786508</v>
      </c>
      <c r="N1501">
        <v>0.15650779359262237</v>
      </c>
      <c r="O1501">
        <v>0.15374659592238463</v>
      </c>
    </row>
    <row r="1502" spans="1:15" ht="15">
      <c r="A1502" s="6"/>
      <c r="B1502" s="10">
        <v>89.37</v>
      </c>
      <c r="C1502">
        <v>0.10931299273743844</v>
      </c>
      <c r="D1502" s="11">
        <v>33.76</v>
      </c>
      <c r="E1502" s="10">
        <v>30.08</v>
      </c>
      <c r="F1502" s="11">
        <v>4.28</v>
      </c>
      <c r="G1502" s="10">
        <v>31.82</v>
      </c>
      <c r="H1502" s="11">
        <v>55</v>
      </c>
      <c r="I1502" s="10">
        <v>310.69</v>
      </c>
      <c r="J1502">
        <v>0.14407920796366297</v>
      </c>
      <c r="K1502">
        <v>0.14180788904746428</v>
      </c>
      <c r="L1502">
        <v>6.3058355937197191E-2</v>
      </c>
      <c r="M1502">
        <v>0.14930337988590608</v>
      </c>
      <c r="N1502">
        <v>0.15604998771445502</v>
      </c>
      <c r="O1502">
        <v>0.15029217130727929</v>
      </c>
    </row>
    <row r="1503" spans="1:15" ht="15">
      <c r="A1503" s="6"/>
      <c r="B1503" s="10">
        <v>91.26</v>
      </c>
      <c r="C1503">
        <v>0.10950750169282622</v>
      </c>
      <c r="D1503" s="11">
        <v>31.44</v>
      </c>
      <c r="E1503" s="10">
        <v>29.26</v>
      </c>
      <c r="F1503" s="11">
        <v>7.0000000000000007E-2</v>
      </c>
      <c r="G1503" s="10">
        <v>33.96</v>
      </c>
      <c r="H1503" s="11">
        <v>53.98</v>
      </c>
      <c r="I1503" s="10">
        <v>292.16000000000003</v>
      </c>
      <c r="J1503">
        <v>0.1502154789576983</v>
      </c>
      <c r="K1503">
        <v>0.13588576249282019</v>
      </c>
      <c r="L1503">
        <v>6.6649592831875812E-2</v>
      </c>
      <c r="M1503">
        <v>0.15127776597795647</v>
      </c>
      <c r="N1503">
        <v>0.16037674231593996</v>
      </c>
      <c r="O1503">
        <v>0.15305282906343962</v>
      </c>
    </row>
    <row r="1504" spans="1:15" ht="15">
      <c r="A1504" s="6"/>
      <c r="B1504" s="10">
        <v>95.35</v>
      </c>
      <c r="C1504">
        <v>0.11544512161664303</v>
      </c>
      <c r="D1504" s="11">
        <v>31.81</v>
      </c>
      <c r="E1504" s="10">
        <v>29.12</v>
      </c>
      <c r="F1504" s="11">
        <v>5.28</v>
      </c>
      <c r="G1504" s="10">
        <v>35.93</v>
      </c>
      <c r="H1504" s="11">
        <v>53.23</v>
      </c>
      <c r="I1504" s="10">
        <v>307.43</v>
      </c>
      <c r="J1504">
        <v>0.15961003886750752</v>
      </c>
      <c r="K1504">
        <v>0.13540963556148741</v>
      </c>
      <c r="L1504">
        <v>6.7359526214706172E-2</v>
      </c>
      <c r="M1504">
        <v>0.15686320793072139</v>
      </c>
      <c r="N1504">
        <v>0.16493321386407425</v>
      </c>
      <c r="O1504">
        <v>0.16054587382883836</v>
      </c>
    </row>
    <row r="1505" spans="1:15" ht="15">
      <c r="A1505" s="6"/>
      <c r="B1505" s="10">
        <v>101.77</v>
      </c>
      <c r="C1505">
        <v>0.12700292735756105</v>
      </c>
      <c r="D1505" s="11">
        <v>33.67</v>
      </c>
      <c r="E1505" s="10">
        <v>30.39</v>
      </c>
      <c r="F1505" s="11">
        <v>12.81</v>
      </c>
      <c r="G1505" s="10">
        <v>37.659999999999997</v>
      </c>
      <c r="H1505" s="11">
        <v>53.49</v>
      </c>
      <c r="I1505" s="10">
        <v>329.95</v>
      </c>
      <c r="J1505">
        <v>0.17162014118217347</v>
      </c>
      <c r="K1505">
        <v>0.14818103497591614</v>
      </c>
      <c r="L1505">
        <v>6.732827392682042E-2</v>
      </c>
      <c r="M1505">
        <v>0.16684486283833869</v>
      </c>
      <c r="N1505">
        <v>0.16946146515877014</v>
      </c>
      <c r="O1505">
        <v>0.17224039892005066</v>
      </c>
    </row>
    <row r="1506" spans="1:15" ht="15">
      <c r="A1506" s="6"/>
      <c r="B1506" s="10">
        <v>106.9</v>
      </c>
      <c r="C1506">
        <v>0.14060724194647042</v>
      </c>
      <c r="D1506" s="11">
        <v>34.9</v>
      </c>
      <c r="E1506" s="10">
        <v>34.06</v>
      </c>
      <c r="F1506" s="11">
        <v>14.81</v>
      </c>
      <c r="G1506" s="10">
        <v>39.840000000000003</v>
      </c>
      <c r="H1506" s="11">
        <v>53.07</v>
      </c>
      <c r="I1506" s="10">
        <v>355.77</v>
      </c>
      <c r="J1506">
        <v>0.18289950099322055</v>
      </c>
      <c r="K1506">
        <v>0.16065746209476017</v>
      </c>
      <c r="L1506">
        <v>7.0485957277209577E-2</v>
      </c>
      <c r="M1506">
        <v>0.17969480354975442</v>
      </c>
      <c r="N1506">
        <v>0.17698620851152988</v>
      </c>
      <c r="O1506">
        <v>0.18700443452589277</v>
      </c>
    </row>
    <row r="1507" spans="1:15" ht="15">
      <c r="A1507" s="6"/>
      <c r="B1507" s="10">
        <v>140</v>
      </c>
      <c r="C1507">
        <v>0.15052747125963165</v>
      </c>
      <c r="D1507" s="11">
        <v>40.44</v>
      </c>
      <c r="E1507" s="10">
        <v>33.08</v>
      </c>
      <c r="F1507" s="11">
        <v>27.09</v>
      </c>
      <c r="G1507" s="10">
        <v>41.73</v>
      </c>
      <c r="H1507" s="11">
        <v>56.09</v>
      </c>
      <c r="I1507" s="10">
        <v>380.94</v>
      </c>
      <c r="J1507">
        <v>0.18159248471337916</v>
      </c>
      <c r="K1507">
        <v>0.16787050899080416</v>
      </c>
      <c r="L1507">
        <v>7.3709376264523965E-2</v>
      </c>
      <c r="M1507">
        <v>0.18956108851778147</v>
      </c>
      <c r="N1507">
        <v>0.1765627427826866</v>
      </c>
      <c r="O1507">
        <v>0.19501511867231797</v>
      </c>
    </row>
    <row r="1508" spans="1:15" ht="15">
      <c r="A1508" s="6"/>
      <c r="B1508" s="10">
        <v>151.66</v>
      </c>
      <c r="C1508">
        <v>0.14746778741909142</v>
      </c>
      <c r="D1508" s="11">
        <v>44.69</v>
      </c>
      <c r="E1508" s="10">
        <v>35.369999999999997</v>
      </c>
      <c r="F1508" s="11">
        <v>42.46</v>
      </c>
      <c r="G1508" s="10">
        <v>55.98</v>
      </c>
      <c r="H1508" s="11">
        <v>62.13</v>
      </c>
      <c r="I1508" s="10">
        <v>410</v>
      </c>
      <c r="J1508">
        <v>0.16279699029496444</v>
      </c>
      <c r="K1508">
        <v>0.15933587549982545</v>
      </c>
      <c r="L1508">
        <v>7.6796211922350976E-2</v>
      </c>
      <c r="M1508">
        <v>0.19022529979503208</v>
      </c>
      <c r="N1508">
        <v>0.17170289540973566</v>
      </c>
      <c r="O1508">
        <v>0.18841603946236168</v>
      </c>
    </row>
    <row r="1509" spans="1:15" ht="15">
      <c r="A1509" s="6"/>
      <c r="B1509" s="10">
        <v>145</v>
      </c>
      <c r="C1509">
        <v>0.15172424801860182</v>
      </c>
      <c r="D1509" s="11">
        <v>47.25</v>
      </c>
      <c r="E1509" s="10">
        <v>35.74</v>
      </c>
      <c r="F1509" s="11">
        <v>43.02</v>
      </c>
      <c r="G1509" s="10">
        <v>56.9</v>
      </c>
      <c r="H1509" s="11">
        <v>66.14</v>
      </c>
      <c r="I1509" s="10">
        <v>410</v>
      </c>
      <c r="J1509">
        <v>0.15997614887784026</v>
      </c>
      <c r="K1509">
        <v>0.15413301416461189</v>
      </c>
      <c r="L1509">
        <v>7.8244949431575769E-2</v>
      </c>
      <c r="M1509">
        <v>0.18642431687715269</v>
      </c>
      <c r="N1509">
        <v>0.1701345479554435</v>
      </c>
      <c r="O1509">
        <v>0.18581963721671318</v>
      </c>
    </row>
    <row r="1510" spans="1:15" ht="15">
      <c r="A1510" s="6"/>
      <c r="B1510" s="10">
        <v>138.68</v>
      </c>
      <c r="C1510">
        <v>0.16219972292875881</v>
      </c>
      <c r="D1510" s="11">
        <v>42.01</v>
      </c>
      <c r="E1510" s="10">
        <v>30.35</v>
      </c>
      <c r="F1510" s="11">
        <v>25.98</v>
      </c>
      <c r="G1510" s="10">
        <v>40.93</v>
      </c>
      <c r="H1510" s="11">
        <v>57.6</v>
      </c>
      <c r="I1510" s="10">
        <v>400.08</v>
      </c>
      <c r="J1510">
        <v>0.16213728451110387</v>
      </c>
      <c r="K1510">
        <v>0.14967087846188057</v>
      </c>
      <c r="L1510">
        <v>7.5813952801682419E-2</v>
      </c>
      <c r="M1510">
        <v>0.18659894562938836</v>
      </c>
      <c r="N1510">
        <v>0.17375885942889802</v>
      </c>
      <c r="O1510">
        <v>0.19042222509013099</v>
      </c>
    </row>
    <row r="1511" spans="1:15" ht="15">
      <c r="A1511" s="6"/>
      <c r="B1511" s="10">
        <v>117.71</v>
      </c>
      <c r="C1511">
        <v>0.16393890067218461</v>
      </c>
      <c r="D1511" s="11">
        <v>35.07</v>
      </c>
      <c r="E1511" s="10">
        <v>30.36</v>
      </c>
      <c r="F1511" s="11">
        <v>21.1</v>
      </c>
      <c r="G1511" s="10">
        <v>38.19</v>
      </c>
      <c r="H1511" s="11">
        <v>53.1</v>
      </c>
      <c r="I1511" s="10">
        <v>381.83</v>
      </c>
      <c r="J1511">
        <v>0.15698991190188288</v>
      </c>
      <c r="K1511">
        <v>0.14808246402248987</v>
      </c>
      <c r="L1511">
        <v>7.201426969413266E-2</v>
      </c>
      <c r="M1511">
        <v>0.18289651685347805</v>
      </c>
      <c r="N1511">
        <v>0.17001108700102358</v>
      </c>
      <c r="O1511">
        <v>0.19287887804982179</v>
      </c>
    </row>
    <row r="1512" spans="1:15" ht="15">
      <c r="A1512" s="6"/>
      <c r="B1512" s="10">
        <v>121.02</v>
      </c>
      <c r="C1512">
        <v>0.16740257953407398</v>
      </c>
      <c r="D1512" s="11">
        <v>31.87</v>
      </c>
      <c r="E1512" s="10">
        <v>30.07</v>
      </c>
      <c r="F1512" s="11">
        <v>10.06</v>
      </c>
      <c r="G1512" s="10">
        <v>35.03</v>
      </c>
      <c r="H1512" s="11">
        <v>50.57</v>
      </c>
      <c r="I1512" s="10">
        <v>359.07</v>
      </c>
      <c r="J1512">
        <v>0.15286630688462843</v>
      </c>
      <c r="K1512">
        <v>0.14722028103690613</v>
      </c>
      <c r="L1512">
        <v>7.1205733219539144E-2</v>
      </c>
      <c r="M1512">
        <v>0.17416828072300994</v>
      </c>
      <c r="N1512">
        <v>0.16892206789482861</v>
      </c>
      <c r="O1512">
        <v>0.19488789792646619</v>
      </c>
    </row>
    <row r="1513" spans="1:15" ht="15">
      <c r="A1513" s="6"/>
      <c r="B1513" s="10">
        <v>109.41</v>
      </c>
      <c r="C1513">
        <v>0.16532845797229959</v>
      </c>
      <c r="D1513" s="11">
        <v>22.68</v>
      </c>
      <c r="E1513" s="10">
        <v>25.7</v>
      </c>
      <c r="F1513" s="11">
        <v>-2.39</v>
      </c>
      <c r="G1513" s="10">
        <v>31.29</v>
      </c>
      <c r="H1513" s="11">
        <v>46.13</v>
      </c>
      <c r="I1513" s="10">
        <v>361.01</v>
      </c>
      <c r="J1513">
        <v>0.1469490811835881</v>
      </c>
      <c r="K1513">
        <v>0.14629866298078201</v>
      </c>
      <c r="L1513">
        <v>7.1348571868956184E-2</v>
      </c>
      <c r="M1513">
        <v>0.16258313437675007</v>
      </c>
      <c r="N1513">
        <v>0.1657469839256949</v>
      </c>
      <c r="O1513">
        <v>0.19519501069072989</v>
      </c>
    </row>
    <row r="1514" spans="1:15" ht="15">
      <c r="A1514" s="6"/>
      <c r="B1514" s="10">
        <v>107.53</v>
      </c>
      <c r="C1514">
        <v>0.15657046187059884</v>
      </c>
      <c r="D1514" s="11">
        <v>21.11</v>
      </c>
      <c r="E1514" s="10">
        <v>24.74</v>
      </c>
      <c r="F1514" s="11">
        <v>-0.08</v>
      </c>
      <c r="G1514" s="10">
        <v>30.1</v>
      </c>
      <c r="H1514" s="11">
        <v>45.63</v>
      </c>
      <c r="I1514" s="10">
        <v>363.87</v>
      </c>
      <c r="J1514">
        <v>0.14186485148267258</v>
      </c>
      <c r="K1514">
        <v>0.14277281396974328</v>
      </c>
      <c r="L1514">
        <v>6.7148150221495728E-2</v>
      </c>
      <c r="M1514">
        <v>0.14970940946320699</v>
      </c>
      <c r="N1514">
        <v>0.16381600325858209</v>
      </c>
      <c r="O1514">
        <v>0.19552791578714501</v>
      </c>
    </row>
    <row r="1515" spans="1:15" ht="15">
      <c r="A1515" s="6"/>
      <c r="B1515" s="10">
        <v>106.25</v>
      </c>
      <c r="C1515">
        <v>0.15578835061635846</v>
      </c>
      <c r="D1515" s="11">
        <v>15.44</v>
      </c>
      <c r="E1515" s="10">
        <v>20.92</v>
      </c>
      <c r="F1515" s="11">
        <v>-2.39</v>
      </c>
      <c r="G1515" s="10">
        <v>28.1</v>
      </c>
      <c r="H1515" s="11">
        <v>44.25</v>
      </c>
      <c r="I1515" s="10">
        <v>360</v>
      </c>
      <c r="J1515">
        <v>0.13154041618428475</v>
      </c>
      <c r="K1515">
        <v>0.14359578831996198</v>
      </c>
      <c r="L1515">
        <v>6.7892323500289578E-2</v>
      </c>
      <c r="M1515">
        <v>0.14456045668672543</v>
      </c>
      <c r="N1515">
        <v>0.16472348484848484</v>
      </c>
      <c r="O1515">
        <v>0.19778321845884958</v>
      </c>
    </row>
    <row r="1516" spans="1:15" ht="15">
      <c r="A1516" s="6"/>
      <c r="B1516" s="10">
        <v>105.55</v>
      </c>
      <c r="C1516">
        <v>0.15245823551723786</v>
      </c>
      <c r="D1516" s="11">
        <v>11.56</v>
      </c>
      <c r="E1516" s="10">
        <v>16.309999999999999</v>
      </c>
      <c r="F1516" s="11">
        <v>-4.95</v>
      </c>
      <c r="G1516" s="10">
        <v>27.08</v>
      </c>
      <c r="H1516" s="11">
        <v>42.65</v>
      </c>
      <c r="I1516" s="10">
        <v>350</v>
      </c>
      <c r="J1516">
        <v>0.11943867173920496</v>
      </c>
      <c r="K1516">
        <v>0.14468812366542869</v>
      </c>
      <c r="L1516">
        <v>6.7802388638317765E-2</v>
      </c>
      <c r="M1516">
        <v>0.14341537550842859</v>
      </c>
      <c r="N1516">
        <v>0.16585308361406279</v>
      </c>
      <c r="O1516">
        <v>0.20030109706653948</v>
      </c>
    </row>
    <row r="1517" spans="1:15" ht="15">
      <c r="A1517" s="6"/>
      <c r="B1517" s="10">
        <v>106.84</v>
      </c>
      <c r="C1517">
        <v>0.15151872693917093</v>
      </c>
      <c r="D1517" s="11">
        <v>10.6</v>
      </c>
      <c r="E1517" s="10">
        <v>16.61</v>
      </c>
      <c r="F1517" s="11">
        <v>-1.92</v>
      </c>
      <c r="G1517" s="10">
        <v>26.8</v>
      </c>
      <c r="H1517" s="11">
        <v>42.03</v>
      </c>
      <c r="I1517" s="10">
        <v>330</v>
      </c>
      <c r="J1517">
        <v>0.11772565553478503</v>
      </c>
      <c r="K1517">
        <v>0.15166841419898192</v>
      </c>
      <c r="L1517">
        <v>6.7872009851442344E-2</v>
      </c>
      <c r="M1517">
        <v>0.14173072994920632</v>
      </c>
      <c r="N1517">
        <v>0.16923068677816835</v>
      </c>
      <c r="O1517">
        <v>0.20511093533329428</v>
      </c>
    </row>
    <row r="1518" spans="1:15" ht="15">
      <c r="A1518" s="6"/>
      <c r="B1518" s="10">
        <v>104.99</v>
      </c>
      <c r="C1518">
        <v>0.14910721156077714</v>
      </c>
      <c r="D1518" s="11">
        <v>9.84</v>
      </c>
      <c r="E1518" s="10">
        <v>27.08</v>
      </c>
      <c r="F1518" s="11">
        <v>-2.23</v>
      </c>
      <c r="G1518" s="10">
        <v>26.8</v>
      </c>
      <c r="H1518" s="11">
        <v>43.39</v>
      </c>
      <c r="I1518" s="10">
        <v>338.85</v>
      </c>
      <c r="J1518">
        <v>0.11828081153701905</v>
      </c>
      <c r="K1518">
        <v>0.16309729776325571</v>
      </c>
      <c r="L1518">
        <v>7.0391853570507881E-2</v>
      </c>
      <c r="M1518">
        <v>0.14612703550665015</v>
      </c>
      <c r="N1518">
        <v>0.17340639850727413</v>
      </c>
      <c r="O1518">
        <v>0.20892209496362979</v>
      </c>
    </row>
    <row r="1519" spans="1:15" ht="15">
      <c r="A1519" s="6"/>
      <c r="B1519" s="10">
        <v>105.81</v>
      </c>
      <c r="C1519">
        <v>0.14846610695873622</v>
      </c>
      <c r="D1519" s="11">
        <v>8.06</v>
      </c>
      <c r="E1519" s="10">
        <v>31.73</v>
      </c>
      <c r="F1519" s="11">
        <v>11.23</v>
      </c>
      <c r="G1519" s="10">
        <v>30.05</v>
      </c>
      <c r="H1519" s="11">
        <v>47</v>
      </c>
      <c r="I1519" s="10">
        <v>347.04</v>
      </c>
      <c r="J1519">
        <v>0.11495053078776801</v>
      </c>
      <c r="K1519">
        <v>0.1790569534497409</v>
      </c>
      <c r="L1519">
        <v>7.4126674361500361E-2</v>
      </c>
      <c r="M1519">
        <v>0.16027711322385482</v>
      </c>
      <c r="N1519">
        <v>0.18004162532014029</v>
      </c>
      <c r="O1519">
        <v>0.20973596519783377</v>
      </c>
    </row>
    <row r="1520" spans="1:15" ht="15">
      <c r="A1520" s="6"/>
      <c r="B1520" s="10">
        <v>105.94</v>
      </c>
      <c r="C1520">
        <v>0.15181758432413126</v>
      </c>
      <c r="D1520" s="11">
        <v>9.83</v>
      </c>
      <c r="E1520" s="10">
        <v>45.92</v>
      </c>
      <c r="F1520" s="11">
        <v>33.49</v>
      </c>
      <c r="G1520" s="10">
        <v>36.51</v>
      </c>
      <c r="H1520" s="11">
        <v>57.31</v>
      </c>
      <c r="I1520" s="10">
        <v>369</v>
      </c>
      <c r="J1520">
        <v>0.11798329553654263</v>
      </c>
      <c r="K1520">
        <v>0.18457964792819831</v>
      </c>
      <c r="L1520">
        <v>7.9957112903607019E-2</v>
      </c>
      <c r="M1520">
        <v>0.17874048165184342</v>
      </c>
      <c r="N1520">
        <v>0.18409648408869142</v>
      </c>
      <c r="O1520">
        <v>0.20824983905579406</v>
      </c>
    </row>
    <row r="1521" spans="1:15" ht="15">
      <c r="A1521" s="6"/>
      <c r="B1521" s="10">
        <v>108.39</v>
      </c>
      <c r="C1521">
        <v>0.15381130119754455</v>
      </c>
      <c r="D1521" s="11">
        <v>9.1300000000000008</v>
      </c>
      <c r="E1521" s="10">
        <v>53.94</v>
      </c>
      <c r="F1521" s="11">
        <v>44.24</v>
      </c>
      <c r="G1521" s="10">
        <v>47.2</v>
      </c>
      <c r="H1521" s="11">
        <v>64.849999999999994</v>
      </c>
      <c r="I1521" s="10">
        <v>378.1</v>
      </c>
      <c r="J1521">
        <v>0.12178958577781283</v>
      </c>
      <c r="K1521">
        <v>0.18835564447101341</v>
      </c>
      <c r="L1521">
        <v>8.8918157695833278E-2</v>
      </c>
      <c r="M1521">
        <v>0.17943887750858659</v>
      </c>
      <c r="N1521">
        <v>0.18385348949612471</v>
      </c>
      <c r="O1521">
        <v>0.20145932373619016</v>
      </c>
    </row>
    <row r="1522" spans="1:15" ht="15">
      <c r="A1522" s="6"/>
      <c r="B1522" s="10">
        <v>107.72</v>
      </c>
      <c r="C1522">
        <v>0.14951414451677175</v>
      </c>
      <c r="D1522" s="11">
        <v>9.8800000000000008</v>
      </c>
      <c r="E1522" s="10">
        <v>64.06</v>
      </c>
      <c r="F1522" s="11">
        <v>40.76</v>
      </c>
      <c r="G1522" s="10">
        <v>54.75</v>
      </c>
      <c r="H1522" s="11">
        <v>67.97</v>
      </c>
      <c r="I1522" s="10">
        <v>370.53</v>
      </c>
      <c r="J1522">
        <v>0.12079707397525155</v>
      </c>
      <c r="K1522">
        <v>0.18666456209550669</v>
      </c>
      <c r="L1522">
        <v>9.1175443757654448E-2</v>
      </c>
      <c r="M1522">
        <v>0.17250455110829913</v>
      </c>
      <c r="N1522">
        <v>0.174209471131621</v>
      </c>
      <c r="O1522">
        <v>0.18004792161520192</v>
      </c>
    </row>
    <row r="1523" spans="1:15" ht="15">
      <c r="A1523" s="6"/>
      <c r="B1523" s="10">
        <v>107.73</v>
      </c>
      <c r="C1523">
        <v>0.1442005072286994</v>
      </c>
      <c r="D1523" s="11">
        <v>11.32</v>
      </c>
      <c r="E1523" s="10">
        <v>62.63</v>
      </c>
      <c r="F1523" s="11">
        <v>34.590000000000003</v>
      </c>
      <c r="G1523" s="10">
        <v>50.32</v>
      </c>
      <c r="H1523" s="11">
        <v>65.180000000000007</v>
      </c>
      <c r="I1523" s="10">
        <v>322.33999999999997</v>
      </c>
      <c r="J1523">
        <v>0.12124412575987674</v>
      </c>
      <c r="K1523">
        <v>0.17879448619889141</v>
      </c>
      <c r="L1523">
        <v>8.6972133225200685E-2</v>
      </c>
      <c r="M1523">
        <v>0.16657614065830145</v>
      </c>
      <c r="N1523">
        <v>0.16632526973796885</v>
      </c>
      <c r="O1523">
        <v>0.16162355033215692</v>
      </c>
    </row>
    <row r="1524" spans="1:15" ht="15">
      <c r="A1524" s="6"/>
      <c r="B1524" s="10">
        <v>105.18</v>
      </c>
      <c r="C1524">
        <v>0.13900640853431318</v>
      </c>
      <c r="D1524" s="11">
        <v>9.9700000000000006</v>
      </c>
      <c r="E1524" s="10">
        <v>56.02</v>
      </c>
      <c r="F1524" s="11">
        <v>27.31</v>
      </c>
      <c r="G1524" s="10">
        <v>44.23</v>
      </c>
      <c r="H1524" s="11">
        <v>60.14</v>
      </c>
      <c r="I1524" s="10">
        <v>293.81</v>
      </c>
      <c r="J1524">
        <v>0.11605874422907016</v>
      </c>
      <c r="K1524">
        <v>0.1676920599156364</v>
      </c>
      <c r="L1524">
        <v>8.0954570034572224E-2</v>
      </c>
      <c r="M1524">
        <v>0.16169302282420789</v>
      </c>
      <c r="N1524">
        <v>0.15363182870962319</v>
      </c>
      <c r="O1524">
        <v>0.1463364175246567</v>
      </c>
    </row>
    <row r="1525" spans="1:15" ht="15">
      <c r="A1525" s="6"/>
      <c r="B1525" s="10">
        <v>107.55</v>
      </c>
      <c r="C1525">
        <v>0.13630422594696656</v>
      </c>
      <c r="D1525" s="11">
        <v>10</v>
      </c>
      <c r="E1525" s="10">
        <v>54.98</v>
      </c>
      <c r="F1525" s="11">
        <v>31.07</v>
      </c>
      <c r="G1525" s="10">
        <v>41.09</v>
      </c>
      <c r="H1525" s="11">
        <v>57.64</v>
      </c>
      <c r="I1525" s="10">
        <v>290.57</v>
      </c>
      <c r="J1525">
        <v>0.11122241159424812</v>
      </c>
      <c r="K1525">
        <v>0.16149497402106877</v>
      </c>
      <c r="L1525">
        <v>8.1631230820456979E-2</v>
      </c>
      <c r="M1525">
        <v>0.15680571643249927</v>
      </c>
      <c r="N1525">
        <v>0.14338273791984552</v>
      </c>
      <c r="O1525">
        <v>0.14328474145768552</v>
      </c>
    </row>
    <row r="1526" spans="1:15" ht="15">
      <c r="A1526" s="6"/>
      <c r="B1526" s="10">
        <v>110.25</v>
      </c>
      <c r="C1526">
        <v>0.13726948406308045</v>
      </c>
      <c r="D1526" s="11">
        <v>10.8</v>
      </c>
      <c r="E1526" s="10">
        <v>49.02</v>
      </c>
      <c r="F1526" s="11">
        <v>32.450000000000003</v>
      </c>
      <c r="G1526" s="10">
        <v>37.9</v>
      </c>
      <c r="H1526" s="11">
        <v>55.01</v>
      </c>
      <c r="I1526" s="10">
        <v>279.3</v>
      </c>
      <c r="J1526">
        <v>0.11002662949432801</v>
      </c>
      <c r="K1526">
        <v>0.15921303849693538</v>
      </c>
      <c r="L1526">
        <v>8.318557940176026E-2</v>
      </c>
      <c r="M1526">
        <v>0.15557740162908526</v>
      </c>
      <c r="N1526">
        <v>0.13837625859638325</v>
      </c>
      <c r="O1526">
        <v>0.14740626348943892</v>
      </c>
    </row>
    <row r="1527" spans="1:15" ht="15">
      <c r="A1527" s="6"/>
      <c r="B1527" s="10">
        <v>107.73</v>
      </c>
      <c r="C1527">
        <v>0.14282271483214343</v>
      </c>
      <c r="D1527" s="11">
        <v>9.9600000000000009</v>
      </c>
      <c r="E1527" s="10">
        <v>48.11</v>
      </c>
      <c r="F1527" s="11">
        <v>34.04</v>
      </c>
      <c r="G1527" s="10">
        <v>35.97</v>
      </c>
      <c r="H1527" s="11">
        <v>47.13</v>
      </c>
      <c r="I1527" s="10">
        <v>260.35000000000002</v>
      </c>
      <c r="J1527">
        <v>0.11188099607874843</v>
      </c>
      <c r="K1527">
        <v>0.16040758035422747</v>
      </c>
      <c r="L1527">
        <v>8.6460356647798581E-2</v>
      </c>
      <c r="M1527">
        <v>0.15681240616597111</v>
      </c>
      <c r="N1527">
        <v>0.13939181479284307</v>
      </c>
      <c r="O1527">
        <v>0.15644649899861346</v>
      </c>
    </row>
    <row r="1528" spans="1:15" ht="15">
      <c r="A1528" s="6"/>
      <c r="B1528" s="10">
        <v>110.22</v>
      </c>
      <c r="C1528">
        <v>0.1477364374553003</v>
      </c>
      <c r="D1528" s="11">
        <v>9.4</v>
      </c>
      <c r="E1528" s="10">
        <v>53.43</v>
      </c>
      <c r="F1528" s="11">
        <v>37.700000000000003</v>
      </c>
      <c r="G1528" s="10">
        <v>35</v>
      </c>
      <c r="H1528" s="11">
        <v>44.24</v>
      </c>
      <c r="I1528" s="10">
        <v>260.56</v>
      </c>
      <c r="J1528">
        <v>0.12519731323245839</v>
      </c>
      <c r="K1528">
        <v>0.16935799396197326</v>
      </c>
      <c r="L1528">
        <v>9.0651069646815352E-2</v>
      </c>
      <c r="M1528">
        <v>0.16083633089164806</v>
      </c>
      <c r="N1528">
        <v>0.14310765483566784</v>
      </c>
      <c r="O1528">
        <v>0.16784446761500457</v>
      </c>
    </row>
    <row r="1529" spans="1:15" ht="15">
      <c r="A1529" s="6"/>
      <c r="B1529" s="10">
        <v>115.14</v>
      </c>
      <c r="C1529">
        <v>0.16073079466056717</v>
      </c>
      <c r="D1529" s="11">
        <v>9.9600000000000009</v>
      </c>
      <c r="E1529" s="10">
        <v>55.1</v>
      </c>
      <c r="F1529" s="11">
        <v>44.09</v>
      </c>
      <c r="G1529" s="10">
        <v>35.880000000000003</v>
      </c>
      <c r="H1529" s="11">
        <v>45.8</v>
      </c>
      <c r="I1529" s="10">
        <v>301.36</v>
      </c>
      <c r="J1529">
        <v>0.14440244360817134</v>
      </c>
      <c r="K1529">
        <v>0.18271265873546319</v>
      </c>
      <c r="L1529">
        <v>0.10028532350494652</v>
      </c>
      <c r="M1529">
        <v>0.17015667000493481</v>
      </c>
      <c r="N1529">
        <v>0.15173892863443034</v>
      </c>
      <c r="O1529">
        <v>0.18178918907007491</v>
      </c>
    </row>
    <row r="1530" spans="1:15" ht="15">
      <c r="A1530" s="6"/>
      <c r="B1530" s="10">
        <v>129.37</v>
      </c>
      <c r="C1530">
        <v>0.17593923447128143</v>
      </c>
      <c r="D1530" s="11">
        <v>17.22</v>
      </c>
      <c r="E1530" s="10">
        <v>55.49</v>
      </c>
      <c r="F1530" s="11">
        <v>46.39</v>
      </c>
      <c r="G1530" s="10">
        <v>39.5</v>
      </c>
      <c r="H1530" s="11">
        <v>51.99</v>
      </c>
      <c r="I1530" s="10">
        <v>339.99</v>
      </c>
      <c r="J1530">
        <v>0.16520404771360073</v>
      </c>
      <c r="K1530">
        <v>0.19465030285489118</v>
      </c>
      <c r="L1530">
        <v>0.10781061681222708</v>
      </c>
      <c r="M1530">
        <v>0.18474246316074089</v>
      </c>
      <c r="N1530">
        <v>0.1663244651535648</v>
      </c>
      <c r="O1530">
        <v>0.19833393434673924</v>
      </c>
    </row>
    <row r="1531" spans="1:15" ht="15">
      <c r="A1531" s="6"/>
      <c r="B1531" s="10">
        <v>145.13999999999999</v>
      </c>
      <c r="C1531">
        <v>0.18766892304023408</v>
      </c>
      <c r="D1531" s="11">
        <v>30.03</v>
      </c>
      <c r="E1531" s="10">
        <v>69.67</v>
      </c>
      <c r="F1531" s="11">
        <v>49.27</v>
      </c>
      <c r="G1531" s="10">
        <v>48.49</v>
      </c>
      <c r="H1531" s="11">
        <v>58.91</v>
      </c>
      <c r="I1531" s="10">
        <v>385.63</v>
      </c>
      <c r="J1531">
        <v>0.18161243542417041</v>
      </c>
      <c r="K1531">
        <v>0.20661541900096367</v>
      </c>
      <c r="L1531">
        <v>0.11965209708286385</v>
      </c>
      <c r="M1531">
        <v>0.19740828988508466</v>
      </c>
      <c r="N1531">
        <v>0.18142870428862218</v>
      </c>
      <c r="O1531">
        <v>0.20898981154242463</v>
      </c>
    </row>
    <row r="1532" spans="1:15" ht="15">
      <c r="A1532" s="6"/>
      <c r="B1532" s="10">
        <v>166.67</v>
      </c>
      <c r="C1532">
        <v>0.18326109884089237</v>
      </c>
      <c r="D1532" s="11">
        <v>33.69</v>
      </c>
      <c r="E1532" s="10">
        <v>83.16</v>
      </c>
      <c r="F1532" s="11">
        <v>55.01</v>
      </c>
      <c r="G1532" s="10">
        <v>64.7</v>
      </c>
      <c r="H1532" s="11">
        <v>64.16</v>
      </c>
      <c r="I1532" s="10">
        <v>405.78</v>
      </c>
      <c r="J1532">
        <v>0.18339050403360863</v>
      </c>
      <c r="K1532">
        <v>0.20163101169862985</v>
      </c>
      <c r="L1532">
        <v>0.12682609878602802</v>
      </c>
      <c r="M1532">
        <v>0.19805715487781161</v>
      </c>
      <c r="N1532">
        <v>0.17819329237288137</v>
      </c>
      <c r="O1532">
        <v>0.19728349832620254</v>
      </c>
    </row>
    <row r="1533" spans="1:15" ht="15">
      <c r="A1533" s="6"/>
      <c r="B1533" s="10">
        <v>172.37</v>
      </c>
      <c r="C1533">
        <v>0.18870799514920528</v>
      </c>
      <c r="D1533" s="11">
        <v>37.950000000000003</v>
      </c>
      <c r="E1533" s="10">
        <v>83.61</v>
      </c>
      <c r="F1533" s="11">
        <v>55.23</v>
      </c>
      <c r="G1533" s="10">
        <v>63.34</v>
      </c>
      <c r="H1533" s="11">
        <v>65.37</v>
      </c>
      <c r="I1533" s="10">
        <v>409.3</v>
      </c>
      <c r="J1533">
        <v>0.17972280849996983</v>
      </c>
      <c r="K1533">
        <v>0.20313772757391221</v>
      </c>
      <c r="L1533">
        <v>0.13033867672135002</v>
      </c>
      <c r="M1533">
        <v>0.19904686374333608</v>
      </c>
      <c r="N1533">
        <v>0.18098888568688087</v>
      </c>
      <c r="O1533">
        <v>0.19310234248218444</v>
      </c>
    </row>
    <row r="1534" spans="1:15" ht="15">
      <c r="A1534" s="6"/>
      <c r="B1534" s="10">
        <v>160.22999999999999</v>
      </c>
      <c r="C1534">
        <v>0.19600960152342983</v>
      </c>
      <c r="D1534" s="11">
        <v>35.020000000000003</v>
      </c>
      <c r="E1534" s="10">
        <v>62.48</v>
      </c>
      <c r="F1534" s="11">
        <v>51.1</v>
      </c>
      <c r="G1534" s="10">
        <v>43.58</v>
      </c>
      <c r="H1534" s="11">
        <v>59.17</v>
      </c>
      <c r="I1534" s="10">
        <v>400</v>
      </c>
      <c r="J1534">
        <v>0.18055118235126724</v>
      </c>
      <c r="K1534">
        <v>0.2108332522629606</v>
      </c>
      <c r="L1534">
        <v>0.13597406648627755</v>
      </c>
      <c r="M1534">
        <v>0.19663323125283555</v>
      </c>
      <c r="N1534">
        <v>0.18524667227781416</v>
      </c>
      <c r="O1534">
        <v>0.19723580073228364</v>
      </c>
    </row>
    <row r="1535" spans="1:15" ht="15">
      <c r="A1535" s="6"/>
      <c r="B1535" s="10">
        <v>152.49</v>
      </c>
      <c r="C1535">
        <v>0.20469407598499062</v>
      </c>
      <c r="D1535" s="11">
        <v>32.85</v>
      </c>
      <c r="E1535" s="10">
        <v>54.96</v>
      </c>
      <c r="F1535" s="11">
        <v>48.09</v>
      </c>
      <c r="G1535" s="10">
        <v>37.53</v>
      </c>
      <c r="H1535" s="11">
        <v>55.34</v>
      </c>
      <c r="I1535" s="10">
        <v>377.25</v>
      </c>
      <c r="J1535">
        <v>0.18030530130491457</v>
      </c>
      <c r="K1535">
        <v>0.21099521218636152</v>
      </c>
      <c r="L1535">
        <v>0.13743001585330303</v>
      </c>
      <c r="M1535">
        <v>0.1954488078777864</v>
      </c>
      <c r="N1535">
        <v>0.1863344206794007</v>
      </c>
      <c r="O1535">
        <v>0.20806311286795948</v>
      </c>
    </row>
    <row r="1536" spans="1:15" ht="15">
      <c r="A1536" s="6"/>
      <c r="B1536" s="10">
        <v>143.66</v>
      </c>
      <c r="C1536">
        <v>0.20696381495412186</v>
      </c>
      <c r="D1536" s="11">
        <v>32.92</v>
      </c>
      <c r="E1536" s="10">
        <v>47.04</v>
      </c>
      <c r="F1536" s="11">
        <v>46.09</v>
      </c>
      <c r="G1536" s="10">
        <v>33.92</v>
      </c>
      <c r="H1536" s="11">
        <v>53.15</v>
      </c>
      <c r="I1536" s="10">
        <v>369.63</v>
      </c>
      <c r="J1536">
        <v>0.18070182638343518</v>
      </c>
      <c r="K1536">
        <v>0.21321248486182984</v>
      </c>
      <c r="L1536">
        <v>0.13907107124304119</v>
      </c>
      <c r="M1536">
        <v>0.19228167672276911</v>
      </c>
      <c r="N1536">
        <v>0.18554890591532283</v>
      </c>
      <c r="O1536">
        <v>0.21206856859802456</v>
      </c>
    </row>
    <row r="1537" spans="1:15" ht="15">
      <c r="A1537" s="6"/>
      <c r="B1537" s="10">
        <v>130.13</v>
      </c>
      <c r="C1537">
        <v>0.20860647297713258</v>
      </c>
      <c r="D1537" s="11">
        <v>31.67</v>
      </c>
      <c r="E1537" s="10">
        <v>40.4</v>
      </c>
      <c r="F1537" s="11">
        <v>41.54</v>
      </c>
      <c r="G1537" s="10">
        <v>31.82</v>
      </c>
      <c r="H1537" s="11">
        <v>48.17</v>
      </c>
      <c r="I1537" s="10">
        <v>362.4</v>
      </c>
      <c r="J1537">
        <v>0.18200983942371171</v>
      </c>
      <c r="K1537">
        <v>0.21650837533529035</v>
      </c>
      <c r="L1537">
        <v>0.13962784141643494</v>
      </c>
      <c r="M1537">
        <v>0.18264191370975097</v>
      </c>
      <c r="N1537">
        <v>0.18262604036929403</v>
      </c>
      <c r="O1537">
        <v>0.21843344965616338</v>
      </c>
    </row>
    <row r="1538" spans="1:15" ht="15">
      <c r="A1538" s="6"/>
      <c r="B1538" s="10">
        <v>136.1</v>
      </c>
      <c r="C1538">
        <v>0.20701477356900208</v>
      </c>
      <c r="D1538" s="11">
        <v>31.24</v>
      </c>
      <c r="E1538" s="10">
        <v>38.96</v>
      </c>
      <c r="F1538" s="11">
        <v>36.08</v>
      </c>
      <c r="G1538" s="10">
        <v>30.24</v>
      </c>
      <c r="H1538" s="11">
        <v>48</v>
      </c>
      <c r="I1538" s="10">
        <v>390.61</v>
      </c>
      <c r="J1538">
        <v>0.184741301997838</v>
      </c>
      <c r="K1538">
        <v>0.21996614555169694</v>
      </c>
      <c r="L1538">
        <v>0.13684832075479925</v>
      </c>
      <c r="M1538">
        <v>0.17030746894962628</v>
      </c>
      <c r="N1538">
        <v>0.17894822358140067</v>
      </c>
      <c r="O1538">
        <v>0.2199748062118467</v>
      </c>
    </row>
    <row r="1539" spans="1:15" ht="15">
      <c r="A1539" s="6"/>
      <c r="B1539" s="10">
        <v>125.09</v>
      </c>
      <c r="C1539">
        <v>0.20656285092480534</v>
      </c>
      <c r="D1539" s="11">
        <v>29.04</v>
      </c>
      <c r="E1539" s="10">
        <v>37.96</v>
      </c>
      <c r="F1539" s="11">
        <v>32.69</v>
      </c>
      <c r="G1539" s="10">
        <v>29.08</v>
      </c>
      <c r="H1539" s="11">
        <v>45.85</v>
      </c>
      <c r="I1539" s="10">
        <v>353</v>
      </c>
      <c r="J1539">
        <v>0.18605988727458717</v>
      </c>
      <c r="K1539">
        <v>0.22165203471740375</v>
      </c>
      <c r="L1539">
        <v>0.13474788751285377</v>
      </c>
      <c r="M1539">
        <v>0.16702917926291178</v>
      </c>
      <c r="N1539">
        <v>0.17482542893377073</v>
      </c>
      <c r="O1539">
        <v>0.22408778036417434</v>
      </c>
    </row>
    <row r="1540" spans="1:15" ht="15">
      <c r="A1540" s="6"/>
      <c r="B1540" s="10">
        <v>123.31</v>
      </c>
      <c r="C1540">
        <v>0.20639401816489819</v>
      </c>
      <c r="D1540" s="11">
        <v>27.99</v>
      </c>
      <c r="E1540" s="10">
        <v>37.39</v>
      </c>
      <c r="F1540" s="11">
        <v>33.01</v>
      </c>
      <c r="G1540" s="10">
        <v>28.6</v>
      </c>
      <c r="H1540" s="11">
        <v>43.57</v>
      </c>
      <c r="I1540" s="10">
        <v>345.16</v>
      </c>
      <c r="J1540">
        <v>0.18552402956536043</v>
      </c>
      <c r="K1540">
        <v>0.22318163502392502</v>
      </c>
      <c r="L1540">
        <v>0.13328464249955424</v>
      </c>
      <c r="M1540">
        <v>0.16759022290393608</v>
      </c>
      <c r="N1540">
        <v>0.16834552083002155</v>
      </c>
      <c r="O1540">
        <v>0.22630630933981014</v>
      </c>
    </row>
    <row r="1541" spans="1:15" ht="15">
      <c r="A1541" s="6"/>
      <c r="B1541" s="10">
        <v>123.12</v>
      </c>
      <c r="C1541">
        <v>0.20752875896950881</v>
      </c>
      <c r="D1541" s="11">
        <v>25.35</v>
      </c>
      <c r="E1541" s="10">
        <v>36.61</v>
      </c>
      <c r="F1541" s="11">
        <v>32.200000000000003</v>
      </c>
      <c r="G1541" s="10">
        <v>29.01</v>
      </c>
      <c r="H1541" s="11">
        <v>40.799999999999997</v>
      </c>
      <c r="I1541" s="10">
        <v>334.21</v>
      </c>
      <c r="J1541">
        <v>0.1881821591841519</v>
      </c>
      <c r="K1541">
        <v>0.2232720639786086</v>
      </c>
      <c r="L1541">
        <v>0.13373684283069234</v>
      </c>
      <c r="M1541">
        <v>0.17063305876055671</v>
      </c>
      <c r="N1541">
        <v>0.16239057137249285</v>
      </c>
      <c r="O1541">
        <v>0.22593836490495367</v>
      </c>
    </row>
    <row r="1542" spans="1:15" ht="15">
      <c r="A1542" s="6"/>
      <c r="B1542" s="10">
        <v>123.75</v>
      </c>
      <c r="C1542">
        <v>0.21012528127869548</v>
      </c>
      <c r="D1542" s="11">
        <v>27.3</v>
      </c>
      <c r="E1542" s="10">
        <v>36.909999999999997</v>
      </c>
      <c r="F1542" s="11">
        <v>30.7</v>
      </c>
      <c r="G1542" s="10">
        <v>30.1</v>
      </c>
      <c r="H1542" s="11">
        <v>40.36</v>
      </c>
      <c r="I1542" s="10">
        <v>339.44</v>
      </c>
      <c r="J1542">
        <v>0.19267720317433568</v>
      </c>
      <c r="K1542">
        <v>0.22228038094005131</v>
      </c>
      <c r="L1542">
        <v>0.13545313675274903</v>
      </c>
      <c r="M1542">
        <v>0.17786637558845769</v>
      </c>
      <c r="N1542">
        <v>0.15777494950974749</v>
      </c>
      <c r="O1542">
        <v>0.22641319999778639</v>
      </c>
    </row>
    <row r="1543" spans="1:15" ht="15">
      <c r="A1543" s="6"/>
      <c r="B1543" s="10">
        <v>137.44</v>
      </c>
      <c r="C1543">
        <v>0.21532979719785156</v>
      </c>
      <c r="D1543" s="11">
        <v>29.07</v>
      </c>
      <c r="E1543" s="10">
        <v>38.76</v>
      </c>
      <c r="F1543" s="11">
        <v>33.11</v>
      </c>
      <c r="G1543" s="10">
        <v>31.55</v>
      </c>
      <c r="H1543" s="11">
        <v>40.46</v>
      </c>
      <c r="I1543" s="10">
        <v>342.09</v>
      </c>
      <c r="J1543">
        <v>0.19784098966798785</v>
      </c>
      <c r="K1543">
        <v>0.22086184369038264</v>
      </c>
      <c r="L1543">
        <v>0.13689945740251977</v>
      </c>
      <c r="M1543">
        <v>0.18815082683631287</v>
      </c>
      <c r="N1543">
        <v>0.15914820028050208</v>
      </c>
      <c r="O1543">
        <v>0.22585815792198166</v>
      </c>
    </row>
    <row r="1544" spans="1:15" ht="15">
      <c r="A1544" s="6"/>
      <c r="B1544" s="10">
        <v>159.80000000000001</v>
      </c>
      <c r="C1544">
        <v>0.2077501904713531</v>
      </c>
      <c r="D1544" s="11">
        <v>34.979999999999997</v>
      </c>
      <c r="E1544" s="10">
        <v>46.5</v>
      </c>
      <c r="F1544" s="11">
        <v>43.81</v>
      </c>
      <c r="G1544" s="10">
        <v>37.909999999999997</v>
      </c>
      <c r="H1544" s="11">
        <v>41.45</v>
      </c>
      <c r="I1544" s="10">
        <v>350.06</v>
      </c>
      <c r="J1544">
        <v>0.20073686709486818</v>
      </c>
      <c r="K1544">
        <v>0.21440881577426127</v>
      </c>
      <c r="L1544">
        <v>0.13531922904875821</v>
      </c>
      <c r="M1544">
        <v>0.19351363725984183</v>
      </c>
      <c r="N1544">
        <v>0.16194760754738985</v>
      </c>
      <c r="O1544">
        <v>0.22397424233376945</v>
      </c>
    </row>
    <row r="1545" spans="1:15" ht="15">
      <c r="A1545" s="6"/>
      <c r="B1545" s="10">
        <v>185</v>
      </c>
      <c r="C1545">
        <v>0.1993037594932224</v>
      </c>
      <c r="D1545" s="11">
        <v>42.4</v>
      </c>
      <c r="E1545" s="10">
        <v>58.26</v>
      </c>
      <c r="F1545" s="11">
        <v>47.46</v>
      </c>
      <c r="G1545" s="10">
        <v>45.61</v>
      </c>
      <c r="H1545" s="11">
        <v>46.48</v>
      </c>
      <c r="I1545" s="10">
        <v>340.44</v>
      </c>
      <c r="J1545">
        <v>0.19751748843506711</v>
      </c>
      <c r="K1545">
        <v>0.21110483684999423</v>
      </c>
      <c r="L1545">
        <v>0.12757032332982546</v>
      </c>
      <c r="M1545">
        <v>0.18908984833232109</v>
      </c>
      <c r="N1545">
        <v>0.15420640703403596</v>
      </c>
      <c r="O1545">
        <v>0.2176142751247625</v>
      </c>
    </row>
    <row r="1546" spans="1:15" ht="15">
      <c r="A1546" s="6"/>
      <c r="B1546" s="10">
        <v>217.09</v>
      </c>
      <c r="C1546">
        <v>0.19192845508973067</v>
      </c>
      <c r="D1546" s="11">
        <v>44.28</v>
      </c>
      <c r="E1546" s="10">
        <v>65.19</v>
      </c>
      <c r="F1546" s="11">
        <v>47.38</v>
      </c>
      <c r="G1546" s="10">
        <v>54.64</v>
      </c>
      <c r="H1546" s="11">
        <v>48.03</v>
      </c>
      <c r="I1546" s="10">
        <v>336.52</v>
      </c>
      <c r="J1546">
        <v>0.1953591003012177</v>
      </c>
      <c r="K1546">
        <v>0.20508523847097715</v>
      </c>
      <c r="L1546">
        <v>0.12028610149543062</v>
      </c>
      <c r="M1546">
        <v>0.17581660187602746</v>
      </c>
      <c r="N1546">
        <v>0.14050801733567569</v>
      </c>
      <c r="O1546">
        <v>0.19801835185997291</v>
      </c>
    </row>
    <row r="1547" spans="1:15" ht="15">
      <c r="A1547" s="6"/>
      <c r="B1547" s="10">
        <v>188.35</v>
      </c>
      <c r="C1547">
        <v>0.19175571356398405</v>
      </c>
      <c r="D1547" s="11">
        <v>47.03</v>
      </c>
      <c r="E1547" s="10">
        <v>65.02</v>
      </c>
      <c r="F1547" s="11">
        <v>40.04</v>
      </c>
      <c r="G1547" s="10">
        <v>49.78</v>
      </c>
      <c r="H1547" s="11">
        <v>45.61</v>
      </c>
      <c r="I1547" s="10">
        <v>210.01</v>
      </c>
      <c r="J1547">
        <v>0.19349055613654342</v>
      </c>
      <c r="K1547">
        <v>0.20290630003051111</v>
      </c>
      <c r="L1547">
        <v>0.11251537783535098</v>
      </c>
      <c r="M1547">
        <v>0.16819621937130019</v>
      </c>
      <c r="N1547">
        <v>0.12506403832010396</v>
      </c>
      <c r="O1547">
        <v>0.18674475866429524</v>
      </c>
    </row>
    <row r="1548" spans="1:15" ht="15">
      <c r="A1548" s="6"/>
      <c r="B1548" s="10">
        <v>170.26</v>
      </c>
      <c r="C1548">
        <v>0.19206147052930436</v>
      </c>
      <c r="D1548" s="11">
        <v>46.58</v>
      </c>
      <c r="E1548" s="10">
        <v>63.28</v>
      </c>
      <c r="F1548" s="11">
        <v>33.130000000000003</v>
      </c>
      <c r="G1548" s="10">
        <v>42.09</v>
      </c>
      <c r="H1548" s="11">
        <v>40.92</v>
      </c>
      <c r="I1548" s="10">
        <v>259.02</v>
      </c>
      <c r="J1548">
        <v>0.18967881589313981</v>
      </c>
      <c r="K1548">
        <v>0.1973468373985364</v>
      </c>
      <c r="L1548">
        <v>0.10586124469081876</v>
      </c>
      <c r="M1548">
        <v>0.15917702388348673</v>
      </c>
      <c r="N1548">
        <v>0.10807926838055162</v>
      </c>
      <c r="O1548">
        <v>0.17258851918882551</v>
      </c>
    </row>
    <row r="1549" spans="1:15" ht="15">
      <c r="A1549" s="6"/>
      <c r="B1549" s="10">
        <v>160.84</v>
      </c>
      <c r="C1549">
        <v>0.1899160959747746</v>
      </c>
      <c r="D1549" s="11">
        <v>46.36</v>
      </c>
      <c r="E1549" s="10">
        <v>55.03</v>
      </c>
      <c r="F1549" s="11">
        <v>29.79</v>
      </c>
      <c r="G1549" s="10">
        <v>40.99</v>
      </c>
      <c r="H1549" s="11">
        <v>38.53</v>
      </c>
      <c r="I1549" s="10">
        <v>268.05</v>
      </c>
      <c r="J1549">
        <v>0.18876963194117899</v>
      </c>
      <c r="K1549">
        <v>0.19532963629196029</v>
      </c>
      <c r="L1549">
        <v>9.5953051495361832E-2</v>
      </c>
      <c r="M1549">
        <v>0.15609735819791104</v>
      </c>
      <c r="N1549">
        <v>9.6836483945310858E-2</v>
      </c>
      <c r="O1549">
        <v>0.16672620106301575</v>
      </c>
    </row>
    <row r="1550" spans="1:15" ht="15">
      <c r="A1550" s="6"/>
      <c r="B1550" s="10">
        <v>149.91999999999999</v>
      </c>
      <c r="C1550">
        <v>0.18672284713467158</v>
      </c>
      <c r="D1550" s="11">
        <v>43.92</v>
      </c>
      <c r="E1550" s="10">
        <v>52.39</v>
      </c>
      <c r="F1550" s="11">
        <v>28.65</v>
      </c>
      <c r="G1550" s="10">
        <v>41.97</v>
      </c>
      <c r="H1550" s="11">
        <v>37.43</v>
      </c>
      <c r="I1550" s="10">
        <v>279</v>
      </c>
      <c r="J1550">
        <v>0.18849587616142741</v>
      </c>
      <c r="K1550">
        <v>0.19480430998893608</v>
      </c>
      <c r="L1550">
        <v>8.6216089936002716E-2</v>
      </c>
      <c r="M1550">
        <v>0.15264111840588498</v>
      </c>
      <c r="N1550">
        <v>9.2774919068088935E-2</v>
      </c>
      <c r="O1550">
        <v>0.16603693353037821</v>
      </c>
    </row>
    <row r="1551" spans="1:15" ht="15">
      <c r="A1551" s="6"/>
      <c r="B1551" s="10">
        <v>144.94999999999999</v>
      </c>
      <c r="C1551">
        <v>0.1830863700731209</v>
      </c>
      <c r="D1551" s="11">
        <v>39.9</v>
      </c>
      <c r="E1551" s="10">
        <v>50.07</v>
      </c>
      <c r="F1551" s="11">
        <v>28.62</v>
      </c>
      <c r="G1551" s="10">
        <v>40.51</v>
      </c>
      <c r="H1551" s="11">
        <v>37.619999999999997</v>
      </c>
      <c r="I1551" s="10">
        <v>249.18</v>
      </c>
      <c r="J1551">
        <v>0.1918203146384683</v>
      </c>
      <c r="K1551">
        <v>0.19666184435813219</v>
      </c>
      <c r="L1551">
        <v>8.7062146678541424E-2</v>
      </c>
      <c r="M1551">
        <v>0.15245711390743127</v>
      </c>
      <c r="N1551">
        <v>9.3873817751581753E-2</v>
      </c>
      <c r="O1551">
        <v>0.16946400725294652</v>
      </c>
    </row>
    <row r="1552" spans="1:15" ht="15">
      <c r="A1552" s="6"/>
      <c r="B1552" s="10">
        <v>144.30000000000001</v>
      </c>
      <c r="C1552">
        <v>0.18322569444444445</v>
      </c>
      <c r="D1552" s="11">
        <v>36.07</v>
      </c>
      <c r="E1552" s="10">
        <v>48.98</v>
      </c>
      <c r="F1552" s="11">
        <v>28.9</v>
      </c>
      <c r="G1552" s="10">
        <v>37.94</v>
      </c>
      <c r="H1552" s="11">
        <v>36.9</v>
      </c>
      <c r="I1552" s="10">
        <v>246.29</v>
      </c>
      <c r="J1552">
        <v>0.19459516983243105</v>
      </c>
      <c r="K1552">
        <v>0.20200757203737599</v>
      </c>
      <c r="L1552">
        <v>9.2671846239047839E-2</v>
      </c>
      <c r="M1552">
        <v>0.1511167197389629</v>
      </c>
      <c r="N1552">
        <v>9.6758769020863736E-2</v>
      </c>
      <c r="O1552">
        <v>0.17590985652984267</v>
      </c>
    </row>
    <row r="1553" spans="1:15" ht="15">
      <c r="A1553" s="6"/>
      <c r="B1553" s="10">
        <v>145.78</v>
      </c>
      <c r="C1553">
        <v>0.18796403153212932</v>
      </c>
      <c r="D1553" s="11">
        <v>39.9</v>
      </c>
      <c r="E1553" s="10">
        <v>48.76</v>
      </c>
      <c r="F1553" s="11">
        <v>28.66</v>
      </c>
      <c r="G1553" s="10">
        <v>36.75</v>
      </c>
      <c r="H1553" s="11">
        <v>38.57</v>
      </c>
      <c r="I1553" s="10">
        <v>281.41000000000003</v>
      </c>
      <c r="J1553">
        <v>0.19836824030146527</v>
      </c>
      <c r="K1553">
        <v>0.20665322419857873</v>
      </c>
      <c r="L1553">
        <v>9.737693653549577E-2</v>
      </c>
      <c r="M1553">
        <v>0.15180000958320433</v>
      </c>
      <c r="N1553">
        <v>0.10882955721586132</v>
      </c>
      <c r="O1553">
        <v>0.18645155347160897</v>
      </c>
    </row>
    <row r="1554" spans="1:15" ht="15">
      <c r="A1554" s="6"/>
      <c r="B1554" s="10">
        <v>152</v>
      </c>
      <c r="C1554">
        <v>0.19156685206305563</v>
      </c>
      <c r="D1554" s="11">
        <v>42.91</v>
      </c>
      <c r="E1554" s="10">
        <v>49.42</v>
      </c>
      <c r="F1554" s="11">
        <v>29.37</v>
      </c>
      <c r="G1554" s="10">
        <v>37.03</v>
      </c>
      <c r="H1554" s="11">
        <v>40.270000000000003</v>
      </c>
      <c r="I1554" s="10">
        <v>308.10000000000002</v>
      </c>
      <c r="J1554">
        <v>0.20537061391647024</v>
      </c>
      <c r="K1554">
        <v>0.20958599550933502</v>
      </c>
      <c r="L1554">
        <v>0.1064500048294514</v>
      </c>
      <c r="M1554">
        <v>0.14761853509717024</v>
      </c>
      <c r="N1554">
        <v>0.12840125522830445</v>
      </c>
      <c r="O1554">
        <v>0.20197812725788442</v>
      </c>
    </row>
    <row r="1555" spans="1:15" ht="15">
      <c r="A1555" s="6"/>
      <c r="B1555" s="10">
        <v>162.01</v>
      </c>
      <c r="C1555">
        <v>0.19049371142696839</v>
      </c>
      <c r="D1555" s="11">
        <v>46.15</v>
      </c>
      <c r="E1555" s="10">
        <v>53.99</v>
      </c>
      <c r="F1555" s="11">
        <v>36.880000000000003</v>
      </c>
      <c r="G1555" s="10">
        <v>38.909999999999997</v>
      </c>
      <c r="H1555" s="11">
        <v>48.64</v>
      </c>
      <c r="I1555" s="10">
        <v>385.16</v>
      </c>
      <c r="J1555">
        <v>0.20877218156112576</v>
      </c>
      <c r="K1555">
        <v>0.21041269933209042</v>
      </c>
      <c r="L1555">
        <v>0.11139672198250133</v>
      </c>
      <c r="M1555">
        <v>0.14605021570443627</v>
      </c>
      <c r="N1555">
        <v>0.15154976434216272</v>
      </c>
      <c r="O1555">
        <v>0.21420072764070933</v>
      </c>
    </row>
    <row r="1556" spans="1:15" ht="15">
      <c r="A1556" s="6"/>
      <c r="B1556" s="10">
        <v>184.86</v>
      </c>
      <c r="C1556">
        <v>0.17730234889092256</v>
      </c>
      <c r="D1556" s="11">
        <v>49.59</v>
      </c>
      <c r="E1556" s="10">
        <v>60.7</v>
      </c>
      <c r="F1556" s="11">
        <v>43.7</v>
      </c>
      <c r="G1556" s="10">
        <v>36.9</v>
      </c>
      <c r="H1556" s="11">
        <v>56.02</v>
      </c>
      <c r="I1556" s="10">
        <v>435.08</v>
      </c>
      <c r="J1556">
        <v>0.205068534764861</v>
      </c>
      <c r="K1556">
        <v>0.20875452724243906</v>
      </c>
      <c r="L1556">
        <v>0.10999614466926384</v>
      </c>
      <c r="M1556">
        <v>0.1399580095775482</v>
      </c>
      <c r="N1556">
        <v>0.15427366947509366</v>
      </c>
      <c r="O1556">
        <v>0.2150884484126605</v>
      </c>
    </row>
    <row r="1557" spans="1:15" ht="15">
      <c r="A1557" s="6"/>
      <c r="B1557" s="10">
        <v>174.61</v>
      </c>
      <c r="C1557">
        <v>0.17342913536906884</v>
      </c>
      <c r="D1557" s="11">
        <v>51.66</v>
      </c>
      <c r="E1557" s="10">
        <v>64.63</v>
      </c>
      <c r="F1557" s="11">
        <v>43.9</v>
      </c>
      <c r="G1557" s="10">
        <v>35.82</v>
      </c>
      <c r="H1557" s="11">
        <v>58.87</v>
      </c>
      <c r="I1557" s="10">
        <v>454.28</v>
      </c>
      <c r="J1557">
        <v>0.20481314370714912</v>
      </c>
      <c r="K1557">
        <v>0.20797248424006057</v>
      </c>
      <c r="L1557">
        <v>0.10868591450595655</v>
      </c>
      <c r="M1557">
        <v>0.1337931084597965</v>
      </c>
      <c r="N1557">
        <v>0.15153775363926483</v>
      </c>
      <c r="O1557">
        <v>0.21194584462447874</v>
      </c>
    </row>
    <row r="1558" spans="1:15" ht="15">
      <c r="A1558" s="6"/>
      <c r="B1558" s="10">
        <v>147.94999999999999</v>
      </c>
      <c r="C1558">
        <v>0.17002144768198366</v>
      </c>
      <c r="D1558" s="11">
        <v>46.05</v>
      </c>
      <c r="E1558" s="10">
        <v>59.9</v>
      </c>
      <c r="F1558" s="11">
        <v>40.380000000000003</v>
      </c>
      <c r="G1558" s="10">
        <v>30.24</v>
      </c>
      <c r="H1558" s="11">
        <v>54.97</v>
      </c>
      <c r="I1558" s="10">
        <v>436.35</v>
      </c>
      <c r="J1558">
        <v>0.20481231886873086</v>
      </c>
      <c r="K1558">
        <v>0.21085781776036208</v>
      </c>
      <c r="L1558">
        <v>0.11109521550835223</v>
      </c>
      <c r="M1558">
        <v>0.1225732664151216</v>
      </c>
      <c r="N1558">
        <v>0.15253875172941248</v>
      </c>
      <c r="O1558">
        <v>0.21884730867813992</v>
      </c>
    </row>
    <row r="1559" spans="1:15" ht="15">
      <c r="A1559" s="6"/>
      <c r="B1559" s="10">
        <v>130.38999999999999</v>
      </c>
      <c r="C1559">
        <v>0.15573132504319828</v>
      </c>
      <c r="D1559" s="11">
        <v>37.4</v>
      </c>
      <c r="E1559" s="10">
        <v>46.95</v>
      </c>
      <c r="F1559" s="11">
        <v>28.96</v>
      </c>
      <c r="G1559" s="10">
        <v>27.85</v>
      </c>
      <c r="H1559" s="11">
        <v>48.89</v>
      </c>
      <c r="I1559" s="10">
        <v>412.02</v>
      </c>
      <c r="J1559">
        <v>0.20373118776368745</v>
      </c>
      <c r="K1559">
        <v>0.2151042589178814</v>
      </c>
      <c r="L1559">
        <v>0.10502383666438687</v>
      </c>
      <c r="M1559">
        <v>0.10657179341226473</v>
      </c>
      <c r="N1559">
        <v>0.15544500299855363</v>
      </c>
      <c r="O1559">
        <v>0.22239758230603301</v>
      </c>
    </row>
    <row r="1560" spans="1:15" ht="15">
      <c r="A1560" s="6"/>
      <c r="B1560" s="10">
        <v>120.65</v>
      </c>
      <c r="C1560">
        <v>0.14484727412932855</v>
      </c>
      <c r="D1560" s="11">
        <v>35</v>
      </c>
      <c r="E1560" s="10">
        <v>42.9</v>
      </c>
      <c r="F1560" s="11">
        <v>29.55</v>
      </c>
      <c r="G1560" s="10">
        <v>26.9</v>
      </c>
      <c r="H1560" s="11">
        <v>49.68</v>
      </c>
      <c r="I1560" s="10">
        <v>412.02</v>
      </c>
      <c r="J1560">
        <v>0.20147565268962386</v>
      </c>
      <c r="K1560">
        <v>0.2201939801042011</v>
      </c>
      <c r="L1560">
        <v>0.10299919415271183</v>
      </c>
      <c r="M1560">
        <v>9.9967851716332282E-2</v>
      </c>
      <c r="N1560">
        <v>0.15398550198078315</v>
      </c>
      <c r="O1560">
        <v>0.22269174718676688</v>
      </c>
    </row>
    <row r="1561" spans="1:15" ht="15">
      <c r="A1561" s="6"/>
      <c r="B1561" s="10">
        <v>108.58</v>
      </c>
      <c r="C1561">
        <v>0.13026419661514413</v>
      </c>
      <c r="D1561" s="11">
        <v>31.93</v>
      </c>
      <c r="E1561" s="10">
        <v>39.549999999999997</v>
      </c>
      <c r="F1561" s="11">
        <v>27.49</v>
      </c>
      <c r="G1561" s="10">
        <v>25.3</v>
      </c>
      <c r="H1561" s="11">
        <v>45.03</v>
      </c>
      <c r="I1561" s="10">
        <v>411.65</v>
      </c>
      <c r="J1561">
        <v>0.20217819039533685</v>
      </c>
      <c r="K1561">
        <v>0.22546052572620362</v>
      </c>
      <c r="L1561">
        <v>0.10107618872988876</v>
      </c>
      <c r="M1561">
        <v>9.467872708770024E-2</v>
      </c>
      <c r="N1561">
        <v>0.15256833377075726</v>
      </c>
      <c r="O1561">
        <v>0.2239357062364849</v>
      </c>
    </row>
    <row r="1562" spans="1:15" ht="15">
      <c r="A1562" s="6"/>
      <c r="B1562" s="10">
        <v>98.06</v>
      </c>
      <c r="C1562">
        <v>0.11858798557593739</v>
      </c>
      <c r="D1562" s="11">
        <v>31.07</v>
      </c>
      <c r="E1562" s="10">
        <v>39.07</v>
      </c>
      <c r="F1562" s="11">
        <v>25.05</v>
      </c>
      <c r="G1562" s="10">
        <v>24.55</v>
      </c>
      <c r="H1562" s="11">
        <v>45.25</v>
      </c>
      <c r="I1562" s="10">
        <v>377.56</v>
      </c>
      <c r="J1562">
        <v>0.20123730506088267</v>
      </c>
      <c r="K1562">
        <v>0.22870423752520846</v>
      </c>
      <c r="L1562">
        <v>9.6871642367719071E-2</v>
      </c>
      <c r="M1562">
        <v>9.006701080362095E-2</v>
      </c>
      <c r="N1562">
        <v>0.14361519906323186</v>
      </c>
      <c r="O1562">
        <v>0.22963788787331896</v>
      </c>
    </row>
    <row r="1563" spans="1:15" ht="15">
      <c r="A1563" s="6"/>
      <c r="B1563" s="10">
        <v>94.26</v>
      </c>
      <c r="C1563">
        <v>0.11483335718317474</v>
      </c>
      <c r="D1563" s="11">
        <v>30.01</v>
      </c>
      <c r="E1563" s="10">
        <v>38.58</v>
      </c>
      <c r="F1563" s="11">
        <v>23.81</v>
      </c>
      <c r="G1563" s="10">
        <v>22.96</v>
      </c>
      <c r="H1563" s="11">
        <v>41.75</v>
      </c>
      <c r="I1563" s="10">
        <v>369.83</v>
      </c>
      <c r="J1563">
        <v>0.20199572037331162</v>
      </c>
      <c r="K1563">
        <v>0.23016328908895858</v>
      </c>
      <c r="L1563">
        <v>9.7293764693644022E-2</v>
      </c>
      <c r="M1563">
        <v>8.8366837569266291E-2</v>
      </c>
      <c r="N1563">
        <v>0.13869119114317513</v>
      </c>
      <c r="O1563">
        <v>0.23226873555098895</v>
      </c>
    </row>
    <row r="1564" spans="1:15" ht="15">
      <c r="A1564" s="6"/>
      <c r="B1564" s="10">
        <v>85</v>
      </c>
      <c r="C1564">
        <v>0.11005234359030802</v>
      </c>
      <c r="D1564" s="11">
        <v>29.99</v>
      </c>
      <c r="E1564" s="10">
        <v>37.1</v>
      </c>
      <c r="F1564" s="11">
        <v>21.16</v>
      </c>
      <c r="G1564" s="10">
        <v>21</v>
      </c>
      <c r="H1564" s="11">
        <v>41.65</v>
      </c>
      <c r="I1564" s="10">
        <v>368.94</v>
      </c>
      <c r="J1564">
        <v>0.20036857902170682</v>
      </c>
      <c r="K1564">
        <v>0.22981241009324918</v>
      </c>
      <c r="L1564">
        <v>9.734188850524679E-2</v>
      </c>
      <c r="M1564">
        <v>8.5071841956398761E-2</v>
      </c>
      <c r="N1564">
        <v>0.13905528570252457</v>
      </c>
      <c r="O1564">
        <v>0.23352257734457038</v>
      </c>
    </row>
    <row r="1565" spans="1:15" ht="15">
      <c r="A1565" s="6"/>
      <c r="B1565" s="10">
        <v>78.959999999999994</v>
      </c>
      <c r="C1565">
        <v>0.10669153124638128</v>
      </c>
      <c r="D1565" s="11">
        <v>29.64</v>
      </c>
      <c r="E1565" s="10">
        <v>36.909999999999997</v>
      </c>
      <c r="F1565" s="11">
        <v>17.97</v>
      </c>
      <c r="G1565" s="10">
        <v>19.989999999999998</v>
      </c>
      <c r="H1565" s="11">
        <v>43.44</v>
      </c>
      <c r="I1565" s="10">
        <v>359.21</v>
      </c>
      <c r="J1565">
        <v>0.20456914908719234</v>
      </c>
      <c r="K1565">
        <v>0.23031840067875703</v>
      </c>
      <c r="L1565">
        <v>9.5965663035438104E-2</v>
      </c>
      <c r="M1565">
        <v>8.7202341237254496E-2</v>
      </c>
      <c r="N1565">
        <v>0.14056373690907312</v>
      </c>
      <c r="O1565">
        <v>0.23331809052242658</v>
      </c>
    </row>
    <row r="1566" spans="1:15" ht="15">
      <c r="A1566" s="6"/>
      <c r="B1566" s="10">
        <v>78.52</v>
      </c>
      <c r="C1566">
        <v>0.10397767147538513</v>
      </c>
      <c r="D1566" s="11">
        <v>30.6</v>
      </c>
      <c r="E1566" s="10">
        <v>37.54</v>
      </c>
      <c r="F1566" s="11">
        <v>21.8</v>
      </c>
      <c r="G1566" s="10">
        <v>20.22</v>
      </c>
      <c r="H1566" s="11">
        <v>42.13</v>
      </c>
      <c r="I1566" s="10">
        <v>361.71</v>
      </c>
      <c r="J1566">
        <v>0.20832340283445869</v>
      </c>
      <c r="K1566">
        <v>0.23040966412310554</v>
      </c>
      <c r="L1566">
        <v>9.1385917659039417E-2</v>
      </c>
      <c r="M1566">
        <v>8.8147363428952283E-2</v>
      </c>
      <c r="N1566">
        <v>0.14125826306666275</v>
      </c>
      <c r="O1566">
        <v>0.22958360700892008</v>
      </c>
    </row>
    <row r="1567" spans="1:15" ht="15">
      <c r="A1567" s="6"/>
      <c r="B1567" s="10">
        <v>85.57</v>
      </c>
      <c r="C1567">
        <v>0.10649704783095561</v>
      </c>
      <c r="D1567" s="11">
        <v>32.979999999999997</v>
      </c>
      <c r="E1567" s="10">
        <v>39.9</v>
      </c>
      <c r="F1567" s="11">
        <v>23.17</v>
      </c>
      <c r="G1567" s="10">
        <v>24.1</v>
      </c>
      <c r="H1567" s="11">
        <v>43.85</v>
      </c>
      <c r="I1567" s="10">
        <v>397.23</v>
      </c>
      <c r="J1567">
        <v>0.21404426699500304</v>
      </c>
      <c r="K1567">
        <v>0.23049187104799423</v>
      </c>
      <c r="L1567">
        <v>9.0294327719303874E-2</v>
      </c>
      <c r="M1567">
        <v>0.10123452710547469</v>
      </c>
      <c r="N1567">
        <v>0.13991023449653345</v>
      </c>
      <c r="O1567">
        <v>0.21952796313065653</v>
      </c>
    </row>
    <row r="1568" spans="1:15" ht="15">
      <c r="A1568" s="6"/>
      <c r="B1568" s="10">
        <v>98.71</v>
      </c>
      <c r="C1568">
        <v>0.11363212630690059</v>
      </c>
      <c r="D1568" s="11">
        <v>36</v>
      </c>
      <c r="E1568" s="10">
        <v>46.69</v>
      </c>
      <c r="F1568" s="11">
        <v>31.58</v>
      </c>
      <c r="G1568" s="10">
        <v>28.8</v>
      </c>
      <c r="H1568" s="11">
        <v>45.24</v>
      </c>
      <c r="I1568" s="10">
        <v>465.77</v>
      </c>
      <c r="J1568">
        <v>0.21926921399394414</v>
      </c>
      <c r="K1568">
        <v>0.21989134776272468</v>
      </c>
      <c r="L1568">
        <v>9.5746549014954566E-2</v>
      </c>
      <c r="M1568">
        <v>0.11513162852991921</v>
      </c>
      <c r="N1568">
        <v>0.13870471990775363</v>
      </c>
      <c r="O1568">
        <v>0.20424647022434092</v>
      </c>
    </row>
    <row r="1569" spans="1:15" ht="15">
      <c r="A1569" s="6"/>
      <c r="B1569" s="10">
        <v>99.57</v>
      </c>
      <c r="C1569">
        <v>0.11908617268870807</v>
      </c>
      <c r="D1569" s="11">
        <v>50.19</v>
      </c>
      <c r="E1569" s="10">
        <v>55.85</v>
      </c>
      <c r="F1569" s="11">
        <v>39.909999999999997</v>
      </c>
      <c r="G1569" s="10">
        <v>33.409999999999997</v>
      </c>
      <c r="H1569" s="11">
        <v>44.37</v>
      </c>
      <c r="I1569" s="10">
        <v>512.36</v>
      </c>
      <c r="J1569">
        <v>0.22010927459317753</v>
      </c>
      <c r="K1569">
        <v>0.21272965445879155</v>
      </c>
      <c r="L1569">
        <v>9.8625096271690429E-2</v>
      </c>
      <c r="M1569">
        <v>0.11801113386505711</v>
      </c>
      <c r="N1569">
        <v>0.13267714554736035</v>
      </c>
      <c r="O1569">
        <v>0.19300470306626438</v>
      </c>
    </row>
    <row r="1570" spans="1:15" ht="15">
      <c r="A1570" s="6"/>
      <c r="B1570" s="10">
        <v>105.59</v>
      </c>
      <c r="C1570">
        <v>0.11772803140466348</v>
      </c>
      <c r="D1570" s="11">
        <v>54.25</v>
      </c>
      <c r="E1570" s="10">
        <v>61.79</v>
      </c>
      <c r="F1570" s="11">
        <v>39.4</v>
      </c>
      <c r="G1570" s="10">
        <v>35.9</v>
      </c>
      <c r="H1570" s="11">
        <v>39.58</v>
      </c>
      <c r="I1570" s="10">
        <v>515.01</v>
      </c>
      <c r="J1570">
        <v>0.21435225155579607</v>
      </c>
      <c r="K1570">
        <v>0.20730266835453842</v>
      </c>
      <c r="L1570">
        <v>9.2534357500594688E-2</v>
      </c>
      <c r="M1570">
        <v>0.11730364106722267</v>
      </c>
      <c r="N1570">
        <v>0.11882550431429219</v>
      </c>
      <c r="O1570">
        <v>0.17888632625219256</v>
      </c>
    </row>
    <row r="1571" spans="1:15" ht="15">
      <c r="A1571" s="6"/>
      <c r="B1571" s="10">
        <v>91.92</v>
      </c>
      <c r="C1571">
        <v>0.11002516790629245</v>
      </c>
      <c r="D1571" s="11">
        <v>54.1</v>
      </c>
      <c r="E1571" s="10">
        <v>60</v>
      </c>
      <c r="F1571" s="11">
        <v>32.39</v>
      </c>
      <c r="G1571" s="10">
        <v>35.1</v>
      </c>
      <c r="H1571" s="11">
        <v>37.58</v>
      </c>
      <c r="I1571" s="10">
        <v>483</v>
      </c>
      <c r="J1571">
        <v>0.21398643859311939</v>
      </c>
      <c r="K1571">
        <v>0.20469906077560182</v>
      </c>
      <c r="L1571">
        <v>8.2487332196260088E-2</v>
      </c>
      <c r="M1571">
        <v>0.11449434403938173</v>
      </c>
      <c r="N1571">
        <v>9.9875306295460431E-2</v>
      </c>
      <c r="O1571">
        <v>0.16733950882124499</v>
      </c>
    </row>
    <row r="1572" spans="1:15" ht="15">
      <c r="A1572" s="6"/>
      <c r="B1572" s="10">
        <v>93.86</v>
      </c>
      <c r="C1572">
        <v>0.10384909014146557</v>
      </c>
      <c r="D1572" s="11">
        <v>53.93</v>
      </c>
      <c r="E1572" s="10">
        <v>56.54</v>
      </c>
      <c r="F1572" s="11">
        <v>28.35</v>
      </c>
      <c r="G1572" s="10">
        <v>34.68</v>
      </c>
      <c r="H1572" s="11">
        <v>38.130000000000003</v>
      </c>
      <c r="I1572" s="10">
        <v>390.61</v>
      </c>
      <c r="J1572">
        <v>0.21490986399151152</v>
      </c>
      <c r="K1572">
        <v>0.19920252315034509</v>
      </c>
      <c r="L1572">
        <v>7.5673611771600036E-2</v>
      </c>
      <c r="M1572">
        <v>0.1167963651171704</v>
      </c>
      <c r="N1572">
        <v>8.6910500973336496E-2</v>
      </c>
      <c r="O1572">
        <v>0.15314800539471071</v>
      </c>
    </row>
    <row r="1573" spans="1:15" ht="15">
      <c r="A1573" s="6"/>
      <c r="B1573" s="10">
        <v>94.26</v>
      </c>
      <c r="C1573">
        <v>0.10193473691174657</v>
      </c>
      <c r="D1573" s="11">
        <v>51.54</v>
      </c>
      <c r="E1573" s="10">
        <v>56.51</v>
      </c>
      <c r="F1573" s="11">
        <v>28.54</v>
      </c>
      <c r="G1573" s="10">
        <v>36.03</v>
      </c>
      <c r="H1573" s="11">
        <v>38.79</v>
      </c>
      <c r="I1573" s="10">
        <v>341.84</v>
      </c>
      <c r="J1573">
        <v>0.2156833494042156</v>
      </c>
      <c r="K1573">
        <v>0.19442084444119426</v>
      </c>
      <c r="L1573">
        <v>7.3499506263143471E-2</v>
      </c>
      <c r="M1573">
        <v>0.11629976355993858</v>
      </c>
      <c r="N1573">
        <v>8.1888329788645756E-2</v>
      </c>
      <c r="O1573">
        <v>0.1460637183792699</v>
      </c>
    </row>
    <row r="1574" spans="1:15" ht="15">
      <c r="A1574" s="6"/>
      <c r="B1574" s="10">
        <v>87.57</v>
      </c>
      <c r="C1574">
        <v>0.10140880968413044</v>
      </c>
      <c r="D1574" s="11">
        <v>49.9</v>
      </c>
      <c r="E1574" s="10">
        <v>51.51</v>
      </c>
      <c r="F1574" s="11">
        <v>28.22</v>
      </c>
      <c r="G1574" s="10">
        <v>35</v>
      </c>
      <c r="H1574" s="11">
        <v>38.549999999999997</v>
      </c>
      <c r="I1574" s="10">
        <v>340.22</v>
      </c>
      <c r="J1574">
        <v>0.21771698705744272</v>
      </c>
      <c r="K1574">
        <v>0.19020055492063082</v>
      </c>
      <c r="L1574">
        <v>7.0073017838016616E-2</v>
      </c>
      <c r="M1574">
        <v>0.11965251552665583</v>
      </c>
      <c r="N1574">
        <v>7.9870057217764079E-2</v>
      </c>
      <c r="O1574">
        <v>0.14104121477885231</v>
      </c>
    </row>
    <row r="1575" spans="1:15" ht="15">
      <c r="A1575" s="6"/>
      <c r="B1575" s="10">
        <v>93.86</v>
      </c>
      <c r="C1575">
        <v>0.10132950765393745</v>
      </c>
      <c r="D1575" s="11">
        <v>49.07</v>
      </c>
      <c r="E1575" s="10">
        <v>48.99</v>
      </c>
      <c r="F1575" s="11">
        <v>25.63</v>
      </c>
      <c r="G1575" s="10">
        <v>32.64</v>
      </c>
      <c r="H1575" s="11">
        <v>37.520000000000003</v>
      </c>
      <c r="I1575" s="10">
        <v>320.8</v>
      </c>
      <c r="J1575">
        <v>0.21845115585677372</v>
      </c>
      <c r="K1575">
        <v>0.19386032014421622</v>
      </c>
      <c r="L1575">
        <v>7.0407178458546063E-2</v>
      </c>
      <c r="M1575">
        <v>0.12177777540662336</v>
      </c>
      <c r="N1575">
        <v>7.8770453122041451E-2</v>
      </c>
      <c r="O1575">
        <v>0.14211319141574935</v>
      </c>
    </row>
    <row r="1576" spans="1:15" ht="15">
      <c r="A1576" s="6"/>
      <c r="B1576" s="10">
        <v>95.07</v>
      </c>
      <c r="C1576">
        <v>0.10729477809933363</v>
      </c>
      <c r="D1576" s="11">
        <v>48.69</v>
      </c>
      <c r="E1576" s="10">
        <v>47.07</v>
      </c>
      <c r="F1576" s="11">
        <v>27.62</v>
      </c>
      <c r="G1576" s="10">
        <v>31.67</v>
      </c>
      <c r="H1576" s="11">
        <v>38.11</v>
      </c>
      <c r="I1576" s="10">
        <v>312.82</v>
      </c>
      <c r="J1576">
        <v>0.21859289725227923</v>
      </c>
      <c r="K1576">
        <v>0.19956132606455521</v>
      </c>
      <c r="L1576">
        <v>6.9148833061713974E-2</v>
      </c>
      <c r="M1576">
        <v>0.12446009093439732</v>
      </c>
      <c r="N1576">
        <v>8.4546340873534742E-2</v>
      </c>
      <c r="O1576">
        <v>0.14773437255345431</v>
      </c>
    </row>
    <row r="1577" spans="1:15" ht="15">
      <c r="A1577" s="6"/>
      <c r="B1577" s="10">
        <v>97.6</v>
      </c>
      <c r="C1577">
        <v>0.12083938490442739</v>
      </c>
      <c r="D1577" s="11">
        <v>47.75</v>
      </c>
      <c r="E1577" s="10">
        <v>47.9</v>
      </c>
      <c r="F1577" s="11">
        <v>27.54</v>
      </c>
      <c r="G1577" s="10">
        <v>29.06</v>
      </c>
      <c r="H1577" s="11">
        <v>40</v>
      </c>
      <c r="I1577" s="10">
        <v>351.54</v>
      </c>
      <c r="J1577">
        <v>0.22217906487584396</v>
      </c>
      <c r="K1577">
        <v>0.2058564737630337</v>
      </c>
      <c r="L1577">
        <v>7.0406941349985888E-2</v>
      </c>
      <c r="M1577">
        <v>0.12666403571591828</v>
      </c>
      <c r="N1577">
        <v>0.10013859580774592</v>
      </c>
      <c r="O1577">
        <v>0.16046882799491191</v>
      </c>
    </row>
    <row r="1578" spans="1:15" ht="15">
      <c r="A1578" s="6"/>
      <c r="B1578" s="10">
        <v>109.22</v>
      </c>
      <c r="C1578">
        <v>0.14065913356055693</v>
      </c>
      <c r="D1578" s="11">
        <v>48</v>
      </c>
      <c r="E1578" s="10">
        <v>48.89</v>
      </c>
      <c r="F1578" s="11">
        <v>28.24</v>
      </c>
      <c r="G1578" s="10">
        <v>29.8</v>
      </c>
      <c r="H1578" s="11">
        <v>42.4</v>
      </c>
      <c r="I1578" s="10">
        <v>400</v>
      </c>
      <c r="J1578">
        <v>0.22616490175750395</v>
      </c>
      <c r="K1578">
        <v>0.21140438281674823</v>
      </c>
      <c r="L1578">
        <v>7.4725094190126601E-2</v>
      </c>
      <c r="M1578">
        <v>0.12839656053717888</v>
      </c>
      <c r="N1578">
        <v>0.12460122626296151</v>
      </c>
      <c r="O1578">
        <v>0.17942230776266244</v>
      </c>
    </row>
    <row r="1579" spans="1:15" ht="15">
      <c r="A1579" s="6"/>
      <c r="B1579" s="10">
        <v>142.97</v>
      </c>
      <c r="C1579">
        <v>0.15713268099956734</v>
      </c>
      <c r="D1579" s="11">
        <v>50.31</v>
      </c>
      <c r="E1579" s="10">
        <v>53.7</v>
      </c>
      <c r="F1579" s="11">
        <v>34.06</v>
      </c>
      <c r="G1579" s="10">
        <v>35</v>
      </c>
      <c r="H1579" s="11">
        <v>47.67</v>
      </c>
      <c r="I1579" s="10">
        <v>450.39</v>
      </c>
      <c r="J1579">
        <v>0.23266642900879894</v>
      </c>
      <c r="K1579">
        <v>0.21037239019521251</v>
      </c>
      <c r="L1579">
        <v>8.3853879186575872E-2</v>
      </c>
      <c r="M1579">
        <v>0.12947259515570933</v>
      </c>
      <c r="N1579">
        <v>0.15088786024305556</v>
      </c>
      <c r="O1579">
        <v>0.20134435226328995</v>
      </c>
    </row>
    <row r="1580" spans="1:15" ht="15">
      <c r="A1580" s="6"/>
      <c r="B1580" s="10">
        <v>164.08</v>
      </c>
      <c r="C1580">
        <v>0.15367588993663353</v>
      </c>
      <c r="D1580" s="11">
        <v>57.52</v>
      </c>
      <c r="E1580" s="10">
        <v>60.95</v>
      </c>
      <c r="F1580" s="11">
        <v>43.95</v>
      </c>
      <c r="G1580" s="10">
        <v>37.299999999999997</v>
      </c>
      <c r="H1580" s="11">
        <v>55.84</v>
      </c>
      <c r="I1580" s="10">
        <v>507.54</v>
      </c>
      <c r="J1580">
        <v>0.22833552760776357</v>
      </c>
      <c r="K1580">
        <v>0.2084297342021991</v>
      </c>
      <c r="L1580">
        <v>8.8333131811261401E-2</v>
      </c>
      <c r="M1580">
        <v>0.12894414245759656</v>
      </c>
      <c r="N1580">
        <v>0.16207300819365733</v>
      </c>
      <c r="O1580">
        <v>0.20284431194153882</v>
      </c>
    </row>
    <row r="1581" spans="1:15" ht="15">
      <c r="A1581" s="6"/>
      <c r="B1581" s="10">
        <v>143.91</v>
      </c>
      <c r="C1581">
        <v>0.16875761398113906</v>
      </c>
      <c r="D1581" s="11">
        <v>61.05</v>
      </c>
      <c r="E1581" s="10">
        <v>64.34</v>
      </c>
      <c r="F1581" s="11">
        <v>45.01</v>
      </c>
      <c r="G1581" s="10">
        <v>38.04</v>
      </c>
      <c r="H1581" s="11">
        <v>60.91</v>
      </c>
      <c r="I1581" s="10">
        <v>522.91</v>
      </c>
      <c r="J1581">
        <v>0.23103024558237339</v>
      </c>
      <c r="K1581">
        <v>0.21100710065547276</v>
      </c>
      <c r="L1581">
        <v>8.9764109843384149E-2</v>
      </c>
      <c r="M1581">
        <v>0.12952754108280135</v>
      </c>
      <c r="N1581">
        <v>0.1653846375316918</v>
      </c>
      <c r="O1581">
        <v>0.19613909724800924</v>
      </c>
    </row>
    <row r="1582" spans="1:15" ht="15">
      <c r="A1582" s="6"/>
      <c r="B1582" s="10">
        <v>152.13999999999999</v>
      </c>
      <c r="C1582">
        <v>0.16746617534980984</v>
      </c>
      <c r="D1582" s="11">
        <v>51.93</v>
      </c>
      <c r="E1582" s="10">
        <v>50.29</v>
      </c>
      <c r="F1582" s="11">
        <v>39.76</v>
      </c>
      <c r="G1582" s="10">
        <v>35.46</v>
      </c>
      <c r="H1582" s="11">
        <v>56.77</v>
      </c>
      <c r="I1582" s="10">
        <v>475</v>
      </c>
      <c r="J1582">
        <v>0.23651339610829322</v>
      </c>
      <c r="K1582">
        <v>0.2097172488809535</v>
      </c>
      <c r="L1582">
        <v>8.7102676619654457E-2</v>
      </c>
      <c r="M1582">
        <v>0.12782918117723707</v>
      </c>
      <c r="N1582">
        <v>0.17165603321912776</v>
      </c>
      <c r="O1582">
        <v>0.19887899947671375</v>
      </c>
    </row>
    <row r="1583" spans="1:15" ht="15">
      <c r="A1583" s="6"/>
      <c r="B1583" s="10">
        <v>136.43</v>
      </c>
      <c r="C1583">
        <v>0.17232293875953825</v>
      </c>
      <c r="D1583" s="11">
        <v>43.93</v>
      </c>
      <c r="E1583" s="10">
        <v>43.66</v>
      </c>
      <c r="F1583" s="11">
        <v>27.12</v>
      </c>
      <c r="G1583" s="10">
        <v>31.71</v>
      </c>
      <c r="H1583" s="11">
        <v>54.27</v>
      </c>
      <c r="I1583" s="10">
        <v>434.97</v>
      </c>
      <c r="J1583">
        <v>0.2427837459485245</v>
      </c>
      <c r="K1583">
        <v>0.20935528269686832</v>
      </c>
      <c r="L1583">
        <v>7.8671492960516606E-2</v>
      </c>
      <c r="M1583">
        <v>0.13020290784257235</v>
      </c>
      <c r="N1583">
        <v>0.17434323122191558</v>
      </c>
      <c r="O1583">
        <v>0.20454158558401328</v>
      </c>
    </row>
    <row r="1584" spans="1:15" ht="15">
      <c r="A1584" s="6"/>
      <c r="B1584" s="10">
        <v>122.21</v>
      </c>
      <c r="C1584">
        <v>0.17286865949699384</v>
      </c>
      <c r="D1584" s="11">
        <v>41.94</v>
      </c>
      <c r="E1584" s="10">
        <v>40.770000000000003</v>
      </c>
      <c r="F1584" s="11">
        <v>29.25</v>
      </c>
      <c r="G1584" s="10">
        <v>30.5</v>
      </c>
      <c r="H1584" s="11">
        <v>53</v>
      </c>
      <c r="I1584" s="10">
        <v>415.42</v>
      </c>
      <c r="J1584">
        <v>0.2402765712825754</v>
      </c>
      <c r="K1584">
        <v>0.20590895916834143</v>
      </c>
      <c r="L1584">
        <v>7.3183428107776893E-2</v>
      </c>
      <c r="M1584">
        <v>0.13146279491071952</v>
      </c>
      <c r="N1584">
        <v>0.17880850459544276</v>
      </c>
      <c r="O1584">
        <v>0.20415914076905475</v>
      </c>
    </row>
    <row r="1585" spans="1:15" ht="15">
      <c r="A1585" s="6"/>
      <c r="B1585" s="10">
        <v>115.49</v>
      </c>
      <c r="C1585">
        <v>0.17472368779938968</v>
      </c>
      <c r="D1585" s="11">
        <v>33.729999999999997</v>
      </c>
      <c r="E1585" s="10">
        <v>36.6</v>
      </c>
      <c r="F1585" s="11">
        <v>7.01</v>
      </c>
      <c r="G1585" s="10">
        <v>28.54</v>
      </c>
      <c r="H1585" s="11">
        <v>48.99</v>
      </c>
      <c r="I1585" s="10">
        <v>367.72</v>
      </c>
      <c r="J1585">
        <v>0.23569267194648233</v>
      </c>
      <c r="K1585">
        <v>0.2028454437629727</v>
      </c>
      <c r="L1585">
        <v>6.7247958610144293E-2</v>
      </c>
      <c r="M1585">
        <v>0.1280139659140003</v>
      </c>
      <c r="N1585">
        <v>0.18299336106760949</v>
      </c>
      <c r="O1585">
        <v>0.20663319018089549</v>
      </c>
    </row>
    <row r="1586" spans="1:15" ht="15">
      <c r="A1586" s="6"/>
      <c r="B1586" s="10">
        <v>114.3</v>
      </c>
      <c r="C1586">
        <v>0.17355188376960065</v>
      </c>
      <c r="D1586" s="11">
        <v>33.979999999999997</v>
      </c>
      <c r="E1586" s="10">
        <v>37.369999999999997</v>
      </c>
      <c r="F1586" s="11">
        <v>12.49</v>
      </c>
      <c r="G1586" s="10">
        <v>31.01</v>
      </c>
      <c r="H1586" s="11">
        <v>47.3</v>
      </c>
      <c r="I1586" s="10">
        <v>456.05</v>
      </c>
      <c r="J1586">
        <v>0.23212652408150042</v>
      </c>
      <c r="K1586">
        <v>0.19833986891867811</v>
      </c>
      <c r="L1586">
        <v>6.5897741501479951E-2</v>
      </c>
      <c r="M1586">
        <v>0.12361236288239991</v>
      </c>
      <c r="N1586">
        <v>0.18517877190083473</v>
      </c>
      <c r="O1586">
        <v>0.21066810256605534</v>
      </c>
    </row>
    <row r="1587" spans="1:15" ht="15">
      <c r="A1587" s="6"/>
      <c r="B1587" s="10">
        <v>112.1</v>
      </c>
      <c r="C1587">
        <v>0.17571337408201432</v>
      </c>
      <c r="D1587" s="11">
        <v>32.76</v>
      </c>
      <c r="E1587" s="10">
        <v>35.03</v>
      </c>
      <c r="F1587" s="11">
        <v>-2.4700000000000002</v>
      </c>
      <c r="G1587" s="10">
        <v>25.5</v>
      </c>
      <c r="H1587" s="11">
        <v>45.5</v>
      </c>
      <c r="I1587" s="10">
        <v>449.5</v>
      </c>
      <c r="J1587">
        <v>0.2288179285829362</v>
      </c>
      <c r="K1587">
        <v>0.19360826289723151</v>
      </c>
      <c r="L1587">
        <v>6.5932727644682151E-2</v>
      </c>
      <c r="M1587">
        <v>0.12242038878588686</v>
      </c>
      <c r="N1587">
        <v>0.18615430346970482</v>
      </c>
      <c r="O1587">
        <v>0.21254447400520568</v>
      </c>
    </row>
    <row r="1588" spans="1:15" ht="15">
      <c r="A1588" s="6"/>
      <c r="B1588" s="10">
        <v>112.02</v>
      </c>
      <c r="C1588">
        <v>0.17681607054549825</v>
      </c>
      <c r="D1588" s="11">
        <v>32</v>
      </c>
      <c r="E1588" s="10">
        <v>35.729999999999997</v>
      </c>
      <c r="F1588" s="11">
        <v>-4.97</v>
      </c>
      <c r="G1588" s="10">
        <v>24.51</v>
      </c>
      <c r="H1588" s="11">
        <v>44.48</v>
      </c>
      <c r="I1588" s="10">
        <v>449.5</v>
      </c>
      <c r="J1588">
        <v>0.22354381284096989</v>
      </c>
      <c r="K1588">
        <v>0.1891772119888733</v>
      </c>
      <c r="L1588">
        <v>6.5833719946311847E-2</v>
      </c>
      <c r="M1588">
        <v>0.11845337275052205</v>
      </c>
      <c r="N1588">
        <v>0.1911273407654101</v>
      </c>
      <c r="O1588">
        <v>0.21373361556108561</v>
      </c>
    </row>
    <row r="1589" spans="1:15" ht="15">
      <c r="A1589" s="6"/>
      <c r="B1589" s="10">
        <v>111</v>
      </c>
      <c r="C1589">
        <v>0.18461001112135586</v>
      </c>
      <c r="D1589" s="11">
        <v>31.38</v>
      </c>
      <c r="E1589" s="10">
        <v>33.29</v>
      </c>
      <c r="F1589" s="11">
        <v>-1.71</v>
      </c>
      <c r="G1589" s="10">
        <v>24.03</v>
      </c>
      <c r="H1589" s="11">
        <v>43.02</v>
      </c>
      <c r="I1589" s="10">
        <v>424.88</v>
      </c>
      <c r="J1589">
        <v>0.21949171282189708</v>
      </c>
      <c r="K1589">
        <v>0.18736738212120127</v>
      </c>
      <c r="L1589">
        <v>6.5755487931090831E-2</v>
      </c>
      <c r="M1589">
        <v>0.11491532258064517</v>
      </c>
      <c r="N1589">
        <v>0.19817555446189017</v>
      </c>
      <c r="O1589">
        <v>0.21535008452814569</v>
      </c>
    </row>
    <row r="1590" spans="1:15" ht="15">
      <c r="A1590" s="6"/>
      <c r="B1590" s="10">
        <v>111</v>
      </c>
      <c r="C1590">
        <v>0.1923084379725355</v>
      </c>
      <c r="D1590" s="11">
        <v>31.2</v>
      </c>
      <c r="E1590" s="10">
        <v>34</v>
      </c>
      <c r="F1590" s="11">
        <v>0.76</v>
      </c>
      <c r="G1590" s="10">
        <v>24.47</v>
      </c>
      <c r="H1590" s="11">
        <v>45</v>
      </c>
      <c r="I1590" s="10">
        <v>437.51</v>
      </c>
      <c r="J1590">
        <v>0.21296873666400579</v>
      </c>
      <c r="K1590">
        <v>0.18446754853444997</v>
      </c>
      <c r="L1590">
        <v>6.6983920139325262E-2</v>
      </c>
      <c r="M1590">
        <v>0.11232674254842658</v>
      </c>
      <c r="N1590">
        <v>0.20363481792702579</v>
      </c>
      <c r="O1590">
        <v>0.21504929084223431</v>
      </c>
    </row>
    <row r="1591" spans="1:15" ht="15">
      <c r="A1591" s="6"/>
      <c r="B1591" s="10">
        <v>118.23</v>
      </c>
      <c r="C1591">
        <v>0.20327802972326939</v>
      </c>
      <c r="D1591" s="11">
        <v>32.06</v>
      </c>
      <c r="E1591" s="10">
        <v>34.630000000000003</v>
      </c>
      <c r="F1591" s="11">
        <v>19.940000000000001</v>
      </c>
      <c r="G1591" s="10">
        <v>24.41</v>
      </c>
      <c r="H1591" s="11">
        <v>50.06</v>
      </c>
      <c r="I1591" s="10">
        <v>457.57</v>
      </c>
      <c r="J1591">
        <v>0.21117447553612129</v>
      </c>
      <c r="K1591">
        <v>0.18552973020875879</v>
      </c>
      <c r="L1591">
        <v>7.2129692535493423E-2</v>
      </c>
      <c r="M1591">
        <v>0.12039471051290282</v>
      </c>
      <c r="N1591">
        <v>0.20374841857318512</v>
      </c>
      <c r="O1591">
        <v>0.21216463379689768</v>
      </c>
    </row>
    <row r="1592" spans="1:15" ht="15">
      <c r="A1592" s="6"/>
      <c r="B1592" s="10">
        <v>140.68</v>
      </c>
      <c r="C1592">
        <v>0.21135144342284215</v>
      </c>
      <c r="D1592" s="11">
        <v>41.04</v>
      </c>
      <c r="E1592" s="10">
        <v>41.47</v>
      </c>
      <c r="F1592" s="11">
        <v>25.78</v>
      </c>
      <c r="G1592" s="10">
        <v>26.25</v>
      </c>
      <c r="H1592" s="11">
        <v>63.92</v>
      </c>
      <c r="I1592" s="10">
        <v>622.29999999999995</v>
      </c>
      <c r="J1592">
        <v>0.20661427163431659</v>
      </c>
      <c r="K1592">
        <v>0.18242230200066428</v>
      </c>
      <c r="L1592">
        <v>7.9717226676643424E-2</v>
      </c>
      <c r="M1592">
        <v>0.12544495838923655</v>
      </c>
      <c r="N1592">
        <v>0.2034480398002704</v>
      </c>
      <c r="O1592">
        <v>0.2018318903481662</v>
      </c>
    </row>
    <row r="1593" spans="1:15" ht="15">
      <c r="A1593" s="6"/>
      <c r="B1593" s="10">
        <v>158.53</v>
      </c>
      <c r="C1593">
        <v>0.20421766414356529</v>
      </c>
      <c r="D1593" s="11">
        <v>49.61</v>
      </c>
      <c r="E1593" s="10">
        <v>46.2</v>
      </c>
      <c r="F1593" s="11">
        <v>36.049999999999997</v>
      </c>
      <c r="G1593" s="10">
        <v>30.4</v>
      </c>
      <c r="H1593" s="11">
        <v>79.27</v>
      </c>
      <c r="I1593" s="10">
        <v>690</v>
      </c>
      <c r="J1593">
        <v>0.19614182185196521</v>
      </c>
      <c r="K1593">
        <v>0.17862476856820866</v>
      </c>
      <c r="L1593">
        <v>8.3697156226936548E-2</v>
      </c>
      <c r="M1593">
        <v>0.12673172771212762</v>
      </c>
      <c r="N1593">
        <v>0.19912560353563308</v>
      </c>
      <c r="O1593">
        <v>0.18083219517323076</v>
      </c>
    </row>
    <row r="1594" spans="1:15" ht="15">
      <c r="A1594" s="6"/>
      <c r="B1594" s="10">
        <v>173.1</v>
      </c>
      <c r="C1594">
        <v>0.1945710328361864</v>
      </c>
      <c r="D1594" s="11">
        <v>49.93</v>
      </c>
      <c r="E1594" s="10">
        <v>46.96</v>
      </c>
      <c r="F1594" s="11">
        <v>32.340000000000003</v>
      </c>
      <c r="G1594" s="10">
        <v>33.58</v>
      </c>
      <c r="H1594" s="11">
        <v>86.66</v>
      </c>
      <c r="I1594" s="10">
        <v>650</v>
      </c>
      <c r="J1594">
        <v>0.18117182158304332</v>
      </c>
      <c r="K1594">
        <v>0.17578691457731829</v>
      </c>
      <c r="L1594">
        <v>8.1230391185446477E-2</v>
      </c>
      <c r="M1594">
        <v>0.12716810188582492</v>
      </c>
      <c r="N1594">
        <v>0.18398518890908389</v>
      </c>
      <c r="O1594">
        <v>0.16484589192801205</v>
      </c>
    </row>
    <row r="1595" spans="1:15" ht="15">
      <c r="A1595" s="6"/>
      <c r="B1595" s="10">
        <v>163</v>
      </c>
      <c r="C1595">
        <v>0.19414843141554444</v>
      </c>
      <c r="D1595" s="11">
        <v>43.44</v>
      </c>
      <c r="E1595" s="10">
        <v>44.91</v>
      </c>
      <c r="F1595" s="11">
        <v>25.06</v>
      </c>
      <c r="G1595" s="10">
        <v>35</v>
      </c>
      <c r="H1595" s="11">
        <v>67.900000000000006</v>
      </c>
      <c r="I1595" s="10">
        <v>541.51</v>
      </c>
      <c r="J1595">
        <v>0.17099730723593098</v>
      </c>
      <c r="K1595">
        <v>0.16485016949367731</v>
      </c>
      <c r="L1595">
        <v>7.7333258496769225E-2</v>
      </c>
      <c r="M1595">
        <v>0.12330012300644726</v>
      </c>
      <c r="N1595">
        <v>0.17168228457045592</v>
      </c>
      <c r="O1595">
        <v>0.14580797148163763</v>
      </c>
    </row>
    <row r="1596" spans="1:15" ht="15">
      <c r="A1596" s="6"/>
      <c r="B1596" s="10">
        <v>152.99</v>
      </c>
      <c r="C1596">
        <v>0.20187792390719464</v>
      </c>
      <c r="D1596" s="11">
        <v>41</v>
      </c>
      <c r="E1596" s="10">
        <v>35.909999999999997</v>
      </c>
      <c r="F1596" s="11">
        <v>22.96</v>
      </c>
      <c r="G1596" s="10">
        <v>30.4</v>
      </c>
      <c r="H1596" s="11">
        <v>59.34</v>
      </c>
      <c r="I1596" s="10">
        <v>353.31</v>
      </c>
      <c r="J1596">
        <v>0.16057841839644466</v>
      </c>
      <c r="K1596">
        <v>0.15204641697786239</v>
      </c>
      <c r="L1596">
        <v>7.4381834990438045E-2</v>
      </c>
      <c r="M1596">
        <v>0.11671538982543764</v>
      </c>
      <c r="N1596">
        <v>0.16047476445791661</v>
      </c>
      <c r="O1596">
        <v>0.13431529132692888</v>
      </c>
    </row>
    <row r="1597" spans="1:15" ht="15">
      <c r="A1597" s="6"/>
      <c r="B1597" s="10">
        <v>144.16999999999999</v>
      </c>
      <c r="C1597">
        <v>0.20147321724317416</v>
      </c>
      <c r="D1597" s="11">
        <v>38.1</v>
      </c>
      <c r="E1597" s="10">
        <v>33.67</v>
      </c>
      <c r="F1597" s="11">
        <v>25.61</v>
      </c>
      <c r="G1597" s="10">
        <v>28.1</v>
      </c>
      <c r="H1597" s="11">
        <v>57.73</v>
      </c>
      <c r="I1597" s="10">
        <v>333.83</v>
      </c>
      <c r="J1597">
        <v>0.14779865937567396</v>
      </c>
      <c r="K1597">
        <v>0.14262060296205636</v>
      </c>
      <c r="L1597">
        <v>7.4602944483590949E-2</v>
      </c>
      <c r="M1597">
        <v>0.10937639967306907</v>
      </c>
      <c r="N1597">
        <v>0.15327750295013767</v>
      </c>
      <c r="O1597">
        <v>0.12373194541288976</v>
      </c>
    </row>
    <row r="1598" spans="1:15" ht="15">
      <c r="A1598" s="6"/>
      <c r="B1598" s="10">
        <v>137.16999999999999</v>
      </c>
      <c r="C1598">
        <v>0.20102109721453015</v>
      </c>
      <c r="D1598" s="11">
        <v>34.159999999999997</v>
      </c>
      <c r="E1598" s="10">
        <v>32.94</v>
      </c>
      <c r="F1598" s="11">
        <v>23.35</v>
      </c>
      <c r="G1598" s="10">
        <v>26.08</v>
      </c>
      <c r="H1598" s="11">
        <v>55.77</v>
      </c>
      <c r="I1598" s="10">
        <v>316.52</v>
      </c>
      <c r="J1598">
        <v>0.14225799590466276</v>
      </c>
      <c r="K1598">
        <v>0.13985121354272895</v>
      </c>
      <c r="L1598">
        <v>7.5593483984071438E-2</v>
      </c>
      <c r="M1598">
        <v>0.10389908861973858</v>
      </c>
      <c r="N1598">
        <v>0.15167725836243234</v>
      </c>
      <c r="O1598">
        <v>0.11681935699954593</v>
      </c>
    </row>
    <row r="1599" spans="1:15" ht="15">
      <c r="A1599" s="6"/>
      <c r="B1599" s="10">
        <v>135.93</v>
      </c>
      <c r="C1599">
        <v>0.19824192838215396</v>
      </c>
      <c r="D1599" s="11">
        <v>33.65</v>
      </c>
      <c r="E1599" s="10">
        <v>33.15</v>
      </c>
      <c r="F1599" s="11">
        <v>23.48</v>
      </c>
      <c r="G1599" s="10">
        <v>25.06</v>
      </c>
      <c r="H1599" s="11">
        <v>54.48</v>
      </c>
      <c r="I1599" s="10">
        <v>294.77</v>
      </c>
      <c r="J1599">
        <v>0.14232110792283303</v>
      </c>
      <c r="K1599">
        <v>0.14048868362258926</v>
      </c>
      <c r="L1599">
        <v>7.7924632501727764E-2</v>
      </c>
      <c r="M1599">
        <v>9.5211333010683449E-2</v>
      </c>
      <c r="N1599">
        <v>0.15445576908141112</v>
      </c>
      <c r="O1599">
        <v>0.11748385231875154</v>
      </c>
    </row>
    <row r="1600" spans="1:15" ht="15">
      <c r="A1600" s="6"/>
      <c r="B1600" s="10">
        <v>137.44</v>
      </c>
      <c r="C1600">
        <v>0.1991945954589063</v>
      </c>
      <c r="D1600" s="11">
        <v>35.01</v>
      </c>
      <c r="E1600" s="10">
        <v>33.5</v>
      </c>
      <c r="F1600" s="11">
        <v>25.38</v>
      </c>
      <c r="G1600" s="10">
        <v>24.94</v>
      </c>
      <c r="H1600" s="11">
        <v>54.15</v>
      </c>
      <c r="I1600" s="10">
        <v>310.60000000000002</v>
      </c>
      <c r="J1600">
        <v>0.14279806043036361</v>
      </c>
      <c r="K1600">
        <v>0.14362439795420881</v>
      </c>
      <c r="L1600">
        <v>8.2525451824713936E-2</v>
      </c>
      <c r="M1600">
        <v>9.7041124216572086E-2</v>
      </c>
      <c r="N1600">
        <v>0.16333708219950829</v>
      </c>
      <c r="O1600">
        <v>0.1244879576721033</v>
      </c>
    </row>
    <row r="1601" spans="1:15" ht="15">
      <c r="A1601" s="6"/>
      <c r="B1601" s="10">
        <v>141.09</v>
      </c>
      <c r="C1601">
        <v>0.20348178616752563</v>
      </c>
      <c r="D1601" s="11">
        <v>33.700000000000003</v>
      </c>
      <c r="E1601" s="10">
        <v>38.270000000000003</v>
      </c>
      <c r="F1601" s="11">
        <v>33.71</v>
      </c>
      <c r="G1601" s="10">
        <v>25</v>
      </c>
      <c r="H1601" s="11">
        <v>55.41</v>
      </c>
      <c r="I1601" s="10">
        <v>366.99</v>
      </c>
      <c r="J1601">
        <v>0.1486713764956771</v>
      </c>
      <c r="K1601">
        <v>0.15017212696237794</v>
      </c>
      <c r="L1601">
        <v>9.1793678548752242E-2</v>
      </c>
      <c r="M1601">
        <v>0.10407907883052553</v>
      </c>
      <c r="N1601">
        <v>0.17589392901607145</v>
      </c>
      <c r="O1601">
        <v>0.13873266920447427</v>
      </c>
    </row>
    <row r="1602" spans="1:15" ht="15">
      <c r="A1602" s="6"/>
      <c r="B1602" s="10">
        <v>144.47</v>
      </c>
      <c r="C1602">
        <v>0.20715179004421627</v>
      </c>
      <c r="D1602" s="11">
        <v>34.03</v>
      </c>
      <c r="E1602" s="10">
        <v>40.51</v>
      </c>
      <c r="F1602" s="11">
        <v>38.340000000000003</v>
      </c>
      <c r="G1602" s="10">
        <v>29.54</v>
      </c>
      <c r="H1602" s="11">
        <v>58.64</v>
      </c>
      <c r="I1602" s="10">
        <v>514.30999999999995</v>
      </c>
      <c r="J1602">
        <v>0.15609712087706284</v>
      </c>
      <c r="K1602">
        <v>0.15838141713647044</v>
      </c>
      <c r="L1602">
        <v>0.10098975571860164</v>
      </c>
      <c r="M1602">
        <v>0.12096091411128822</v>
      </c>
      <c r="N1602">
        <v>0.19306088307440722</v>
      </c>
      <c r="O1602">
        <v>0.16160068825080115</v>
      </c>
    </row>
    <row r="1603" spans="1:15" ht="15">
      <c r="A1603" s="6"/>
      <c r="B1603" s="10">
        <v>153.01</v>
      </c>
      <c r="C1603">
        <v>0.20904170612631442</v>
      </c>
      <c r="D1603" s="11">
        <v>35.74</v>
      </c>
      <c r="E1603" s="10">
        <v>42.99</v>
      </c>
      <c r="F1603" s="11">
        <v>43.07</v>
      </c>
      <c r="G1603" s="10">
        <v>35.79</v>
      </c>
      <c r="H1603" s="11">
        <v>70</v>
      </c>
      <c r="I1603" s="10">
        <v>603.08000000000004</v>
      </c>
      <c r="J1603">
        <v>0.16037042675639399</v>
      </c>
      <c r="K1603">
        <v>0.16402613342652181</v>
      </c>
      <c r="L1603">
        <v>0.11001134246939862</v>
      </c>
      <c r="M1603">
        <v>0.13671571513796402</v>
      </c>
      <c r="N1603">
        <v>0.20728654478052069</v>
      </c>
      <c r="O1603">
        <v>0.18498526956031616</v>
      </c>
    </row>
    <row r="1604" spans="1:15" ht="15">
      <c r="A1604" s="6"/>
      <c r="B1604" s="10">
        <v>166.89</v>
      </c>
      <c r="C1604">
        <v>0.20059106385310188</v>
      </c>
      <c r="D1604" s="11">
        <v>42.05</v>
      </c>
      <c r="E1604" s="10">
        <v>47.66</v>
      </c>
      <c r="F1604" s="11">
        <v>48.72</v>
      </c>
      <c r="G1604" s="10">
        <v>38.799999999999997</v>
      </c>
      <c r="H1604" s="11">
        <v>100.87</v>
      </c>
      <c r="I1604" s="10">
        <v>674.93</v>
      </c>
      <c r="J1604">
        <v>0.16007107911115057</v>
      </c>
      <c r="K1604">
        <v>0.16232858176370413</v>
      </c>
      <c r="L1604">
        <v>0.11167186953463792</v>
      </c>
      <c r="M1604">
        <v>0.1382021321436521</v>
      </c>
      <c r="N1604">
        <v>0.21020557124914985</v>
      </c>
      <c r="O1604">
        <v>0.17887980432424208</v>
      </c>
    </row>
    <row r="1605" spans="1:15" ht="15">
      <c r="A1605" s="6"/>
      <c r="B1605" s="10">
        <v>170.02</v>
      </c>
      <c r="C1605">
        <v>0.20300919047619048</v>
      </c>
      <c r="D1605" s="11">
        <v>42</v>
      </c>
      <c r="E1605" s="10">
        <v>45.3</v>
      </c>
      <c r="F1605" s="11">
        <v>50.95</v>
      </c>
      <c r="G1605" s="10">
        <v>39.950000000000003</v>
      </c>
      <c r="H1605" s="11">
        <v>103.71</v>
      </c>
      <c r="I1605" s="10">
        <v>700</v>
      </c>
      <c r="J1605">
        <v>0.16270100675716623</v>
      </c>
      <c r="K1605">
        <v>0.16175627530625819</v>
      </c>
      <c r="L1605">
        <v>0.1119184337467634</v>
      </c>
      <c r="M1605">
        <v>0.1331901819606234</v>
      </c>
      <c r="N1605">
        <v>0.2026553240098303</v>
      </c>
      <c r="O1605">
        <v>0.17338234078309414</v>
      </c>
    </row>
    <row r="1606" spans="1:15" ht="15">
      <c r="A1606" s="6"/>
      <c r="B1606" s="10">
        <v>153.77000000000001</v>
      </c>
      <c r="C1606">
        <v>0.2089136559891443</v>
      </c>
      <c r="D1606" s="11">
        <v>34.15</v>
      </c>
      <c r="E1606" s="10">
        <v>34.9</v>
      </c>
      <c r="F1606" s="11">
        <v>44.04</v>
      </c>
      <c r="G1606" s="10">
        <v>35</v>
      </c>
      <c r="H1606" s="11">
        <v>66.180000000000007</v>
      </c>
      <c r="I1606" s="10">
        <v>619.91999999999996</v>
      </c>
      <c r="J1606">
        <v>0.16702829374756242</v>
      </c>
      <c r="K1606">
        <v>0.15608720500745313</v>
      </c>
      <c r="L1606">
        <v>0.11311476233027828</v>
      </c>
      <c r="M1606">
        <v>0.12368471167219429</v>
      </c>
      <c r="N1606">
        <v>0.20191185145906176</v>
      </c>
      <c r="O1606">
        <v>0.17613670096270503</v>
      </c>
    </row>
    <row r="1607" spans="1:15" ht="15">
      <c r="A1607" s="6"/>
      <c r="B1607" s="10">
        <v>134.63999999999999</v>
      </c>
      <c r="C1607">
        <v>0.21026942632016671</v>
      </c>
      <c r="D1607" s="11">
        <v>31.85</v>
      </c>
      <c r="E1607" s="10">
        <v>32.08</v>
      </c>
      <c r="F1607" s="11">
        <v>40.57</v>
      </c>
      <c r="G1607" s="10">
        <v>27.17</v>
      </c>
      <c r="H1607" s="11">
        <v>59.16</v>
      </c>
      <c r="I1607" s="10">
        <v>542.9</v>
      </c>
      <c r="J1607">
        <v>0.1661007375735796</v>
      </c>
      <c r="K1607">
        <v>0.14974150052712512</v>
      </c>
      <c r="L1607">
        <v>0.10817130561451049</v>
      </c>
      <c r="M1607">
        <v>0.11156007597146893</v>
      </c>
      <c r="N1607">
        <v>0.20190216495681612</v>
      </c>
      <c r="O1607">
        <v>0.17982228219280683</v>
      </c>
    </row>
    <row r="1608" spans="1:15" ht="15">
      <c r="A1608" s="6"/>
      <c r="B1608" s="10">
        <v>128.82</v>
      </c>
      <c r="C1608">
        <v>0.20663008847168096</v>
      </c>
      <c r="D1608" s="11">
        <v>32.14</v>
      </c>
      <c r="E1608" s="10">
        <v>31.71</v>
      </c>
      <c r="F1608" s="11">
        <v>39.24</v>
      </c>
      <c r="G1608" s="10">
        <v>28.24</v>
      </c>
      <c r="H1608" s="11">
        <v>56.87</v>
      </c>
      <c r="I1608" s="10">
        <v>492.05</v>
      </c>
      <c r="J1608">
        <v>0.16898401026871568</v>
      </c>
      <c r="K1608">
        <v>0.14689528941036151</v>
      </c>
      <c r="L1608">
        <v>0.10139880881016378</v>
      </c>
      <c r="M1608">
        <v>0.10436680878307221</v>
      </c>
      <c r="N1608">
        <v>0.19782585061230171</v>
      </c>
      <c r="O1608">
        <v>0.18148153483110846</v>
      </c>
    </row>
    <row r="1609" spans="1:15" ht="15">
      <c r="A1609" s="6"/>
      <c r="B1609" s="10">
        <v>119</v>
      </c>
      <c r="C1609">
        <v>0.20040192477297178</v>
      </c>
      <c r="D1609" s="11">
        <v>28.97</v>
      </c>
      <c r="E1609" s="10">
        <v>28.51</v>
      </c>
      <c r="F1609" s="11">
        <v>30.61</v>
      </c>
      <c r="G1609" s="10">
        <v>24.9</v>
      </c>
      <c r="H1609" s="11">
        <v>53.14</v>
      </c>
      <c r="I1609" s="10">
        <v>399.73</v>
      </c>
      <c r="J1609">
        <v>0.17535867531636154</v>
      </c>
      <c r="K1609">
        <v>0.14057234164921384</v>
      </c>
      <c r="L1609">
        <v>9.284338636950519E-2</v>
      </c>
      <c r="M1609">
        <v>9.571133238861218E-2</v>
      </c>
      <c r="N1609">
        <v>0.19691477597031967</v>
      </c>
      <c r="O1609">
        <v>0.1868041527480499</v>
      </c>
    </row>
    <row r="1610" spans="1:15" ht="15">
      <c r="A1610" s="6"/>
      <c r="B1610" s="10">
        <v>113.66</v>
      </c>
      <c r="C1610">
        <v>0.19391569168253472</v>
      </c>
      <c r="D1610" s="11">
        <v>30.66</v>
      </c>
      <c r="E1610" s="10">
        <v>15.72</v>
      </c>
      <c r="F1610" s="11">
        <v>27.67</v>
      </c>
      <c r="G1610" s="10">
        <v>20.8</v>
      </c>
      <c r="H1610" s="11">
        <v>47.52</v>
      </c>
      <c r="I1610" s="10">
        <v>430.07</v>
      </c>
      <c r="J1610">
        <v>0.17966838115353062</v>
      </c>
      <c r="K1610">
        <v>0.13315053080242503</v>
      </c>
      <c r="L1610">
        <v>7.5362257501267307E-2</v>
      </c>
      <c r="M1610">
        <v>8.5728485785163011E-2</v>
      </c>
      <c r="N1610">
        <v>0.19764708746036005</v>
      </c>
      <c r="O1610">
        <v>0.1912258320995778</v>
      </c>
    </row>
    <row r="1611" spans="1:15" ht="15">
      <c r="A1611" s="6"/>
      <c r="B1611" s="10">
        <v>111.39</v>
      </c>
      <c r="C1611">
        <v>0.19237367184989246</v>
      </c>
      <c r="D1611" s="11">
        <v>30.56</v>
      </c>
      <c r="E1611" s="10">
        <v>14.79</v>
      </c>
      <c r="F1611" s="11">
        <v>15.4</v>
      </c>
      <c r="G1611" s="10">
        <v>16.82</v>
      </c>
      <c r="H1611" s="11">
        <v>46.66</v>
      </c>
      <c r="I1611" s="10">
        <v>408.91</v>
      </c>
      <c r="J1611">
        <v>0.18991990516987986</v>
      </c>
      <c r="K1611">
        <v>0.12848195990220049</v>
      </c>
      <c r="L1611">
        <v>6.6322196253193993E-2</v>
      </c>
      <c r="M1611">
        <v>8.091695040488861E-2</v>
      </c>
      <c r="N1611">
        <v>0.19452158525979976</v>
      </c>
      <c r="O1611">
        <v>0.19639920995363802</v>
      </c>
    </row>
    <row r="1612" spans="1:15" ht="15">
      <c r="A1612" s="6"/>
      <c r="B1612" s="10">
        <v>111.02</v>
      </c>
      <c r="C1612">
        <v>0.18819512798018623</v>
      </c>
      <c r="D1612" s="11">
        <v>29.78</v>
      </c>
      <c r="E1612" s="10">
        <v>13.7</v>
      </c>
      <c r="F1612" s="11">
        <v>4.24</v>
      </c>
      <c r="G1612" s="10">
        <v>12.22</v>
      </c>
      <c r="H1612" s="11">
        <v>43.77</v>
      </c>
      <c r="I1612" s="10">
        <v>418.38</v>
      </c>
      <c r="J1612">
        <v>0.19408044209467737</v>
      </c>
      <c r="K1612">
        <v>0.12688646868362224</v>
      </c>
      <c r="L1612">
        <v>6.2524820741340886E-2</v>
      </c>
      <c r="M1612">
        <v>8.0115883601091231E-2</v>
      </c>
      <c r="N1612">
        <v>0.19229946736549322</v>
      </c>
      <c r="O1612">
        <v>0.20353838553792575</v>
      </c>
    </row>
    <row r="1613" spans="1:15" ht="15">
      <c r="A1613" s="6"/>
      <c r="B1613" s="10">
        <v>109.38</v>
      </c>
      <c r="C1613">
        <v>0.18142826626273809</v>
      </c>
      <c r="D1613" s="11">
        <v>29.3</v>
      </c>
      <c r="E1613" s="10">
        <v>12.76</v>
      </c>
      <c r="F1613" s="11">
        <v>7.0000000000000007E-2</v>
      </c>
      <c r="G1613" s="10">
        <v>9.24</v>
      </c>
      <c r="H1613" s="11">
        <v>43.09</v>
      </c>
      <c r="I1613" s="10">
        <v>420.03</v>
      </c>
      <c r="J1613">
        <v>0.19850103489723345</v>
      </c>
      <c r="K1613">
        <v>0.12800574458510242</v>
      </c>
      <c r="L1613">
        <v>5.9873686766749069E-2</v>
      </c>
      <c r="M1613">
        <v>7.8384843563818821E-2</v>
      </c>
      <c r="N1613">
        <v>0.19533181314588072</v>
      </c>
      <c r="O1613">
        <v>0.2120938111440864</v>
      </c>
    </row>
    <row r="1614" spans="1:15" ht="15">
      <c r="A1614" s="6"/>
      <c r="B1614" s="10">
        <v>111.22</v>
      </c>
      <c r="C1614">
        <v>0.18000473171825287</v>
      </c>
      <c r="D1614" s="11">
        <v>29.28</v>
      </c>
      <c r="E1614" s="10">
        <v>24.37</v>
      </c>
      <c r="F1614" s="11">
        <v>0.06</v>
      </c>
      <c r="G1614" s="10">
        <v>8.74</v>
      </c>
      <c r="H1614" s="11">
        <v>43.59</v>
      </c>
      <c r="I1614" s="10">
        <v>420.03</v>
      </c>
      <c r="J1614">
        <v>0.2021381469513697</v>
      </c>
      <c r="K1614">
        <v>0.1353177703919751</v>
      </c>
      <c r="L1614">
        <v>5.9081130720416312E-2</v>
      </c>
      <c r="M1614">
        <v>7.6673335883327948E-2</v>
      </c>
      <c r="N1614">
        <v>0.20020438469435106</v>
      </c>
      <c r="O1614">
        <v>0.21654330492163876</v>
      </c>
    </row>
    <row r="1615" spans="1:15" ht="15">
      <c r="A1615" s="6"/>
      <c r="B1615" s="10">
        <v>113.02</v>
      </c>
      <c r="C1615">
        <v>0.18508324012534547</v>
      </c>
      <c r="D1615" s="11">
        <v>31.12</v>
      </c>
      <c r="E1615" s="10">
        <v>31.02</v>
      </c>
      <c r="F1615" s="11">
        <v>0.03</v>
      </c>
      <c r="G1615" s="10">
        <v>8.93</v>
      </c>
      <c r="H1615" s="11">
        <v>48.26</v>
      </c>
      <c r="I1615" s="10">
        <v>440</v>
      </c>
      <c r="J1615">
        <v>0.2090285399700243</v>
      </c>
      <c r="K1615">
        <v>0.14515487510247121</v>
      </c>
      <c r="L1615">
        <v>5.876823567156312E-2</v>
      </c>
      <c r="M1615">
        <v>7.4095481761127277E-2</v>
      </c>
      <c r="N1615">
        <v>0.20483543450717515</v>
      </c>
      <c r="O1615">
        <v>0.2126291901425702</v>
      </c>
    </row>
    <row r="1616" spans="1:15" ht="15">
      <c r="A1616" s="6"/>
      <c r="B1616" s="10">
        <v>137.38999999999999</v>
      </c>
      <c r="C1616">
        <v>0.18855901213785403</v>
      </c>
      <c r="D1616" s="11">
        <v>41.59</v>
      </c>
      <c r="E1616" s="10">
        <v>33.979999999999997</v>
      </c>
      <c r="F1616" s="11">
        <v>-0.04</v>
      </c>
      <c r="G1616" s="10">
        <v>8.67</v>
      </c>
      <c r="H1616" s="11">
        <v>61.7</v>
      </c>
      <c r="I1616" s="10">
        <v>523.76</v>
      </c>
      <c r="J1616">
        <v>0.21156898053090856</v>
      </c>
      <c r="K1616">
        <v>0.15620639026683034</v>
      </c>
      <c r="L1616">
        <v>5.8257572634711027E-2</v>
      </c>
      <c r="M1616">
        <v>7.1489707253402951E-2</v>
      </c>
      <c r="N1616">
        <v>0.20048285633440097</v>
      </c>
      <c r="O1616">
        <v>0.20043443266938674</v>
      </c>
    </row>
    <row r="1617" spans="1:15" ht="15">
      <c r="A1617" s="6"/>
      <c r="B1617" s="10">
        <v>150</v>
      </c>
      <c r="C1617">
        <v>0.18554179938983612</v>
      </c>
      <c r="D1617" s="11">
        <v>48.67</v>
      </c>
      <c r="E1617" s="10">
        <v>41.98</v>
      </c>
      <c r="F1617" s="11">
        <v>0.13</v>
      </c>
      <c r="G1617" s="10">
        <v>9.7799999999999994</v>
      </c>
      <c r="H1617" s="11">
        <v>73.400000000000006</v>
      </c>
      <c r="I1617" s="10">
        <v>579.45000000000005</v>
      </c>
      <c r="J1617">
        <v>0.20719788048953636</v>
      </c>
      <c r="K1617">
        <v>0.15786296068916425</v>
      </c>
      <c r="L1617">
        <v>5.6406837394422059E-2</v>
      </c>
      <c r="M1617">
        <v>6.7041704313933914E-2</v>
      </c>
      <c r="N1617">
        <v>0.19593344157726877</v>
      </c>
      <c r="O1617">
        <v>0.18773568124631498</v>
      </c>
    </row>
    <row r="1618" spans="1:15" ht="15">
      <c r="A1618" s="6"/>
      <c r="B1618" s="10">
        <v>159.06</v>
      </c>
      <c r="C1618">
        <v>0.17606191479622144</v>
      </c>
      <c r="D1618" s="11">
        <v>50.02</v>
      </c>
      <c r="E1618" s="10">
        <v>43.93</v>
      </c>
      <c r="F1618" s="11">
        <v>10.050000000000001</v>
      </c>
      <c r="G1618" s="10">
        <v>9.66</v>
      </c>
      <c r="H1618" s="11">
        <v>81.349999999999994</v>
      </c>
      <c r="I1618" s="10">
        <v>554.76</v>
      </c>
      <c r="J1618">
        <v>0.20354294052308214</v>
      </c>
      <c r="K1618">
        <v>0.15794821717627336</v>
      </c>
      <c r="L1618">
        <v>5.4172766440148949E-2</v>
      </c>
      <c r="M1618">
        <v>6.1769942859483493E-2</v>
      </c>
      <c r="N1618">
        <v>0.18440389124832118</v>
      </c>
      <c r="O1618">
        <v>0.16982519232865181</v>
      </c>
    </row>
    <row r="1619" spans="1:15" ht="15">
      <c r="A1619" s="6"/>
      <c r="B1619" s="10">
        <v>150.93</v>
      </c>
      <c r="C1619">
        <v>0.17518004463349035</v>
      </c>
      <c r="D1619" s="11">
        <v>49.02</v>
      </c>
      <c r="E1619" s="10">
        <v>41.94</v>
      </c>
      <c r="F1619" s="11">
        <v>8.5399999999999991</v>
      </c>
      <c r="G1619" s="10">
        <v>9.3800000000000008</v>
      </c>
      <c r="H1619" s="11">
        <v>72.55</v>
      </c>
      <c r="I1619" s="10">
        <v>449.99</v>
      </c>
      <c r="J1619">
        <v>0.20159727092513691</v>
      </c>
      <c r="K1619">
        <v>0.15665542000434016</v>
      </c>
      <c r="L1619">
        <v>5.4712001792856166E-2</v>
      </c>
      <c r="M1619">
        <v>5.7473856756283227E-2</v>
      </c>
      <c r="N1619">
        <v>0.17809157011472118</v>
      </c>
      <c r="O1619">
        <v>0.15756629100873215</v>
      </c>
    </row>
    <row r="1620" spans="1:15" ht="15">
      <c r="A1620" s="6"/>
      <c r="B1620" s="10">
        <v>142.36000000000001</v>
      </c>
      <c r="C1620">
        <v>0.17153458640090866</v>
      </c>
      <c r="D1620" s="11">
        <v>48.62</v>
      </c>
      <c r="E1620" s="10">
        <v>40.69</v>
      </c>
      <c r="F1620" s="11">
        <v>7.83</v>
      </c>
      <c r="G1620" s="10">
        <v>9.73</v>
      </c>
      <c r="H1620" s="11">
        <v>63.02</v>
      </c>
      <c r="I1620" s="10">
        <v>389</v>
      </c>
      <c r="J1620">
        <v>0.19626828835507326</v>
      </c>
      <c r="K1620">
        <v>0.1554477692158856</v>
      </c>
      <c r="L1620">
        <v>5.2970419668443181E-2</v>
      </c>
      <c r="M1620">
        <v>5.263450222299712E-2</v>
      </c>
      <c r="N1620">
        <v>0.16918733914330852</v>
      </c>
      <c r="O1620">
        <v>0.14619867809584675</v>
      </c>
    </row>
    <row r="1621" spans="1:15" ht="15">
      <c r="A1621" s="6"/>
      <c r="B1621" s="10">
        <v>131.81</v>
      </c>
      <c r="C1621">
        <v>0.17181838604494523</v>
      </c>
      <c r="D1621" s="11">
        <v>47.16</v>
      </c>
      <c r="E1621" s="10">
        <v>39.81</v>
      </c>
      <c r="F1621" s="11">
        <v>11.03</v>
      </c>
      <c r="G1621" s="10">
        <v>9.4</v>
      </c>
      <c r="H1621" s="11">
        <v>59.7</v>
      </c>
      <c r="I1621" s="10">
        <v>350.83</v>
      </c>
      <c r="J1621">
        <v>0.19132117294728443</v>
      </c>
      <c r="K1621">
        <v>0.15430711567046873</v>
      </c>
      <c r="L1621">
        <v>5.1722251487915094E-2</v>
      </c>
      <c r="M1621">
        <v>5.0300921312564473E-2</v>
      </c>
      <c r="N1621">
        <v>0.16379800734944677</v>
      </c>
      <c r="O1621">
        <v>0.13971141870831516</v>
      </c>
    </row>
    <row r="1622" spans="1:15" ht="15">
      <c r="A1622" s="6"/>
      <c r="B1622" s="10">
        <v>122</v>
      </c>
      <c r="C1622">
        <v>0.166944682692382</v>
      </c>
      <c r="D1622" s="11">
        <v>43.82</v>
      </c>
      <c r="E1622" s="10">
        <v>37.33</v>
      </c>
      <c r="F1622" s="11">
        <v>0.74</v>
      </c>
      <c r="G1622" s="10">
        <v>8.93</v>
      </c>
      <c r="H1622" s="11">
        <v>57.94</v>
      </c>
      <c r="I1622" s="10">
        <v>305.11</v>
      </c>
      <c r="J1622">
        <v>0.18950735330831658</v>
      </c>
      <c r="K1622">
        <v>0.1558594963498886</v>
      </c>
      <c r="L1622">
        <v>5.1539276932824278E-2</v>
      </c>
      <c r="M1622">
        <v>4.9760318549477052E-2</v>
      </c>
      <c r="N1622">
        <v>0.16407145267875828</v>
      </c>
      <c r="O1622">
        <v>0.13575707324582836</v>
      </c>
    </row>
    <row r="1623" spans="1:15" ht="15">
      <c r="A1623" s="6"/>
      <c r="B1623" s="10">
        <v>116.45</v>
      </c>
      <c r="C1623">
        <v>0.16566402427940283</v>
      </c>
      <c r="D1623" s="11">
        <v>41.85</v>
      </c>
      <c r="E1623" s="10">
        <v>39.72</v>
      </c>
      <c r="F1623" s="11">
        <v>0.04</v>
      </c>
      <c r="G1623" s="10">
        <v>8.43</v>
      </c>
      <c r="H1623" s="11">
        <v>56.47</v>
      </c>
      <c r="I1623" s="10">
        <v>316.75</v>
      </c>
      <c r="J1623">
        <v>0.1859774036281179</v>
      </c>
      <c r="K1623">
        <v>0.16208165315440046</v>
      </c>
      <c r="L1623">
        <v>5.2459669978471041E-2</v>
      </c>
      <c r="M1623">
        <v>5.0757514880952377E-2</v>
      </c>
      <c r="N1623">
        <v>0.16895409289134003</v>
      </c>
      <c r="O1623">
        <v>0.13739089995227602</v>
      </c>
    </row>
    <row r="1624" spans="1:15" ht="15">
      <c r="A1624" s="6"/>
      <c r="B1624" s="10">
        <v>116.19</v>
      </c>
      <c r="C1624">
        <v>0.16831073091613039</v>
      </c>
      <c r="D1624" s="11">
        <v>38.090000000000003</v>
      </c>
      <c r="E1624" s="10">
        <v>40.380000000000003</v>
      </c>
      <c r="F1624" s="11">
        <v>-0.08</v>
      </c>
      <c r="G1624" s="10">
        <v>8.77</v>
      </c>
      <c r="H1624" s="11">
        <v>56.49</v>
      </c>
      <c r="I1624" s="10">
        <v>341.86</v>
      </c>
      <c r="J1624">
        <v>0.17894704822997984</v>
      </c>
      <c r="K1624">
        <v>0.17361347142006342</v>
      </c>
      <c r="L1624">
        <v>5.4155593788295243E-2</v>
      </c>
      <c r="M1624">
        <v>5.261549672715525E-2</v>
      </c>
      <c r="N1624">
        <v>0.17649188013836437</v>
      </c>
      <c r="O1624">
        <v>0.14454377114515987</v>
      </c>
    </row>
    <row r="1625" spans="1:15" ht="15">
      <c r="A1625" s="6"/>
      <c r="B1625" s="10">
        <v>116.72</v>
      </c>
      <c r="C1625">
        <v>0.17662653527503461</v>
      </c>
      <c r="D1625" s="11">
        <v>36.69</v>
      </c>
      <c r="E1625" s="10">
        <v>42.19</v>
      </c>
      <c r="F1625" s="11">
        <v>-0.82</v>
      </c>
      <c r="G1625" s="10">
        <v>11.01</v>
      </c>
      <c r="H1625" s="11">
        <v>57.39</v>
      </c>
      <c r="I1625" s="10">
        <v>382.44</v>
      </c>
      <c r="J1625">
        <v>0.17053993043968352</v>
      </c>
      <c r="K1625">
        <v>0.18609266344224493</v>
      </c>
      <c r="L1625">
        <v>5.6608579841188708E-2</v>
      </c>
      <c r="M1625">
        <v>5.6614293066397425E-2</v>
      </c>
      <c r="N1625">
        <v>0.18865267840621724</v>
      </c>
      <c r="O1625">
        <v>0.15997471356860943</v>
      </c>
    </row>
    <row r="1626" spans="1:15" ht="15">
      <c r="A1626" s="6"/>
      <c r="B1626" s="10">
        <v>118.36</v>
      </c>
      <c r="C1626">
        <v>0.18896747978182366</v>
      </c>
      <c r="D1626" s="11">
        <v>35.299999999999997</v>
      </c>
      <c r="E1626" s="10">
        <v>44.46</v>
      </c>
      <c r="F1626" s="11">
        <v>0.08</v>
      </c>
      <c r="G1626" s="10">
        <v>19.190000000000001</v>
      </c>
      <c r="H1626" s="11">
        <v>57.05</v>
      </c>
      <c r="I1626" s="10">
        <v>425.09</v>
      </c>
      <c r="J1626">
        <v>0.16689249557002742</v>
      </c>
      <c r="K1626">
        <v>0.19780837080323993</v>
      </c>
      <c r="L1626">
        <v>6.174276794472016E-2</v>
      </c>
      <c r="M1626">
        <v>6.5139156700024403E-2</v>
      </c>
      <c r="N1626">
        <v>0.20260007874463198</v>
      </c>
      <c r="O1626">
        <v>0.18315857126749271</v>
      </c>
    </row>
    <row r="1627" spans="1:15" ht="15">
      <c r="A1627" s="6"/>
      <c r="B1627" s="10">
        <v>135.85</v>
      </c>
      <c r="C1627">
        <v>0.19751321296766922</v>
      </c>
      <c r="D1627" s="11">
        <v>41.47</v>
      </c>
      <c r="E1627" s="10">
        <v>46.54</v>
      </c>
      <c r="F1627" s="11">
        <v>10.96</v>
      </c>
      <c r="G1627" s="10">
        <v>25.71</v>
      </c>
      <c r="H1627" s="11">
        <v>65</v>
      </c>
      <c r="I1627" s="10">
        <v>529.42999999999995</v>
      </c>
      <c r="J1627">
        <v>0.16610433473203576</v>
      </c>
      <c r="K1627">
        <v>0.20617871697067502</v>
      </c>
      <c r="L1627">
        <v>6.5865916223076679E-2</v>
      </c>
      <c r="M1627">
        <v>8.0567466033314231E-2</v>
      </c>
      <c r="N1627">
        <v>0.21664411828723365</v>
      </c>
      <c r="O1627">
        <v>0.20195733389275228</v>
      </c>
    </row>
    <row r="1628" spans="1:15" ht="15">
      <c r="A1628" s="6"/>
      <c r="B1628" s="10">
        <v>147.22</v>
      </c>
      <c r="C1628">
        <v>0.19135333245828337</v>
      </c>
      <c r="D1628" s="11">
        <v>44.82</v>
      </c>
      <c r="E1628" s="10">
        <v>58.6</v>
      </c>
      <c r="F1628" s="11">
        <v>22.8</v>
      </c>
      <c r="G1628" s="10">
        <v>31.97</v>
      </c>
      <c r="H1628" s="11">
        <v>90.16</v>
      </c>
      <c r="I1628" s="10">
        <v>574.92999999999995</v>
      </c>
      <c r="J1628">
        <v>0.16159987508351972</v>
      </c>
      <c r="K1628">
        <v>0.20925782343753793</v>
      </c>
      <c r="L1628">
        <v>6.6369788144945707E-2</v>
      </c>
      <c r="M1628">
        <v>9.6154174168063739E-2</v>
      </c>
      <c r="N1628">
        <v>0.21188366506379328</v>
      </c>
      <c r="O1628">
        <v>0.19480343049518453</v>
      </c>
    </row>
    <row r="1629" spans="1:15" ht="15">
      <c r="A1629" s="6"/>
      <c r="B1629" s="10">
        <v>145.04</v>
      </c>
      <c r="C1629">
        <v>0.18578687742025754</v>
      </c>
      <c r="D1629" s="11">
        <v>42.84</v>
      </c>
      <c r="E1629" s="10">
        <v>53.12</v>
      </c>
      <c r="F1629" s="11">
        <v>25.08</v>
      </c>
      <c r="G1629" s="10">
        <v>34.86</v>
      </c>
      <c r="H1629" s="11">
        <v>93.3</v>
      </c>
      <c r="I1629" s="10">
        <v>605</v>
      </c>
      <c r="J1629">
        <v>0.154652620825701</v>
      </c>
      <c r="K1629">
        <v>0.21716008615091206</v>
      </c>
      <c r="L1629">
        <v>6.4823794155199316E-2</v>
      </c>
      <c r="M1629">
        <v>0.10247423334909544</v>
      </c>
      <c r="N1629">
        <v>0.2087034486928829</v>
      </c>
      <c r="O1629">
        <v>0.18393743022592743</v>
      </c>
    </row>
    <row r="1630" spans="1:15" ht="15">
      <c r="A1630" s="6"/>
      <c r="B1630" s="10">
        <v>135.1</v>
      </c>
      <c r="C1630">
        <v>0.19258481410368303</v>
      </c>
      <c r="D1630" s="11">
        <v>33.340000000000003</v>
      </c>
      <c r="E1630" s="10">
        <v>48.88</v>
      </c>
      <c r="F1630" s="11">
        <v>21.62</v>
      </c>
      <c r="G1630" s="10">
        <v>34.020000000000003</v>
      </c>
      <c r="H1630" s="11">
        <v>70</v>
      </c>
      <c r="I1630" s="10">
        <v>528.03</v>
      </c>
      <c r="J1630">
        <v>0.14627110362920231</v>
      </c>
      <c r="K1630">
        <v>0.21886525739137708</v>
      </c>
      <c r="L1630">
        <v>5.9256551543179513E-2</v>
      </c>
      <c r="M1630">
        <v>0.1060865814981909</v>
      </c>
      <c r="N1630">
        <v>0.21580866727351286</v>
      </c>
      <c r="O1630">
        <v>0.18280520578044454</v>
      </c>
    </row>
    <row r="1631" spans="1:15" ht="15">
      <c r="A1631" s="6"/>
      <c r="B1631" s="10">
        <v>125.09</v>
      </c>
      <c r="C1631">
        <v>0.18253333542243969</v>
      </c>
      <c r="D1631" s="11">
        <v>33.020000000000003</v>
      </c>
      <c r="E1631" s="10">
        <v>44.21</v>
      </c>
      <c r="F1631" s="11">
        <v>11.96</v>
      </c>
      <c r="G1631" s="10">
        <v>31.9</v>
      </c>
      <c r="H1631" s="11">
        <v>61.7</v>
      </c>
      <c r="I1631" s="10">
        <v>448.75</v>
      </c>
      <c r="J1631">
        <v>0.13646993922989548</v>
      </c>
      <c r="K1631">
        <v>0.22219224557130396</v>
      </c>
      <c r="L1631">
        <v>5.9381340756958723E-2</v>
      </c>
      <c r="M1631">
        <v>0.10993447987777578</v>
      </c>
      <c r="N1631">
        <v>0.21951109207559047</v>
      </c>
      <c r="O1631">
        <v>0.18281908795992807</v>
      </c>
    </row>
    <row r="1632" spans="1:15" ht="15">
      <c r="A1632" s="6"/>
      <c r="B1632" s="10">
        <v>123.82</v>
      </c>
      <c r="C1632">
        <v>0.17018112716435932</v>
      </c>
      <c r="D1632" s="11">
        <v>31.51</v>
      </c>
      <c r="E1632" s="10">
        <v>41.08</v>
      </c>
      <c r="F1632" s="11">
        <v>13.37</v>
      </c>
      <c r="G1632" s="10">
        <v>31.99</v>
      </c>
      <c r="H1632" s="11">
        <v>58.3</v>
      </c>
      <c r="I1632" s="10">
        <v>449.06</v>
      </c>
      <c r="J1632">
        <v>0.13174706807197345</v>
      </c>
      <c r="K1632">
        <v>0.21916064892539813</v>
      </c>
      <c r="L1632">
        <v>6.0885873778880453E-2</v>
      </c>
      <c r="M1632">
        <v>0.11301586843896536</v>
      </c>
      <c r="N1632">
        <v>0.21946228205833423</v>
      </c>
      <c r="O1632">
        <v>0.18604143313948382</v>
      </c>
    </row>
    <row r="1633" spans="1:15" ht="15">
      <c r="A1633" s="6"/>
      <c r="B1633" s="10">
        <v>109.7</v>
      </c>
      <c r="C1633">
        <v>0.15230679197907238</v>
      </c>
      <c r="D1633" s="11">
        <v>28.82</v>
      </c>
      <c r="E1633" s="10">
        <v>38.659999999999997</v>
      </c>
      <c r="F1633" s="11">
        <v>0.72</v>
      </c>
      <c r="G1633" s="10">
        <v>30.41</v>
      </c>
      <c r="H1633" s="11">
        <v>53.57</v>
      </c>
      <c r="I1633" s="10">
        <v>418.45</v>
      </c>
      <c r="J1633">
        <v>0.13289815488367046</v>
      </c>
      <c r="K1633">
        <v>0.21357099575212396</v>
      </c>
      <c r="L1633">
        <v>6.1013946507600537E-2</v>
      </c>
      <c r="M1633">
        <v>0.11093813769873614</v>
      </c>
      <c r="N1633">
        <v>0.2166214217357775</v>
      </c>
      <c r="O1633">
        <v>0.18850900688907116</v>
      </c>
    </row>
    <row r="1634" spans="1:15" ht="15">
      <c r="A1634" s="6"/>
      <c r="B1634" s="10">
        <v>102.89</v>
      </c>
      <c r="C1634">
        <v>0.13680370061778574</v>
      </c>
      <c r="D1634" s="11">
        <v>20.82</v>
      </c>
      <c r="E1634" s="10">
        <v>33.1</v>
      </c>
      <c r="F1634" s="11">
        <v>-23.04</v>
      </c>
      <c r="G1634" s="10">
        <v>25.02</v>
      </c>
      <c r="H1634" s="11">
        <v>55.57</v>
      </c>
      <c r="I1634" s="10">
        <v>350</v>
      </c>
      <c r="J1634">
        <v>0.13201544029050435</v>
      </c>
      <c r="K1634">
        <v>0.20376041333250527</v>
      </c>
      <c r="L1634">
        <v>6.3303884409251124E-2</v>
      </c>
      <c r="M1634">
        <v>0.11136491613772559</v>
      </c>
      <c r="N1634">
        <v>0.21455261490471317</v>
      </c>
      <c r="O1634">
        <v>0.19350914751379422</v>
      </c>
    </row>
    <row r="1635" spans="1:15" ht="15">
      <c r="A1635" s="6"/>
      <c r="B1635" s="10">
        <v>100.68</v>
      </c>
      <c r="C1635">
        <v>0.12660746244211843</v>
      </c>
      <c r="D1635" s="11">
        <v>18.18</v>
      </c>
      <c r="E1635" s="10">
        <v>31.29</v>
      </c>
      <c r="F1635" s="11">
        <v>-11.15</v>
      </c>
      <c r="G1635" s="10">
        <v>25</v>
      </c>
      <c r="H1635" s="11">
        <v>53.05</v>
      </c>
      <c r="I1635" s="10">
        <v>320</v>
      </c>
      <c r="J1635">
        <v>0.1324267694759341</v>
      </c>
      <c r="K1635">
        <v>0.19491273829347247</v>
      </c>
      <c r="L1635">
        <v>6.4067113787185589E-2</v>
      </c>
      <c r="M1635">
        <v>0.11150920634920634</v>
      </c>
      <c r="N1635">
        <v>0.21348205590532848</v>
      </c>
      <c r="O1635">
        <v>0.19351755105484444</v>
      </c>
    </row>
    <row r="1636" spans="1:15" ht="15">
      <c r="A1636" s="6"/>
      <c r="B1636" s="10">
        <v>99.06</v>
      </c>
      <c r="C1636">
        <v>0.12147339919966078</v>
      </c>
      <c r="D1636" s="11">
        <v>12.01</v>
      </c>
      <c r="E1636" s="10">
        <v>30.85</v>
      </c>
      <c r="F1636" s="11">
        <v>-12.55</v>
      </c>
      <c r="G1636" s="10">
        <v>25.09</v>
      </c>
      <c r="H1636" s="11">
        <v>50.03</v>
      </c>
      <c r="I1636" s="10">
        <v>321.58999999999997</v>
      </c>
      <c r="J1636">
        <v>0.13455517590700711</v>
      </c>
      <c r="K1636">
        <v>0.18722937981997173</v>
      </c>
      <c r="L1636">
        <v>6.6784601247128331E-2</v>
      </c>
      <c r="M1636">
        <v>0.10800642807505213</v>
      </c>
      <c r="N1636">
        <v>0.21342245024721115</v>
      </c>
      <c r="O1636">
        <v>0.19477965943201264</v>
      </c>
    </row>
    <row r="1637" spans="1:15" ht="15">
      <c r="A1637" s="6"/>
      <c r="B1637" s="10">
        <v>98.84</v>
      </c>
      <c r="C1637">
        <v>0.11681696152447865</v>
      </c>
      <c r="D1637" s="11">
        <v>18.09</v>
      </c>
      <c r="E1637" s="10">
        <v>29.06</v>
      </c>
      <c r="F1637" s="11">
        <v>-2.89</v>
      </c>
      <c r="G1637" s="10">
        <v>24.77</v>
      </c>
      <c r="H1637" s="11">
        <v>49.04</v>
      </c>
      <c r="I1637" s="10">
        <v>310.08999999999997</v>
      </c>
      <c r="J1637">
        <v>0.1366516887096704</v>
      </c>
      <c r="K1637">
        <v>0.17977165589110805</v>
      </c>
      <c r="L1637">
        <v>6.8767427269875489E-2</v>
      </c>
      <c r="M1637">
        <v>0.11187666741666936</v>
      </c>
      <c r="N1637">
        <v>0.21202535095819119</v>
      </c>
      <c r="O1637">
        <v>0.19478389386545342</v>
      </c>
    </row>
    <row r="1638" spans="1:15" ht="15">
      <c r="A1638" s="6"/>
      <c r="B1638" s="10">
        <v>99.09</v>
      </c>
      <c r="C1638">
        <v>0.11290934697103368</v>
      </c>
      <c r="D1638" s="11">
        <v>26.96</v>
      </c>
      <c r="E1638" s="10">
        <v>30</v>
      </c>
      <c r="F1638" s="11">
        <v>-2.6</v>
      </c>
      <c r="G1638" s="10">
        <v>24.47</v>
      </c>
      <c r="H1638" s="11">
        <v>49</v>
      </c>
      <c r="I1638" s="10">
        <v>310.07</v>
      </c>
      <c r="J1638">
        <v>0.14223646686659658</v>
      </c>
      <c r="K1638">
        <v>0.17739200380679551</v>
      </c>
      <c r="L1638">
        <v>7.2293696913392991E-2</v>
      </c>
      <c r="M1638">
        <v>0.12113247130719929</v>
      </c>
      <c r="N1638">
        <v>0.20893608041371148</v>
      </c>
      <c r="O1638">
        <v>0.19486493876787883</v>
      </c>
    </row>
    <row r="1639" spans="1:15" ht="15">
      <c r="A1639" s="6"/>
      <c r="B1639" s="10">
        <v>105</v>
      </c>
      <c r="C1639">
        <v>0.11558592463388287</v>
      </c>
      <c r="D1639" s="11">
        <v>28.59</v>
      </c>
      <c r="E1639" s="10">
        <v>28.46</v>
      </c>
      <c r="F1639" s="11">
        <v>-0.86</v>
      </c>
      <c r="G1639" s="10">
        <v>25.3</v>
      </c>
      <c r="H1639" s="11">
        <v>53.08</v>
      </c>
      <c r="I1639" s="10">
        <v>335.01</v>
      </c>
      <c r="J1639">
        <v>0.15127814106059503</v>
      </c>
      <c r="K1639">
        <v>0.17145616709793229</v>
      </c>
      <c r="L1639">
        <v>7.8035121888365214E-2</v>
      </c>
      <c r="M1639">
        <v>0.13713184421770105</v>
      </c>
      <c r="N1639">
        <v>0.20369711376776548</v>
      </c>
      <c r="O1639">
        <v>0.19245824332133171</v>
      </c>
    </row>
    <row r="1640" spans="1:15" ht="15">
      <c r="A1640" s="6"/>
      <c r="B1640" s="10">
        <v>119.81</v>
      </c>
      <c r="C1640">
        <v>0.1285418754760855</v>
      </c>
      <c r="D1640" s="11">
        <v>31.9</v>
      </c>
      <c r="E1640" s="10">
        <v>29.66</v>
      </c>
      <c r="F1640" s="11">
        <v>4.97</v>
      </c>
      <c r="G1640" s="10">
        <v>37.1</v>
      </c>
      <c r="H1640" s="11">
        <v>58.9</v>
      </c>
      <c r="I1640" s="10">
        <v>414.66</v>
      </c>
      <c r="J1640">
        <v>0.16148705056833731</v>
      </c>
      <c r="K1640">
        <v>0.16495389186246939</v>
      </c>
      <c r="L1640">
        <v>8.4732134729176151E-2</v>
      </c>
      <c r="M1640">
        <v>0.14904592980895698</v>
      </c>
      <c r="N1640">
        <v>0.19626155077967763</v>
      </c>
      <c r="O1640">
        <v>0.18202294157352689</v>
      </c>
    </row>
    <row r="1641" spans="1:15" ht="15">
      <c r="A1641" s="6"/>
      <c r="B1641" s="10">
        <v>136.91</v>
      </c>
      <c r="C1641">
        <v>0.1348413696531944</v>
      </c>
      <c r="D1641" s="11">
        <v>41.98</v>
      </c>
      <c r="E1641" s="10">
        <v>30.74</v>
      </c>
      <c r="F1641" s="11">
        <v>19.32</v>
      </c>
      <c r="G1641" s="10">
        <v>46.99</v>
      </c>
      <c r="H1641" s="11">
        <v>69.900000000000006</v>
      </c>
      <c r="I1641" s="10">
        <v>436.06</v>
      </c>
      <c r="J1641">
        <v>0.16644038988271015</v>
      </c>
      <c r="K1641">
        <v>0.16172461445762093</v>
      </c>
      <c r="L1641">
        <v>9.4190093055807556E-2</v>
      </c>
      <c r="M1641">
        <v>0.15086040235199386</v>
      </c>
      <c r="N1641">
        <v>0.18493334072031253</v>
      </c>
      <c r="O1641">
        <v>0.16612470165494583</v>
      </c>
    </row>
    <row r="1642" spans="1:15" ht="15">
      <c r="A1642" s="6"/>
      <c r="B1642" s="10">
        <v>140.91</v>
      </c>
      <c r="C1642">
        <v>0.12817138022893262</v>
      </c>
      <c r="D1642" s="11">
        <v>41.93</v>
      </c>
      <c r="E1642" s="10">
        <v>33.96</v>
      </c>
      <c r="F1642" s="11">
        <v>26.24</v>
      </c>
      <c r="G1642" s="10">
        <v>50.27</v>
      </c>
      <c r="H1642" s="11">
        <v>68.08</v>
      </c>
      <c r="I1642" s="10">
        <v>421.17</v>
      </c>
      <c r="J1642">
        <v>0.16093076032655054</v>
      </c>
      <c r="K1642">
        <v>0.15850407539480388</v>
      </c>
      <c r="L1642">
        <v>9.9576590845098747E-2</v>
      </c>
      <c r="M1642">
        <v>0.14729813192577268</v>
      </c>
      <c r="N1642">
        <v>0.17407919233640015</v>
      </c>
      <c r="O1642">
        <v>0.15171251101806962</v>
      </c>
    </row>
    <row r="1643" spans="1:15" ht="15">
      <c r="A1643" s="6"/>
      <c r="B1643" s="10">
        <v>136.61000000000001</v>
      </c>
      <c r="C1643">
        <v>0.12738491274027397</v>
      </c>
      <c r="D1643" s="11">
        <v>36.96</v>
      </c>
      <c r="E1643" s="10">
        <v>36.01</v>
      </c>
      <c r="F1643" s="11">
        <v>28.97</v>
      </c>
      <c r="G1643" s="10">
        <v>45.65</v>
      </c>
      <c r="H1643" s="11">
        <v>58.48</v>
      </c>
      <c r="I1643" s="10">
        <v>311.99</v>
      </c>
      <c r="J1643">
        <v>0.15517437770861384</v>
      </c>
      <c r="K1643">
        <v>0.15684568802013543</v>
      </c>
      <c r="L1643">
        <v>9.273066241537857E-2</v>
      </c>
      <c r="M1643">
        <v>0.14583414937343359</v>
      </c>
      <c r="N1643">
        <v>0.16421742501920231</v>
      </c>
      <c r="O1643">
        <v>0.14438455895588032</v>
      </c>
    </row>
    <row r="1644" spans="1:15" ht="15">
      <c r="A1644" s="6"/>
      <c r="B1644" s="10">
        <v>131.88999999999999</v>
      </c>
      <c r="C1644">
        <v>0.12397255774566043</v>
      </c>
      <c r="D1644" s="11">
        <v>33.020000000000003</v>
      </c>
      <c r="E1644" s="10">
        <v>37.520000000000003</v>
      </c>
      <c r="F1644" s="11">
        <v>27.12</v>
      </c>
      <c r="G1644" s="10">
        <v>40.44</v>
      </c>
      <c r="H1644" s="11">
        <v>50.95</v>
      </c>
      <c r="I1644" s="10">
        <v>240.33</v>
      </c>
      <c r="J1644">
        <v>0.14780003749477238</v>
      </c>
      <c r="K1644">
        <v>0.15260175613917978</v>
      </c>
      <c r="L1644">
        <v>9.0363296256079431E-2</v>
      </c>
      <c r="M1644">
        <v>0.13927222704665668</v>
      </c>
      <c r="N1644">
        <v>0.15604285643431062</v>
      </c>
      <c r="O1644">
        <v>0.13306130798327692</v>
      </c>
    </row>
    <row r="1645" spans="1:15" ht="15">
      <c r="A1645" s="6"/>
      <c r="B1645" s="10">
        <v>125.1</v>
      </c>
      <c r="C1645">
        <v>0.12160553122789974</v>
      </c>
      <c r="D1645" s="11">
        <v>32.090000000000003</v>
      </c>
      <c r="E1645" s="10">
        <v>37.39</v>
      </c>
      <c r="F1645" s="11">
        <v>32.46</v>
      </c>
      <c r="G1645" s="10">
        <v>40.35</v>
      </c>
      <c r="H1645" s="11">
        <v>50.39</v>
      </c>
      <c r="I1645" s="10">
        <v>199.82</v>
      </c>
      <c r="J1645">
        <v>0.14195500250222717</v>
      </c>
      <c r="K1645">
        <v>0.15153427501648403</v>
      </c>
      <c r="L1645">
        <v>9.1111171170345812E-2</v>
      </c>
      <c r="M1645">
        <v>0.12932627097362431</v>
      </c>
      <c r="N1645">
        <v>0.14476676711388217</v>
      </c>
      <c r="O1645">
        <v>0.11992275987035192</v>
      </c>
    </row>
    <row r="1646" spans="1:15" ht="15">
      <c r="A1646" s="6"/>
      <c r="B1646" s="10">
        <v>116.42</v>
      </c>
      <c r="C1646">
        <v>0.11926405395917959</v>
      </c>
      <c r="D1646" s="11">
        <v>31.51</v>
      </c>
      <c r="E1646" s="10">
        <v>36.6</v>
      </c>
      <c r="F1646" s="11">
        <v>31.01</v>
      </c>
      <c r="G1646" s="10">
        <v>36.880000000000003</v>
      </c>
      <c r="H1646" s="11">
        <v>47.26</v>
      </c>
      <c r="I1646" s="10">
        <v>171.7</v>
      </c>
      <c r="J1646">
        <v>0.13604541002895812</v>
      </c>
      <c r="K1646">
        <v>0.14860667652668352</v>
      </c>
      <c r="L1646">
        <v>9.2566301285755562E-2</v>
      </c>
      <c r="M1646">
        <v>0.12566723113154649</v>
      </c>
      <c r="N1646">
        <v>0.13401412835911772</v>
      </c>
      <c r="O1646">
        <v>0.11435167721027772</v>
      </c>
    </row>
    <row r="1647" spans="1:15" ht="15">
      <c r="A1647" s="6"/>
      <c r="B1647" s="10">
        <v>112.84</v>
      </c>
      <c r="C1647">
        <v>0.12119865637250503</v>
      </c>
      <c r="D1647" s="11">
        <v>31.31</v>
      </c>
      <c r="E1647" s="10">
        <v>35.64</v>
      </c>
      <c r="F1647" s="11">
        <v>27.84</v>
      </c>
      <c r="G1647" s="10">
        <v>35.49</v>
      </c>
      <c r="H1647" s="11">
        <v>45.98</v>
      </c>
      <c r="I1647" s="10">
        <v>150.01</v>
      </c>
      <c r="J1647">
        <v>0.1345304204251426</v>
      </c>
      <c r="K1647">
        <v>0.14949317761189743</v>
      </c>
      <c r="L1647">
        <v>9.2280472990495618E-2</v>
      </c>
      <c r="M1647">
        <v>0.12419933058394599</v>
      </c>
      <c r="N1647">
        <v>0.12492130995857313</v>
      </c>
      <c r="O1647">
        <v>0.11007745602731989</v>
      </c>
    </row>
    <row r="1648" spans="1:15" ht="15">
      <c r="A1648" s="6"/>
      <c r="B1648" s="10">
        <v>114.91</v>
      </c>
      <c r="C1648">
        <v>0.12176599214347494</v>
      </c>
      <c r="D1648" s="11">
        <v>31.26</v>
      </c>
      <c r="E1648" s="10">
        <v>34.01</v>
      </c>
      <c r="F1648" s="11">
        <v>23.06</v>
      </c>
      <c r="G1648" s="10">
        <v>33.75</v>
      </c>
      <c r="H1648" s="11">
        <v>45.77</v>
      </c>
      <c r="I1648" s="10">
        <v>162.66</v>
      </c>
      <c r="J1648">
        <v>0.13872197453999668</v>
      </c>
      <c r="K1648">
        <v>0.15865427631164183</v>
      </c>
      <c r="L1648">
        <v>8.8262977844105153E-2</v>
      </c>
      <c r="M1648">
        <v>0.12859286699917802</v>
      </c>
      <c r="N1648">
        <v>0.12198555738665096</v>
      </c>
      <c r="O1648">
        <v>0.11305938884788819</v>
      </c>
    </row>
    <row r="1649" spans="1:15" ht="15">
      <c r="A1649" s="6"/>
      <c r="B1649" s="10">
        <v>112.62</v>
      </c>
      <c r="C1649">
        <v>0.12425139878366638</v>
      </c>
      <c r="D1649" s="11">
        <v>32.11</v>
      </c>
      <c r="E1649" s="10">
        <v>34.03</v>
      </c>
      <c r="F1649" s="11">
        <v>23.07</v>
      </c>
      <c r="G1649" s="10">
        <v>36.75</v>
      </c>
      <c r="H1649" s="11">
        <v>47.1</v>
      </c>
      <c r="I1649" s="10">
        <v>199.85</v>
      </c>
      <c r="J1649">
        <v>0.15110703631800745</v>
      </c>
      <c r="K1649">
        <v>0.17039677609860346</v>
      </c>
      <c r="L1649">
        <v>8.9390057148683907E-2</v>
      </c>
      <c r="M1649">
        <v>0.13479365612278771</v>
      </c>
      <c r="N1649">
        <v>0.12769618940702149</v>
      </c>
      <c r="O1649">
        <v>0.12125419847328246</v>
      </c>
    </row>
    <row r="1650" spans="1:15" ht="15">
      <c r="A1650" s="6"/>
      <c r="B1650" s="10">
        <v>110.1</v>
      </c>
      <c r="C1650">
        <v>0.13030116336987288</v>
      </c>
      <c r="D1650" s="11">
        <v>36.07</v>
      </c>
      <c r="E1650" s="10">
        <v>36.4</v>
      </c>
      <c r="F1650" s="11">
        <v>23.79</v>
      </c>
      <c r="G1650" s="10">
        <v>39.299999999999997</v>
      </c>
      <c r="H1650" s="11">
        <v>49.03</v>
      </c>
      <c r="I1650" s="10">
        <v>276.58</v>
      </c>
      <c r="J1650">
        <v>0.17221902727777108</v>
      </c>
      <c r="K1650">
        <v>0.17597634009821095</v>
      </c>
      <c r="L1650">
        <v>9.373156022377413E-2</v>
      </c>
      <c r="M1650">
        <v>0.14552448508815294</v>
      </c>
      <c r="N1650">
        <v>0.13647448530401182</v>
      </c>
      <c r="O1650">
        <v>0.13238403744954244</v>
      </c>
    </row>
    <row r="1651" spans="1:15" ht="15">
      <c r="A1651" s="6"/>
      <c r="B1651" s="10">
        <v>129.34</v>
      </c>
      <c r="C1651">
        <v>0.13400735227272728</v>
      </c>
      <c r="D1651" s="11">
        <v>40.369999999999997</v>
      </c>
      <c r="E1651" s="10">
        <v>38.67</v>
      </c>
      <c r="F1651" s="11">
        <v>29.17</v>
      </c>
      <c r="G1651" s="10">
        <v>46.35</v>
      </c>
      <c r="H1651" s="11">
        <v>55.1</v>
      </c>
      <c r="I1651" s="10">
        <v>379.95</v>
      </c>
      <c r="J1651">
        <v>0.19532677262325401</v>
      </c>
      <c r="K1651">
        <v>0.17740292024571044</v>
      </c>
      <c r="L1651">
        <v>9.2535654977475498E-2</v>
      </c>
      <c r="M1651">
        <v>0.15747270919663861</v>
      </c>
      <c r="N1651">
        <v>0.14016842917196962</v>
      </c>
      <c r="O1651">
        <v>0.1439299877762244</v>
      </c>
    </row>
    <row r="1652" spans="1:15" ht="15">
      <c r="A1652" s="6"/>
      <c r="B1652" s="10">
        <v>135.47999999999999</v>
      </c>
      <c r="C1652">
        <v>0.12747200990555591</v>
      </c>
      <c r="D1652" s="11">
        <v>49.17</v>
      </c>
      <c r="E1652" s="10">
        <v>42.04</v>
      </c>
      <c r="F1652" s="11">
        <v>31.01</v>
      </c>
      <c r="G1652" s="10">
        <v>54.57</v>
      </c>
      <c r="H1652" s="11">
        <v>58.51</v>
      </c>
      <c r="I1652" s="10">
        <v>412.4</v>
      </c>
      <c r="J1652">
        <v>0.19979540993507475</v>
      </c>
      <c r="K1652">
        <v>0.17730637414154707</v>
      </c>
      <c r="L1652">
        <v>8.8116674876641654E-2</v>
      </c>
      <c r="M1652">
        <v>0.1552974131583684</v>
      </c>
      <c r="N1652">
        <v>0.13499490515145796</v>
      </c>
      <c r="O1652">
        <v>0.13655080265242167</v>
      </c>
    </row>
    <row r="1653" spans="1:15" ht="15">
      <c r="A1653" s="6"/>
      <c r="B1653" s="10">
        <v>133.91999999999999</v>
      </c>
      <c r="C1653">
        <v>0.11992092296116097</v>
      </c>
      <c r="D1653" s="11">
        <v>53.56</v>
      </c>
      <c r="E1653" s="10">
        <v>44</v>
      </c>
      <c r="F1653" s="11">
        <v>40.92</v>
      </c>
      <c r="G1653" s="10">
        <v>58.98</v>
      </c>
      <c r="H1653" s="11">
        <v>56.88</v>
      </c>
      <c r="I1653" s="10">
        <v>326.39</v>
      </c>
      <c r="J1653">
        <v>0.20248969477344492</v>
      </c>
      <c r="K1653">
        <v>0.17715696943285816</v>
      </c>
      <c r="L1653">
        <v>8.8113793878927885E-2</v>
      </c>
      <c r="M1653">
        <v>0.15103392942298521</v>
      </c>
      <c r="N1653">
        <v>0.12546962745915813</v>
      </c>
      <c r="O1653">
        <v>0.13391094958056446</v>
      </c>
    </row>
    <row r="1654" spans="1:15" ht="15">
      <c r="A1654" s="6"/>
      <c r="B1654" s="10">
        <v>115.41</v>
      </c>
      <c r="C1654">
        <v>0.11778935041675279</v>
      </c>
      <c r="D1654" s="11">
        <v>45.88</v>
      </c>
      <c r="E1654" s="10">
        <v>39.700000000000003</v>
      </c>
      <c r="F1654" s="11">
        <v>29.91</v>
      </c>
      <c r="G1654" s="10">
        <v>40.5</v>
      </c>
      <c r="H1654" s="11">
        <v>45.04</v>
      </c>
      <c r="I1654" s="10">
        <v>179.01</v>
      </c>
      <c r="J1654">
        <v>0.21047603403806689</v>
      </c>
      <c r="K1654">
        <v>0.17284570235075974</v>
      </c>
      <c r="L1654">
        <v>8.5763465354721347E-2</v>
      </c>
      <c r="M1654">
        <v>0.14419596255673223</v>
      </c>
      <c r="N1654">
        <v>0.10955310264906659</v>
      </c>
      <c r="O1654">
        <v>0.13341489295278267</v>
      </c>
    </row>
    <row r="1655" spans="1:15" ht="15">
      <c r="A1655" s="6"/>
      <c r="B1655" s="10">
        <v>108.96</v>
      </c>
      <c r="C1655">
        <v>0.11854137667729851</v>
      </c>
      <c r="D1655" s="11">
        <v>39.67</v>
      </c>
      <c r="E1655" s="10">
        <v>35.44</v>
      </c>
      <c r="F1655" s="11">
        <v>24.89</v>
      </c>
      <c r="G1655" s="10">
        <v>35.979999999999997</v>
      </c>
      <c r="H1655" s="11">
        <v>41.36</v>
      </c>
      <c r="I1655" s="10">
        <v>173.6</v>
      </c>
      <c r="J1655">
        <v>0.22200056190670361</v>
      </c>
      <c r="K1655">
        <v>0.16955029388932016</v>
      </c>
      <c r="L1655">
        <v>7.9935449822034946E-2</v>
      </c>
      <c r="M1655">
        <v>0.13590719877870575</v>
      </c>
      <c r="N1655">
        <v>9.3811266831547127E-2</v>
      </c>
      <c r="O1655">
        <v>0.12750474085992419</v>
      </c>
    </row>
    <row r="1656" spans="1:15" ht="15">
      <c r="A1656" s="6"/>
      <c r="B1656" s="10">
        <v>100.35</v>
      </c>
      <c r="C1656">
        <v>0.11020443110018642</v>
      </c>
      <c r="D1656" s="11">
        <v>37.71</v>
      </c>
      <c r="E1656" s="10">
        <v>34.5</v>
      </c>
      <c r="F1656" s="11">
        <v>26.63</v>
      </c>
      <c r="G1656" s="10">
        <v>34.97</v>
      </c>
      <c r="H1656" s="11">
        <v>37.11</v>
      </c>
      <c r="I1656" s="10">
        <v>172.74</v>
      </c>
      <c r="J1656">
        <v>0.22117399007434035</v>
      </c>
      <c r="K1656">
        <v>0.17236118162188657</v>
      </c>
      <c r="L1656">
        <v>7.8926508320201968E-2</v>
      </c>
      <c r="M1656">
        <v>0.12367671625828543</v>
      </c>
      <c r="N1656">
        <v>8.2301638835598032E-2</v>
      </c>
      <c r="O1656">
        <v>0.1287086712595564</v>
      </c>
    </row>
    <row r="1657" spans="1:15" ht="15">
      <c r="A1657" s="6"/>
      <c r="B1657" s="10">
        <v>87.59</v>
      </c>
      <c r="C1657">
        <v>0.10324160776660816</v>
      </c>
      <c r="D1657" s="11">
        <v>34.25</v>
      </c>
      <c r="E1657" s="10">
        <v>35.19</v>
      </c>
      <c r="F1657" s="11">
        <v>22.92</v>
      </c>
      <c r="G1657" s="10">
        <v>26.75</v>
      </c>
      <c r="H1657" s="11">
        <v>24.12</v>
      </c>
      <c r="I1657" s="10">
        <v>123.93</v>
      </c>
      <c r="J1657">
        <v>0.21966204136511172</v>
      </c>
      <c r="K1657">
        <v>0.17166202917726722</v>
      </c>
      <c r="L1657">
        <v>7.6023316040533667E-2</v>
      </c>
      <c r="M1657">
        <v>0.10146357950651132</v>
      </c>
      <c r="N1657">
        <v>7.5908832578979513E-2</v>
      </c>
      <c r="O1657">
        <v>0.12777060020727879</v>
      </c>
    </row>
    <row r="1658" spans="1:15" ht="15">
      <c r="A1658" s="6"/>
      <c r="B1658" s="10">
        <v>70.22</v>
      </c>
      <c r="C1658">
        <v>9.3456824372669861E-2</v>
      </c>
      <c r="D1658" s="11">
        <v>33.020000000000003</v>
      </c>
      <c r="E1658" s="10">
        <v>32.26</v>
      </c>
      <c r="F1658" s="11">
        <v>21.8</v>
      </c>
      <c r="G1658" s="10">
        <v>24.06</v>
      </c>
      <c r="H1658" s="11">
        <v>17.8</v>
      </c>
      <c r="I1658" s="10">
        <v>88.96</v>
      </c>
      <c r="J1658">
        <v>0.21461907703215136</v>
      </c>
      <c r="K1658">
        <v>0.17061597061415196</v>
      </c>
      <c r="L1658">
        <v>7.231927586916273E-2</v>
      </c>
      <c r="M1658">
        <v>8.4854404234261382E-2</v>
      </c>
      <c r="N1658">
        <v>6.1553604473088087E-2</v>
      </c>
      <c r="O1658">
        <v>0.12379072347384139</v>
      </c>
    </row>
    <row r="1659" spans="1:15" ht="15">
      <c r="A1659" s="6"/>
      <c r="B1659" s="10">
        <v>71.11</v>
      </c>
      <c r="C1659">
        <v>9.1567969965413942E-2</v>
      </c>
      <c r="D1659" s="11">
        <v>31.24</v>
      </c>
      <c r="E1659" s="10">
        <v>27.14</v>
      </c>
      <c r="F1659" s="11">
        <v>19.809999999999999</v>
      </c>
      <c r="G1659" s="10">
        <v>23.7</v>
      </c>
      <c r="H1659" s="11">
        <v>0.1</v>
      </c>
      <c r="I1659" s="10">
        <v>91.02</v>
      </c>
      <c r="J1659">
        <v>0.21591378935230512</v>
      </c>
      <c r="K1659">
        <v>0.17187162469802397</v>
      </c>
      <c r="L1659">
        <v>7.109064386188986E-2</v>
      </c>
      <c r="M1659">
        <v>7.9077504920879144E-2</v>
      </c>
      <c r="N1659">
        <v>5.9101770016256057E-2</v>
      </c>
      <c r="O1659">
        <v>0.12433030891027633</v>
      </c>
    </row>
    <row r="1660" spans="1:15" ht="15">
      <c r="A1660" s="6"/>
      <c r="B1660" s="10">
        <v>73.08</v>
      </c>
      <c r="C1660">
        <v>9.1773824024766179E-2</v>
      </c>
      <c r="D1660" s="11">
        <v>30.13</v>
      </c>
      <c r="E1660" s="10">
        <v>25.65</v>
      </c>
      <c r="F1660" s="11">
        <v>22.02</v>
      </c>
      <c r="G1660" s="10">
        <v>21.77</v>
      </c>
      <c r="H1660" s="11">
        <v>0.01</v>
      </c>
      <c r="I1660" s="10">
        <v>88.93</v>
      </c>
      <c r="J1660">
        <v>0.21640160896186267</v>
      </c>
      <c r="K1660">
        <v>0.17315228116797543</v>
      </c>
      <c r="L1660">
        <v>6.9841918029993191E-2</v>
      </c>
      <c r="M1660">
        <v>7.4397446025874142E-2</v>
      </c>
      <c r="N1660">
        <v>5.8752141876646839E-2</v>
      </c>
      <c r="O1660">
        <v>0.12524738357855145</v>
      </c>
    </row>
    <row r="1661" spans="1:15" ht="15">
      <c r="A1661" s="6"/>
      <c r="B1661" s="10">
        <v>82.42</v>
      </c>
      <c r="C1661">
        <v>9.5954286287710855E-2</v>
      </c>
      <c r="D1661" s="11">
        <v>29.64</v>
      </c>
      <c r="E1661" s="10">
        <v>26.2</v>
      </c>
      <c r="F1661" s="11">
        <v>16.21</v>
      </c>
      <c r="G1661" s="10">
        <v>15.91</v>
      </c>
      <c r="H1661" s="11">
        <v>0</v>
      </c>
      <c r="I1661" s="10">
        <v>97.03</v>
      </c>
      <c r="J1661">
        <v>0.21547628208713157</v>
      </c>
      <c r="K1661">
        <v>0.17171987053024351</v>
      </c>
      <c r="L1661">
        <v>6.9166932968443229E-2</v>
      </c>
      <c r="M1661">
        <v>7.1111917662406265E-2</v>
      </c>
      <c r="N1661">
        <v>5.759464282235599E-2</v>
      </c>
      <c r="O1661">
        <v>0.12347525707576078</v>
      </c>
    </row>
    <row r="1662" spans="1:15" ht="15">
      <c r="A1662" s="6"/>
      <c r="B1662" s="10">
        <v>87.87</v>
      </c>
      <c r="C1662">
        <v>0.1014355372336096</v>
      </c>
      <c r="D1662" s="11">
        <v>29.07</v>
      </c>
      <c r="E1662" s="10">
        <v>25.06</v>
      </c>
      <c r="F1662" s="11">
        <v>18.22</v>
      </c>
      <c r="G1662" s="10">
        <v>13.06</v>
      </c>
      <c r="H1662" s="11">
        <v>0.03</v>
      </c>
      <c r="I1662" s="10">
        <v>91.15</v>
      </c>
      <c r="J1662">
        <v>0.211651909251033</v>
      </c>
      <c r="K1662">
        <v>0.17066270669361419</v>
      </c>
      <c r="L1662">
        <v>7.3370355813078741E-2</v>
      </c>
      <c r="M1662">
        <v>6.9970471101350212E-2</v>
      </c>
      <c r="N1662">
        <v>5.7140574919871796E-2</v>
      </c>
      <c r="O1662">
        <v>0.12451479661522522</v>
      </c>
    </row>
    <row r="1663" spans="1:15" ht="15">
      <c r="A1663" s="6"/>
      <c r="B1663" s="10">
        <v>96.18</v>
      </c>
      <c r="C1663">
        <v>0.11043523587941191</v>
      </c>
      <c r="D1663" s="11">
        <v>30</v>
      </c>
      <c r="E1663" s="10">
        <v>24.92</v>
      </c>
      <c r="F1663" s="11">
        <v>24.4</v>
      </c>
      <c r="G1663" s="10">
        <v>15.8</v>
      </c>
      <c r="H1663" s="11">
        <v>14.95</v>
      </c>
      <c r="I1663" s="10">
        <v>109.92</v>
      </c>
      <c r="J1663">
        <v>0.21415433035494175</v>
      </c>
      <c r="K1663">
        <v>0.17375577902644265</v>
      </c>
      <c r="L1663">
        <v>8.4289942739321083E-2</v>
      </c>
      <c r="M1663">
        <v>7.1169765348738256E-2</v>
      </c>
      <c r="N1663">
        <v>5.6165970598371681E-2</v>
      </c>
      <c r="O1663">
        <v>0.12292546218293444</v>
      </c>
    </row>
    <row r="1664" spans="1:15" ht="15">
      <c r="A1664" s="6"/>
      <c r="B1664" s="10">
        <v>104.24</v>
      </c>
      <c r="C1664">
        <v>0.12121463591792266</v>
      </c>
      <c r="D1664" s="11">
        <v>31.77</v>
      </c>
      <c r="E1664" s="10">
        <v>25.81</v>
      </c>
      <c r="F1664" s="11">
        <v>39.450000000000003</v>
      </c>
      <c r="G1664" s="10">
        <v>24.23</v>
      </c>
      <c r="H1664" s="11">
        <v>24.97</v>
      </c>
      <c r="I1664" s="10">
        <v>172.57</v>
      </c>
      <c r="J1664">
        <v>0.21440474839096582</v>
      </c>
      <c r="K1664">
        <v>0.17340630018126493</v>
      </c>
      <c r="L1664">
        <v>9.5678157000423397E-2</v>
      </c>
      <c r="M1664">
        <v>7.5013389570003933E-2</v>
      </c>
      <c r="N1664">
        <v>5.4355807731985804E-2</v>
      </c>
      <c r="O1664">
        <v>0.1183500225127036</v>
      </c>
    </row>
    <row r="1665" spans="1:15" ht="15">
      <c r="A1665" s="6"/>
      <c r="B1665" s="10">
        <v>110.09</v>
      </c>
      <c r="C1665">
        <v>0.12939756192865737</v>
      </c>
      <c r="D1665" s="11">
        <v>32.4</v>
      </c>
      <c r="E1665" s="10">
        <v>27.61</v>
      </c>
      <c r="F1665" s="11">
        <v>47.96</v>
      </c>
      <c r="G1665" s="10">
        <v>29</v>
      </c>
      <c r="H1665" s="11">
        <v>37.9</v>
      </c>
      <c r="I1665" s="10">
        <v>185.06</v>
      </c>
      <c r="J1665">
        <v>0.20711834337594662</v>
      </c>
      <c r="K1665">
        <v>0.16661914854453178</v>
      </c>
      <c r="L1665">
        <v>9.7829802150959794E-2</v>
      </c>
      <c r="M1665">
        <v>7.8848802006162927E-2</v>
      </c>
      <c r="N1665">
        <v>5.7048120513312393E-2</v>
      </c>
      <c r="O1665">
        <v>0.11230360251068093</v>
      </c>
    </row>
    <row r="1666" spans="1:15" ht="15">
      <c r="A1666" s="6"/>
      <c r="B1666" s="10">
        <v>114.01</v>
      </c>
      <c r="C1666">
        <v>0.12245653045344147</v>
      </c>
      <c r="D1666" s="11">
        <v>35</v>
      </c>
      <c r="E1666" s="10">
        <v>29.31</v>
      </c>
      <c r="F1666" s="11">
        <v>48.06</v>
      </c>
      <c r="G1666" s="10">
        <v>30.19</v>
      </c>
      <c r="H1666" s="11">
        <v>39.83</v>
      </c>
      <c r="I1666" s="10">
        <v>112.35</v>
      </c>
      <c r="J1666">
        <v>0.19063387045189448</v>
      </c>
      <c r="K1666">
        <v>0.15258279969636218</v>
      </c>
      <c r="L1666">
        <v>9.8575208889713786E-2</v>
      </c>
      <c r="M1666">
        <v>8.004829261928835E-2</v>
      </c>
      <c r="N1666">
        <v>5.7411648750836465E-2</v>
      </c>
      <c r="O1666">
        <v>0.10658402238860494</v>
      </c>
    </row>
    <row r="1667" spans="1:15" ht="15">
      <c r="A1667" s="6"/>
      <c r="B1667" s="10">
        <v>106.37</v>
      </c>
      <c r="C1667">
        <v>0.11607749272679187</v>
      </c>
      <c r="D1667" s="11">
        <v>35.049999999999997</v>
      </c>
      <c r="E1667" s="10">
        <v>30.15</v>
      </c>
      <c r="F1667" s="11">
        <v>46.84</v>
      </c>
      <c r="G1667" s="10">
        <v>31.08</v>
      </c>
      <c r="H1667" s="11">
        <v>38.28</v>
      </c>
      <c r="I1667" s="10">
        <v>67.3</v>
      </c>
      <c r="J1667">
        <v>0.17705783964840602</v>
      </c>
      <c r="K1667">
        <v>0.14431202660688422</v>
      </c>
      <c r="L1667">
        <v>0.10000665386504712</v>
      </c>
      <c r="M1667">
        <v>8.0265114796123763E-2</v>
      </c>
      <c r="N1667">
        <v>5.6634781348406389E-2</v>
      </c>
      <c r="O1667">
        <v>9.5355396779678345E-2</v>
      </c>
    </row>
    <row r="1668" spans="1:15" ht="15">
      <c r="A1668" s="6"/>
      <c r="B1668" s="10">
        <v>93.81</v>
      </c>
      <c r="C1668">
        <v>0.11458407712762519</v>
      </c>
      <c r="D1668" s="11">
        <v>33</v>
      </c>
      <c r="E1668" s="10">
        <v>28.97</v>
      </c>
      <c r="F1668" s="11">
        <v>45.31</v>
      </c>
      <c r="G1668" s="10">
        <v>30.1</v>
      </c>
      <c r="H1668" s="11">
        <v>35.840000000000003</v>
      </c>
      <c r="I1668" s="10">
        <v>23.07</v>
      </c>
      <c r="J1668">
        <v>0.16789410818300898</v>
      </c>
      <c r="K1668">
        <v>0.13726889322066788</v>
      </c>
      <c r="L1668">
        <v>9.7948699190555016E-2</v>
      </c>
      <c r="M1668">
        <v>7.8847029924782888E-2</v>
      </c>
      <c r="N1668">
        <v>5.5831242332278694E-2</v>
      </c>
      <c r="O1668">
        <v>8.197526679891709E-2</v>
      </c>
    </row>
    <row r="1669" spans="1:15" ht="15">
      <c r="A1669" s="6"/>
      <c r="B1669" s="10">
        <v>81.95</v>
      </c>
      <c r="C1669">
        <v>0.11286687755753548</v>
      </c>
      <c r="D1669" s="11">
        <v>31.41</v>
      </c>
      <c r="E1669" s="10">
        <v>27.1</v>
      </c>
      <c r="F1669" s="11">
        <v>42.66</v>
      </c>
      <c r="G1669" s="10">
        <v>31.77</v>
      </c>
      <c r="H1669" s="11">
        <v>35.76</v>
      </c>
      <c r="I1669" s="10">
        <v>15.52</v>
      </c>
      <c r="J1669">
        <v>0.1584973888421963</v>
      </c>
      <c r="K1669">
        <v>0.13172159010067477</v>
      </c>
      <c r="L1669">
        <v>9.3680791282721582E-2</v>
      </c>
      <c r="M1669">
        <v>7.9028845464044553E-2</v>
      </c>
      <c r="N1669">
        <v>5.2920790933596862E-2</v>
      </c>
      <c r="O1669">
        <v>7.3405318692631033E-2</v>
      </c>
    </row>
    <row r="1670" spans="1:15" ht="15">
      <c r="A1670" s="6"/>
      <c r="B1670" s="10">
        <v>78.66</v>
      </c>
      <c r="C1670">
        <v>0.10778214543295574</v>
      </c>
      <c r="D1670" s="11">
        <v>31.07</v>
      </c>
      <c r="E1670" s="10">
        <v>24.15</v>
      </c>
      <c r="F1670" s="11">
        <v>39.950000000000003</v>
      </c>
      <c r="G1670" s="10">
        <v>30.55</v>
      </c>
      <c r="H1670" s="11">
        <v>37.880000000000003</v>
      </c>
      <c r="I1670" s="10">
        <v>10.1</v>
      </c>
      <c r="J1670">
        <v>0.15393862618806092</v>
      </c>
      <c r="K1670">
        <v>0.12661283310834998</v>
      </c>
      <c r="L1670">
        <v>9.1051831726612423E-2</v>
      </c>
      <c r="M1670">
        <v>7.7979000101204329E-2</v>
      </c>
      <c r="N1670">
        <v>5.0823292941183616E-2</v>
      </c>
      <c r="O1670">
        <v>7.1409703550899303E-2</v>
      </c>
    </row>
    <row r="1671" spans="1:15" ht="15">
      <c r="A1671" s="6"/>
      <c r="B1671" s="10">
        <v>60</v>
      </c>
      <c r="C1671">
        <v>0.1021351247242293</v>
      </c>
      <c r="D1671" s="11">
        <v>30.19</v>
      </c>
      <c r="E1671" s="10">
        <v>20.81</v>
      </c>
      <c r="F1671" s="11">
        <v>38.69</v>
      </c>
      <c r="G1671" s="10">
        <v>30</v>
      </c>
      <c r="H1671" s="11">
        <v>30.27</v>
      </c>
      <c r="I1671" s="10">
        <v>0.1</v>
      </c>
      <c r="J1671">
        <v>0.155381885573323</v>
      </c>
      <c r="K1671">
        <v>0.12369766994451417</v>
      </c>
      <c r="L1671">
        <v>9.2196606159925476E-2</v>
      </c>
      <c r="M1671">
        <v>8.0151342765082303E-2</v>
      </c>
      <c r="N1671">
        <v>5.038010934731426E-2</v>
      </c>
      <c r="O1671">
        <v>7.3519213997276053E-2</v>
      </c>
    </row>
    <row r="1672" spans="1:15" ht="15">
      <c r="A1672" s="6"/>
      <c r="B1672" s="10">
        <v>60.38</v>
      </c>
      <c r="C1672">
        <v>0.10399751845202473</v>
      </c>
      <c r="D1672" s="11">
        <v>29.85</v>
      </c>
      <c r="E1672" s="10">
        <v>21.69</v>
      </c>
      <c r="F1672" s="11">
        <v>36.9</v>
      </c>
      <c r="G1672" s="10">
        <v>29.69</v>
      </c>
      <c r="H1672" s="11">
        <v>26.21</v>
      </c>
      <c r="I1672" s="10">
        <v>0.08</v>
      </c>
      <c r="J1672">
        <v>0.16159605091570109</v>
      </c>
      <c r="K1672">
        <v>0.12796632420351142</v>
      </c>
      <c r="L1672">
        <v>9.2947984135008502E-2</v>
      </c>
      <c r="M1672">
        <v>8.0567254426300736E-2</v>
      </c>
      <c r="N1672">
        <v>5.0985265997247196E-2</v>
      </c>
      <c r="O1672">
        <v>7.7126325274822216E-2</v>
      </c>
    </row>
    <row r="1673" spans="1:15" ht="15">
      <c r="A1673" s="6"/>
      <c r="B1673" s="10">
        <v>82.63</v>
      </c>
      <c r="C1673">
        <v>0.11290690639873084</v>
      </c>
      <c r="D1673" s="11">
        <v>29.98</v>
      </c>
      <c r="E1673" s="10">
        <v>27.56</v>
      </c>
      <c r="F1673" s="11">
        <v>37.11</v>
      </c>
      <c r="G1673" s="10">
        <v>24.84</v>
      </c>
      <c r="H1673" s="11">
        <v>30.77</v>
      </c>
      <c r="I1673" s="10">
        <v>10.039999999999999</v>
      </c>
      <c r="J1673">
        <v>0.17149080708586986</v>
      </c>
      <c r="K1673">
        <v>0.14120529776210317</v>
      </c>
      <c r="L1673">
        <v>9.6044960431341864E-2</v>
      </c>
      <c r="M1673">
        <v>8.0447340945180607E-2</v>
      </c>
      <c r="N1673">
        <v>5.2515956995465109E-2</v>
      </c>
      <c r="O1673">
        <v>8.2017771470605474E-2</v>
      </c>
    </row>
    <row r="1674" spans="1:15" ht="15">
      <c r="A1674" s="6"/>
      <c r="B1674" s="10">
        <v>101.24</v>
      </c>
      <c r="C1674">
        <v>0.12871329930287698</v>
      </c>
      <c r="D1674" s="11">
        <v>30.81</v>
      </c>
      <c r="E1674" s="10">
        <v>31.01</v>
      </c>
      <c r="F1674" s="11">
        <v>39</v>
      </c>
      <c r="G1674" s="10">
        <v>22.64</v>
      </c>
      <c r="H1674" s="11">
        <v>34.090000000000003</v>
      </c>
      <c r="I1674" s="10">
        <v>23.87</v>
      </c>
      <c r="J1674">
        <v>0.18747777788902462</v>
      </c>
      <c r="K1674">
        <v>0.15561471741284483</v>
      </c>
      <c r="L1674">
        <v>9.8755534072035883E-2</v>
      </c>
      <c r="M1674">
        <v>7.7321345461514257E-2</v>
      </c>
      <c r="N1674">
        <v>5.4612499192975665E-2</v>
      </c>
      <c r="O1674">
        <v>9.3618899293905558E-2</v>
      </c>
    </row>
    <row r="1675" spans="1:15" ht="15">
      <c r="A1675" s="6"/>
      <c r="B1675" s="10">
        <v>130.02000000000001</v>
      </c>
      <c r="C1675">
        <v>0.14008831431407731</v>
      </c>
      <c r="D1675" s="11">
        <v>34.659999999999997</v>
      </c>
      <c r="E1675" s="10">
        <v>31.9</v>
      </c>
      <c r="F1675" s="11">
        <v>46.28</v>
      </c>
      <c r="G1675" s="10">
        <v>24.27</v>
      </c>
      <c r="H1675" s="11">
        <v>38.97</v>
      </c>
      <c r="I1675" s="10">
        <v>118.86</v>
      </c>
      <c r="J1675">
        <v>0.20194976757981292</v>
      </c>
      <c r="K1675">
        <v>0.16048521987897252</v>
      </c>
      <c r="L1675">
        <v>0.10764349084344857</v>
      </c>
      <c r="M1675">
        <v>7.6666945575637746E-2</v>
      </c>
      <c r="N1675">
        <v>5.9175587212191488E-2</v>
      </c>
      <c r="O1675">
        <v>0.10837459524594911</v>
      </c>
    </row>
    <row r="1676" spans="1:15" ht="15">
      <c r="A1676" s="6"/>
      <c r="B1676" s="10">
        <v>145</v>
      </c>
      <c r="C1676">
        <v>0.13865348589176621</v>
      </c>
      <c r="D1676" s="11">
        <v>43.97</v>
      </c>
      <c r="E1676" s="10">
        <v>35.700000000000003</v>
      </c>
      <c r="F1676" s="11">
        <v>50.29</v>
      </c>
      <c r="G1676" s="10">
        <v>28.17</v>
      </c>
      <c r="H1676" s="11">
        <v>48.33</v>
      </c>
      <c r="I1676" s="10">
        <v>170.06</v>
      </c>
      <c r="J1676">
        <v>0.19704413212001923</v>
      </c>
      <c r="K1676">
        <v>0.15958772787985187</v>
      </c>
      <c r="L1676">
        <v>0.11175489673623422</v>
      </c>
      <c r="M1676">
        <v>7.9147669515304095E-2</v>
      </c>
      <c r="N1676">
        <v>6.4090653558070879E-2</v>
      </c>
      <c r="O1676">
        <v>0.10766083953709048</v>
      </c>
    </row>
    <row r="1677" spans="1:15" ht="15">
      <c r="A1677" s="6"/>
      <c r="B1677" s="10">
        <v>136.63</v>
      </c>
      <c r="C1677">
        <v>0.13867971162824105</v>
      </c>
      <c r="D1677" s="11">
        <v>45.91</v>
      </c>
      <c r="E1677" s="10">
        <v>38.06</v>
      </c>
      <c r="F1677" s="11">
        <v>57.9</v>
      </c>
      <c r="G1677" s="10">
        <v>27.37</v>
      </c>
      <c r="H1677" s="11">
        <v>55.93</v>
      </c>
      <c r="I1677" s="10">
        <v>151.97999999999999</v>
      </c>
      <c r="J1677">
        <v>0.18410885007238631</v>
      </c>
      <c r="K1677">
        <v>0.16158942249725169</v>
      </c>
      <c r="L1677">
        <v>0.11160477579370739</v>
      </c>
      <c r="M1677">
        <v>7.7521119827230284E-2</v>
      </c>
      <c r="N1677">
        <v>6.3095140041182704E-2</v>
      </c>
      <c r="O1677">
        <v>0.10707231424046457</v>
      </c>
    </row>
    <row r="1678" spans="1:15" ht="15">
      <c r="A1678" s="6"/>
      <c r="B1678" s="10">
        <v>131.58000000000001</v>
      </c>
      <c r="C1678">
        <v>0.14154326440102033</v>
      </c>
      <c r="D1678" s="11">
        <v>38.1</v>
      </c>
      <c r="E1678" s="10">
        <v>34.020000000000003</v>
      </c>
      <c r="F1678" s="11">
        <v>50.06</v>
      </c>
      <c r="G1678" s="10">
        <v>24.04</v>
      </c>
      <c r="H1678" s="11">
        <v>39.979999999999997</v>
      </c>
      <c r="I1678" s="10">
        <v>84.48</v>
      </c>
      <c r="J1678">
        <v>0.18439695313150373</v>
      </c>
      <c r="K1678">
        <v>0.16717243442433474</v>
      </c>
      <c r="L1678">
        <v>0.12017656941406235</v>
      </c>
      <c r="M1678">
        <v>6.7126510993580149E-2</v>
      </c>
      <c r="N1678">
        <v>6.2593778023994601E-2</v>
      </c>
      <c r="O1678">
        <v>0.10980776934004455</v>
      </c>
    </row>
    <row r="1679" spans="1:15" ht="15">
      <c r="A1679" s="6"/>
      <c r="B1679" s="10">
        <v>119.96</v>
      </c>
      <c r="C1679">
        <v>0.15154965242063315</v>
      </c>
      <c r="D1679" s="11">
        <v>32.26</v>
      </c>
      <c r="E1679" s="10">
        <v>30.62</v>
      </c>
      <c r="F1679" s="11">
        <v>47.52</v>
      </c>
      <c r="G1679" s="10">
        <v>11.79</v>
      </c>
      <c r="H1679" s="11">
        <v>31.23</v>
      </c>
      <c r="I1679" s="10">
        <v>69.77</v>
      </c>
      <c r="J1679">
        <v>0.17613081236194755</v>
      </c>
      <c r="K1679">
        <v>0.16870242191604465</v>
      </c>
      <c r="L1679">
        <v>0.12375832079748078</v>
      </c>
      <c r="M1679">
        <v>5.7174100851351398E-2</v>
      </c>
      <c r="N1679">
        <v>6.0719263737322109E-2</v>
      </c>
      <c r="O1679">
        <v>0.11032480281285148</v>
      </c>
    </row>
    <row r="1680" spans="1:15" ht="15">
      <c r="A1680" s="6"/>
      <c r="B1680" s="10">
        <v>120.56</v>
      </c>
      <c r="C1680">
        <v>0.15338248716928277</v>
      </c>
      <c r="D1680" s="11">
        <v>32.11</v>
      </c>
      <c r="E1680" s="10">
        <v>32.590000000000003</v>
      </c>
      <c r="F1680" s="11">
        <v>47.61</v>
      </c>
      <c r="G1680" s="10">
        <v>9.0299999999999994</v>
      </c>
      <c r="H1680" s="11">
        <v>27.08</v>
      </c>
      <c r="I1680" s="10">
        <v>81.05</v>
      </c>
      <c r="J1680">
        <v>0.1699371061154055</v>
      </c>
      <c r="K1680">
        <v>0.17621531212616881</v>
      </c>
      <c r="L1680">
        <v>0.12828773839434768</v>
      </c>
      <c r="M1680">
        <v>5.6786638512928797E-2</v>
      </c>
      <c r="N1680">
        <v>5.9914925957486015E-2</v>
      </c>
      <c r="O1680">
        <v>0.11100462812294233</v>
      </c>
    </row>
    <row r="1681" spans="1:15" ht="15">
      <c r="A1681" s="6"/>
      <c r="B1681" s="10">
        <v>108.51</v>
      </c>
      <c r="C1681">
        <v>0.15675505051890962</v>
      </c>
      <c r="D1681" s="11">
        <v>30.05</v>
      </c>
      <c r="E1681" s="10">
        <v>31.01</v>
      </c>
      <c r="F1681" s="11">
        <v>44.01</v>
      </c>
      <c r="G1681" s="10">
        <v>4.93</v>
      </c>
      <c r="H1681" s="11">
        <v>12.13</v>
      </c>
      <c r="I1681" s="10">
        <v>67.27</v>
      </c>
      <c r="J1681">
        <v>0.16596385553658793</v>
      </c>
      <c r="K1681">
        <v>0.18879173167732671</v>
      </c>
      <c r="L1681">
        <v>0.1284055094372597</v>
      </c>
      <c r="M1681">
        <v>5.5269545667382805E-2</v>
      </c>
      <c r="N1681">
        <v>5.7112436980606744E-2</v>
      </c>
      <c r="O1681">
        <v>0.11357786273080182</v>
      </c>
    </row>
    <row r="1682" spans="1:15" ht="15">
      <c r="A1682" s="6"/>
      <c r="B1682" s="10">
        <v>121.01</v>
      </c>
      <c r="C1682">
        <v>0.14702489087631068</v>
      </c>
      <c r="D1682" s="11">
        <v>27.9</v>
      </c>
      <c r="E1682" s="10">
        <v>32.1</v>
      </c>
      <c r="F1682" s="11">
        <v>40.98</v>
      </c>
      <c r="G1682" s="10">
        <v>-0.05</v>
      </c>
      <c r="H1682" s="11">
        <v>17.61</v>
      </c>
      <c r="I1682" s="10">
        <v>68.930000000000007</v>
      </c>
      <c r="J1682">
        <v>0.16356109676722658</v>
      </c>
      <c r="K1682">
        <v>0.19596798586417313</v>
      </c>
      <c r="L1682">
        <v>0.12972465330858268</v>
      </c>
      <c r="M1682">
        <v>5.5233115383937548E-2</v>
      </c>
      <c r="N1682">
        <v>5.3708775772397986E-2</v>
      </c>
      <c r="O1682">
        <v>0.1097549984898822</v>
      </c>
    </row>
    <row r="1683" spans="1:15" ht="15">
      <c r="A1683" s="6"/>
      <c r="B1683" s="10">
        <v>101.18</v>
      </c>
      <c r="C1683">
        <v>0.1355828448204992</v>
      </c>
      <c r="D1683" s="11">
        <v>25.4</v>
      </c>
      <c r="E1683" s="10">
        <v>31.45</v>
      </c>
      <c r="F1683" s="11">
        <v>38.97</v>
      </c>
      <c r="G1683" s="10">
        <v>7.0000000000000007E-2</v>
      </c>
      <c r="H1683" s="11">
        <v>15.8</v>
      </c>
      <c r="I1683" s="10">
        <v>69.069999999999993</v>
      </c>
      <c r="J1683">
        <v>0.15807462288683338</v>
      </c>
      <c r="K1683">
        <v>0.19895529353826416</v>
      </c>
      <c r="L1683">
        <v>0.1322315560936913</v>
      </c>
      <c r="M1683">
        <v>5.5597610753745218E-2</v>
      </c>
      <c r="N1683">
        <v>5.3260612173643175E-2</v>
      </c>
      <c r="O1683">
        <v>0.11252791240500662</v>
      </c>
    </row>
    <row r="1684" spans="1:15" ht="15">
      <c r="A1684" s="6"/>
      <c r="B1684" s="10">
        <v>101.18</v>
      </c>
      <c r="C1684">
        <v>0.1349151579647489</v>
      </c>
      <c r="D1684" s="11">
        <v>20.36</v>
      </c>
      <c r="E1684" s="10">
        <v>30.67</v>
      </c>
      <c r="F1684" s="11">
        <v>36.909999999999997</v>
      </c>
      <c r="G1684" s="10">
        <v>0.1</v>
      </c>
      <c r="H1684" s="11">
        <v>4.59</v>
      </c>
      <c r="I1684" s="10">
        <v>72.97</v>
      </c>
      <c r="J1684">
        <v>0.156011126656661</v>
      </c>
      <c r="K1684">
        <v>0.20352750250822874</v>
      </c>
      <c r="L1684">
        <v>0.13231054678215234</v>
      </c>
      <c r="M1684">
        <v>5.6927159724726867E-2</v>
      </c>
      <c r="N1684">
        <v>5.2574139267990073E-2</v>
      </c>
      <c r="O1684">
        <v>0.11280565394922606</v>
      </c>
    </row>
    <row r="1685" spans="1:15" ht="15">
      <c r="A1685" s="6"/>
      <c r="B1685" s="10">
        <v>90.43</v>
      </c>
      <c r="C1685">
        <v>0.13831972681937746</v>
      </c>
      <c r="D1685" s="11">
        <v>13.92</v>
      </c>
      <c r="E1685" s="10">
        <v>28.92</v>
      </c>
      <c r="F1685" s="11">
        <v>35</v>
      </c>
      <c r="G1685" s="10">
        <v>0.13</v>
      </c>
      <c r="H1685" s="11">
        <v>4.58</v>
      </c>
      <c r="I1685" s="10">
        <v>72.989999999999995</v>
      </c>
      <c r="J1685">
        <v>0.15503350391039877</v>
      </c>
      <c r="K1685">
        <v>0.20850632128425836</v>
      </c>
      <c r="L1685">
        <v>0.13186878104446728</v>
      </c>
      <c r="M1685">
        <v>5.9275973429254065E-2</v>
      </c>
      <c r="N1685">
        <v>5.2120601818970574E-2</v>
      </c>
      <c r="O1685">
        <v>0.11377577426841877</v>
      </c>
    </row>
    <row r="1686" spans="1:15" ht="15">
      <c r="A1686" s="6"/>
      <c r="B1686" s="10">
        <v>91.81</v>
      </c>
      <c r="C1686">
        <v>0.14086938524790418</v>
      </c>
      <c r="D1686" s="11">
        <v>10.88</v>
      </c>
      <c r="E1686" s="10">
        <v>30.39</v>
      </c>
      <c r="F1686" s="11">
        <v>32.92</v>
      </c>
      <c r="G1686" s="10">
        <v>5.58</v>
      </c>
      <c r="H1686" s="11">
        <v>10.71</v>
      </c>
      <c r="I1686" s="10">
        <v>72.930000000000007</v>
      </c>
      <c r="J1686">
        <v>0.1534424703160357</v>
      </c>
      <c r="K1686">
        <v>0.21365636022221357</v>
      </c>
      <c r="L1686">
        <v>0.13073017044505097</v>
      </c>
      <c r="M1686">
        <v>6.3092804252605383E-2</v>
      </c>
      <c r="N1686">
        <v>5.213375065686264E-2</v>
      </c>
      <c r="O1686">
        <v>0.11572173343113977</v>
      </c>
    </row>
    <row r="1687" spans="1:15" ht="15">
      <c r="A1687" s="6"/>
      <c r="B1687" s="10">
        <v>92.08</v>
      </c>
      <c r="C1687">
        <v>0.14271292944089845</v>
      </c>
      <c r="D1687" s="11">
        <v>11.95</v>
      </c>
      <c r="E1687" s="10">
        <v>34.14</v>
      </c>
      <c r="F1687" s="11">
        <v>36.299999999999997</v>
      </c>
      <c r="G1687" s="10">
        <v>21.13</v>
      </c>
      <c r="H1687" s="11">
        <v>21.02</v>
      </c>
      <c r="I1687" s="10">
        <v>73.11</v>
      </c>
      <c r="J1687">
        <v>0.1508727953655605</v>
      </c>
      <c r="K1687">
        <v>0.2161650150157832</v>
      </c>
      <c r="L1687">
        <v>0.12794971369124891</v>
      </c>
      <c r="M1687">
        <v>7.0818731802638021E-2</v>
      </c>
      <c r="N1687">
        <v>5.2669020784133769E-2</v>
      </c>
      <c r="O1687">
        <v>0.11776395333709182</v>
      </c>
    </row>
    <row r="1688" spans="1:15" ht="15">
      <c r="A1688" s="6"/>
      <c r="B1688" s="10">
        <v>90.81</v>
      </c>
      <c r="C1688">
        <v>0.14204996616442708</v>
      </c>
      <c r="D1688" s="11">
        <v>13.92</v>
      </c>
      <c r="E1688" s="10">
        <v>45.65</v>
      </c>
      <c r="F1688" s="11">
        <v>46.83</v>
      </c>
      <c r="G1688" s="10">
        <v>26.87</v>
      </c>
      <c r="H1688" s="11">
        <v>32.630000000000003</v>
      </c>
      <c r="I1688" s="10">
        <v>89.05</v>
      </c>
      <c r="J1688">
        <v>0.14674707146251267</v>
      </c>
      <c r="K1688">
        <v>0.21195491044133966</v>
      </c>
      <c r="L1688">
        <v>0.12163643239306424</v>
      </c>
      <c r="M1688">
        <v>8.2078362065961794E-2</v>
      </c>
      <c r="N1688">
        <v>5.5043398526527801E-2</v>
      </c>
      <c r="O1688">
        <v>0.11547433702785535</v>
      </c>
    </row>
    <row r="1689" spans="1:15" ht="15">
      <c r="A1689" s="6"/>
      <c r="B1689" s="10">
        <v>89.05</v>
      </c>
      <c r="C1689">
        <v>0.13226471800171366</v>
      </c>
      <c r="D1689" s="11">
        <v>11.21</v>
      </c>
      <c r="E1689" s="10">
        <v>50.58</v>
      </c>
      <c r="F1689" s="11">
        <v>52.05</v>
      </c>
      <c r="G1689" s="10">
        <v>33.94</v>
      </c>
      <c r="H1689" s="11">
        <v>39.950000000000003</v>
      </c>
      <c r="I1689" s="10">
        <v>87.52</v>
      </c>
      <c r="J1689">
        <v>0.13879177563306819</v>
      </c>
      <c r="K1689">
        <v>0.2109880154099435</v>
      </c>
      <c r="L1689">
        <v>0.1143136592715748</v>
      </c>
      <c r="M1689">
        <v>8.9180751489266907E-2</v>
      </c>
      <c r="N1689">
        <v>5.6305730674716448E-2</v>
      </c>
      <c r="O1689">
        <v>0.11083823223930203</v>
      </c>
    </row>
    <row r="1690" spans="1:15" ht="15">
      <c r="A1690" s="6"/>
      <c r="B1690" s="10">
        <v>90.27</v>
      </c>
      <c r="C1690">
        <v>0.1178597014048081</v>
      </c>
      <c r="D1690" s="11">
        <v>10.97</v>
      </c>
      <c r="E1690" s="10">
        <v>50.48</v>
      </c>
      <c r="F1690" s="11">
        <v>51.37</v>
      </c>
      <c r="G1690" s="10">
        <v>37.17</v>
      </c>
      <c r="H1690" s="11">
        <v>36.33</v>
      </c>
      <c r="I1690" s="10">
        <v>79.069999999999993</v>
      </c>
      <c r="J1690">
        <v>0.1278342900363322</v>
      </c>
      <c r="K1690">
        <v>0.20369215205348024</v>
      </c>
      <c r="L1690">
        <v>0.10942771636906144</v>
      </c>
      <c r="M1690">
        <v>8.717581979583465E-2</v>
      </c>
      <c r="N1690">
        <v>5.2322443246625425E-2</v>
      </c>
      <c r="O1690">
        <v>0.1053467668593449</v>
      </c>
    </row>
    <row r="1691" spans="1:15" ht="15">
      <c r="A1691" s="6"/>
      <c r="B1691" s="10">
        <v>93.98</v>
      </c>
      <c r="C1691">
        <v>0.10566522912491649</v>
      </c>
      <c r="D1691" s="11">
        <v>13.28</v>
      </c>
      <c r="E1691" s="10">
        <v>49.99</v>
      </c>
      <c r="F1691" s="11">
        <v>48.02</v>
      </c>
      <c r="G1691" s="10">
        <v>34.270000000000003</v>
      </c>
      <c r="H1691" s="11">
        <v>24.12</v>
      </c>
      <c r="I1691" s="10">
        <v>78.900000000000006</v>
      </c>
      <c r="J1691">
        <v>0.12184980925663877</v>
      </c>
      <c r="K1691">
        <v>0.19895965157704287</v>
      </c>
      <c r="L1691">
        <v>0.10279315109827937</v>
      </c>
      <c r="M1691">
        <v>8.3295255263275025E-2</v>
      </c>
      <c r="N1691">
        <v>4.6426757791244708E-2</v>
      </c>
      <c r="O1691">
        <v>9.9655625217057522E-2</v>
      </c>
    </row>
    <row r="1692" spans="1:15" ht="15">
      <c r="A1692" s="6"/>
      <c r="B1692" s="10">
        <v>92</v>
      </c>
      <c r="C1692">
        <v>9.4746281628380113E-2</v>
      </c>
      <c r="D1692" s="11">
        <v>10.18</v>
      </c>
      <c r="E1692" s="10">
        <v>47.91</v>
      </c>
      <c r="F1692" s="11">
        <v>43.81</v>
      </c>
      <c r="G1692" s="10">
        <v>33.07</v>
      </c>
      <c r="H1692" s="11">
        <v>7.0000000000000007E-2</v>
      </c>
      <c r="I1692" s="10">
        <v>72.95</v>
      </c>
      <c r="J1692">
        <v>0.11635892609975965</v>
      </c>
      <c r="K1692">
        <v>0.19356047177130148</v>
      </c>
      <c r="L1692">
        <v>9.1899697045462678E-2</v>
      </c>
      <c r="M1692">
        <v>7.7368047625089892E-2</v>
      </c>
      <c r="N1692">
        <v>4.2727304002369293E-2</v>
      </c>
      <c r="O1692">
        <v>9.1880053294064012E-2</v>
      </c>
    </row>
    <row r="1693" spans="1:15" ht="15">
      <c r="A1693" s="6"/>
      <c r="B1693" s="10">
        <v>87.79</v>
      </c>
      <c r="C1693">
        <v>8.7278378224366529E-2</v>
      </c>
      <c r="D1693" s="11">
        <v>15.63</v>
      </c>
      <c r="E1693" s="10">
        <v>46.23</v>
      </c>
      <c r="F1693" s="11">
        <v>38.72</v>
      </c>
      <c r="G1693" s="10">
        <v>29.2</v>
      </c>
      <c r="H1693" s="11">
        <v>0.01</v>
      </c>
      <c r="I1693" s="10">
        <v>67.84</v>
      </c>
      <c r="J1693">
        <v>0.11116641467784488</v>
      </c>
      <c r="K1693">
        <v>0.18840397510352583</v>
      </c>
      <c r="L1693">
        <v>8.2112813697865897E-2</v>
      </c>
      <c r="M1693">
        <v>7.4215203341333164E-2</v>
      </c>
      <c r="N1693">
        <v>4.0846742326980649E-2</v>
      </c>
      <c r="O1693">
        <v>8.6899981001398993E-2</v>
      </c>
    </row>
    <row r="1694" spans="1:15" ht="15">
      <c r="A1694" s="6"/>
      <c r="B1694" s="10">
        <v>80.400000000000006</v>
      </c>
      <c r="C1694">
        <v>8.2580576396775449E-2</v>
      </c>
      <c r="D1694" s="11">
        <v>9.6</v>
      </c>
      <c r="E1694" s="10">
        <v>45</v>
      </c>
      <c r="F1694" s="11">
        <v>35.82</v>
      </c>
      <c r="G1694" s="10">
        <v>25.97</v>
      </c>
      <c r="H1694" s="11">
        <v>-5.09</v>
      </c>
      <c r="I1694" s="10">
        <v>72.91</v>
      </c>
      <c r="J1694">
        <v>0.1023490128352251</v>
      </c>
      <c r="K1694">
        <v>0.19005714953117528</v>
      </c>
      <c r="L1694">
        <v>7.4952284669514188E-2</v>
      </c>
      <c r="M1694">
        <v>7.0662948404926082E-2</v>
      </c>
      <c r="N1694">
        <v>4.094625410033273E-2</v>
      </c>
      <c r="O1694">
        <v>8.9265457703665105E-2</v>
      </c>
    </row>
    <row r="1695" spans="1:15" ht="15">
      <c r="A1695" s="6"/>
      <c r="B1695" s="10">
        <v>68.959999999999994</v>
      </c>
      <c r="C1695">
        <v>7.9348538976753633E-2</v>
      </c>
      <c r="D1695" s="11">
        <v>12.21</v>
      </c>
      <c r="E1695" s="10">
        <v>42.48</v>
      </c>
      <c r="F1695" s="11">
        <v>31.76</v>
      </c>
      <c r="G1695" s="10">
        <v>24.06</v>
      </c>
      <c r="H1695" s="11">
        <v>-1.1399999999999999</v>
      </c>
      <c r="I1695" s="10">
        <v>68.95</v>
      </c>
      <c r="J1695">
        <v>0.10046652955329563</v>
      </c>
      <c r="K1695">
        <v>0.18776848232250651</v>
      </c>
      <c r="L1695">
        <v>6.9959680839702817E-2</v>
      </c>
      <c r="M1695">
        <v>7.1097926568663095E-2</v>
      </c>
      <c r="N1695">
        <v>4.1663095902929381E-2</v>
      </c>
      <c r="O1695">
        <v>9.5117600081684447E-2</v>
      </c>
    </row>
    <row r="1696" spans="1:15" ht="15">
      <c r="A1696" s="6"/>
      <c r="B1696" s="10">
        <v>70</v>
      </c>
      <c r="C1696">
        <v>7.9621905539358606E-2</v>
      </c>
      <c r="D1696" s="11">
        <v>9.5500000000000007</v>
      </c>
      <c r="E1696" s="10">
        <v>41.65</v>
      </c>
      <c r="F1696" s="11">
        <v>31.06</v>
      </c>
      <c r="G1696" s="10">
        <v>23.73</v>
      </c>
      <c r="H1696" s="11">
        <v>0.09</v>
      </c>
      <c r="I1696" s="10">
        <v>80.069999999999993</v>
      </c>
      <c r="J1696">
        <v>0.10453247906358251</v>
      </c>
      <c r="K1696">
        <v>0.18815496168361615</v>
      </c>
      <c r="L1696">
        <v>6.9516998886033105E-2</v>
      </c>
      <c r="M1696">
        <v>7.3386462594009758E-2</v>
      </c>
      <c r="N1696">
        <v>4.3617401227619583E-2</v>
      </c>
      <c r="O1696">
        <v>0.10589216029773585</v>
      </c>
    </row>
    <row r="1697" spans="1:15" ht="15">
      <c r="A1697" s="6"/>
      <c r="B1697" s="10">
        <v>74.900000000000006</v>
      </c>
      <c r="C1697">
        <v>8.1135119451529125E-2</v>
      </c>
      <c r="D1697" s="11">
        <v>11.93</v>
      </c>
      <c r="E1697" s="10">
        <v>41.67</v>
      </c>
      <c r="F1697" s="11">
        <v>32.93</v>
      </c>
      <c r="G1697" s="10">
        <v>24.9</v>
      </c>
      <c r="H1697" s="11">
        <v>25.35</v>
      </c>
      <c r="I1697" s="10">
        <v>118.95</v>
      </c>
      <c r="J1697">
        <v>0.11628078129199892</v>
      </c>
      <c r="K1697">
        <v>0.18912388421157078</v>
      </c>
      <c r="L1697">
        <v>7.5197420615786187E-2</v>
      </c>
      <c r="M1697">
        <v>7.990296069611387E-2</v>
      </c>
      <c r="N1697">
        <v>4.7217848311305953E-2</v>
      </c>
      <c r="O1697">
        <v>0.12147403231097262</v>
      </c>
    </row>
    <row r="1698" spans="1:15" ht="15">
      <c r="A1698" s="6"/>
      <c r="B1698" s="10">
        <v>85.05</v>
      </c>
      <c r="C1698">
        <v>8.4346734995026235E-2</v>
      </c>
      <c r="D1698" s="11">
        <v>11</v>
      </c>
      <c r="E1698" s="10">
        <v>42.49</v>
      </c>
      <c r="F1698" s="11">
        <v>35.26</v>
      </c>
      <c r="G1698" s="10">
        <v>26.66</v>
      </c>
      <c r="H1698" s="11">
        <v>28.21</v>
      </c>
      <c r="I1698" s="10">
        <v>189.3</v>
      </c>
      <c r="J1698">
        <v>0.13590496227859439</v>
      </c>
      <c r="K1698">
        <v>0.19052824489976547</v>
      </c>
      <c r="L1698">
        <v>8.4860628617315137E-2</v>
      </c>
      <c r="M1698">
        <v>8.7410905939604031E-2</v>
      </c>
      <c r="N1698">
        <v>5.2236176534531498E-2</v>
      </c>
      <c r="O1698">
        <v>0.13936312100552975</v>
      </c>
    </row>
    <row r="1699" spans="1:15" ht="15">
      <c r="A1699" s="6"/>
      <c r="B1699" s="10">
        <v>100.91</v>
      </c>
      <c r="C1699">
        <v>8.4974044214212757E-2</v>
      </c>
      <c r="D1699" s="11">
        <v>26.9</v>
      </c>
      <c r="E1699" s="10">
        <v>46.96</v>
      </c>
      <c r="F1699" s="11">
        <v>40.06</v>
      </c>
      <c r="G1699" s="10">
        <v>33.799999999999997</v>
      </c>
      <c r="H1699" s="11">
        <v>39.99</v>
      </c>
      <c r="I1699" s="10">
        <v>287.3</v>
      </c>
      <c r="J1699">
        <v>0.15857024067686426</v>
      </c>
      <c r="K1699">
        <v>0.19097284444264767</v>
      </c>
      <c r="L1699">
        <v>9.2771041614544233E-2</v>
      </c>
      <c r="M1699">
        <v>9.5040752640752638E-2</v>
      </c>
      <c r="N1699">
        <v>5.8126854328139903E-2</v>
      </c>
      <c r="O1699">
        <v>0.15106734394401175</v>
      </c>
    </row>
    <row r="1700" spans="1:15" ht="15">
      <c r="A1700" s="6"/>
      <c r="B1700" s="10">
        <v>119.85</v>
      </c>
      <c r="C1700">
        <v>8.6181910015004554E-2</v>
      </c>
      <c r="D1700" s="11">
        <v>31.15</v>
      </c>
      <c r="E1700" s="10">
        <v>50.24</v>
      </c>
      <c r="F1700" s="11">
        <v>44.02</v>
      </c>
      <c r="G1700" s="10">
        <v>37</v>
      </c>
      <c r="H1700" s="11">
        <v>50.58</v>
      </c>
      <c r="I1700" s="10">
        <v>323.3</v>
      </c>
      <c r="J1700">
        <v>0.16823377905535095</v>
      </c>
      <c r="K1700">
        <v>0.19104099478628153</v>
      </c>
      <c r="L1700">
        <v>9.1456760248808236E-2</v>
      </c>
      <c r="M1700">
        <v>9.9630803535196058E-2</v>
      </c>
      <c r="N1700">
        <v>6.1778093528766571E-2</v>
      </c>
      <c r="O1700">
        <v>0.14445507971161659</v>
      </c>
    </row>
    <row r="1701" spans="1:15" ht="15">
      <c r="A1701" s="6"/>
      <c r="B1701" s="10">
        <v>141.04</v>
      </c>
      <c r="C1701">
        <v>9.0967555410157858E-2</v>
      </c>
      <c r="D1701" s="11">
        <v>31.35</v>
      </c>
      <c r="E1701" s="10">
        <v>49.94</v>
      </c>
      <c r="F1701" s="11">
        <v>41.57</v>
      </c>
      <c r="G1701" s="10">
        <v>37.99</v>
      </c>
      <c r="H1701" s="11">
        <v>52.84</v>
      </c>
      <c r="I1701" s="10">
        <v>235</v>
      </c>
      <c r="J1701">
        <v>0.15890624278212365</v>
      </c>
      <c r="K1701">
        <v>0.19102122657008713</v>
      </c>
      <c r="L1701">
        <v>8.9776356012529118E-2</v>
      </c>
      <c r="M1701">
        <v>9.5370808630179507E-2</v>
      </c>
      <c r="N1701">
        <v>6.0645847589424574E-2</v>
      </c>
      <c r="O1701">
        <v>0.13389975846861896</v>
      </c>
    </row>
    <row r="1702" spans="1:15" ht="15">
      <c r="A1702" s="6"/>
      <c r="B1702" s="10">
        <v>129.97</v>
      </c>
      <c r="C1702">
        <v>8.9777725781888182E-2</v>
      </c>
      <c r="D1702" s="11">
        <v>30.69</v>
      </c>
      <c r="E1702" s="10">
        <v>42.47</v>
      </c>
      <c r="F1702" s="11">
        <v>33.01</v>
      </c>
      <c r="G1702" s="10">
        <v>28.1</v>
      </c>
      <c r="H1702" s="11">
        <v>37.950000000000003</v>
      </c>
      <c r="I1702" s="10">
        <v>173</v>
      </c>
      <c r="J1702">
        <v>0.16141437861750177</v>
      </c>
      <c r="K1702">
        <v>0.18959359680917437</v>
      </c>
      <c r="L1702">
        <v>8.4209674358157766E-2</v>
      </c>
      <c r="M1702">
        <v>8.6674376559594396E-2</v>
      </c>
      <c r="N1702">
        <v>5.8156230562259423E-2</v>
      </c>
      <c r="O1702">
        <v>0.12900867049723053</v>
      </c>
    </row>
    <row r="1703" spans="1:15" ht="15">
      <c r="A1703" s="6"/>
      <c r="B1703" s="10">
        <v>104.69</v>
      </c>
      <c r="C1703">
        <v>9.060966700040636E-2</v>
      </c>
      <c r="D1703" s="11">
        <v>30.62</v>
      </c>
      <c r="E1703" s="10">
        <v>39.49</v>
      </c>
      <c r="F1703" s="11">
        <v>26.49</v>
      </c>
      <c r="G1703" s="10">
        <v>24.39</v>
      </c>
      <c r="H1703" s="11">
        <v>31.56</v>
      </c>
      <c r="I1703" s="10">
        <v>176.5</v>
      </c>
      <c r="J1703">
        <v>0.16773722143108982</v>
      </c>
      <c r="K1703">
        <v>0.18505928001480304</v>
      </c>
      <c r="L1703">
        <v>7.5742705411620828E-2</v>
      </c>
      <c r="M1703">
        <v>7.2827783898638546E-2</v>
      </c>
      <c r="N1703">
        <v>5.6488902221764163E-2</v>
      </c>
      <c r="O1703">
        <v>0.13150211810901744</v>
      </c>
    </row>
    <row r="1704" spans="1:15" ht="15">
      <c r="A1704" s="6"/>
      <c r="B1704" s="10">
        <v>94.87</v>
      </c>
      <c r="C1704">
        <v>8.4800274036499326E-2</v>
      </c>
      <c r="D1704" s="11">
        <v>30.4</v>
      </c>
      <c r="E1704" s="10">
        <v>37.6</v>
      </c>
      <c r="F1704" s="11">
        <v>23.87</v>
      </c>
      <c r="G1704" s="10">
        <v>23.84</v>
      </c>
      <c r="H1704" s="11">
        <v>34.299999999999997</v>
      </c>
      <c r="I1704" s="10">
        <v>182.51</v>
      </c>
      <c r="J1704">
        <v>0.17018613558561088</v>
      </c>
      <c r="K1704">
        <v>0.18086652733669592</v>
      </c>
      <c r="L1704">
        <v>7.1652004710407502E-2</v>
      </c>
      <c r="M1704">
        <v>6.7647918822124939E-2</v>
      </c>
      <c r="N1704">
        <v>5.7071884275266972E-2</v>
      </c>
      <c r="O1704">
        <v>0.13587280789742046</v>
      </c>
    </row>
    <row r="1705" spans="1:15" ht="15">
      <c r="A1705" s="6"/>
      <c r="B1705" s="10">
        <v>80.55</v>
      </c>
      <c r="C1705">
        <v>8.5068057055735571E-2</v>
      </c>
      <c r="D1705" s="11">
        <v>29.34</v>
      </c>
      <c r="E1705" s="10">
        <v>30.77</v>
      </c>
      <c r="F1705" s="11">
        <v>0.36</v>
      </c>
      <c r="G1705" s="10">
        <v>12.58</v>
      </c>
      <c r="H1705" s="11">
        <v>32.81</v>
      </c>
      <c r="I1705" s="10">
        <v>168.88</v>
      </c>
      <c r="J1705">
        <v>0.17591103565859847</v>
      </c>
      <c r="K1705">
        <v>0.17339731216230408</v>
      </c>
      <c r="L1705">
        <v>6.7210474272509285E-2</v>
      </c>
      <c r="M1705">
        <v>5.975871427226806E-2</v>
      </c>
      <c r="N1705">
        <v>5.6650203051256731E-2</v>
      </c>
      <c r="O1705">
        <v>0.13892988123848171</v>
      </c>
    </row>
    <row r="1706" spans="1:15" ht="15">
      <c r="A1706" s="6"/>
      <c r="B1706" s="10">
        <v>45.99</v>
      </c>
      <c r="C1706">
        <v>7.7406486400551144E-2</v>
      </c>
      <c r="D1706" s="11">
        <v>27.04</v>
      </c>
      <c r="E1706" s="10">
        <v>32.47</v>
      </c>
      <c r="F1706" s="11">
        <v>7.07</v>
      </c>
      <c r="G1706" s="10">
        <v>7.37</v>
      </c>
      <c r="H1706" s="11">
        <v>26.61</v>
      </c>
      <c r="I1706" s="10">
        <v>160.1</v>
      </c>
      <c r="J1706">
        <v>0.17955314425123386</v>
      </c>
      <c r="K1706">
        <v>0.16628511268587362</v>
      </c>
      <c r="L1706">
        <v>6.5858863759429731E-2</v>
      </c>
      <c r="M1706">
        <v>5.6546504876460388E-2</v>
      </c>
      <c r="N1706">
        <v>5.5567453894497208E-2</v>
      </c>
      <c r="O1706">
        <v>0.14138387527310292</v>
      </c>
    </row>
    <row r="1707" spans="1:15" ht="15">
      <c r="A1707" s="6"/>
      <c r="B1707" s="10">
        <v>37.090000000000003</v>
      </c>
      <c r="C1707">
        <v>7.2117275174822068E-2</v>
      </c>
      <c r="D1707" s="11">
        <v>26.82</v>
      </c>
      <c r="E1707" s="10">
        <v>29.57</v>
      </c>
      <c r="F1707" s="11">
        <v>0.06</v>
      </c>
      <c r="G1707" s="10">
        <v>1.79</v>
      </c>
      <c r="H1707" s="11">
        <v>24.58</v>
      </c>
      <c r="I1707" s="10">
        <v>150.01</v>
      </c>
      <c r="J1707">
        <v>0.18199069177511412</v>
      </c>
      <c r="K1707">
        <v>0.15899819018301142</v>
      </c>
      <c r="L1707">
        <v>6.6535798168527172E-2</v>
      </c>
      <c r="M1707">
        <v>5.5271113078549997E-2</v>
      </c>
      <c r="N1707">
        <v>5.5326680198932575E-2</v>
      </c>
      <c r="O1707">
        <v>0.14338497578134013</v>
      </c>
    </row>
    <row r="1708" spans="1:15" ht="15">
      <c r="A1708" s="6"/>
      <c r="B1708" s="10">
        <v>33.36</v>
      </c>
      <c r="C1708">
        <v>7.022231125590031E-2</v>
      </c>
      <c r="D1708" s="11">
        <v>26.9</v>
      </c>
      <c r="E1708" s="10">
        <v>28.14</v>
      </c>
      <c r="F1708" s="11">
        <v>-7.0000000000000007E-2</v>
      </c>
      <c r="G1708" s="10">
        <v>0.06</v>
      </c>
      <c r="H1708" s="11">
        <v>20.73</v>
      </c>
      <c r="I1708" s="10">
        <v>124.27</v>
      </c>
      <c r="J1708">
        <v>0.18581265234124442</v>
      </c>
      <c r="K1708">
        <v>0.15352728215634256</v>
      </c>
      <c r="L1708">
        <v>6.6698804847535362E-2</v>
      </c>
      <c r="M1708">
        <v>5.4208718481855649E-2</v>
      </c>
      <c r="N1708">
        <v>5.4981707240675082E-2</v>
      </c>
      <c r="O1708">
        <v>0.14397396969460891</v>
      </c>
    </row>
    <row r="1709" spans="1:15" ht="15">
      <c r="A1709" s="6"/>
      <c r="B1709" s="10">
        <v>16.89</v>
      </c>
      <c r="C1709">
        <v>6.7947860862686504E-2</v>
      </c>
      <c r="D1709" s="11">
        <v>27.02</v>
      </c>
      <c r="E1709" s="10">
        <v>26.2</v>
      </c>
      <c r="F1709" s="11">
        <v>2.4500000000000002</v>
      </c>
      <c r="G1709" s="10">
        <v>0.01</v>
      </c>
      <c r="H1709" s="11">
        <v>17.32</v>
      </c>
      <c r="I1709" s="10">
        <v>102.54</v>
      </c>
      <c r="J1709">
        <v>0.19419346264291126</v>
      </c>
      <c r="K1709">
        <v>0.14870234978022873</v>
      </c>
      <c r="L1709">
        <v>6.5845818603520206E-2</v>
      </c>
      <c r="M1709">
        <v>5.2890882382251224E-2</v>
      </c>
      <c r="N1709">
        <v>5.5352539477504237E-2</v>
      </c>
      <c r="O1709">
        <v>0.14127594769966337</v>
      </c>
    </row>
    <row r="1710" spans="1:15" ht="15">
      <c r="A1710" s="6"/>
      <c r="B1710" s="10">
        <v>7.51</v>
      </c>
      <c r="C1710">
        <v>6.6135365895665058E-2</v>
      </c>
      <c r="D1710" s="11">
        <v>27.77</v>
      </c>
      <c r="E1710" s="10">
        <v>27.76</v>
      </c>
      <c r="F1710" s="11">
        <v>8.09</v>
      </c>
      <c r="G1710" s="10">
        <v>-1.58</v>
      </c>
      <c r="H1710" s="11">
        <v>18.23</v>
      </c>
      <c r="I1710" s="10">
        <v>130.25</v>
      </c>
      <c r="J1710">
        <v>0.20367921983608259</v>
      </c>
      <c r="K1710">
        <v>0.14873309487095224</v>
      </c>
      <c r="L1710">
        <v>6.6432655855292774E-2</v>
      </c>
      <c r="M1710">
        <v>5.2678843182835451E-2</v>
      </c>
      <c r="N1710">
        <v>5.578930410469006E-2</v>
      </c>
      <c r="O1710">
        <v>0.14164617533199392</v>
      </c>
    </row>
    <row r="1711" spans="1:15" ht="15">
      <c r="A1711" s="6"/>
      <c r="B1711" s="10">
        <v>16.89</v>
      </c>
      <c r="C1711">
        <v>6.1903958865197221E-2</v>
      </c>
      <c r="D1711" s="11">
        <v>29.64</v>
      </c>
      <c r="E1711" s="10">
        <v>33.270000000000003</v>
      </c>
      <c r="F1711" s="11">
        <v>19.170000000000002</v>
      </c>
      <c r="G1711" s="10">
        <v>0.13</v>
      </c>
      <c r="H1711" s="11">
        <v>17.399999999999999</v>
      </c>
      <c r="I1711" s="10">
        <v>120.7</v>
      </c>
      <c r="J1711">
        <v>0.21184553580745016</v>
      </c>
      <c r="K1711">
        <v>0.16016399019343339</v>
      </c>
      <c r="L1711">
        <v>6.9341194035220252E-2</v>
      </c>
      <c r="M1711">
        <v>5.369507603109578E-2</v>
      </c>
      <c r="N1711">
        <v>5.5592414552361101E-2</v>
      </c>
      <c r="O1711">
        <v>0.13963399136634816</v>
      </c>
    </row>
    <row r="1712" spans="1:15" ht="15">
      <c r="A1712" s="6"/>
      <c r="B1712" s="10">
        <v>38.49</v>
      </c>
      <c r="C1712">
        <v>6.1873952716715058E-2</v>
      </c>
      <c r="D1712" s="11">
        <v>33.83</v>
      </c>
      <c r="E1712" s="10">
        <v>40.6</v>
      </c>
      <c r="F1712" s="11">
        <v>25.91</v>
      </c>
      <c r="G1712" s="10">
        <v>10.64</v>
      </c>
      <c r="H1712" s="11">
        <v>22.84</v>
      </c>
      <c r="I1712" s="10">
        <v>100.05</v>
      </c>
      <c r="J1712">
        <v>0.21566780352211837</v>
      </c>
      <c r="K1712">
        <v>0.17042240519949761</v>
      </c>
      <c r="L1712">
        <v>7.2075246724043848E-2</v>
      </c>
      <c r="M1712">
        <v>5.7485215021469541E-2</v>
      </c>
      <c r="N1712">
        <v>5.3675014288783407E-2</v>
      </c>
      <c r="O1712">
        <v>0.13745627856598164</v>
      </c>
    </row>
    <row r="1713" spans="1:15" ht="15">
      <c r="A1713" s="6"/>
      <c r="B1713" s="10">
        <v>77.709999999999994</v>
      </c>
      <c r="C1713">
        <v>6.1630242066546916E-2</v>
      </c>
      <c r="D1713" s="11">
        <v>41</v>
      </c>
      <c r="E1713" s="10">
        <v>46.46</v>
      </c>
      <c r="F1713" s="11">
        <v>36.479999999999997</v>
      </c>
      <c r="G1713" s="10">
        <v>19.98</v>
      </c>
      <c r="H1713" s="11">
        <v>17.149999999999999</v>
      </c>
      <c r="I1713" s="10">
        <v>90.92</v>
      </c>
      <c r="J1713">
        <v>0.21129788495172583</v>
      </c>
      <c r="K1713">
        <v>0.17104279754784185</v>
      </c>
      <c r="L1713">
        <v>7.4185519331171734E-2</v>
      </c>
      <c r="M1713">
        <v>5.8548486566600028E-2</v>
      </c>
      <c r="N1713">
        <v>5.206428773828424E-2</v>
      </c>
      <c r="O1713">
        <v>0.12880926061990183</v>
      </c>
    </row>
    <row r="1714" spans="1:15" ht="15">
      <c r="A1714" s="6"/>
      <c r="B1714" s="10">
        <v>79.81</v>
      </c>
      <c r="C1714">
        <v>6.3434840948299681E-2</v>
      </c>
      <c r="D1714" s="11">
        <v>42.86</v>
      </c>
      <c r="E1714" s="10">
        <v>46.37</v>
      </c>
      <c r="F1714" s="11">
        <v>26</v>
      </c>
      <c r="G1714" s="10">
        <v>18.05</v>
      </c>
      <c r="H1714" s="11">
        <v>4.07</v>
      </c>
      <c r="I1714" s="10">
        <v>77.489999999999995</v>
      </c>
      <c r="J1714">
        <v>0.20024306831709487</v>
      </c>
      <c r="K1714">
        <v>0.16795928078639291</v>
      </c>
      <c r="L1714">
        <v>7.3017214445431439E-2</v>
      </c>
      <c r="M1714">
        <v>5.6604408603888233E-2</v>
      </c>
      <c r="N1714">
        <v>4.9169943325600061E-2</v>
      </c>
      <c r="O1714">
        <v>0.11307531478589265</v>
      </c>
    </row>
    <row r="1715" spans="1:15" ht="15">
      <c r="A1715" s="6"/>
      <c r="B1715" s="10">
        <v>42.46</v>
      </c>
      <c r="C1715">
        <v>6.4438843398982842E-2</v>
      </c>
      <c r="D1715" s="11">
        <v>40</v>
      </c>
      <c r="E1715" s="10">
        <v>42.5</v>
      </c>
      <c r="F1715" s="11">
        <v>18.5</v>
      </c>
      <c r="G1715" s="10">
        <v>9.18</v>
      </c>
      <c r="H1715" s="11">
        <v>2.95</v>
      </c>
      <c r="I1715" s="10">
        <v>72.819999999999993</v>
      </c>
      <c r="J1715">
        <v>0.1912413229187627</v>
      </c>
      <c r="K1715">
        <v>0.16271371403327173</v>
      </c>
      <c r="L1715">
        <v>6.4478131838033248E-2</v>
      </c>
      <c r="M1715">
        <v>5.4049743188224246E-2</v>
      </c>
      <c r="N1715">
        <v>4.6122110123119016E-2</v>
      </c>
      <c r="O1715">
        <v>9.9358373424021235E-2</v>
      </c>
    </row>
    <row r="1716" spans="1:15" ht="15">
      <c r="A1716" s="6"/>
      <c r="B1716" s="10">
        <v>30.51</v>
      </c>
      <c r="C1716">
        <v>6.3048418544194101E-2</v>
      </c>
      <c r="D1716" s="11">
        <v>34.57</v>
      </c>
      <c r="E1716" s="10">
        <v>40.81</v>
      </c>
      <c r="F1716" s="11">
        <v>2.2799999999999998</v>
      </c>
      <c r="G1716" s="10">
        <v>-0.01</v>
      </c>
      <c r="H1716" s="11">
        <v>0.08</v>
      </c>
      <c r="I1716" s="10">
        <v>56.15</v>
      </c>
      <c r="J1716">
        <v>0.1815032871098336</v>
      </c>
      <c r="K1716">
        <v>0.16009728185848868</v>
      </c>
      <c r="L1716">
        <v>6.0072528132934691E-2</v>
      </c>
      <c r="M1716">
        <v>5.1213431354861991E-2</v>
      </c>
      <c r="N1716">
        <v>4.4563763186679838E-2</v>
      </c>
      <c r="O1716">
        <v>8.939999454607786E-2</v>
      </c>
    </row>
    <row r="1717" spans="1:15" ht="15">
      <c r="A1717" s="6"/>
      <c r="B1717" s="10">
        <v>22.32</v>
      </c>
      <c r="C1717">
        <v>6.0364806692403468E-2</v>
      </c>
      <c r="D1717" s="11">
        <v>32.89</v>
      </c>
      <c r="E1717" s="10">
        <v>40.83</v>
      </c>
      <c r="F1717" s="11">
        <v>8.24</v>
      </c>
      <c r="G1717" s="10">
        <v>-0.05</v>
      </c>
      <c r="H1717" s="11">
        <v>0</v>
      </c>
      <c r="I1717" s="10">
        <v>30.07</v>
      </c>
      <c r="J1717">
        <v>0.1729850276307309</v>
      </c>
      <c r="K1717">
        <v>0.15936995516400534</v>
      </c>
      <c r="L1717">
        <v>6.1102643422081965E-2</v>
      </c>
      <c r="M1717">
        <v>5.0417807438170287E-2</v>
      </c>
      <c r="N1717">
        <v>4.3048985832560713E-2</v>
      </c>
      <c r="O1717">
        <v>7.9262083817212184E-2</v>
      </c>
    </row>
    <row r="1718" spans="1:15" ht="15">
      <c r="A1718" s="6"/>
      <c r="B1718" s="10">
        <v>2.0699999999999998</v>
      </c>
      <c r="C1718">
        <v>5.9212344298645102E-2</v>
      </c>
      <c r="D1718" s="11">
        <v>31.97</v>
      </c>
      <c r="E1718" s="10">
        <v>41.96</v>
      </c>
      <c r="F1718" s="11">
        <v>10.8</v>
      </c>
      <c r="G1718" s="10">
        <v>0.03</v>
      </c>
      <c r="H1718" s="11">
        <v>-3.17</v>
      </c>
      <c r="I1718" s="10">
        <v>24.76</v>
      </c>
      <c r="J1718">
        <v>0.17006272177591053</v>
      </c>
      <c r="K1718">
        <v>0.1604516549885128</v>
      </c>
      <c r="L1718">
        <v>6.1119721113748832E-2</v>
      </c>
      <c r="M1718">
        <v>4.952100597814884E-2</v>
      </c>
      <c r="N1718">
        <v>4.2739589176569774E-2</v>
      </c>
      <c r="O1718">
        <v>7.6165580055368415E-2</v>
      </c>
    </row>
    <row r="1719" spans="1:15" ht="15">
      <c r="A1719" s="6"/>
      <c r="B1719" s="10">
        <v>-0.02</v>
      </c>
      <c r="C1719">
        <v>5.9633536619045614E-2</v>
      </c>
      <c r="D1719" s="11">
        <v>32.200000000000003</v>
      </c>
      <c r="E1719" s="10">
        <v>40.92</v>
      </c>
      <c r="F1719" s="11">
        <v>5.23</v>
      </c>
      <c r="G1719" s="10">
        <v>0.56000000000000005</v>
      </c>
      <c r="H1719" s="11">
        <v>-8.66</v>
      </c>
      <c r="I1719" s="10">
        <v>8.5500000000000007</v>
      </c>
      <c r="J1719">
        <v>0.17414961401654058</v>
      </c>
      <c r="K1719">
        <v>0.16299983415389219</v>
      </c>
      <c r="L1719">
        <v>6.1520196585307205E-2</v>
      </c>
      <c r="M1719">
        <v>4.9916827373896432E-2</v>
      </c>
      <c r="N1719">
        <v>4.3942045504361926E-2</v>
      </c>
      <c r="O1719">
        <v>7.7879799017401302E-2</v>
      </c>
    </row>
    <row r="1720" spans="1:15" ht="15">
      <c r="A1720" s="6"/>
      <c r="B1720" s="10">
        <v>-0.03</v>
      </c>
      <c r="C1720">
        <v>5.9925778776594871E-2</v>
      </c>
      <c r="D1720" s="11">
        <v>31.7</v>
      </c>
      <c r="E1720" s="10">
        <v>40.909999999999997</v>
      </c>
      <c r="F1720" s="11">
        <v>13.97</v>
      </c>
      <c r="G1720" s="10">
        <v>0.08</v>
      </c>
      <c r="H1720" s="11">
        <v>-8.74</v>
      </c>
      <c r="I1720" s="10">
        <v>10.050000000000001</v>
      </c>
      <c r="J1720">
        <v>0.18296705401512697</v>
      </c>
      <c r="K1720">
        <v>0.16457811858910726</v>
      </c>
      <c r="L1720">
        <v>6.2418530341677998E-2</v>
      </c>
      <c r="M1720">
        <v>5.214105925697559E-2</v>
      </c>
      <c r="N1720">
        <v>4.4260804850404879E-2</v>
      </c>
      <c r="O1720">
        <v>8.2354735284768513E-2</v>
      </c>
    </row>
    <row r="1721" spans="1:15" ht="15">
      <c r="A1721" s="6"/>
      <c r="B1721" s="10">
        <v>0.26</v>
      </c>
      <c r="C1721">
        <v>6.0227838721737405E-2</v>
      </c>
      <c r="D1721" s="11">
        <v>32</v>
      </c>
      <c r="E1721" s="10">
        <v>42.36</v>
      </c>
      <c r="F1721" s="11">
        <v>20.07</v>
      </c>
      <c r="G1721" s="10">
        <v>12.73</v>
      </c>
      <c r="H1721" s="11">
        <v>-4.7</v>
      </c>
      <c r="I1721" s="10">
        <v>30.07</v>
      </c>
      <c r="J1721">
        <v>0.20374208330957172</v>
      </c>
      <c r="K1721">
        <v>0.16855007706758676</v>
      </c>
      <c r="L1721">
        <v>6.6524736400053699E-2</v>
      </c>
      <c r="M1721">
        <v>5.5311463991746107E-2</v>
      </c>
      <c r="N1721">
        <v>4.5262941340005566E-2</v>
      </c>
      <c r="O1721">
        <v>9.0766889683626797E-2</v>
      </c>
    </row>
    <row r="1722" spans="1:15" ht="15">
      <c r="A1722" s="6"/>
      <c r="B1722" s="10">
        <v>9.0299999999999994</v>
      </c>
      <c r="C1722">
        <v>6.6360911571444484E-2</v>
      </c>
      <c r="D1722" s="11">
        <v>36.61</v>
      </c>
      <c r="E1722" s="10">
        <v>41.85</v>
      </c>
      <c r="F1722" s="11">
        <v>23.83</v>
      </c>
      <c r="G1722" s="10">
        <v>23.6</v>
      </c>
      <c r="H1722" s="11">
        <v>-0.99</v>
      </c>
      <c r="I1722" s="10">
        <v>104.03</v>
      </c>
      <c r="J1722">
        <v>0.22179675746230207</v>
      </c>
      <c r="K1722">
        <v>0.17298935088839895</v>
      </c>
      <c r="L1722">
        <v>7.1198269919277718E-2</v>
      </c>
      <c r="M1722">
        <v>6.5034312047678358E-2</v>
      </c>
      <c r="N1722">
        <v>4.5660691157526523E-2</v>
      </c>
      <c r="O1722">
        <v>0.1146431369362743</v>
      </c>
    </row>
    <row r="1723" spans="1:15" ht="15">
      <c r="A1723" s="6"/>
      <c r="B1723" s="10">
        <v>53.37</v>
      </c>
      <c r="C1723">
        <v>7.5813445220841019E-2</v>
      </c>
      <c r="D1723" s="11">
        <v>41.82</v>
      </c>
      <c r="E1723" s="10">
        <v>46.04</v>
      </c>
      <c r="F1723" s="11">
        <v>30.62</v>
      </c>
      <c r="G1723" s="10">
        <v>27.45</v>
      </c>
      <c r="H1723" s="11">
        <v>16.100000000000001</v>
      </c>
      <c r="I1723" s="10">
        <v>212.12</v>
      </c>
      <c r="J1723">
        <v>0.23155266333390795</v>
      </c>
      <c r="K1723">
        <v>0.17580864199650445</v>
      </c>
      <c r="L1723">
        <v>7.6990761955444534E-2</v>
      </c>
      <c r="M1723">
        <v>7.8423855094048825E-2</v>
      </c>
      <c r="N1723">
        <v>4.7235164457776438E-2</v>
      </c>
      <c r="O1723">
        <v>0.13889060530030453</v>
      </c>
    </row>
    <row r="1724" spans="1:15" ht="15">
      <c r="A1724" s="6"/>
      <c r="B1724" s="10">
        <v>88.59</v>
      </c>
      <c r="C1724">
        <v>8.2110524516558772E-2</v>
      </c>
      <c r="D1724" s="11">
        <v>49.9</v>
      </c>
      <c r="E1724" s="10">
        <v>50.92</v>
      </c>
      <c r="F1724" s="11">
        <v>35.549999999999997</v>
      </c>
      <c r="G1724" s="10">
        <v>37</v>
      </c>
      <c r="H1724" s="11">
        <v>32.5</v>
      </c>
      <c r="I1724" s="10">
        <v>234.21</v>
      </c>
      <c r="J1724">
        <v>0.22869766281151038</v>
      </c>
      <c r="K1724">
        <v>0.17683701338917573</v>
      </c>
      <c r="L1724">
        <v>7.7814655253093085E-2</v>
      </c>
      <c r="M1724">
        <v>8.7244383320830773E-2</v>
      </c>
      <c r="N1724">
        <v>4.9079788608010287E-2</v>
      </c>
      <c r="O1724">
        <v>0.14024941291506707</v>
      </c>
    </row>
    <row r="1725" spans="1:15" ht="15">
      <c r="A1725" s="6"/>
      <c r="B1725" s="10">
        <v>95</v>
      </c>
      <c r="C1725">
        <v>7.9722215206746092E-2</v>
      </c>
      <c r="D1725" s="11">
        <v>56.99</v>
      </c>
      <c r="E1725" s="10">
        <v>51.43</v>
      </c>
      <c r="F1725" s="11">
        <v>39.909999999999997</v>
      </c>
      <c r="G1725" s="10">
        <v>39.630000000000003</v>
      </c>
      <c r="H1725" s="11">
        <v>42.63</v>
      </c>
      <c r="I1725" s="10">
        <v>199.9</v>
      </c>
      <c r="J1725">
        <v>0.22273235846301476</v>
      </c>
      <c r="K1725">
        <v>0.18082622424627698</v>
      </c>
      <c r="L1725">
        <v>7.9048939840662441E-2</v>
      </c>
      <c r="M1725">
        <v>8.7341556280066582E-2</v>
      </c>
      <c r="N1725">
        <v>4.7826978453997762E-2</v>
      </c>
      <c r="O1725">
        <v>0.14003079152687059</v>
      </c>
    </row>
    <row r="1726" spans="1:15" ht="15">
      <c r="A1726" s="6"/>
      <c r="B1726" s="10">
        <v>82.33</v>
      </c>
      <c r="C1726">
        <v>7.9435626385748567E-2</v>
      </c>
      <c r="D1726" s="11">
        <v>49.51</v>
      </c>
      <c r="E1726" s="10">
        <v>44.99</v>
      </c>
      <c r="F1726" s="11">
        <v>30.25</v>
      </c>
      <c r="G1726" s="10">
        <v>31.76</v>
      </c>
      <c r="H1726" s="11">
        <v>24.94</v>
      </c>
      <c r="I1726" s="10">
        <v>170.08</v>
      </c>
      <c r="J1726">
        <v>0.2274609192529454</v>
      </c>
      <c r="K1726">
        <v>0.18763427872878533</v>
      </c>
      <c r="L1726">
        <v>7.8161674481083937E-2</v>
      </c>
      <c r="M1726">
        <v>8.4657892428166556E-2</v>
      </c>
      <c r="N1726">
        <v>4.7506477910114586E-2</v>
      </c>
      <c r="O1726">
        <v>0.13986525224291782</v>
      </c>
    </row>
    <row r="1727" spans="1:15" ht="15">
      <c r="A1727" s="6"/>
      <c r="B1727" s="10">
        <v>52.94</v>
      </c>
      <c r="C1727">
        <v>8.0242141494081973E-2</v>
      </c>
      <c r="D1727" s="11">
        <v>44.94</v>
      </c>
      <c r="E1727" s="10">
        <v>43.04</v>
      </c>
      <c r="F1727" s="11">
        <v>25.52</v>
      </c>
      <c r="G1727" s="10">
        <v>24.5</v>
      </c>
      <c r="H1727" s="11">
        <v>4.38</v>
      </c>
      <c r="I1727" s="10">
        <v>163.12</v>
      </c>
      <c r="J1727">
        <v>0.23206912025913948</v>
      </c>
      <c r="K1727">
        <v>0.18837864124939141</v>
      </c>
      <c r="L1727">
        <v>7.6137854873850344E-2</v>
      </c>
      <c r="M1727">
        <v>7.3329468060467834E-2</v>
      </c>
      <c r="N1727">
        <v>4.7303327578088215E-2</v>
      </c>
      <c r="O1727">
        <v>0.14094883736064392</v>
      </c>
    </row>
    <row r="1728" spans="1:15" ht="15">
      <c r="A1728" s="6"/>
      <c r="B1728" s="10">
        <v>35.450000000000003</v>
      </c>
      <c r="C1728">
        <v>7.9941459715330634E-2</v>
      </c>
      <c r="D1728" s="11">
        <v>39.96</v>
      </c>
      <c r="E1728" s="10">
        <v>40.76</v>
      </c>
      <c r="F1728" s="11">
        <v>24.3</v>
      </c>
      <c r="G1728" s="10">
        <v>23.26</v>
      </c>
      <c r="H1728" s="11">
        <v>20.02</v>
      </c>
      <c r="I1728" s="10">
        <v>190.67</v>
      </c>
      <c r="J1728">
        <v>0.22976548939164676</v>
      </c>
      <c r="K1728">
        <v>0.1920328397532621</v>
      </c>
      <c r="L1728">
        <v>7.5879701485223036E-2</v>
      </c>
      <c r="M1728">
        <v>6.703764282543169E-2</v>
      </c>
      <c r="N1728">
        <v>4.8490338128810283E-2</v>
      </c>
      <c r="O1728">
        <v>0.14542483136452111</v>
      </c>
    </row>
    <row r="1729" spans="1:15" ht="15">
      <c r="A1729" s="6"/>
      <c r="B1729" s="10">
        <v>23.32</v>
      </c>
      <c r="C1729">
        <v>7.751394269462851E-2</v>
      </c>
      <c r="D1729" s="11">
        <v>33.549999999999997</v>
      </c>
      <c r="E1729" s="10">
        <v>36.36</v>
      </c>
      <c r="F1729" s="11">
        <v>18.899999999999999</v>
      </c>
      <c r="G1729" s="10">
        <v>7.5</v>
      </c>
      <c r="H1729" s="11">
        <v>-0.01</v>
      </c>
      <c r="I1729" s="10">
        <v>199.42</v>
      </c>
      <c r="J1729">
        <v>0.22428895916641034</v>
      </c>
      <c r="K1729">
        <v>0.19412870296155552</v>
      </c>
      <c r="L1729">
        <v>7.410443233648803E-2</v>
      </c>
      <c r="M1729">
        <v>6.2763302955596803E-2</v>
      </c>
      <c r="N1729">
        <v>5.1343098400735011E-2</v>
      </c>
      <c r="O1729">
        <v>0.15152511604774535</v>
      </c>
    </row>
    <row r="1730" spans="1:15" ht="15">
      <c r="A1730" s="6"/>
      <c r="B1730" s="10">
        <v>9.57</v>
      </c>
      <c r="C1730">
        <v>7.9335347186591423E-2</v>
      </c>
      <c r="D1730" s="11">
        <v>29.58</v>
      </c>
      <c r="E1730" s="10">
        <v>33.880000000000003</v>
      </c>
      <c r="F1730" s="11">
        <v>24.17</v>
      </c>
      <c r="G1730" s="10">
        <v>7.59</v>
      </c>
      <c r="H1730" s="11">
        <v>-4.92</v>
      </c>
      <c r="I1730" s="10">
        <v>205.9</v>
      </c>
      <c r="J1730">
        <v>0.21931301014407895</v>
      </c>
      <c r="K1730">
        <v>0.20001615927828084</v>
      </c>
      <c r="L1730">
        <v>6.9440617663063128E-2</v>
      </c>
      <c r="M1730">
        <v>6.1634336626527265E-2</v>
      </c>
      <c r="N1730">
        <v>4.9058534464534294E-2</v>
      </c>
      <c r="O1730">
        <v>0.15867438957518801</v>
      </c>
    </row>
    <row r="1731" spans="1:15" ht="15">
      <c r="A1731" s="6"/>
      <c r="B1731" s="10">
        <v>4.46</v>
      </c>
      <c r="C1731">
        <v>7.8973779799540025E-2</v>
      </c>
      <c r="D1731" s="11">
        <v>28.61</v>
      </c>
      <c r="E1731" s="10">
        <v>33.159999999999997</v>
      </c>
      <c r="F1731" s="11">
        <v>22.25</v>
      </c>
      <c r="G1731" s="10">
        <v>6.99</v>
      </c>
      <c r="H1731" s="11">
        <v>-2.94</v>
      </c>
      <c r="I1731" s="10">
        <v>204.44</v>
      </c>
      <c r="J1731">
        <v>0.21654017658121147</v>
      </c>
      <c r="K1731">
        <v>0.20455722861668199</v>
      </c>
      <c r="L1731">
        <v>7.0734222822501636E-2</v>
      </c>
      <c r="M1731">
        <v>5.9589099628880683E-2</v>
      </c>
      <c r="N1731">
        <v>4.8125120535114876E-2</v>
      </c>
      <c r="O1731">
        <v>0.16001129577270534</v>
      </c>
    </row>
    <row r="1732" spans="1:15" ht="15">
      <c r="A1732" s="6"/>
      <c r="B1732" s="10">
        <v>4</v>
      </c>
      <c r="C1732">
        <v>7.8431666920049325E-2</v>
      </c>
      <c r="D1732" s="11">
        <v>27.73</v>
      </c>
      <c r="E1732" s="10">
        <v>32.979999999999997</v>
      </c>
      <c r="F1732" s="11">
        <v>20.37</v>
      </c>
      <c r="G1732" s="10">
        <v>2.48</v>
      </c>
      <c r="H1732" s="11">
        <v>-0.1</v>
      </c>
      <c r="I1732" s="10">
        <v>211.64</v>
      </c>
      <c r="J1732">
        <v>0.20922633118723161</v>
      </c>
      <c r="K1732">
        <v>0.20700420411271897</v>
      </c>
      <c r="L1732">
        <v>7.1373207606598696E-2</v>
      </c>
      <c r="M1732">
        <v>5.9726468627420586E-2</v>
      </c>
      <c r="N1732">
        <v>4.8208353135908488E-2</v>
      </c>
      <c r="O1732">
        <v>0.16471051876519868</v>
      </c>
    </row>
    <row r="1733" spans="1:15" ht="15">
      <c r="A1733" s="6"/>
      <c r="B1733" s="10">
        <v>1.84</v>
      </c>
      <c r="C1733">
        <v>7.8714430216200379E-2</v>
      </c>
      <c r="D1733" s="11">
        <v>27.75</v>
      </c>
      <c r="E1733" s="10">
        <v>34.96</v>
      </c>
      <c r="F1733" s="11">
        <v>20.5</v>
      </c>
      <c r="G1733" s="10">
        <v>2.95</v>
      </c>
      <c r="H1733" s="11">
        <v>-1.06</v>
      </c>
      <c r="I1733" s="10">
        <v>207.03</v>
      </c>
      <c r="J1733">
        <v>0.2060970273217361</v>
      </c>
      <c r="K1733">
        <v>0.20870256306173146</v>
      </c>
      <c r="L1733">
        <v>7.1257084561323972E-2</v>
      </c>
      <c r="M1733">
        <v>5.8228115156398808E-2</v>
      </c>
      <c r="N1733">
        <v>4.8367266498137308E-2</v>
      </c>
      <c r="O1733">
        <v>0.17016472881145941</v>
      </c>
    </row>
    <row r="1734" spans="1:15" ht="15">
      <c r="A1734" s="6"/>
      <c r="B1734" s="10">
        <v>3.5</v>
      </c>
      <c r="C1734">
        <v>7.744835721131399E-2</v>
      </c>
      <c r="D1734" s="11">
        <v>28.43</v>
      </c>
      <c r="E1734" s="10">
        <v>34</v>
      </c>
      <c r="F1734" s="11">
        <v>22.33</v>
      </c>
      <c r="G1734" s="10">
        <v>2.58</v>
      </c>
      <c r="H1734" s="11">
        <v>-0.08</v>
      </c>
      <c r="I1734" s="10">
        <v>219.91</v>
      </c>
      <c r="J1734">
        <v>0.20561237337407851</v>
      </c>
      <c r="K1734">
        <v>0.21447424700701381</v>
      </c>
      <c r="L1734">
        <v>7.1611612679004455E-2</v>
      </c>
      <c r="M1734">
        <v>5.9937236018643064E-2</v>
      </c>
      <c r="N1734">
        <v>4.9682277741532457E-2</v>
      </c>
      <c r="O1734">
        <v>0.1753486389010559</v>
      </c>
    </row>
    <row r="1735" spans="1:15" ht="15">
      <c r="A1735" s="6"/>
      <c r="B1735" s="10">
        <v>9.0299999999999994</v>
      </c>
      <c r="C1735">
        <v>7.5470663598187382E-2</v>
      </c>
      <c r="D1735" s="11">
        <v>29.49</v>
      </c>
      <c r="E1735" s="10">
        <v>35.9</v>
      </c>
      <c r="F1735" s="11">
        <v>27.08</v>
      </c>
      <c r="G1735" s="10">
        <v>7.96</v>
      </c>
      <c r="H1735" s="11">
        <v>-0.02</v>
      </c>
      <c r="I1735" s="10">
        <v>230.06</v>
      </c>
      <c r="J1735">
        <v>0.20741994743238276</v>
      </c>
      <c r="K1735">
        <v>0.21860843925193651</v>
      </c>
      <c r="L1735">
        <v>7.6973083672406808E-2</v>
      </c>
      <c r="M1735">
        <v>6.336589972788495E-2</v>
      </c>
      <c r="N1735">
        <v>5.0840670222879469E-2</v>
      </c>
      <c r="O1735">
        <v>0.18139688724470809</v>
      </c>
    </row>
    <row r="1736" spans="1:15" ht="15">
      <c r="A1736" s="6"/>
      <c r="B1736" s="10">
        <v>42.6</v>
      </c>
      <c r="C1736">
        <v>7.6376688190623432E-2</v>
      </c>
      <c r="D1736" s="11">
        <v>37.72</v>
      </c>
      <c r="E1736" s="10">
        <v>48.52</v>
      </c>
      <c r="F1736" s="11">
        <v>37.69</v>
      </c>
      <c r="G1736" s="10">
        <v>21.83</v>
      </c>
      <c r="H1736" s="11">
        <v>-0.1</v>
      </c>
      <c r="I1736" s="10">
        <v>301.92</v>
      </c>
      <c r="J1736">
        <v>0.20878476583330027</v>
      </c>
      <c r="K1736">
        <v>0.21467059878092504</v>
      </c>
      <c r="L1736">
        <v>8.0401794767081633E-2</v>
      </c>
      <c r="M1736">
        <v>6.7582756854653148E-2</v>
      </c>
      <c r="N1736">
        <v>5.2788696501191355E-2</v>
      </c>
      <c r="O1736">
        <v>0.18192298970800763</v>
      </c>
    </row>
    <row r="1737" spans="1:15" ht="15">
      <c r="A1737" s="6"/>
      <c r="B1737" s="10">
        <v>90.42</v>
      </c>
      <c r="C1737">
        <v>8.0679740246722642E-2</v>
      </c>
      <c r="D1737" s="11">
        <v>44.92</v>
      </c>
      <c r="E1737" s="10">
        <v>60.6</v>
      </c>
      <c r="F1737" s="11">
        <v>42.37</v>
      </c>
      <c r="G1737" s="10">
        <v>24.94</v>
      </c>
      <c r="H1737" s="11">
        <v>0</v>
      </c>
      <c r="I1737" s="10">
        <v>335.88</v>
      </c>
      <c r="J1737">
        <v>0.19931280333500412</v>
      </c>
      <c r="K1737">
        <v>0.21055011588928266</v>
      </c>
      <c r="L1737">
        <v>8.5322214981478933E-2</v>
      </c>
      <c r="M1737">
        <v>7.0787961450054018E-2</v>
      </c>
      <c r="N1737">
        <v>5.2312877623175678E-2</v>
      </c>
      <c r="O1737">
        <v>0.177639370720198</v>
      </c>
    </row>
    <row r="1738" spans="1:15" ht="15">
      <c r="A1738" s="6"/>
      <c r="B1738" s="10">
        <v>94.84</v>
      </c>
      <c r="C1738">
        <v>8.0388825533832753E-2</v>
      </c>
      <c r="D1738" s="11">
        <v>47.1</v>
      </c>
      <c r="E1738" s="10">
        <v>64.98</v>
      </c>
      <c r="F1738" s="11">
        <v>42.6</v>
      </c>
      <c r="G1738" s="10">
        <v>13.99</v>
      </c>
      <c r="H1738" s="11">
        <v>4.66</v>
      </c>
      <c r="I1738" s="10">
        <v>344.24</v>
      </c>
      <c r="J1738">
        <v>0.19081870658067732</v>
      </c>
      <c r="K1738">
        <v>0.20722774324816029</v>
      </c>
      <c r="L1738">
        <v>8.3652929416172389E-2</v>
      </c>
      <c r="M1738">
        <v>5.8600497153182406E-2</v>
      </c>
      <c r="N1738">
        <v>5.0419257855936747E-2</v>
      </c>
      <c r="O1738">
        <v>0.16903915093818683</v>
      </c>
    </row>
    <row r="1739" spans="1:15" ht="15">
      <c r="A1739" s="6"/>
      <c r="B1739" s="10">
        <v>83.37</v>
      </c>
      <c r="C1739">
        <v>7.752325832972741E-2</v>
      </c>
      <c r="D1739" s="11">
        <v>43.97</v>
      </c>
      <c r="E1739" s="10">
        <v>61.99</v>
      </c>
      <c r="F1739" s="11">
        <v>38.56</v>
      </c>
      <c r="G1739" s="10">
        <v>4.0199999999999996</v>
      </c>
      <c r="H1739" s="11">
        <v>19.91</v>
      </c>
      <c r="I1739" s="10">
        <v>300.83</v>
      </c>
      <c r="J1739">
        <v>0.18184220804728857</v>
      </c>
      <c r="K1739">
        <v>0.20704629581434084</v>
      </c>
      <c r="L1739">
        <v>8.0116070001989073E-2</v>
      </c>
      <c r="M1739">
        <v>5.2272509771033426E-2</v>
      </c>
      <c r="N1739">
        <v>4.9504469350501505E-2</v>
      </c>
      <c r="O1739">
        <v>0.16157264432230486</v>
      </c>
    </row>
    <row r="1740" spans="1:15" ht="15">
      <c r="A1740" s="6"/>
      <c r="B1740" s="10">
        <v>73.78</v>
      </c>
      <c r="C1740">
        <v>7.691567722981861E-2</v>
      </c>
      <c r="D1740" s="11">
        <v>41.93</v>
      </c>
      <c r="E1740" s="10">
        <v>57.98</v>
      </c>
      <c r="F1740" s="11">
        <v>40.32</v>
      </c>
      <c r="G1740" s="10">
        <v>0.09</v>
      </c>
      <c r="H1740" s="11">
        <v>14.15</v>
      </c>
      <c r="I1740" s="10">
        <v>265.91000000000003</v>
      </c>
      <c r="J1740">
        <v>0.17136699606014888</v>
      </c>
      <c r="K1740">
        <v>0.20291866343604886</v>
      </c>
      <c r="L1740">
        <v>7.7341201022991704E-2</v>
      </c>
      <c r="M1740">
        <v>4.9162628964001767E-2</v>
      </c>
      <c r="N1740">
        <v>4.8431097793724717E-2</v>
      </c>
      <c r="O1740">
        <v>0.15382699281778131</v>
      </c>
    </row>
    <row r="1741" spans="1:15" ht="15">
      <c r="A1741" s="6"/>
      <c r="B1741" s="10">
        <v>60.94</v>
      </c>
      <c r="C1741">
        <v>7.303951385607925E-2</v>
      </c>
      <c r="D1741" s="11">
        <v>37.19</v>
      </c>
      <c r="E1741" s="10">
        <v>53.83</v>
      </c>
      <c r="F1741" s="11">
        <v>39.29</v>
      </c>
      <c r="G1741" s="10">
        <v>10.69</v>
      </c>
      <c r="H1741" s="11">
        <v>9.9700000000000006</v>
      </c>
      <c r="I1741" s="10">
        <v>258.33999999999997</v>
      </c>
      <c r="J1741">
        <v>0.16068208322289956</v>
      </c>
      <c r="K1741">
        <v>0.20654684827320333</v>
      </c>
      <c r="L1741">
        <v>7.6890901118590815E-2</v>
      </c>
      <c r="M1741">
        <v>4.8264910018340212E-2</v>
      </c>
      <c r="N1741">
        <v>4.6848958333333329E-2</v>
      </c>
      <c r="O1741">
        <v>0.15169644374828789</v>
      </c>
    </row>
    <row r="1742" spans="1:15" ht="15">
      <c r="A1742" s="6"/>
      <c r="B1742" s="10">
        <v>53.26</v>
      </c>
      <c r="C1742">
        <v>7.256480766610654E-2</v>
      </c>
      <c r="D1742" s="11">
        <v>31.08</v>
      </c>
      <c r="E1742" s="10">
        <v>49.58</v>
      </c>
      <c r="F1742" s="11">
        <v>39.26</v>
      </c>
      <c r="G1742" s="10">
        <v>4.08</v>
      </c>
      <c r="H1742" s="11">
        <v>8.51</v>
      </c>
      <c r="I1742" s="10">
        <v>240.57</v>
      </c>
      <c r="J1742">
        <v>0.15085101040794852</v>
      </c>
      <c r="K1742">
        <v>0.20653636059924702</v>
      </c>
      <c r="L1742">
        <v>7.649580948551539E-2</v>
      </c>
      <c r="M1742">
        <v>4.8358823630470386E-2</v>
      </c>
      <c r="N1742">
        <v>4.5748192312571351E-2</v>
      </c>
      <c r="O1742">
        <v>0.15232529804144196</v>
      </c>
    </row>
    <row r="1743" spans="1:15" ht="15">
      <c r="A1743" s="6"/>
      <c r="B1743" s="10">
        <v>61.07</v>
      </c>
      <c r="C1743">
        <v>7.2401475061324619E-2</v>
      </c>
      <c r="D1743" s="11">
        <v>30.08</v>
      </c>
      <c r="E1743" s="10">
        <v>48.45</v>
      </c>
      <c r="F1743" s="11">
        <v>38.67</v>
      </c>
      <c r="G1743" s="10">
        <v>0.12</v>
      </c>
      <c r="H1743" s="11">
        <v>-0.01</v>
      </c>
      <c r="I1743" s="10">
        <v>224.25</v>
      </c>
      <c r="J1743">
        <v>0.14855137030466317</v>
      </c>
      <c r="K1743">
        <v>0.20660590545421811</v>
      </c>
      <c r="L1743">
        <v>7.7627745977601068E-2</v>
      </c>
      <c r="M1743">
        <v>4.8516844516615441E-2</v>
      </c>
      <c r="N1743">
        <v>4.7106318565804058E-2</v>
      </c>
      <c r="O1743">
        <v>0.15662943278329414</v>
      </c>
    </row>
    <row r="1744" spans="1:15" ht="15">
      <c r="A1744" s="6"/>
      <c r="B1744" s="10">
        <v>65.45</v>
      </c>
      <c r="C1744">
        <v>7.1907616025386756E-2</v>
      </c>
      <c r="D1744" s="11">
        <v>30.08</v>
      </c>
      <c r="E1744" s="10">
        <v>46.99</v>
      </c>
      <c r="F1744" s="11">
        <v>37.79</v>
      </c>
      <c r="G1744" s="10">
        <v>0.01</v>
      </c>
      <c r="H1744" s="11">
        <v>-0.02</v>
      </c>
      <c r="I1744" s="10">
        <v>218.34</v>
      </c>
      <c r="J1744">
        <v>0.15132046826284723</v>
      </c>
      <c r="K1744">
        <v>0.20744776057181408</v>
      </c>
      <c r="L1744">
        <v>8.1067850909313802E-2</v>
      </c>
      <c r="M1744">
        <v>5.0378326372042974E-2</v>
      </c>
      <c r="N1744">
        <v>4.7790962084327329E-2</v>
      </c>
      <c r="O1744">
        <v>0.16380632593693284</v>
      </c>
    </row>
    <row r="1745" spans="1:15" ht="15">
      <c r="A1745" s="6"/>
      <c r="B1745" s="10">
        <v>59.82</v>
      </c>
      <c r="C1745">
        <v>7.5020973429555535E-2</v>
      </c>
      <c r="D1745" s="11">
        <v>30.16</v>
      </c>
      <c r="E1745" s="10">
        <v>47.66</v>
      </c>
      <c r="F1745" s="11">
        <v>34.85</v>
      </c>
      <c r="G1745" s="10">
        <v>4.68</v>
      </c>
      <c r="H1745" s="11">
        <v>0.13</v>
      </c>
      <c r="I1745" s="10">
        <v>269.8</v>
      </c>
      <c r="J1745">
        <v>0.15978156868188062</v>
      </c>
      <c r="K1745">
        <v>0.20601463474186998</v>
      </c>
      <c r="L1745">
        <v>8.0809072796143022E-2</v>
      </c>
      <c r="M1745">
        <v>5.3962144877470891E-2</v>
      </c>
      <c r="N1745">
        <v>5.011819801019763E-2</v>
      </c>
      <c r="O1745">
        <v>0.17516986014798744</v>
      </c>
    </row>
    <row r="1746" spans="1:15" ht="15">
      <c r="A1746" s="6"/>
      <c r="B1746" s="10">
        <v>78.83</v>
      </c>
      <c r="C1746">
        <v>8.3563014897377885E-2</v>
      </c>
      <c r="D1746" s="11">
        <v>35</v>
      </c>
      <c r="E1746" s="10">
        <v>47.77</v>
      </c>
      <c r="F1746" s="11">
        <v>31.11</v>
      </c>
      <c r="G1746" s="10">
        <v>21.37</v>
      </c>
      <c r="H1746" s="11">
        <v>17.2</v>
      </c>
      <c r="I1746" s="10">
        <v>293.02</v>
      </c>
      <c r="J1746">
        <v>0.17305204715774081</v>
      </c>
      <c r="K1746">
        <v>0.20910895706093161</v>
      </c>
      <c r="L1746">
        <v>8.2961595977405572E-2</v>
      </c>
      <c r="M1746">
        <v>6.6179798028991141E-2</v>
      </c>
      <c r="N1746">
        <v>5.553679035007212E-2</v>
      </c>
      <c r="O1746">
        <v>0.19094738636176958</v>
      </c>
    </row>
    <row r="1747" spans="1:15" ht="15">
      <c r="A1747" s="6"/>
      <c r="B1747" s="10">
        <v>122.85</v>
      </c>
      <c r="C1747">
        <v>9.6849010904515587E-2</v>
      </c>
      <c r="D1747" s="11">
        <v>41.15</v>
      </c>
      <c r="E1747" s="10">
        <v>53.63</v>
      </c>
      <c r="F1747" s="11">
        <v>34.619999999999997</v>
      </c>
      <c r="G1747" s="10">
        <v>32.65</v>
      </c>
      <c r="H1747" s="11">
        <v>28.86</v>
      </c>
      <c r="I1747" s="10">
        <v>346.5</v>
      </c>
      <c r="J1747">
        <v>0.18713393476211623</v>
      </c>
      <c r="K1747">
        <v>0.21500496628594473</v>
      </c>
      <c r="L1747">
        <v>8.1850352289639466E-2</v>
      </c>
      <c r="M1747">
        <v>8.6569249918742444E-2</v>
      </c>
      <c r="N1747">
        <v>6.9185435755619501E-2</v>
      </c>
      <c r="O1747">
        <v>0.20435610209644139</v>
      </c>
    </row>
    <row r="1748" spans="1:15" ht="15">
      <c r="A1748" s="6"/>
      <c r="B1748" s="10">
        <v>144.86000000000001</v>
      </c>
      <c r="C1748">
        <v>0.10246045111530351</v>
      </c>
      <c r="D1748" s="11">
        <v>45.58</v>
      </c>
      <c r="E1748" s="10">
        <v>62.81</v>
      </c>
      <c r="F1748" s="11">
        <v>37.58</v>
      </c>
      <c r="G1748" s="10">
        <v>37.700000000000003</v>
      </c>
      <c r="H1748" s="11">
        <v>49.51</v>
      </c>
      <c r="I1748" s="10">
        <v>390.01</v>
      </c>
      <c r="J1748">
        <v>0.18883095225389374</v>
      </c>
      <c r="K1748">
        <v>0.21253408794756601</v>
      </c>
      <c r="L1748">
        <v>8.0635000288770672E-2</v>
      </c>
      <c r="M1748">
        <v>9.7840534642662305E-2</v>
      </c>
      <c r="N1748">
        <v>7.7148957481334379E-2</v>
      </c>
      <c r="O1748">
        <v>0.20028622659051673</v>
      </c>
    </row>
    <row r="1749" spans="1:15" ht="15">
      <c r="A1749" s="6"/>
      <c r="B1749" s="10">
        <v>152.21</v>
      </c>
      <c r="C1749">
        <v>0.1062644978936377</v>
      </c>
      <c r="D1749" s="11">
        <v>45.46</v>
      </c>
      <c r="E1749" s="10">
        <v>60.94</v>
      </c>
      <c r="F1749" s="11">
        <v>39.130000000000003</v>
      </c>
      <c r="G1749" s="10">
        <v>42.5</v>
      </c>
      <c r="H1749" s="11">
        <v>57.28</v>
      </c>
      <c r="I1749" s="10">
        <v>435.42</v>
      </c>
      <c r="J1749">
        <v>0.18121415175460703</v>
      </c>
      <c r="K1749">
        <v>0.20880865044851757</v>
      </c>
      <c r="L1749">
        <v>8.1548422048051808E-2</v>
      </c>
      <c r="M1749">
        <v>9.8236096802410355E-2</v>
      </c>
      <c r="N1749">
        <v>7.8188817433226601E-2</v>
      </c>
      <c r="O1749">
        <v>0.19670694614530229</v>
      </c>
    </row>
    <row r="1750" spans="1:15" ht="15">
      <c r="A1750" s="6"/>
      <c r="B1750" s="10">
        <v>140.93</v>
      </c>
      <c r="C1750">
        <v>0.11452231271507295</v>
      </c>
      <c r="D1750" s="11">
        <v>35.85</v>
      </c>
      <c r="E1750" s="10">
        <v>48.86</v>
      </c>
      <c r="F1750" s="11">
        <v>33.6</v>
      </c>
      <c r="G1750" s="10">
        <v>38.409999999999997</v>
      </c>
      <c r="H1750" s="11">
        <v>45.26</v>
      </c>
      <c r="I1750" s="10">
        <v>365.26</v>
      </c>
      <c r="J1750">
        <v>0.17680304800764285</v>
      </c>
      <c r="K1750">
        <v>0.19998293482965204</v>
      </c>
      <c r="L1750">
        <v>8.5223467811393519E-2</v>
      </c>
      <c r="M1750">
        <v>0.10451534617537893</v>
      </c>
      <c r="N1750">
        <v>7.9154668029054395E-2</v>
      </c>
      <c r="O1750">
        <v>0.19921917649636789</v>
      </c>
    </row>
    <row r="1751" spans="1:15" ht="15">
      <c r="A1751" s="6"/>
      <c r="B1751" s="10">
        <v>129.72</v>
      </c>
      <c r="C1751">
        <v>0.12183138631403907</v>
      </c>
      <c r="D1751" s="11">
        <v>28.99</v>
      </c>
      <c r="E1751" s="10">
        <v>39.590000000000003</v>
      </c>
      <c r="F1751" s="11">
        <v>29.79</v>
      </c>
      <c r="G1751" s="10">
        <v>36.93</v>
      </c>
      <c r="H1751" s="11">
        <v>43.76</v>
      </c>
      <c r="I1751" s="10">
        <v>322.7</v>
      </c>
      <c r="J1751">
        <v>0.17104199291404767</v>
      </c>
      <c r="K1751">
        <v>0.19302940118543077</v>
      </c>
      <c r="L1751">
        <v>8.382957577891216E-2</v>
      </c>
      <c r="M1751">
        <v>0.1142560314953205</v>
      </c>
      <c r="N1751">
        <v>8.2664566492678657E-2</v>
      </c>
      <c r="O1751">
        <v>0.20333525470787059</v>
      </c>
    </row>
    <row r="1752" spans="1:15" ht="15">
      <c r="A1752" s="6"/>
      <c r="B1752" s="10">
        <v>122.84</v>
      </c>
      <c r="C1752">
        <v>0.12671347939954158</v>
      </c>
      <c r="D1752" s="11">
        <v>28.08</v>
      </c>
      <c r="E1752" s="10">
        <v>34.159999999999997</v>
      </c>
      <c r="F1752" s="11">
        <v>27.38</v>
      </c>
      <c r="G1752" s="10">
        <v>36.99</v>
      </c>
      <c r="H1752" s="11">
        <v>46.9</v>
      </c>
      <c r="I1752" s="10">
        <v>300.73</v>
      </c>
      <c r="J1752">
        <v>0.1626986981657863</v>
      </c>
      <c r="K1752">
        <v>0.18190845531920025</v>
      </c>
      <c r="L1752">
        <v>8.0186458404959471E-2</v>
      </c>
      <c r="M1752">
        <v>0.12254901625852137</v>
      </c>
      <c r="N1752">
        <v>8.3861189990344226E-2</v>
      </c>
      <c r="O1752">
        <v>0.20504224452595213</v>
      </c>
    </row>
    <row r="1753" spans="1:15" ht="15">
      <c r="A1753" s="6"/>
      <c r="B1753" s="10">
        <v>105.32</v>
      </c>
      <c r="C1753">
        <v>0.12842813725490199</v>
      </c>
      <c r="D1753" s="11">
        <v>23.44</v>
      </c>
      <c r="E1753" s="10">
        <v>29.55</v>
      </c>
      <c r="F1753" s="11">
        <v>19.760000000000002</v>
      </c>
      <c r="G1753" s="10">
        <v>35.35</v>
      </c>
      <c r="H1753" s="11">
        <v>41.23</v>
      </c>
      <c r="I1753" s="10">
        <v>261.86</v>
      </c>
      <c r="J1753">
        <v>0.15819490487933766</v>
      </c>
      <c r="K1753">
        <v>0.16578396158936426</v>
      </c>
      <c r="L1753">
        <v>7.5487430589866317E-2</v>
      </c>
      <c r="M1753">
        <v>0.13043866742181673</v>
      </c>
      <c r="N1753">
        <v>8.2278904533049979E-2</v>
      </c>
      <c r="O1753">
        <v>0.21150456517997926</v>
      </c>
    </row>
    <row r="1754" spans="1:15" ht="15">
      <c r="A1754" s="6"/>
      <c r="B1754" s="10">
        <v>105.64</v>
      </c>
      <c r="C1754">
        <v>0.12217308052681906</v>
      </c>
      <c r="D1754" s="11">
        <v>22.21</v>
      </c>
      <c r="E1754" s="10">
        <v>25.36</v>
      </c>
      <c r="F1754" s="11">
        <v>11.91</v>
      </c>
      <c r="G1754" s="10">
        <v>34.29</v>
      </c>
      <c r="H1754" s="11">
        <v>40.67</v>
      </c>
      <c r="I1754" s="10">
        <v>248.92</v>
      </c>
      <c r="J1754">
        <v>0.15759058105562693</v>
      </c>
      <c r="K1754">
        <v>0.14854511250994862</v>
      </c>
      <c r="L1754">
        <v>7.381295301488737E-2</v>
      </c>
      <c r="M1754">
        <v>0.1396016277454912</v>
      </c>
      <c r="N1754">
        <v>7.9941601706653723E-2</v>
      </c>
      <c r="O1754">
        <v>0.21424882730044564</v>
      </c>
    </row>
    <row r="1755" spans="1:15" ht="15">
      <c r="A1755" s="6"/>
      <c r="B1755" s="10">
        <v>105.8</v>
      </c>
      <c r="C1755">
        <v>0.12409167066519129</v>
      </c>
      <c r="D1755" s="11">
        <v>21.14</v>
      </c>
      <c r="E1755" s="10">
        <v>20.41</v>
      </c>
      <c r="F1755" s="11">
        <v>13.43</v>
      </c>
      <c r="G1755" s="10">
        <v>32.04</v>
      </c>
      <c r="H1755" s="11">
        <v>37.01</v>
      </c>
      <c r="I1755" s="10">
        <v>245.03</v>
      </c>
      <c r="J1755">
        <v>0.15955426833944608</v>
      </c>
      <c r="K1755">
        <v>0.13317455939328238</v>
      </c>
      <c r="L1755">
        <v>7.278521985132573E-2</v>
      </c>
      <c r="M1755">
        <v>0.14654281405240216</v>
      </c>
      <c r="N1755">
        <v>7.8632364239835259E-2</v>
      </c>
      <c r="O1755">
        <v>0.2204831673996254</v>
      </c>
    </row>
    <row r="1756" spans="1:15" ht="15">
      <c r="A1756" s="6"/>
      <c r="B1756" s="10">
        <v>103.97</v>
      </c>
      <c r="C1756">
        <v>0.12779516480289718</v>
      </c>
      <c r="D1756" s="11">
        <v>18.649999999999999</v>
      </c>
      <c r="E1756" s="10">
        <v>18.420000000000002</v>
      </c>
      <c r="F1756" s="11">
        <v>11.37</v>
      </c>
      <c r="G1756" s="10">
        <v>31.43</v>
      </c>
      <c r="H1756" s="11">
        <v>36.07</v>
      </c>
      <c r="I1756" s="10">
        <v>241.79</v>
      </c>
      <c r="J1756">
        <v>0.16009035488092357</v>
      </c>
      <c r="K1756">
        <v>0.12118706942479746</v>
      </c>
      <c r="L1756">
        <v>7.1732577748449655E-2</v>
      </c>
      <c r="M1756">
        <v>0.15203970733990418</v>
      </c>
      <c r="N1756">
        <v>7.8708960361453778E-2</v>
      </c>
      <c r="O1756">
        <v>0.22479778708443207</v>
      </c>
    </row>
    <row r="1757" spans="1:15" ht="15">
      <c r="A1757" s="6"/>
      <c r="B1757" s="10">
        <v>105.23</v>
      </c>
      <c r="C1757">
        <v>0.13078195947713683</v>
      </c>
      <c r="D1757" s="11">
        <v>20.16</v>
      </c>
      <c r="E1757" s="10">
        <v>14.91</v>
      </c>
      <c r="F1757" s="11">
        <v>7.65</v>
      </c>
      <c r="G1757" s="10">
        <v>29.05</v>
      </c>
      <c r="H1757" s="11">
        <v>35.03</v>
      </c>
      <c r="I1757" s="10">
        <v>240.07</v>
      </c>
      <c r="J1757">
        <v>0.16092375996497438</v>
      </c>
      <c r="K1757">
        <v>0.11286913723486051</v>
      </c>
      <c r="L1757">
        <v>7.0992842847801538E-2</v>
      </c>
      <c r="M1757">
        <v>0.15682689155870996</v>
      </c>
      <c r="N1757">
        <v>7.8837218753651322E-2</v>
      </c>
      <c r="O1757">
        <v>0.22712903024308989</v>
      </c>
    </row>
    <row r="1758" spans="1:15" ht="15">
      <c r="A1758" s="6"/>
      <c r="B1758" s="10">
        <v>105.67</v>
      </c>
      <c r="C1758">
        <v>0.13638161046618757</v>
      </c>
      <c r="D1758" s="11">
        <v>24.03</v>
      </c>
      <c r="E1758" s="10">
        <v>13.25</v>
      </c>
      <c r="F1758" s="11">
        <v>13.17</v>
      </c>
      <c r="G1758" s="10">
        <v>29.27</v>
      </c>
      <c r="H1758" s="11">
        <v>33.26</v>
      </c>
      <c r="I1758" s="10">
        <v>242.69</v>
      </c>
      <c r="J1758">
        <v>0.16180451203822827</v>
      </c>
      <c r="K1758">
        <v>0.10994196446476556</v>
      </c>
      <c r="L1758">
        <v>7.305605281406452E-2</v>
      </c>
      <c r="M1758">
        <v>0.16031115465501031</v>
      </c>
      <c r="N1758">
        <v>8.5025791220951677E-2</v>
      </c>
      <c r="O1758">
        <v>0.23073555042729635</v>
      </c>
    </row>
    <row r="1759" spans="1:15" ht="15">
      <c r="A1759" s="6"/>
      <c r="B1759" s="10">
        <v>121.43</v>
      </c>
      <c r="C1759">
        <v>0.1390009536639677</v>
      </c>
      <c r="D1759" s="11">
        <v>28.05</v>
      </c>
      <c r="E1759" s="10">
        <v>18.350000000000001</v>
      </c>
      <c r="F1759" s="11">
        <v>22.28</v>
      </c>
      <c r="G1759" s="10">
        <v>31.15</v>
      </c>
      <c r="H1759" s="11">
        <v>40.69</v>
      </c>
      <c r="I1759" s="10">
        <v>262.39999999999998</v>
      </c>
      <c r="J1759">
        <v>0.17142433074607949</v>
      </c>
      <c r="K1759">
        <v>0.11719755859334753</v>
      </c>
      <c r="L1759">
        <v>7.993080494446296E-2</v>
      </c>
      <c r="M1759">
        <v>0.1627092245941818</v>
      </c>
      <c r="N1759">
        <v>9.4956967109293314E-2</v>
      </c>
      <c r="O1759">
        <v>0.23128299602857774</v>
      </c>
    </row>
    <row r="1760" spans="1:15" ht="15">
      <c r="A1760" s="6"/>
      <c r="B1760" s="10">
        <v>143.47</v>
      </c>
      <c r="C1760">
        <v>0.14100421442064803</v>
      </c>
      <c r="D1760" s="11">
        <v>34.96</v>
      </c>
      <c r="E1760" s="10">
        <v>32.76</v>
      </c>
      <c r="F1760" s="11">
        <v>28.6</v>
      </c>
      <c r="G1760" s="10">
        <v>34.61</v>
      </c>
      <c r="H1760" s="11">
        <v>55.6</v>
      </c>
      <c r="I1760" s="10">
        <v>318.93</v>
      </c>
      <c r="J1760">
        <v>0.18200383264132866</v>
      </c>
      <c r="K1760">
        <v>0.12317310658942424</v>
      </c>
      <c r="L1760">
        <v>8.8373069925744827E-2</v>
      </c>
      <c r="M1760">
        <v>0.16000691735031738</v>
      </c>
      <c r="N1760">
        <v>0.10180637525185106</v>
      </c>
      <c r="O1760">
        <v>0.22461399436246063</v>
      </c>
    </row>
    <row r="1761" spans="1:15" ht="15">
      <c r="A1761" s="6"/>
      <c r="B1761" s="10">
        <v>160</v>
      </c>
      <c r="C1761">
        <v>0.13636054091341385</v>
      </c>
      <c r="D1761" s="11">
        <v>40.98</v>
      </c>
      <c r="E1761" s="10">
        <v>40.49</v>
      </c>
      <c r="F1761" s="11">
        <v>40.79</v>
      </c>
      <c r="G1761" s="10">
        <v>34.9</v>
      </c>
      <c r="H1761" s="11">
        <v>62.47</v>
      </c>
      <c r="I1761" s="10">
        <v>340.29</v>
      </c>
      <c r="J1761">
        <v>0.18714594810089882</v>
      </c>
      <c r="K1761">
        <v>0.1216707584257103</v>
      </c>
      <c r="L1761">
        <v>9.2893406076047527E-2</v>
      </c>
      <c r="M1761">
        <v>0.1448837953228371</v>
      </c>
      <c r="N1761">
        <v>0.10313611393850863</v>
      </c>
      <c r="O1761">
        <v>0.21312897257098018</v>
      </c>
    </row>
    <row r="1762" spans="1:15" ht="15">
      <c r="A1762" s="6"/>
      <c r="B1762" s="10">
        <v>159.58000000000001</v>
      </c>
      <c r="C1762">
        <v>0.12644361834893009</v>
      </c>
      <c r="D1762" s="11">
        <v>40.97</v>
      </c>
      <c r="E1762" s="10">
        <v>39.99</v>
      </c>
      <c r="F1762" s="11">
        <v>42.56</v>
      </c>
      <c r="G1762" s="10">
        <v>34.83</v>
      </c>
      <c r="H1762" s="11">
        <v>64.89</v>
      </c>
      <c r="I1762" s="10">
        <v>349.98</v>
      </c>
      <c r="J1762">
        <v>0.18071923586768748</v>
      </c>
      <c r="K1762">
        <v>0.11898583567564056</v>
      </c>
      <c r="L1762">
        <v>9.154924224380219E-2</v>
      </c>
      <c r="M1762">
        <v>0.12052374659008117</v>
      </c>
      <c r="N1762">
        <v>0.10188379530123977</v>
      </c>
      <c r="O1762">
        <v>0.20352779838791271</v>
      </c>
    </row>
    <row r="1763" spans="1:15" ht="15">
      <c r="A1763" s="6"/>
      <c r="B1763" s="10">
        <v>129.99</v>
      </c>
      <c r="C1763">
        <v>0.12202360609432826</v>
      </c>
      <c r="D1763" s="11">
        <v>38.99</v>
      </c>
      <c r="E1763" s="10">
        <v>30</v>
      </c>
      <c r="F1763" s="11">
        <v>42.59</v>
      </c>
      <c r="G1763" s="10">
        <v>34.94</v>
      </c>
      <c r="H1763" s="11">
        <v>61.55</v>
      </c>
      <c r="I1763" s="10">
        <v>329.45</v>
      </c>
      <c r="J1763">
        <v>0.1726183767125081</v>
      </c>
      <c r="K1763">
        <v>0.10811818723911747</v>
      </c>
      <c r="L1763">
        <v>9.0306249852605769E-2</v>
      </c>
      <c r="M1763">
        <v>0.10250234927906499</v>
      </c>
      <c r="N1763">
        <v>0.1009436050936395</v>
      </c>
      <c r="O1763">
        <v>0.19619335626886503</v>
      </c>
    </row>
    <row r="1764" spans="1:15" ht="15">
      <c r="A1764" s="6"/>
      <c r="B1764" s="10">
        <v>114.15</v>
      </c>
      <c r="C1764">
        <v>0.11109459846796559</v>
      </c>
      <c r="D1764" s="11">
        <v>34.94</v>
      </c>
      <c r="E1764" s="10">
        <v>19.48</v>
      </c>
      <c r="F1764" s="11">
        <v>41.54</v>
      </c>
      <c r="G1764" s="10">
        <v>29.13</v>
      </c>
      <c r="H1764" s="11">
        <v>55.05</v>
      </c>
      <c r="I1764" s="10">
        <v>318.45999999999998</v>
      </c>
      <c r="J1764">
        <v>0.16010534008646235</v>
      </c>
      <c r="K1764">
        <v>9.5177392295174329E-2</v>
      </c>
      <c r="L1764">
        <v>8.9004678661193312E-2</v>
      </c>
      <c r="M1764">
        <v>8.996392932798486E-2</v>
      </c>
      <c r="N1764">
        <v>9.786738605362387E-2</v>
      </c>
      <c r="O1764">
        <v>0.19367004003959873</v>
      </c>
    </row>
    <row r="1765" spans="1:15" ht="15">
      <c r="A1765" s="6"/>
      <c r="B1765" s="10">
        <v>97</v>
      </c>
      <c r="C1765">
        <v>0.10748026141420342</v>
      </c>
      <c r="D1765" s="11">
        <v>33.07</v>
      </c>
      <c r="E1765" s="10">
        <v>15.2</v>
      </c>
      <c r="F1765" s="11">
        <v>40.97</v>
      </c>
      <c r="G1765" s="10">
        <v>26.96</v>
      </c>
      <c r="H1765" s="11">
        <v>50.42</v>
      </c>
      <c r="I1765" s="10">
        <v>296.17</v>
      </c>
      <c r="J1765">
        <v>0.14641626003518993</v>
      </c>
      <c r="K1765">
        <v>8.7357692175805121E-2</v>
      </c>
      <c r="L1765">
        <v>8.3933255109211694E-2</v>
      </c>
      <c r="M1765">
        <v>8.0642764906950229E-2</v>
      </c>
      <c r="N1765">
        <v>9.6260429229204886E-2</v>
      </c>
      <c r="O1765">
        <v>0.19214983476616301</v>
      </c>
    </row>
    <row r="1766" spans="1:15" ht="15">
      <c r="A1766" s="6"/>
      <c r="B1766" s="10">
        <v>90.85</v>
      </c>
      <c r="C1766">
        <v>0.10552136296110309</v>
      </c>
      <c r="D1766" s="11">
        <v>32.14</v>
      </c>
      <c r="E1766" s="10">
        <v>13.65</v>
      </c>
      <c r="F1766" s="11">
        <v>39.909999999999997</v>
      </c>
      <c r="G1766" s="10">
        <v>26.01</v>
      </c>
      <c r="H1766" s="11">
        <v>47.98</v>
      </c>
      <c r="I1766" s="10">
        <v>279.49</v>
      </c>
      <c r="J1766">
        <v>0.13551456228241487</v>
      </c>
      <c r="K1766">
        <v>8.879512273982143E-2</v>
      </c>
      <c r="L1766">
        <v>7.9039679336143212E-2</v>
      </c>
      <c r="M1766">
        <v>7.5376363449957434E-2</v>
      </c>
      <c r="N1766">
        <v>9.1627294112976071E-2</v>
      </c>
      <c r="O1766">
        <v>0.19411635946112701</v>
      </c>
    </row>
    <row r="1767" spans="1:15" ht="15">
      <c r="A1767" s="6"/>
      <c r="B1767" s="10">
        <v>90.84</v>
      </c>
      <c r="C1767">
        <v>0.10725785416439022</v>
      </c>
      <c r="D1767" s="11">
        <v>31.5</v>
      </c>
      <c r="E1767" s="10">
        <v>13.56</v>
      </c>
      <c r="F1767" s="11">
        <v>33.54</v>
      </c>
      <c r="G1767" s="10">
        <v>23.81</v>
      </c>
      <c r="H1767" s="11">
        <v>45.2</v>
      </c>
      <c r="I1767" s="10">
        <v>283.24</v>
      </c>
      <c r="J1767">
        <v>0.13051770741237201</v>
      </c>
      <c r="K1767">
        <v>9.1572019672932797E-2</v>
      </c>
      <c r="L1767">
        <v>7.2539382183088336E-2</v>
      </c>
      <c r="M1767">
        <v>7.3703642117931317E-2</v>
      </c>
      <c r="N1767">
        <v>8.8079672887204641E-2</v>
      </c>
      <c r="O1767">
        <v>0.19986789359519769</v>
      </c>
    </row>
    <row r="1768" spans="1:15" ht="15">
      <c r="A1768" s="6"/>
      <c r="B1768" s="10">
        <v>96.25</v>
      </c>
      <c r="C1768">
        <v>0.11283736002148213</v>
      </c>
      <c r="D1768" s="11">
        <v>31.42</v>
      </c>
      <c r="E1768" s="10">
        <v>18.850000000000001</v>
      </c>
      <c r="F1768" s="11">
        <v>25.89</v>
      </c>
      <c r="G1768" s="10">
        <v>22.62</v>
      </c>
      <c r="H1768" s="11">
        <v>40.770000000000003</v>
      </c>
      <c r="I1768" s="10">
        <v>287.95999999999998</v>
      </c>
      <c r="J1768">
        <v>0.13322102047915127</v>
      </c>
      <c r="K1768">
        <v>9.9401469890792654E-2</v>
      </c>
      <c r="L1768">
        <v>6.6802069379058707E-2</v>
      </c>
      <c r="M1768">
        <v>7.7235650693215821E-2</v>
      </c>
      <c r="N1768">
        <v>8.4943533613306449E-2</v>
      </c>
      <c r="O1768">
        <v>0.20744141929983295</v>
      </c>
    </row>
    <row r="1769" spans="1:15" ht="15">
      <c r="A1769" s="6"/>
      <c r="B1769" s="10">
        <v>102.83</v>
      </c>
      <c r="C1769">
        <v>0.1239635319011152</v>
      </c>
      <c r="D1769" s="11">
        <v>32.4</v>
      </c>
      <c r="E1769" s="10">
        <v>21.25</v>
      </c>
      <c r="F1769" s="11">
        <v>24.76</v>
      </c>
      <c r="G1769" s="10">
        <v>24.87</v>
      </c>
      <c r="H1769" s="11">
        <v>39.520000000000003</v>
      </c>
      <c r="I1769" s="10">
        <v>297.17</v>
      </c>
      <c r="J1769">
        <v>0.14230376794529234</v>
      </c>
      <c r="K1769">
        <v>0.11030931157926427</v>
      </c>
      <c r="L1769">
        <v>6.6050236030720758E-2</v>
      </c>
      <c r="M1769">
        <v>8.3724878914304898E-2</v>
      </c>
      <c r="N1769">
        <v>8.5745548604016258E-2</v>
      </c>
      <c r="O1769">
        <v>0.21871053819119987</v>
      </c>
    </row>
    <row r="1770" spans="1:15" ht="15">
      <c r="A1770" s="6"/>
      <c r="B1770" s="10">
        <v>116.99</v>
      </c>
      <c r="C1770">
        <v>0.14535763021937467</v>
      </c>
      <c r="D1770" s="11">
        <v>33.06</v>
      </c>
      <c r="E1770" s="10">
        <v>24</v>
      </c>
      <c r="F1770" s="11">
        <v>22.46</v>
      </c>
      <c r="G1770" s="10">
        <v>25.8</v>
      </c>
      <c r="H1770" s="11">
        <v>42.61</v>
      </c>
      <c r="I1770" s="10">
        <v>317.52999999999997</v>
      </c>
      <c r="J1770">
        <v>0.16219055677913491</v>
      </c>
      <c r="K1770">
        <v>0.12016988696175668</v>
      </c>
      <c r="L1770">
        <v>6.6280513016722248E-2</v>
      </c>
      <c r="M1770">
        <v>9.466500574543163E-2</v>
      </c>
      <c r="N1770">
        <v>9.1586796004569052E-2</v>
      </c>
      <c r="O1770">
        <v>0.22529377594914785</v>
      </c>
    </row>
    <row r="1771" spans="1:15" ht="15">
      <c r="A1771" s="6"/>
      <c r="B1771" s="10">
        <v>150.80000000000001</v>
      </c>
      <c r="C1771">
        <v>0.16563275447328607</v>
      </c>
      <c r="D1771" s="11">
        <v>41</v>
      </c>
      <c r="E1771" s="10">
        <v>30.62</v>
      </c>
      <c r="F1771" s="11">
        <v>24.47</v>
      </c>
      <c r="G1771" s="10">
        <v>34.82</v>
      </c>
      <c r="H1771" s="11">
        <v>50.6</v>
      </c>
      <c r="I1771" s="10">
        <v>332.36</v>
      </c>
      <c r="J1771">
        <v>0.18708023853808817</v>
      </c>
      <c r="K1771">
        <v>0.12459284244999595</v>
      </c>
      <c r="L1771">
        <v>6.8750318258387233E-2</v>
      </c>
      <c r="M1771">
        <v>0.10940484864542625</v>
      </c>
      <c r="N1771">
        <v>0.10151748669706993</v>
      </c>
      <c r="O1771">
        <v>0.22168518543890178</v>
      </c>
    </row>
    <row r="1772" spans="1:15" ht="15">
      <c r="A1772" s="6"/>
      <c r="B1772" s="10">
        <v>182.3</v>
      </c>
      <c r="C1772">
        <v>0.17334727318867144</v>
      </c>
      <c r="D1772" s="11">
        <v>47.97</v>
      </c>
      <c r="E1772" s="10">
        <v>39.549999999999997</v>
      </c>
      <c r="F1772" s="11">
        <v>28.75</v>
      </c>
      <c r="G1772" s="10">
        <v>37.17</v>
      </c>
      <c r="H1772" s="11">
        <v>61.97</v>
      </c>
      <c r="I1772" s="10">
        <v>375</v>
      </c>
      <c r="J1772">
        <v>0.19499060924196085</v>
      </c>
      <c r="K1772">
        <v>0.12562314339411257</v>
      </c>
      <c r="L1772">
        <v>7.2414376381794612E-2</v>
      </c>
      <c r="M1772">
        <v>0.10786431573353944</v>
      </c>
      <c r="N1772">
        <v>0.10630879893306515</v>
      </c>
      <c r="O1772">
        <v>0.21460822890980522</v>
      </c>
    </row>
    <row r="1773" spans="1:15" ht="15">
      <c r="A1773" s="6"/>
      <c r="B1773" s="10">
        <v>199.28</v>
      </c>
      <c r="C1773">
        <v>0.17155774912489161</v>
      </c>
      <c r="D1773" s="11">
        <v>52.09</v>
      </c>
      <c r="E1773" s="10">
        <v>38.86</v>
      </c>
      <c r="F1773" s="11">
        <v>35.94</v>
      </c>
      <c r="G1773" s="10">
        <v>38.53</v>
      </c>
      <c r="H1773" s="11">
        <v>67.819999999999993</v>
      </c>
      <c r="I1773" s="10">
        <v>405.02</v>
      </c>
      <c r="J1773">
        <v>0.18750258906086414</v>
      </c>
      <c r="K1773">
        <v>0.12648797684554158</v>
      </c>
      <c r="L1773">
        <v>7.3639987752985206E-2</v>
      </c>
      <c r="M1773">
        <v>0.10133373474339936</v>
      </c>
      <c r="N1773">
        <v>0.10615538365864037</v>
      </c>
      <c r="O1773">
        <v>0.20989388401245851</v>
      </c>
    </row>
    <row r="1774" spans="1:15" ht="15">
      <c r="A1774" s="6"/>
      <c r="B1774" s="10">
        <v>168.98</v>
      </c>
      <c r="C1774">
        <v>0.1720519308626596</v>
      </c>
      <c r="D1774" s="11">
        <v>43.9</v>
      </c>
      <c r="E1774" s="10">
        <v>30.36</v>
      </c>
      <c r="F1774" s="11">
        <v>24.34</v>
      </c>
      <c r="G1774" s="10">
        <v>32.79</v>
      </c>
      <c r="H1774" s="11">
        <v>59.93</v>
      </c>
      <c r="I1774" s="10">
        <v>335.24</v>
      </c>
      <c r="J1774">
        <v>0.19098600431603427</v>
      </c>
      <c r="K1774">
        <v>0.12538654975767644</v>
      </c>
      <c r="L1774">
        <v>7.0293358254225891E-2</v>
      </c>
      <c r="M1774">
        <v>9.4839737123643575E-2</v>
      </c>
      <c r="N1774">
        <v>0.10888196702947932</v>
      </c>
      <c r="O1774">
        <v>0.21431597859937712</v>
      </c>
    </row>
    <row r="1775" spans="1:15" ht="15">
      <c r="A1775" s="6"/>
      <c r="B1775" s="10">
        <v>147.36000000000001</v>
      </c>
      <c r="C1775">
        <v>0.17995157413353235</v>
      </c>
      <c r="D1775" s="11">
        <v>38.1</v>
      </c>
      <c r="E1775" s="10">
        <v>29.07</v>
      </c>
      <c r="F1775" s="11">
        <v>17.190000000000001</v>
      </c>
      <c r="G1775" s="10">
        <v>27.42</v>
      </c>
      <c r="H1775" s="11">
        <v>55.9</v>
      </c>
      <c r="I1775" s="10">
        <v>312.08999999999997</v>
      </c>
      <c r="J1775">
        <v>0.19236280506373168</v>
      </c>
      <c r="K1775">
        <v>0.12544378571603973</v>
      </c>
      <c r="L1775">
        <v>6.6652788906846311E-2</v>
      </c>
      <c r="M1775">
        <v>8.8258821750307845E-2</v>
      </c>
      <c r="N1775">
        <v>0.10842510073567571</v>
      </c>
      <c r="O1775">
        <v>0.22154718643473606</v>
      </c>
    </row>
    <row r="1776" spans="1:15" ht="15">
      <c r="A1776" s="6"/>
      <c r="B1776" s="10">
        <v>139.35</v>
      </c>
      <c r="C1776">
        <v>0.1834944800227212</v>
      </c>
      <c r="D1776" s="11">
        <v>34.82</v>
      </c>
      <c r="E1776" s="10">
        <v>25.66</v>
      </c>
      <c r="F1776" s="11">
        <v>7.0000000000000007E-2</v>
      </c>
      <c r="G1776" s="10">
        <v>26.02</v>
      </c>
      <c r="H1776" s="11">
        <v>50.76</v>
      </c>
      <c r="I1776" s="10">
        <v>288.99</v>
      </c>
      <c r="J1776">
        <v>0.19260602143419453</v>
      </c>
      <c r="K1776">
        <v>0.12815800838636329</v>
      </c>
      <c r="L1776">
        <v>6.4481532021677432E-2</v>
      </c>
      <c r="M1776">
        <v>8.5644044026122398E-2</v>
      </c>
      <c r="N1776">
        <v>0.10873050209238118</v>
      </c>
      <c r="O1776">
        <v>0.22488736616296745</v>
      </c>
    </row>
    <row r="1777" spans="1:15" ht="15">
      <c r="A1777" s="6"/>
      <c r="B1777" s="10">
        <v>127.63</v>
      </c>
      <c r="C1777">
        <v>0.18319738342136577</v>
      </c>
      <c r="D1777" s="11">
        <v>31.59</v>
      </c>
      <c r="E1777" s="10">
        <v>17.02</v>
      </c>
      <c r="F1777" s="11">
        <v>10.79</v>
      </c>
      <c r="G1777" s="10">
        <v>23.95</v>
      </c>
      <c r="H1777" s="11">
        <v>46.86</v>
      </c>
      <c r="I1777" s="10">
        <v>264.63</v>
      </c>
      <c r="J1777">
        <v>0.18947983775310379</v>
      </c>
      <c r="K1777">
        <v>0.12792612944276024</v>
      </c>
      <c r="L1777">
        <v>6.2302585731318853E-2</v>
      </c>
      <c r="M1777">
        <v>7.6074216206360651E-2</v>
      </c>
      <c r="N1777">
        <v>0.10711456349481463</v>
      </c>
      <c r="O1777">
        <v>0.227262931013296</v>
      </c>
    </row>
    <row r="1778" spans="1:15" ht="15">
      <c r="A1778" s="6"/>
      <c r="B1778" s="10">
        <v>117.39</v>
      </c>
      <c r="C1778">
        <v>0.17142028497060074</v>
      </c>
      <c r="D1778" s="11">
        <v>29.99</v>
      </c>
      <c r="E1778" s="10">
        <v>12.08</v>
      </c>
      <c r="F1778" s="11">
        <v>-1</v>
      </c>
      <c r="G1778" s="10">
        <v>14.23</v>
      </c>
      <c r="H1778" s="11">
        <v>45.46</v>
      </c>
      <c r="I1778" s="10">
        <v>253.41</v>
      </c>
      <c r="J1778">
        <v>0.18881315519417072</v>
      </c>
      <c r="K1778">
        <v>0.12154928346083263</v>
      </c>
      <c r="L1778">
        <v>5.7802741939668438E-2</v>
      </c>
      <c r="M1778">
        <v>7.0496577293524904E-2</v>
      </c>
      <c r="N1778">
        <v>0.10499848026224898</v>
      </c>
      <c r="O1778">
        <v>0.23014081839874093</v>
      </c>
    </row>
    <row r="1779" spans="1:15" ht="15">
      <c r="A1779" s="6"/>
      <c r="B1779" s="10">
        <v>107.61</v>
      </c>
      <c r="C1779">
        <v>0.16503578671375443</v>
      </c>
      <c r="D1779" s="11">
        <v>29.84</v>
      </c>
      <c r="E1779" s="10">
        <v>12.01</v>
      </c>
      <c r="F1779" s="11">
        <v>-2.68</v>
      </c>
      <c r="G1779" s="10">
        <v>7.24</v>
      </c>
      <c r="H1779" s="11">
        <v>44.76</v>
      </c>
      <c r="I1779" s="10">
        <v>251.4</v>
      </c>
      <c r="J1779">
        <v>0.19322805941504964</v>
      </c>
      <c r="K1779">
        <v>0.11479014358213178</v>
      </c>
      <c r="L1779">
        <v>5.9380995547497803E-2</v>
      </c>
      <c r="M1779">
        <v>6.7108495306423196E-2</v>
      </c>
      <c r="N1779">
        <v>0.10530719210813765</v>
      </c>
      <c r="O1779">
        <v>0.23156987470529491</v>
      </c>
    </row>
    <row r="1780" spans="1:15" ht="15">
      <c r="A1780" s="6"/>
      <c r="B1780" s="10">
        <v>103.8</v>
      </c>
      <c r="C1780">
        <v>0.15535156006857442</v>
      </c>
      <c r="D1780" s="11">
        <v>28.14</v>
      </c>
      <c r="E1780" s="10">
        <v>8.06</v>
      </c>
      <c r="F1780" s="11">
        <v>0.01</v>
      </c>
      <c r="G1780" s="10">
        <v>6.69</v>
      </c>
      <c r="H1780" s="11">
        <v>44.77</v>
      </c>
      <c r="I1780" s="10">
        <v>247.5</v>
      </c>
      <c r="J1780">
        <v>0.19100482733011515</v>
      </c>
      <c r="K1780">
        <v>0.11484158355498866</v>
      </c>
      <c r="L1780">
        <v>6.0730589124455565E-2</v>
      </c>
      <c r="M1780">
        <v>6.6000794827846501E-2</v>
      </c>
      <c r="N1780">
        <v>0.10774226835281266</v>
      </c>
      <c r="O1780">
        <v>0.23107259916655407</v>
      </c>
    </row>
    <row r="1781" spans="1:15" ht="15">
      <c r="A1781" s="6"/>
      <c r="B1781" s="10">
        <v>100</v>
      </c>
      <c r="C1781">
        <v>0.14425392646583646</v>
      </c>
      <c r="D1781" s="11">
        <v>28.29</v>
      </c>
      <c r="E1781" s="10">
        <v>10.84</v>
      </c>
      <c r="F1781" s="11">
        <v>-1.96</v>
      </c>
      <c r="G1781" s="10">
        <v>5.98</v>
      </c>
      <c r="H1781" s="11">
        <v>43.08</v>
      </c>
      <c r="I1781" s="10">
        <v>240.01</v>
      </c>
      <c r="J1781">
        <v>0.191599105419229</v>
      </c>
      <c r="K1781">
        <v>0.11951069279697438</v>
      </c>
      <c r="L1781">
        <v>6.13354018628769E-2</v>
      </c>
      <c r="M1781">
        <v>6.5824984307474146E-2</v>
      </c>
      <c r="N1781">
        <v>0.10855440942705093</v>
      </c>
      <c r="O1781">
        <v>0.2286965638069402</v>
      </c>
    </row>
    <row r="1782" spans="1:15" ht="15">
      <c r="A1782" s="6"/>
      <c r="B1782" s="10">
        <v>98.07</v>
      </c>
      <c r="C1782">
        <v>0.13849680721170082</v>
      </c>
      <c r="D1782" s="11">
        <v>29.37</v>
      </c>
      <c r="E1782" s="10">
        <v>13.4</v>
      </c>
      <c r="F1782" s="11">
        <v>2.02</v>
      </c>
      <c r="G1782" s="10">
        <v>5.97</v>
      </c>
      <c r="H1782" s="11">
        <v>44.1</v>
      </c>
      <c r="I1782" s="10">
        <v>238.5</v>
      </c>
      <c r="J1782">
        <v>0.19465100185002102</v>
      </c>
      <c r="K1782">
        <v>0.12562276531440075</v>
      </c>
      <c r="L1782">
        <v>6.3171047484289825E-2</v>
      </c>
      <c r="M1782">
        <v>6.5081750663604124E-2</v>
      </c>
      <c r="N1782">
        <v>0.11321908342039012</v>
      </c>
      <c r="O1782">
        <v>0.22555225247099053</v>
      </c>
    </row>
    <row r="1783" spans="1:15" ht="15">
      <c r="A1783" s="6"/>
      <c r="B1783" s="10">
        <v>103.86</v>
      </c>
      <c r="C1783">
        <v>0.13918534336161073</v>
      </c>
      <c r="D1783" s="11">
        <v>30</v>
      </c>
      <c r="E1783" s="10">
        <v>24.49</v>
      </c>
      <c r="F1783" s="11">
        <v>2.33</v>
      </c>
      <c r="G1783" s="10">
        <v>4.34</v>
      </c>
      <c r="H1783" s="11">
        <v>47.4</v>
      </c>
      <c r="I1783" s="10">
        <v>249.72</v>
      </c>
      <c r="J1783">
        <v>0.19702977284663867</v>
      </c>
      <c r="K1783">
        <v>0.13633273591460335</v>
      </c>
      <c r="L1783">
        <v>6.5302138262483295E-2</v>
      </c>
      <c r="M1783">
        <v>6.4969320971428324E-2</v>
      </c>
      <c r="N1783">
        <v>0.12068441798296899</v>
      </c>
      <c r="O1783">
        <v>0.21979470674486806</v>
      </c>
    </row>
    <row r="1784" spans="1:15" ht="15">
      <c r="A1784" s="6"/>
      <c r="B1784" s="10">
        <v>130.32</v>
      </c>
      <c r="C1784">
        <v>0.14021421703450279</v>
      </c>
      <c r="D1784" s="11">
        <v>38.479999999999997</v>
      </c>
      <c r="E1784" s="10">
        <v>37.76</v>
      </c>
      <c r="F1784" s="11">
        <v>9.9700000000000006</v>
      </c>
      <c r="G1784" s="10">
        <v>4.34</v>
      </c>
      <c r="H1784" s="11">
        <v>59.1</v>
      </c>
      <c r="I1784" s="10">
        <v>296.95999999999998</v>
      </c>
      <c r="J1784">
        <v>0.20142051829965354</v>
      </c>
      <c r="K1784">
        <v>0.13245237021309367</v>
      </c>
      <c r="L1784">
        <v>6.9265304314312687E-2</v>
      </c>
      <c r="M1784">
        <v>6.3053233559771868E-2</v>
      </c>
      <c r="N1784">
        <v>0.12481491810072702</v>
      </c>
      <c r="O1784">
        <v>0.21191797501097023</v>
      </c>
    </row>
    <row r="1785" spans="1:15" ht="15">
      <c r="A1785" s="6"/>
      <c r="B1785" s="10">
        <v>142.35</v>
      </c>
      <c r="C1785">
        <v>0.13215219639887654</v>
      </c>
      <c r="D1785" s="11">
        <v>45.18</v>
      </c>
      <c r="E1785" s="10">
        <v>45.86</v>
      </c>
      <c r="F1785" s="11">
        <v>21.59</v>
      </c>
      <c r="G1785" s="10">
        <v>0.05</v>
      </c>
      <c r="H1785" s="11">
        <v>66.290000000000006</v>
      </c>
      <c r="I1785" s="10">
        <v>317.7</v>
      </c>
      <c r="J1785">
        <v>0.18919705795080868</v>
      </c>
      <c r="K1785">
        <v>0.12967641277641276</v>
      </c>
      <c r="L1785">
        <v>7.3203760636719739E-2</v>
      </c>
      <c r="M1785">
        <v>5.9898745838654982E-2</v>
      </c>
      <c r="N1785">
        <v>0.12836186211745551</v>
      </c>
      <c r="O1785">
        <v>0.19777794742970226</v>
      </c>
    </row>
    <row r="1786" spans="1:15" ht="15">
      <c r="A1786" s="6"/>
      <c r="B1786" s="10">
        <v>138.03</v>
      </c>
      <c r="C1786">
        <v>0.12087636981822937</v>
      </c>
      <c r="D1786" s="11">
        <v>40.950000000000003</v>
      </c>
      <c r="E1786" s="10">
        <v>47.98</v>
      </c>
      <c r="F1786" s="11">
        <v>27.93</v>
      </c>
      <c r="G1786" s="10">
        <v>0.08</v>
      </c>
      <c r="H1786" s="11">
        <v>68.92</v>
      </c>
      <c r="I1786" s="10">
        <v>314</v>
      </c>
      <c r="J1786">
        <v>0.17864898038985669</v>
      </c>
      <c r="K1786">
        <v>0.126113884623821</v>
      </c>
      <c r="L1786">
        <v>7.4999456801300379E-2</v>
      </c>
      <c r="M1786">
        <v>5.535197269928524E-2</v>
      </c>
      <c r="N1786">
        <v>0.12742934429084807</v>
      </c>
      <c r="O1786">
        <v>0.17872616811638828</v>
      </c>
    </row>
    <row r="1787" spans="1:15" ht="15">
      <c r="A1787" s="6"/>
      <c r="B1787" s="10">
        <v>117.12</v>
      </c>
      <c r="C1787">
        <v>0.10595399318096449</v>
      </c>
      <c r="D1787" s="11">
        <v>36.15</v>
      </c>
      <c r="E1787" s="10">
        <v>44.97</v>
      </c>
      <c r="F1787" s="11">
        <v>34.18</v>
      </c>
      <c r="G1787" s="10">
        <v>-0.01</v>
      </c>
      <c r="H1787" s="11">
        <v>62.49</v>
      </c>
      <c r="I1787" s="10">
        <v>295.94</v>
      </c>
      <c r="J1787">
        <v>0.17104442345462451</v>
      </c>
      <c r="K1787">
        <v>0.12477866469223957</v>
      </c>
      <c r="L1787">
        <v>6.9784310799773833E-2</v>
      </c>
      <c r="M1787">
        <v>5.2008289105115742E-2</v>
      </c>
      <c r="N1787">
        <v>0.125750529802473</v>
      </c>
      <c r="O1787">
        <v>0.16859259030228077</v>
      </c>
    </row>
    <row r="1788" spans="1:15" ht="15">
      <c r="A1788" s="6"/>
      <c r="B1788" s="10">
        <v>103.2</v>
      </c>
      <c r="C1788">
        <v>9.1553985352612818E-2</v>
      </c>
      <c r="D1788" s="11">
        <v>32.94</v>
      </c>
      <c r="E1788" s="10">
        <v>44</v>
      </c>
      <c r="F1788" s="11">
        <v>34.14</v>
      </c>
      <c r="G1788" s="10">
        <v>-2.02</v>
      </c>
      <c r="H1788" s="11">
        <v>59.93</v>
      </c>
      <c r="I1788" s="10">
        <v>276.60000000000002</v>
      </c>
      <c r="J1788">
        <v>0.15603472783014485</v>
      </c>
      <c r="K1788">
        <v>0.12608388336851498</v>
      </c>
      <c r="L1788">
        <v>6.5685876988783934E-2</v>
      </c>
      <c r="M1788">
        <v>4.8027443603794059E-2</v>
      </c>
      <c r="N1788">
        <v>0.12447862299863409</v>
      </c>
      <c r="O1788">
        <v>0.15877039536686582</v>
      </c>
    </row>
    <row r="1789" spans="1:15" ht="15">
      <c r="A1789" s="6"/>
      <c r="B1789" s="10">
        <v>91.51</v>
      </c>
      <c r="C1789">
        <v>8.0746249937121678E-2</v>
      </c>
      <c r="D1789" s="11">
        <v>31.87</v>
      </c>
      <c r="E1789" s="10">
        <v>42</v>
      </c>
      <c r="F1789" s="11">
        <v>31.91</v>
      </c>
      <c r="G1789" s="10">
        <v>-8.7899999999999991</v>
      </c>
      <c r="H1789" s="11">
        <v>58.62</v>
      </c>
      <c r="I1789" s="10">
        <v>260.14</v>
      </c>
      <c r="J1789">
        <v>0.14624162336279975</v>
      </c>
      <c r="K1789">
        <v>0.12292533176094235</v>
      </c>
      <c r="L1789">
        <v>6.3910817998004618E-2</v>
      </c>
      <c r="M1789">
        <v>4.6260361432018129E-2</v>
      </c>
      <c r="N1789">
        <v>0.12399113546891012</v>
      </c>
      <c r="O1789">
        <v>0.14876727824997274</v>
      </c>
    </row>
    <row r="1790" spans="1:15" ht="15">
      <c r="A1790" s="6"/>
      <c r="B1790" s="10">
        <v>85.4</v>
      </c>
      <c r="C1790">
        <v>7.5349241481225085E-2</v>
      </c>
      <c r="D1790" s="11">
        <v>30.49</v>
      </c>
      <c r="E1790" s="10">
        <v>38.1</v>
      </c>
      <c r="F1790" s="11">
        <v>30.9</v>
      </c>
      <c r="G1790" s="10">
        <v>-33.67</v>
      </c>
      <c r="H1790" s="11">
        <v>54.84</v>
      </c>
      <c r="I1790" s="10">
        <v>207.44</v>
      </c>
      <c r="J1790">
        <v>0.14268724552926457</v>
      </c>
      <c r="K1790">
        <v>0.12299759263312066</v>
      </c>
      <c r="L1790">
        <v>6.3554923078662964E-2</v>
      </c>
      <c r="M1790">
        <v>4.5744018230155718E-2</v>
      </c>
      <c r="N1790">
        <v>0.12359195446710862</v>
      </c>
      <c r="O1790">
        <v>0.14234147836571026</v>
      </c>
    </row>
    <row r="1791" spans="1:15" ht="15">
      <c r="A1791" s="6"/>
      <c r="B1791" s="10">
        <v>78.489999999999995</v>
      </c>
      <c r="C1791">
        <v>7.5725589452540487E-2</v>
      </c>
      <c r="D1791" s="11">
        <v>30.45</v>
      </c>
      <c r="E1791" s="10">
        <v>31.97</v>
      </c>
      <c r="F1791" s="11">
        <v>26.37</v>
      </c>
      <c r="G1791" s="10">
        <v>-33.799999999999997</v>
      </c>
      <c r="H1791" s="11">
        <v>48.08</v>
      </c>
      <c r="I1791" s="10">
        <v>204.01</v>
      </c>
      <c r="J1791">
        <v>0.14199929742471029</v>
      </c>
      <c r="K1791">
        <v>0.12612894217853321</v>
      </c>
      <c r="L1791">
        <v>6.2792846768336963E-2</v>
      </c>
      <c r="M1791">
        <v>4.7547003381538243E-2</v>
      </c>
      <c r="N1791">
        <v>0.12602796013645126</v>
      </c>
      <c r="O1791">
        <v>0.14272351076485112</v>
      </c>
    </row>
    <row r="1792" spans="1:15" ht="15">
      <c r="A1792" s="6"/>
      <c r="B1792" s="10">
        <v>80.48</v>
      </c>
      <c r="C1792">
        <v>7.9446265335785679E-2</v>
      </c>
      <c r="D1792" s="11">
        <v>30.19</v>
      </c>
      <c r="E1792" s="10">
        <v>27.09</v>
      </c>
      <c r="F1792" s="11">
        <v>24.76</v>
      </c>
      <c r="G1792" s="10">
        <v>-29.05</v>
      </c>
      <c r="H1792" s="11">
        <v>48.61</v>
      </c>
      <c r="I1792" s="10">
        <v>200.03</v>
      </c>
      <c r="J1792">
        <v>0.14681333977837302</v>
      </c>
      <c r="K1792">
        <v>0.12648105632832946</v>
      </c>
      <c r="L1792">
        <v>5.9837973276047909E-2</v>
      </c>
      <c r="M1792">
        <v>5.0608058077884092E-2</v>
      </c>
      <c r="N1792">
        <v>0.13012714954413543</v>
      </c>
      <c r="O1792">
        <v>0.14707872216830428</v>
      </c>
    </row>
    <row r="1793" spans="1:15" ht="15">
      <c r="A1793" s="6"/>
      <c r="B1793" s="10">
        <v>84.89</v>
      </c>
      <c r="C1793">
        <v>8.3536934485531983E-2</v>
      </c>
      <c r="D1793" s="11">
        <v>30.28</v>
      </c>
      <c r="E1793" s="10">
        <v>26.67</v>
      </c>
      <c r="F1793" s="11">
        <v>23.4</v>
      </c>
      <c r="G1793" s="10">
        <v>-4.96</v>
      </c>
      <c r="H1793" s="11">
        <v>52.98</v>
      </c>
      <c r="I1793" s="10">
        <v>198.22</v>
      </c>
      <c r="J1793">
        <v>0.15732674635206459</v>
      </c>
      <c r="K1793">
        <v>0.12702509295311792</v>
      </c>
      <c r="L1793">
        <v>5.8247929156646457E-2</v>
      </c>
      <c r="M1793">
        <v>5.4726009708505705E-2</v>
      </c>
      <c r="N1793">
        <v>0.13736645519312296</v>
      </c>
      <c r="O1793">
        <v>0.15626441080944956</v>
      </c>
    </row>
    <row r="1794" spans="1:15" ht="15">
      <c r="A1794" s="6"/>
      <c r="B1794" s="10">
        <v>95.58</v>
      </c>
      <c r="C1794">
        <v>9.5701272741171073E-2</v>
      </c>
      <c r="D1794" s="11">
        <v>33.5</v>
      </c>
      <c r="E1794" s="10">
        <v>30.85</v>
      </c>
      <c r="F1794" s="11">
        <v>26.23</v>
      </c>
      <c r="G1794" s="10">
        <v>7.0000000000000007E-2</v>
      </c>
      <c r="H1794" s="11">
        <v>59.99</v>
      </c>
      <c r="I1794" s="10">
        <v>248.97</v>
      </c>
      <c r="J1794">
        <v>0.17653507536596477</v>
      </c>
      <c r="K1794">
        <v>0.13026868184041665</v>
      </c>
      <c r="L1794">
        <v>6.0241024894787845E-2</v>
      </c>
      <c r="M1794">
        <v>6.1015902269722817E-2</v>
      </c>
      <c r="N1794">
        <v>0.14795862463158388</v>
      </c>
      <c r="O1794">
        <v>0.16709807498014051</v>
      </c>
    </row>
    <row r="1795" spans="1:15" ht="15">
      <c r="A1795" s="6"/>
      <c r="B1795" s="10">
        <v>119.22</v>
      </c>
      <c r="C1795">
        <v>0.12105970225229459</v>
      </c>
      <c r="D1795" s="11">
        <v>39.9</v>
      </c>
      <c r="E1795" s="10">
        <v>37.090000000000003</v>
      </c>
      <c r="F1795" s="11">
        <v>26.23</v>
      </c>
      <c r="G1795" s="10">
        <v>13.13</v>
      </c>
      <c r="H1795" s="11">
        <v>65.959999999999994</v>
      </c>
      <c r="I1795" s="10">
        <v>294.92</v>
      </c>
      <c r="J1795">
        <v>0.19896987615315465</v>
      </c>
      <c r="K1795">
        <v>0.13442305967936713</v>
      </c>
      <c r="L1795">
        <v>6.1295072208804591E-2</v>
      </c>
      <c r="M1795">
        <v>7.1457510689719284E-2</v>
      </c>
      <c r="N1795">
        <v>0.15943890410279921</v>
      </c>
      <c r="O1795">
        <v>0.17229788923262246</v>
      </c>
    </row>
    <row r="1796" spans="1:15" ht="15">
      <c r="A1796" s="6"/>
      <c r="B1796" s="10">
        <v>131.85</v>
      </c>
      <c r="C1796">
        <v>0.12326529308185234</v>
      </c>
      <c r="D1796" s="11">
        <v>45.59</v>
      </c>
      <c r="E1796" s="10">
        <v>40.229999999999997</v>
      </c>
      <c r="F1796" s="11">
        <v>28.95</v>
      </c>
      <c r="G1796" s="10">
        <v>26</v>
      </c>
      <c r="H1796" s="11">
        <v>70.7</v>
      </c>
      <c r="I1796" s="10">
        <v>319.13</v>
      </c>
      <c r="J1796">
        <v>0.20096629743308358</v>
      </c>
      <c r="K1796">
        <v>0.13429568343507842</v>
      </c>
      <c r="L1796">
        <v>5.8790891833680137E-2</v>
      </c>
      <c r="M1796">
        <v>8.8466162425714506E-2</v>
      </c>
      <c r="N1796">
        <v>0.16110757999506461</v>
      </c>
      <c r="O1796">
        <v>0.16289796648028221</v>
      </c>
    </row>
    <row r="1797" spans="1:15" ht="15">
      <c r="A1797" s="6"/>
      <c r="B1797" s="10">
        <v>129.97</v>
      </c>
      <c r="C1797">
        <v>0.1129677592692101</v>
      </c>
      <c r="D1797" s="11">
        <v>50.1</v>
      </c>
      <c r="E1797" s="10">
        <v>38.380000000000003</v>
      </c>
      <c r="F1797" s="11">
        <v>28.27</v>
      </c>
      <c r="G1797" s="10">
        <v>29.96</v>
      </c>
      <c r="H1797" s="11">
        <v>77.709999999999994</v>
      </c>
      <c r="I1797" s="10">
        <v>296.49</v>
      </c>
      <c r="J1797">
        <v>0.19277946708785462</v>
      </c>
      <c r="K1797">
        <v>0.13209223992232733</v>
      </c>
      <c r="L1797">
        <v>5.8196476934356811E-2</v>
      </c>
      <c r="M1797">
        <v>9.5320439211179581E-2</v>
      </c>
      <c r="N1797">
        <v>0.16703601385148134</v>
      </c>
      <c r="O1797">
        <v>0.1552382215733058</v>
      </c>
    </row>
    <row r="1798" spans="1:15" ht="15">
      <c r="A1798" s="6"/>
      <c r="B1798" s="10">
        <v>110</v>
      </c>
      <c r="C1798">
        <v>0.11245884029136649</v>
      </c>
      <c r="D1798" s="11">
        <v>42.92</v>
      </c>
      <c r="E1798" s="10">
        <v>36.950000000000003</v>
      </c>
      <c r="F1798" s="11">
        <v>22.78</v>
      </c>
      <c r="G1798" s="10">
        <v>26.44</v>
      </c>
      <c r="H1798" s="11">
        <v>61.4</v>
      </c>
      <c r="I1798" s="10">
        <v>215.58</v>
      </c>
      <c r="J1798">
        <v>0.18874135667035769</v>
      </c>
      <c r="K1798">
        <v>0.13058298316230244</v>
      </c>
      <c r="L1798">
        <v>5.6399526565981489E-2</v>
      </c>
      <c r="M1798">
        <v>9.3499043942726345E-2</v>
      </c>
      <c r="N1798">
        <v>0.17645761838065216</v>
      </c>
      <c r="O1798">
        <v>0.1511839345516485</v>
      </c>
    </row>
    <row r="1799" spans="1:15" ht="15">
      <c r="A1799" s="6"/>
      <c r="B1799" s="10">
        <v>98.14</v>
      </c>
      <c r="C1799">
        <v>0.11065753703903138</v>
      </c>
      <c r="D1799" s="11">
        <v>34.81</v>
      </c>
      <c r="E1799" s="10">
        <v>20.74</v>
      </c>
      <c r="F1799" s="11">
        <v>5.74</v>
      </c>
      <c r="G1799" s="10">
        <v>25.23</v>
      </c>
      <c r="H1799" s="11">
        <v>56.01</v>
      </c>
      <c r="I1799" s="10">
        <v>165.96</v>
      </c>
      <c r="J1799">
        <v>0.18370253512904974</v>
      </c>
      <c r="K1799">
        <v>0.12680478511773244</v>
      </c>
      <c r="L1799">
        <v>5.4546915942996682E-2</v>
      </c>
      <c r="M1799">
        <v>9.3439648498331487E-2</v>
      </c>
      <c r="N1799">
        <v>0.176522703437378</v>
      </c>
      <c r="O1799">
        <v>0.14783921173859838</v>
      </c>
    </row>
    <row r="1800" spans="1:15" ht="15">
      <c r="A1800" s="6"/>
      <c r="B1800" s="10">
        <v>86.07</v>
      </c>
      <c r="C1800">
        <v>0.10772842346144769</v>
      </c>
      <c r="D1800" s="11">
        <v>30.19</v>
      </c>
      <c r="E1800" s="10">
        <v>21.62</v>
      </c>
      <c r="F1800" s="11">
        <v>9.09</v>
      </c>
      <c r="G1800" s="10">
        <v>30.18</v>
      </c>
      <c r="H1800" s="11">
        <v>53.88</v>
      </c>
      <c r="I1800" s="10">
        <v>165.22</v>
      </c>
      <c r="J1800">
        <v>0.17283502089833402</v>
      </c>
      <c r="K1800">
        <v>0.12184907634150401</v>
      </c>
      <c r="L1800">
        <v>5.4381127816261893E-2</v>
      </c>
      <c r="M1800">
        <v>9.4995183035592998E-2</v>
      </c>
      <c r="N1800">
        <v>0.17575635541611045</v>
      </c>
      <c r="O1800">
        <v>0.15091868641882708</v>
      </c>
    </row>
    <row r="1801" spans="1:15" ht="15">
      <c r="A1801" s="6"/>
      <c r="B1801" s="10">
        <v>80.44</v>
      </c>
      <c r="C1801">
        <v>0.10353024835404652</v>
      </c>
      <c r="D1801" s="11">
        <v>26.36</v>
      </c>
      <c r="E1801" s="10">
        <v>10.6</v>
      </c>
      <c r="F1801" s="11">
        <v>2.1</v>
      </c>
      <c r="G1801" s="10">
        <v>23.93</v>
      </c>
      <c r="H1801" s="11">
        <v>49.19</v>
      </c>
      <c r="I1801" s="10">
        <v>129.27000000000001</v>
      </c>
      <c r="J1801">
        <v>0.15994188779049603</v>
      </c>
      <c r="K1801">
        <v>0.1104776864696837</v>
      </c>
      <c r="L1801">
        <v>5.4485230911764104E-2</v>
      </c>
      <c r="M1801">
        <v>9.1741289194522985E-2</v>
      </c>
      <c r="N1801">
        <v>0.17338568357982323</v>
      </c>
      <c r="O1801">
        <v>0.14843428877684703</v>
      </c>
    </row>
    <row r="1802" spans="1:15" ht="15">
      <c r="A1802" s="6"/>
      <c r="B1802" s="10">
        <v>48.45</v>
      </c>
      <c r="C1802">
        <v>9.9933747581870944E-2</v>
      </c>
      <c r="D1802" s="11">
        <v>21.63</v>
      </c>
      <c r="E1802" s="10">
        <v>13.26</v>
      </c>
      <c r="F1802" s="11">
        <v>-2.2999999999999998</v>
      </c>
      <c r="G1802" s="10">
        <v>20.010000000000002</v>
      </c>
      <c r="H1802" s="11">
        <v>46.14</v>
      </c>
      <c r="I1802" s="10">
        <v>157.27000000000001</v>
      </c>
      <c r="J1802">
        <v>0.15029063435392551</v>
      </c>
      <c r="K1802">
        <v>0.10534772235546687</v>
      </c>
      <c r="L1802">
        <v>5.5916766426680607E-2</v>
      </c>
      <c r="M1802">
        <v>8.5736961731353603E-2</v>
      </c>
      <c r="N1802">
        <v>0.17063478744242683</v>
      </c>
      <c r="O1802">
        <v>0.14015880680900547</v>
      </c>
    </row>
    <row r="1803" spans="1:15" ht="15">
      <c r="A1803" s="6"/>
      <c r="B1803" s="10">
        <v>49.97</v>
      </c>
      <c r="C1803">
        <v>9.9306433585587495E-2</v>
      </c>
      <c r="D1803" s="11">
        <v>18.760000000000002</v>
      </c>
      <c r="E1803" s="10">
        <v>5.56</v>
      </c>
      <c r="F1803" s="11">
        <v>-3.34</v>
      </c>
      <c r="G1803" s="10">
        <v>20.13</v>
      </c>
      <c r="H1803" s="11">
        <v>45.47</v>
      </c>
      <c r="I1803" s="10">
        <v>127.99</v>
      </c>
      <c r="J1803">
        <v>0.14367415268031541</v>
      </c>
      <c r="K1803">
        <v>9.6948855463332317E-2</v>
      </c>
      <c r="L1803">
        <v>5.759321057192375E-2</v>
      </c>
      <c r="M1803">
        <v>8.6764835297006626E-2</v>
      </c>
      <c r="N1803">
        <v>0.16608140417763853</v>
      </c>
      <c r="O1803">
        <v>0.13941811762290873</v>
      </c>
    </row>
    <row r="1804" spans="1:15" ht="15">
      <c r="A1804" s="6"/>
      <c r="B1804" s="10">
        <v>50.06</v>
      </c>
      <c r="C1804">
        <v>9.9105603854332078E-2</v>
      </c>
      <c r="D1804" s="11">
        <v>18.53</v>
      </c>
      <c r="E1804" s="10">
        <v>0.08</v>
      </c>
      <c r="F1804" s="11">
        <v>-9.33</v>
      </c>
      <c r="G1804" s="10">
        <v>20.04</v>
      </c>
      <c r="H1804" s="11">
        <v>44.45</v>
      </c>
      <c r="I1804" s="10">
        <v>119.71</v>
      </c>
      <c r="J1804">
        <v>0.14407327923347671</v>
      </c>
      <c r="K1804">
        <v>9.0697871882135017E-2</v>
      </c>
      <c r="L1804">
        <v>5.8688687634663117E-2</v>
      </c>
      <c r="M1804">
        <v>8.7206385336785777E-2</v>
      </c>
      <c r="N1804">
        <v>0.16062725959033256</v>
      </c>
      <c r="O1804">
        <v>0.14028466494418501</v>
      </c>
    </row>
    <row r="1805" spans="1:15" ht="15">
      <c r="A1805" s="6"/>
      <c r="B1805" s="10">
        <v>59.93</v>
      </c>
      <c r="C1805">
        <v>9.770987261583812E-2</v>
      </c>
      <c r="D1805" s="11">
        <v>20.93</v>
      </c>
      <c r="E1805" s="10">
        <v>0.02</v>
      </c>
      <c r="F1805" s="11">
        <v>-13.53</v>
      </c>
      <c r="G1805" s="10">
        <v>20</v>
      </c>
      <c r="H1805" s="11">
        <v>44.4</v>
      </c>
      <c r="I1805" s="10">
        <v>126.58</v>
      </c>
      <c r="J1805">
        <v>0.14522134789812388</v>
      </c>
      <c r="K1805">
        <v>8.8330872278558764E-2</v>
      </c>
      <c r="L1805">
        <v>5.935017309682715E-2</v>
      </c>
      <c r="M1805">
        <v>9.1420234251858773E-2</v>
      </c>
      <c r="N1805">
        <v>0.15942816643659194</v>
      </c>
      <c r="O1805">
        <v>0.14082080577774977</v>
      </c>
    </row>
    <row r="1806" spans="1:15" ht="15">
      <c r="A1806" s="6"/>
      <c r="B1806" s="10">
        <v>62.79</v>
      </c>
      <c r="C1806">
        <v>0.10031926168177539</v>
      </c>
      <c r="D1806" s="11">
        <v>24.11</v>
      </c>
      <c r="E1806" s="10">
        <v>-5</v>
      </c>
      <c r="F1806" s="11">
        <v>-6.23</v>
      </c>
      <c r="G1806" s="10">
        <v>19.920000000000002</v>
      </c>
      <c r="H1806" s="11">
        <v>45.39</v>
      </c>
      <c r="I1806" s="10">
        <v>147.97</v>
      </c>
      <c r="J1806">
        <v>0.14539026429866153</v>
      </c>
      <c r="K1806">
        <v>8.4456246938617682E-2</v>
      </c>
      <c r="L1806">
        <v>5.9002636064183968E-2</v>
      </c>
      <c r="M1806">
        <v>0.10149757613105326</v>
      </c>
      <c r="N1806">
        <v>0.16393437740746294</v>
      </c>
      <c r="O1806">
        <v>0.14417287630402384</v>
      </c>
    </row>
    <row r="1807" spans="1:15" ht="15">
      <c r="A1807" s="6"/>
      <c r="B1807" s="10">
        <v>81.59</v>
      </c>
      <c r="C1807">
        <v>0.10807602419152063</v>
      </c>
      <c r="D1807" s="11">
        <v>28</v>
      </c>
      <c r="E1807" s="10">
        <v>-11.86</v>
      </c>
      <c r="F1807" s="11">
        <v>-9.9</v>
      </c>
      <c r="G1807" s="10">
        <v>22.4</v>
      </c>
      <c r="H1807" s="11">
        <v>48.83</v>
      </c>
      <c r="I1807" s="10">
        <v>180</v>
      </c>
      <c r="J1807">
        <v>0.15044005839416058</v>
      </c>
      <c r="K1807">
        <v>8.302009940816274E-2</v>
      </c>
      <c r="L1807">
        <v>5.8486605565419195E-2</v>
      </c>
      <c r="M1807">
        <v>0.11818690274169408</v>
      </c>
      <c r="N1807">
        <v>0.17096886388495136</v>
      </c>
      <c r="O1807">
        <v>0.14720376486261982</v>
      </c>
    </row>
    <row r="1808" spans="1:15" ht="15">
      <c r="A1808" s="6"/>
      <c r="B1808" s="10">
        <v>105.07</v>
      </c>
      <c r="C1808">
        <v>0.11560878137866111</v>
      </c>
      <c r="D1808" s="11">
        <v>39.97</v>
      </c>
      <c r="E1808" s="10">
        <v>-0.71</v>
      </c>
      <c r="F1808" s="11">
        <v>-11.37</v>
      </c>
      <c r="G1808" s="10">
        <v>33.85</v>
      </c>
      <c r="H1808" s="11">
        <v>53.81</v>
      </c>
      <c r="I1808" s="10">
        <v>206.5</v>
      </c>
      <c r="J1808">
        <v>0.15143205713576591</v>
      </c>
      <c r="K1808">
        <v>8.3424282599360466E-2</v>
      </c>
      <c r="L1808">
        <v>5.8346592229750097E-2</v>
      </c>
      <c r="M1808">
        <v>0.13864052983013658</v>
      </c>
      <c r="N1808">
        <v>0.17424263912649016</v>
      </c>
      <c r="O1808">
        <v>0.14841650676109547</v>
      </c>
    </row>
    <row r="1809" spans="1:15" ht="15">
      <c r="A1809" s="6"/>
      <c r="B1809" s="10">
        <v>112.17</v>
      </c>
      <c r="C1809">
        <v>0.1089474292843992</v>
      </c>
      <c r="D1809" s="11">
        <v>40.909999999999997</v>
      </c>
      <c r="E1809" s="10">
        <v>10.76</v>
      </c>
      <c r="F1809" s="11">
        <v>-11.26</v>
      </c>
      <c r="G1809" s="10">
        <v>38.340000000000003</v>
      </c>
      <c r="H1809" s="11">
        <v>63.21</v>
      </c>
      <c r="I1809" s="10">
        <v>262.89</v>
      </c>
      <c r="J1809">
        <v>0.14504680055144833</v>
      </c>
      <c r="K1809">
        <v>8.4165175005552331E-2</v>
      </c>
      <c r="L1809">
        <v>5.6112038808360902E-2</v>
      </c>
      <c r="M1809">
        <v>0.14248430227565478</v>
      </c>
      <c r="N1809">
        <v>0.17081479139262709</v>
      </c>
      <c r="O1809">
        <v>0.15115260289762034</v>
      </c>
    </row>
    <row r="1810" spans="1:15" ht="15">
      <c r="A1810" s="6"/>
      <c r="B1810" s="10">
        <v>104.56</v>
      </c>
      <c r="C1810">
        <v>0.10272663246060859</v>
      </c>
      <c r="D1810" s="11">
        <v>40.450000000000003</v>
      </c>
      <c r="E1810" s="10">
        <v>10.01</v>
      </c>
      <c r="F1810" s="11">
        <v>-9.93</v>
      </c>
      <c r="G1810" s="10">
        <v>36.92</v>
      </c>
      <c r="H1810" s="11">
        <v>64</v>
      </c>
      <c r="I1810" s="10">
        <v>270</v>
      </c>
      <c r="J1810">
        <v>0.13756580932784634</v>
      </c>
      <c r="K1810">
        <v>8.2064937707902422E-2</v>
      </c>
      <c r="L1810">
        <v>5.2629137592042866E-2</v>
      </c>
      <c r="M1810">
        <v>0.13509144214530358</v>
      </c>
      <c r="N1810">
        <v>0.16870947023242056</v>
      </c>
      <c r="O1810">
        <v>0.1462420747318855</v>
      </c>
    </row>
    <row r="1811" spans="1:15" ht="15">
      <c r="A1811" s="6"/>
      <c r="B1811" s="10">
        <v>90.29</v>
      </c>
      <c r="C1811">
        <v>9.3385754669918525E-2</v>
      </c>
      <c r="D1811" s="11">
        <v>33.97</v>
      </c>
      <c r="E1811" s="10">
        <v>9.8000000000000007</v>
      </c>
      <c r="F1811" s="11">
        <v>-8.5299999999999994</v>
      </c>
      <c r="G1811" s="10">
        <v>32.130000000000003</v>
      </c>
      <c r="H1811" s="11">
        <v>62.55</v>
      </c>
      <c r="I1811" s="10">
        <v>254.94</v>
      </c>
      <c r="J1811">
        <v>0.1315216124936423</v>
      </c>
      <c r="K1811">
        <v>8.1016776474369279E-2</v>
      </c>
      <c r="L1811">
        <v>4.9022278627839873E-2</v>
      </c>
      <c r="M1811">
        <v>0.1267866764833197</v>
      </c>
      <c r="N1811">
        <v>0.16327156976191229</v>
      </c>
      <c r="O1811">
        <v>0.14696635770560762</v>
      </c>
    </row>
    <row r="1812" spans="1:15" ht="15">
      <c r="A1812" s="6"/>
      <c r="B1812" s="10">
        <v>84.04</v>
      </c>
      <c r="C1812">
        <v>8.9565886254091259E-2</v>
      </c>
      <c r="D1812" s="11">
        <v>32.17</v>
      </c>
      <c r="E1812" s="10">
        <v>10</v>
      </c>
      <c r="F1812" s="11">
        <v>-6.66</v>
      </c>
      <c r="G1812" s="10">
        <v>28</v>
      </c>
      <c r="H1812" s="11">
        <v>57.51</v>
      </c>
      <c r="I1812" s="10">
        <v>211.6</v>
      </c>
      <c r="J1812">
        <v>0.12306261044837227</v>
      </c>
      <c r="K1812">
        <v>7.8843756497872161E-2</v>
      </c>
      <c r="L1812">
        <v>4.6462102782423596E-2</v>
      </c>
      <c r="M1812">
        <v>0.11902520768097916</v>
      </c>
      <c r="N1812">
        <v>0.16033844537319075</v>
      </c>
      <c r="O1812">
        <v>0.14841136730849289</v>
      </c>
    </row>
    <row r="1813" spans="1:15" ht="15">
      <c r="A1813" s="6"/>
      <c r="B1813" s="10">
        <v>79.95</v>
      </c>
      <c r="C1813">
        <v>8.6225816127580859E-2</v>
      </c>
      <c r="D1813" s="11">
        <v>29.71</v>
      </c>
      <c r="E1813" s="10">
        <v>10.73</v>
      </c>
      <c r="F1813" s="11">
        <v>-0.75</v>
      </c>
      <c r="G1813" s="10">
        <v>25.88</v>
      </c>
      <c r="H1813" s="11">
        <v>59.57</v>
      </c>
      <c r="I1813" s="10">
        <v>220.02</v>
      </c>
      <c r="J1813">
        <v>0.11827500111036326</v>
      </c>
      <c r="K1813">
        <v>7.8055565096134705E-2</v>
      </c>
      <c r="L1813">
        <v>4.676537155403257E-2</v>
      </c>
      <c r="M1813">
        <v>0.11436203015980194</v>
      </c>
      <c r="N1813">
        <v>0.15736172608603435</v>
      </c>
      <c r="O1813">
        <v>0.14709766669023547</v>
      </c>
    </row>
    <row r="1814" spans="1:15" ht="15">
      <c r="A1814" s="6"/>
      <c r="B1814" s="10">
        <v>75.760000000000005</v>
      </c>
      <c r="C1814">
        <v>8.8905702150898699E-2</v>
      </c>
      <c r="D1814" s="11">
        <v>27.83</v>
      </c>
      <c r="E1814" s="10">
        <v>8.92</v>
      </c>
      <c r="F1814" s="11">
        <v>-7.06</v>
      </c>
      <c r="G1814" s="10">
        <v>24.83</v>
      </c>
      <c r="H1814" s="11">
        <v>54.82</v>
      </c>
      <c r="I1814" s="10">
        <v>206.21</v>
      </c>
      <c r="J1814">
        <v>0.11486677882572861</v>
      </c>
      <c r="K1814">
        <v>7.904713052799385E-2</v>
      </c>
      <c r="L1814">
        <v>4.7142966384882107E-2</v>
      </c>
      <c r="M1814">
        <v>0.11223720720368641</v>
      </c>
      <c r="N1814">
        <v>0.15527247965837612</v>
      </c>
      <c r="O1814">
        <v>0.14859845435574576</v>
      </c>
    </row>
    <row r="1815" spans="1:15" ht="15">
      <c r="A1815" s="6"/>
      <c r="B1815" s="10">
        <v>74.05</v>
      </c>
      <c r="C1815">
        <v>9.4733396159736138E-2</v>
      </c>
      <c r="D1815" s="11">
        <v>25.44</v>
      </c>
      <c r="E1815" s="10">
        <v>1.42</v>
      </c>
      <c r="F1815" s="11">
        <v>-9.99</v>
      </c>
      <c r="G1815" s="10">
        <v>25</v>
      </c>
      <c r="H1815" s="11">
        <v>51.69</v>
      </c>
      <c r="I1815" s="10">
        <v>214.09</v>
      </c>
      <c r="J1815">
        <v>0.11475788671179682</v>
      </c>
      <c r="K1815">
        <v>7.782571536317083E-2</v>
      </c>
      <c r="L1815">
        <v>4.9786531567542938E-2</v>
      </c>
      <c r="M1815">
        <v>0.11641097883645762</v>
      </c>
      <c r="N1815">
        <v>0.1543114499950114</v>
      </c>
      <c r="O1815">
        <v>0.15118380990562461</v>
      </c>
    </row>
    <row r="1816" spans="1:15" ht="15">
      <c r="A1816" s="6"/>
      <c r="B1816" s="10">
        <v>88.05</v>
      </c>
      <c r="C1816">
        <v>0.10935643622486423</v>
      </c>
      <c r="D1816" s="11">
        <v>22.1</v>
      </c>
      <c r="E1816" s="10">
        <v>-0.46</v>
      </c>
      <c r="F1816" s="11">
        <v>-17.36</v>
      </c>
      <c r="G1816" s="10">
        <v>25.23</v>
      </c>
      <c r="H1816" s="11">
        <v>50.31</v>
      </c>
      <c r="I1816" s="10">
        <v>229.97</v>
      </c>
      <c r="J1816">
        <v>0.11540222949407367</v>
      </c>
      <c r="K1816">
        <v>7.6972157441679692E-2</v>
      </c>
      <c r="L1816">
        <v>5.2209215112542624E-2</v>
      </c>
      <c r="M1816">
        <v>0.12493776589694006</v>
      </c>
      <c r="N1816">
        <v>0.15449234540997003</v>
      </c>
      <c r="O1816">
        <v>0.15717775161418532</v>
      </c>
    </row>
    <row r="1817" spans="1:15" ht="15">
      <c r="A1817" s="6"/>
      <c r="B1817" s="10">
        <v>99.03</v>
      </c>
      <c r="C1817">
        <v>0.12785290659169854</v>
      </c>
      <c r="D1817" s="11">
        <v>22.78</v>
      </c>
      <c r="E1817" s="10">
        <v>1.78</v>
      </c>
      <c r="F1817" s="11">
        <v>-20.23</v>
      </c>
      <c r="G1817" s="10">
        <v>27.1</v>
      </c>
      <c r="H1817" s="11">
        <v>49.95</v>
      </c>
      <c r="I1817" s="10">
        <v>246.2</v>
      </c>
      <c r="J1817">
        <v>0.11705858383457182</v>
      </c>
      <c r="K1817">
        <v>7.9557925918460629E-2</v>
      </c>
      <c r="L1817">
        <v>5.4263396809178591E-2</v>
      </c>
      <c r="M1817">
        <v>0.14001424336430129</v>
      </c>
      <c r="N1817">
        <v>0.15798552561392815</v>
      </c>
      <c r="O1817">
        <v>0.16593966331056112</v>
      </c>
    </row>
    <row r="1818" spans="1:15" ht="15">
      <c r="A1818" s="6"/>
      <c r="B1818" s="10">
        <v>109.54</v>
      </c>
      <c r="C1818">
        <v>0.14257236750373822</v>
      </c>
      <c r="D1818" s="11">
        <v>26.48</v>
      </c>
      <c r="E1818" s="10">
        <v>1.58</v>
      </c>
      <c r="F1818" s="11">
        <v>-10.01</v>
      </c>
      <c r="G1818" s="10">
        <v>30.77</v>
      </c>
      <c r="H1818" s="11">
        <v>55.64</v>
      </c>
      <c r="I1818" s="10">
        <v>257.36</v>
      </c>
      <c r="J1818">
        <v>0.12419085699303319</v>
      </c>
      <c r="K1818">
        <v>8.1074336257191862E-2</v>
      </c>
      <c r="L1818">
        <v>5.9192408726716626E-2</v>
      </c>
      <c r="M1818">
        <v>0.16510236961843491</v>
      </c>
      <c r="N1818">
        <v>0.16916773064638341</v>
      </c>
      <c r="O1818">
        <v>0.17588753938996973</v>
      </c>
    </row>
    <row r="1819" spans="1:15" ht="15">
      <c r="A1819" s="6"/>
      <c r="B1819" s="10">
        <v>126.79</v>
      </c>
      <c r="C1819">
        <v>0.15511709494076212</v>
      </c>
      <c r="D1819" s="11">
        <v>30.96</v>
      </c>
      <c r="E1819" s="10">
        <v>6.91</v>
      </c>
      <c r="F1819" s="11">
        <v>5.33</v>
      </c>
      <c r="G1819" s="10">
        <v>37.25</v>
      </c>
      <c r="H1819" s="11">
        <v>66.2</v>
      </c>
      <c r="I1819" s="10">
        <v>276.22000000000003</v>
      </c>
      <c r="J1819">
        <v>0.13494949317014704</v>
      </c>
      <c r="K1819">
        <v>8.3091525843211902E-2</v>
      </c>
      <c r="L1819">
        <v>6.5473100044974239E-2</v>
      </c>
      <c r="M1819">
        <v>0.18936456870764909</v>
      </c>
      <c r="N1819">
        <v>0.18297499362633468</v>
      </c>
      <c r="O1819">
        <v>0.18540333143685345</v>
      </c>
    </row>
    <row r="1820" spans="1:15" ht="15">
      <c r="A1820" s="6"/>
      <c r="B1820" s="10">
        <v>134.36000000000001</v>
      </c>
      <c r="C1820">
        <v>0.1491223752033172</v>
      </c>
      <c r="D1820" s="11">
        <v>38.1</v>
      </c>
      <c r="E1820" s="10">
        <v>12.97</v>
      </c>
      <c r="F1820" s="11">
        <v>28.87</v>
      </c>
      <c r="G1820" s="10">
        <v>54.93</v>
      </c>
      <c r="H1820" s="11">
        <v>77.790000000000006</v>
      </c>
      <c r="I1820" s="10">
        <v>310.02999999999997</v>
      </c>
      <c r="J1820">
        <v>0.13856677825144201</v>
      </c>
      <c r="K1820">
        <v>8.4324195637086902E-2</v>
      </c>
      <c r="L1820">
        <v>7.349230947327802E-2</v>
      </c>
      <c r="M1820">
        <v>0.19756817085512685</v>
      </c>
      <c r="N1820">
        <v>0.18613428789729733</v>
      </c>
      <c r="O1820">
        <v>0.18250315691962651</v>
      </c>
    </row>
    <row r="1821" spans="1:15" ht="15">
      <c r="A1821" s="6"/>
      <c r="B1821" s="10">
        <v>134.22999999999999</v>
      </c>
      <c r="C1821">
        <v>0.14836180537934535</v>
      </c>
      <c r="D1821" s="11">
        <v>40.450000000000003</v>
      </c>
      <c r="E1821" s="10">
        <v>13.17</v>
      </c>
      <c r="F1821" s="11">
        <v>36.659999999999997</v>
      </c>
      <c r="G1821" s="10">
        <v>61.96</v>
      </c>
      <c r="H1821" s="11">
        <v>85</v>
      </c>
      <c r="I1821" s="10">
        <v>347.21</v>
      </c>
      <c r="J1821">
        <v>0.140427521301104</v>
      </c>
      <c r="K1821">
        <v>7.8121922837497526E-2</v>
      </c>
      <c r="L1821">
        <v>7.5405579618316287E-2</v>
      </c>
      <c r="M1821">
        <v>0.19392317392480637</v>
      </c>
      <c r="N1821">
        <v>0.18520378696104692</v>
      </c>
      <c r="O1821">
        <v>0.18352676224659945</v>
      </c>
    </row>
    <row r="1822" spans="1:15" ht="15">
      <c r="A1822" s="6"/>
      <c r="B1822" s="10">
        <v>126.35</v>
      </c>
      <c r="C1822">
        <v>0.15224243302574433</v>
      </c>
      <c r="D1822" s="11">
        <v>32.99</v>
      </c>
      <c r="E1822" s="10">
        <v>1.0900000000000001</v>
      </c>
      <c r="F1822" s="11">
        <v>30.64</v>
      </c>
      <c r="G1822" s="10">
        <v>43.1</v>
      </c>
      <c r="H1822" s="11">
        <v>69.28</v>
      </c>
      <c r="I1822" s="10">
        <v>295.92</v>
      </c>
      <c r="J1822">
        <v>0.14647070488994657</v>
      </c>
      <c r="K1822">
        <v>7.4071961604652556E-2</v>
      </c>
      <c r="L1822">
        <v>7.7813627168083307E-2</v>
      </c>
      <c r="M1822">
        <v>0.19726476945760624</v>
      </c>
      <c r="N1822">
        <v>0.19396968515406166</v>
      </c>
      <c r="O1822">
        <v>0.18734435077830791</v>
      </c>
    </row>
    <row r="1823" spans="1:15" ht="15">
      <c r="A1823" s="6"/>
      <c r="B1823" s="10">
        <v>109.97</v>
      </c>
      <c r="C1823">
        <v>0.15476874551616654</v>
      </c>
      <c r="D1823" s="11">
        <v>27.91</v>
      </c>
      <c r="E1823" s="10">
        <v>-2.5099999999999998</v>
      </c>
      <c r="F1823" s="11">
        <v>23.34</v>
      </c>
      <c r="G1823" s="10">
        <v>35.99</v>
      </c>
      <c r="H1823" s="11">
        <v>64.55</v>
      </c>
      <c r="I1823" s="10">
        <v>259.29000000000002</v>
      </c>
      <c r="J1823">
        <v>0.14136905459836771</v>
      </c>
      <c r="K1823">
        <v>7.2154731270609271E-2</v>
      </c>
      <c r="L1823">
        <v>7.0860955692405636E-2</v>
      </c>
      <c r="M1823">
        <v>0.19890257958424762</v>
      </c>
      <c r="N1823">
        <v>0.19704514562422798</v>
      </c>
      <c r="O1823">
        <v>0.19220059925157854</v>
      </c>
    </row>
    <row r="1824" spans="1:15" ht="15">
      <c r="A1824" s="6"/>
      <c r="B1824" s="10">
        <v>107.09</v>
      </c>
      <c r="C1824">
        <v>0.15449219061837446</v>
      </c>
      <c r="D1824" s="11">
        <v>24.5</v>
      </c>
      <c r="E1824" s="10">
        <v>2.0499999999999998</v>
      </c>
      <c r="F1824" s="11">
        <v>25.94</v>
      </c>
      <c r="G1824" s="10">
        <v>34.56</v>
      </c>
      <c r="H1824" s="11">
        <v>62.46</v>
      </c>
      <c r="I1824" s="10">
        <v>244.66</v>
      </c>
      <c r="J1824">
        <v>0.13377783599797222</v>
      </c>
      <c r="K1824">
        <v>7.4286841821600669E-2</v>
      </c>
      <c r="L1824">
        <v>7.0914009989268389E-2</v>
      </c>
      <c r="M1824">
        <v>0.1964904928352178</v>
      </c>
      <c r="N1824">
        <v>0.19786001193369523</v>
      </c>
      <c r="O1824">
        <v>0.19523021720061629</v>
      </c>
    </row>
    <row r="1825" spans="1:15" ht="15">
      <c r="A1825" s="6"/>
      <c r="B1825" s="10">
        <v>102.25</v>
      </c>
      <c r="C1825">
        <v>0.15227142550911038</v>
      </c>
      <c r="D1825" s="11">
        <v>14.96</v>
      </c>
      <c r="E1825" s="10">
        <v>-4.09</v>
      </c>
      <c r="F1825" s="11">
        <v>17.22</v>
      </c>
      <c r="G1825" s="10">
        <v>30.24</v>
      </c>
      <c r="H1825" s="11">
        <v>60.46</v>
      </c>
      <c r="I1825" s="10">
        <v>237.2</v>
      </c>
      <c r="J1825">
        <v>0.12863691112355166</v>
      </c>
      <c r="K1825">
        <v>7.3297576451217802E-2</v>
      </c>
      <c r="L1825">
        <v>6.5690655422232291E-2</v>
      </c>
      <c r="M1825">
        <v>0.19157213522496599</v>
      </c>
      <c r="N1825">
        <v>0.19866178902074602</v>
      </c>
      <c r="O1825">
        <v>0.19675988200310618</v>
      </c>
    </row>
    <row r="1826" spans="1:15" ht="15">
      <c r="A1826" s="6"/>
      <c r="B1826" s="10">
        <v>106.35</v>
      </c>
      <c r="C1826">
        <v>0.14657899303586416</v>
      </c>
      <c r="D1826" s="11">
        <v>11.73</v>
      </c>
      <c r="E1826" s="10">
        <v>-2</v>
      </c>
      <c r="F1826" s="11">
        <v>17.649999999999999</v>
      </c>
      <c r="G1826" s="10">
        <v>25.54</v>
      </c>
      <c r="H1826" s="11">
        <v>51.12</v>
      </c>
      <c r="I1826" s="10">
        <v>203.03</v>
      </c>
      <c r="J1826">
        <v>0.11837106814019792</v>
      </c>
      <c r="K1826">
        <v>7.2551461959509914E-2</v>
      </c>
      <c r="L1826">
        <v>6.7451691620147788E-2</v>
      </c>
      <c r="M1826">
        <v>0.18363120108549411</v>
      </c>
      <c r="N1826">
        <v>0.19951607244452876</v>
      </c>
      <c r="O1826">
        <v>0.19462582284769794</v>
      </c>
    </row>
    <row r="1827" spans="1:15" ht="15">
      <c r="A1827" s="6"/>
      <c r="B1827" s="10">
        <v>98.25</v>
      </c>
      <c r="C1827">
        <v>0.1422207353728332</v>
      </c>
      <c r="D1827" s="11">
        <v>9.42</v>
      </c>
      <c r="E1827" s="10">
        <v>-12.12</v>
      </c>
      <c r="F1827" s="11">
        <v>12.86</v>
      </c>
      <c r="G1827" s="10">
        <v>23.49</v>
      </c>
      <c r="H1827" s="11">
        <v>49.56</v>
      </c>
      <c r="I1827" s="10">
        <v>206.97</v>
      </c>
      <c r="J1827">
        <v>0.10820286046501723</v>
      </c>
      <c r="K1827">
        <v>7.1968162089941168E-2</v>
      </c>
      <c r="L1827">
        <v>6.8858369478979137E-2</v>
      </c>
      <c r="M1827">
        <v>0.17113833825146099</v>
      </c>
      <c r="N1827">
        <v>0.19863621416710364</v>
      </c>
      <c r="O1827">
        <v>0.19359756599561243</v>
      </c>
    </row>
    <row r="1828" spans="1:15" ht="15">
      <c r="A1828" s="6"/>
      <c r="B1828" s="10">
        <v>96.84</v>
      </c>
      <c r="C1828">
        <v>0.13943037711504241</v>
      </c>
      <c r="D1828" s="11">
        <v>9.39</v>
      </c>
      <c r="E1828" s="10">
        <v>-9.6300000000000008</v>
      </c>
      <c r="F1828" s="11">
        <v>14.27</v>
      </c>
      <c r="G1828" s="10">
        <v>23.06</v>
      </c>
      <c r="H1828" s="11">
        <v>48.17</v>
      </c>
      <c r="I1828" s="10">
        <v>201.38</v>
      </c>
      <c r="J1828">
        <v>9.4625855404064152E-2</v>
      </c>
      <c r="K1828">
        <v>7.2179431281195236E-2</v>
      </c>
      <c r="L1828">
        <v>7.1584185867093142E-2</v>
      </c>
      <c r="M1828">
        <v>0.15907373488992047</v>
      </c>
      <c r="N1828">
        <v>0.19982878717574792</v>
      </c>
      <c r="O1828">
        <v>0.19369575946427187</v>
      </c>
    </row>
    <row r="1829" spans="1:15" ht="15">
      <c r="A1829" s="6"/>
      <c r="B1829" s="10">
        <v>95</v>
      </c>
      <c r="C1829">
        <v>0.14348433472079178</v>
      </c>
      <c r="D1829" s="11">
        <v>8.4600000000000009</v>
      </c>
      <c r="E1829" s="10">
        <v>-9.61</v>
      </c>
      <c r="F1829" s="11">
        <v>14.45</v>
      </c>
      <c r="G1829" s="10">
        <v>22.71</v>
      </c>
      <c r="H1829" s="11">
        <v>47.94</v>
      </c>
      <c r="I1829" s="10">
        <v>206.5</v>
      </c>
      <c r="J1829">
        <v>9.1687373628737356E-2</v>
      </c>
      <c r="K1829">
        <v>7.2455805036744425E-2</v>
      </c>
      <c r="L1829">
        <v>7.3100882739117273E-2</v>
      </c>
      <c r="M1829">
        <v>0.1523087830841007</v>
      </c>
      <c r="N1829">
        <v>0.20020914374273532</v>
      </c>
      <c r="O1829">
        <v>0.19644054183298038</v>
      </c>
    </row>
    <row r="1830" spans="1:15" ht="15">
      <c r="A1830" s="6"/>
      <c r="B1830" s="10">
        <v>96.18</v>
      </c>
      <c r="C1830">
        <v>0.15053993867901297</v>
      </c>
      <c r="D1830" s="11">
        <v>8.3000000000000007</v>
      </c>
      <c r="E1830" s="10">
        <v>-9.25</v>
      </c>
      <c r="F1830" s="11">
        <v>6.03</v>
      </c>
      <c r="G1830" s="10">
        <v>23</v>
      </c>
      <c r="H1830" s="11">
        <v>47.03</v>
      </c>
      <c r="I1830" s="10">
        <v>209.9</v>
      </c>
      <c r="J1830">
        <v>8.8897875625062933E-2</v>
      </c>
      <c r="K1830">
        <v>7.3188167257927705E-2</v>
      </c>
      <c r="L1830">
        <v>7.656250199444746E-2</v>
      </c>
      <c r="M1830">
        <v>0.14649130029061244</v>
      </c>
      <c r="N1830">
        <v>0.20348459121200627</v>
      </c>
      <c r="O1830">
        <v>0.2012293558107017</v>
      </c>
    </row>
    <row r="1831" spans="1:15" ht="15">
      <c r="A1831" s="6"/>
      <c r="B1831" s="10">
        <v>99.8</v>
      </c>
      <c r="C1831">
        <v>0.15575555541895392</v>
      </c>
      <c r="D1831" s="11">
        <v>9.3699999999999992</v>
      </c>
      <c r="E1831" s="10">
        <v>-9.64</v>
      </c>
      <c r="F1831" s="11">
        <v>22.51</v>
      </c>
      <c r="G1831" s="10">
        <v>23.87</v>
      </c>
      <c r="H1831" s="11">
        <v>51.53</v>
      </c>
      <c r="I1831" s="10">
        <v>217.06</v>
      </c>
      <c r="J1831">
        <v>8.7145955218564372E-2</v>
      </c>
      <c r="K1831">
        <v>7.4557924871238426E-2</v>
      </c>
      <c r="L1831">
        <v>8.1738172038801515E-2</v>
      </c>
      <c r="M1831">
        <v>0.15358717641528036</v>
      </c>
      <c r="N1831">
        <v>0.20824402659247448</v>
      </c>
      <c r="O1831">
        <v>0.20313564134376791</v>
      </c>
    </row>
    <row r="1832" spans="1:15" ht="15">
      <c r="A1832" s="6"/>
      <c r="B1832" s="10">
        <v>103.5</v>
      </c>
      <c r="C1832">
        <v>0.15745179727644895</v>
      </c>
      <c r="D1832" s="11">
        <v>10.35</v>
      </c>
      <c r="E1832" s="10">
        <v>-14.42</v>
      </c>
      <c r="F1832" s="11">
        <v>41.27</v>
      </c>
      <c r="G1832" s="10">
        <v>30.48</v>
      </c>
      <c r="H1832" s="11">
        <v>66.05</v>
      </c>
      <c r="I1832" s="10">
        <v>262.97000000000003</v>
      </c>
      <c r="J1832">
        <v>8.3735544516500018E-2</v>
      </c>
      <c r="K1832">
        <v>7.377517951351216E-2</v>
      </c>
      <c r="L1832">
        <v>8.570277677961205E-2</v>
      </c>
      <c r="M1832">
        <v>0.16137834147148886</v>
      </c>
      <c r="N1832">
        <v>0.20536899070767578</v>
      </c>
      <c r="O1832">
        <v>0.19764761061946903</v>
      </c>
    </row>
    <row r="1833" spans="1:15" ht="15">
      <c r="A1833" s="6"/>
      <c r="B1833" s="10">
        <v>105.43</v>
      </c>
      <c r="C1833">
        <v>0.14737996783291765</v>
      </c>
      <c r="D1833" s="11">
        <v>11.25</v>
      </c>
      <c r="E1833" s="10">
        <v>-27.18</v>
      </c>
      <c r="F1833" s="11">
        <v>46.37</v>
      </c>
      <c r="G1833" s="10">
        <v>35.17</v>
      </c>
      <c r="H1833" s="11">
        <v>79.150000000000006</v>
      </c>
      <c r="I1833" s="10">
        <v>291.51</v>
      </c>
      <c r="J1833">
        <v>8.3238798493262392E-2</v>
      </c>
      <c r="K1833">
        <v>7.1850126699103789E-2</v>
      </c>
      <c r="L1833">
        <v>8.8283822343838331E-2</v>
      </c>
      <c r="M1833">
        <v>0.15431923081895715</v>
      </c>
      <c r="N1833">
        <v>0.19504995390309407</v>
      </c>
      <c r="O1833">
        <v>0.18546137941036323</v>
      </c>
    </row>
    <row r="1834" spans="1:15" ht="15">
      <c r="A1834" s="6"/>
      <c r="B1834" s="10">
        <v>100.74</v>
      </c>
      <c r="C1834">
        <v>0.13175206083078078</v>
      </c>
      <c r="D1834" s="11">
        <v>16.93</v>
      </c>
      <c r="E1834" s="10">
        <v>-19.95</v>
      </c>
      <c r="F1834" s="11">
        <v>44.13</v>
      </c>
      <c r="G1834" s="10">
        <v>34.39</v>
      </c>
      <c r="H1834" s="11">
        <v>78.34</v>
      </c>
      <c r="I1834" s="10">
        <v>287.81</v>
      </c>
      <c r="J1834">
        <v>8.7236620274838667E-2</v>
      </c>
      <c r="K1834">
        <v>6.868402641028612E-2</v>
      </c>
      <c r="L1834">
        <v>8.6035526588980296E-2</v>
      </c>
      <c r="M1834">
        <v>0.14720698782213543</v>
      </c>
      <c r="N1834">
        <v>0.18529262173801633</v>
      </c>
      <c r="O1834">
        <v>0.17473326497030975</v>
      </c>
    </row>
    <row r="1835" spans="1:15" ht="15">
      <c r="A1835" s="6"/>
      <c r="B1835" s="10">
        <v>102.65</v>
      </c>
      <c r="C1835">
        <v>0.11532260997511842</v>
      </c>
      <c r="D1835" s="11">
        <v>28.18</v>
      </c>
      <c r="E1835" s="10">
        <v>-24.22</v>
      </c>
      <c r="F1835" s="11">
        <v>41.2</v>
      </c>
      <c r="G1835" s="10">
        <v>31.37</v>
      </c>
      <c r="H1835" s="11">
        <v>75</v>
      </c>
      <c r="I1835" s="10">
        <v>249.9</v>
      </c>
      <c r="J1835">
        <v>8.8372232149518115E-2</v>
      </c>
      <c r="K1835">
        <v>6.6488185492197413E-2</v>
      </c>
      <c r="L1835">
        <v>8.4084354552379378E-2</v>
      </c>
      <c r="M1835">
        <v>0.14000730567704001</v>
      </c>
      <c r="N1835">
        <v>0.17406318026309073</v>
      </c>
      <c r="O1835">
        <v>0.16240723796050158</v>
      </c>
    </row>
    <row r="1836" spans="1:15" ht="15">
      <c r="A1836" s="6"/>
      <c r="B1836" s="10">
        <v>97</v>
      </c>
      <c r="C1836">
        <v>9.7967050396520844E-2</v>
      </c>
      <c r="D1836" s="11">
        <v>25.6</v>
      </c>
      <c r="E1836" s="10">
        <v>-29.99</v>
      </c>
      <c r="F1836" s="11">
        <v>33.18</v>
      </c>
      <c r="G1836" s="10">
        <v>28.89</v>
      </c>
      <c r="H1836" s="11">
        <v>69.510000000000005</v>
      </c>
      <c r="I1836" s="10">
        <v>228.58</v>
      </c>
      <c r="J1836">
        <v>8.5040857645695314E-2</v>
      </c>
      <c r="K1836">
        <v>6.5849562398471423E-2</v>
      </c>
      <c r="L1836">
        <v>8.108607572816745E-2</v>
      </c>
      <c r="M1836">
        <v>0.1307324924836841</v>
      </c>
      <c r="N1836">
        <v>0.16578443694611772</v>
      </c>
      <c r="O1836">
        <v>0.14692085043366312</v>
      </c>
    </row>
    <row r="1837" spans="1:15" ht="15">
      <c r="A1837" s="6"/>
      <c r="B1837" s="10">
        <v>91.14</v>
      </c>
      <c r="C1837">
        <v>8.8387835020315053E-2</v>
      </c>
      <c r="D1837" s="11">
        <v>26.83</v>
      </c>
      <c r="E1837" s="10">
        <v>0</v>
      </c>
      <c r="F1837" s="11">
        <v>32.03</v>
      </c>
      <c r="G1837" s="10">
        <v>24.02</v>
      </c>
      <c r="H1837" s="11">
        <v>68</v>
      </c>
      <c r="I1837" s="10">
        <v>204.87</v>
      </c>
      <c r="J1837">
        <v>8.4020963292273626E-2</v>
      </c>
      <c r="K1837">
        <v>6.6000894679936029E-2</v>
      </c>
      <c r="L1837">
        <v>7.9718860361228064E-2</v>
      </c>
      <c r="M1837">
        <v>0.11978474778681568</v>
      </c>
      <c r="N1837">
        <v>0.16149264904409835</v>
      </c>
      <c r="O1837">
        <v>0.13620819483025662</v>
      </c>
    </row>
    <row r="1838" spans="1:15" ht="15">
      <c r="A1838" s="6"/>
      <c r="B1838" s="10">
        <v>84.06</v>
      </c>
      <c r="C1838">
        <v>8.3960559556080824E-2</v>
      </c>
      <c r="D1838" s="11">
        <v>25.69</v>
      </c>
      <c r="E1838" s="10">
        <v>-0.05</v>
      </c>
      <c r="F1838" s="11">
        <v>27.71</v>
      </c>
      <c r="G1838" s="10">
        <v>25.55</v>
      </c>
      <c r="H1838" s="11">
        <v>65.31</v>
      </c>
      <c r="I1838" s="10">
        <v>205.01</v>
      </c>
      <c r="J1838">
        <v>8.4368030393021709E-2</v>
      </c>
      <c r="K1838">
        <v>6.8719772213784419E-2</v>
      </c>
      <c r="L1838">
        <v>8.3216982571803558E-2</v>
      </c>
      <c r="M1838">
        <v>0.11035993864452849</v>
      </c>
      <c r="N1838">
        <v>0.16096718401928206</v>
      </c>
      <c r="O1838">
        <v>0.12871039165343873</v>
      </c>
    </row>
    <row r="1839" spans="1:15" ht="15">
      <c r="A1839" s="6"/>
      <c r="B1839" s="10">
        <v>80.42</v>
      </c>
      <c r="C1839">
        <v>8.5569604776928612E-2</v>
      </c>
      <c r="D1839" s="11">
        <v>17.010000000000002</v>
      </c>
      <c r="E1839" s="10">
        <v>-18.22</v>
      </c>
      <c r="F1839" s="11">
        <v>24.32</v>
      </c>
      <c r="G1839" s="10">
        <v>23.9</v>
      </c>
      <c r="H1839" s="11">
        <v>62.21</v>
      </c>
      <c r="I1839" s="10">
        <v>201.14</v>
      </c>
      <c r="J1839">
        <v>8.5616535458326343E-2</v>
      </c>
      <c r="K1839">
        <v>6.8016121699597837E-2</v>
      </c>
      <c r="L1839">
        <v>8.5406646520067131E-2</v>
      </c>
      <c r="M1839">
        <v>0.10511271571111706</v>
      </c>
      <c r="N1839">
        <v>0.16156743226130396</v>
      </c>
      <c r="O1839">
        <v>0.12577299156233382</v>
      </c>
    </row>
    <row r="1840" spans="1:15" ht="15">
      <c r="A1840" s="6"/>
      <c r="B1840" s="10">
        <v>87.52</v>
      </c>
      <c r="C1840">
        <v>9.367072904684462E-2</v>
      </c>
      <c r="D1840" s="11">
        <v>9.75</v>
      </c>
      <c r="E1840" s="10">
        <v>-9.7899999999999991</v>
      </c>
      <c r="F1840" s="11">
        <v>24.93</v>
      </c>
      <c r="G1840" s="10">
        <v>24.61</v>
      </c>
      <c r="H1840" s="11">
        <v>61.15</v>
      </c>
      <c r="I1840" s="10">
        <v>200.31</v>
      </c>
      <c r="J1840">
        <v>8.7656457707407903E-2</v>
      </c>
      <c r="K1840">
        <v>6.9086184625983107E-2</v>
      </c>
      <c r="L1840">
        <v>8.9128406417179507E-2</v>
      </c>
      <c r="M1840">
        <v>0.10777383412927392</v>
      </c>
      <c r="N1840">
        <v>0.16500202595037561</v>
      </c>
      <c r="O1840">
        <v>0.12960625266712433</v>
      </c>
    </row>
    <row r="1841" spans="1:15" ht="15">
      <c r="A1841" s="6"/>
      <c r="B1841" s="10">
        <v>92.08</v>
      </c>
      <c r="C1841">
        <v>0.11962822409324984</v>
      </c>
      <c r="D1841" s="11">
        <v>14.36</v>
      </c>
      <c r="E1841" s="10">
        <v>-22.95</v>
      </c>
      <c r="F1841" s="11">
        <v>24.5</v>
      </c>
      <c r="G1841" s="10">
        <v>24.02</v>
      </c>
      <c r="H1841" s="11">
        <v>62.9</v>
      </c>
      <c r="I1841" s="10">
        <v>202.48</v>
      </c>
      <c r="J1841">
        <v>9.2437033403338809E-2</v>
      </c>
      <c r="K1841">
        <v>7.5074521551739978E-2</v>
      </c>
      <c r="L1841">
        <v>9.2349747908329144E-2</v>
      </c>
      <c r="M1841">
        <v>0.11879116516713341</v>
      </c>
      <c r="N1841">
        <v>0.17054735839326698</v>
      </c>
      <c r="O1841">
        <v>0.14130503084262197</v>
      </c>
    </row>
    <row r="1842" spans="1:15" ht="15">
      <c r="A1842" s="6"/>
      <c r="B1842" s="10">
        <v>104.43</v>
      </c>
      <c r="C1842">
        <v>0.15798775060425074</v>
      </c>
      <c r="D1842" s="11">
        <v>9.99</v>
      </c>
      <c r="E1842" s="10">
        <v>4.74</v>
      </c>
      <c r="F1842" s="11">
        <v>35.57</v>
      </c>
      <c r="G1842" s="10">
        <v>26.09</v>
      </c>
      <c r="H1842" s="11">
        <v>64.53</v>
      </c>
      <c r="I1842" s="10">
        <v>212.4</v>
      </c>
      <c r="J1842">
        <v>0.10152337031086217</v>
      </c>
      <c r="K1842">
        <v>8.8180927450066934E-2</v>
      </c>
      <c r="L1842">
        <v>0.10203585792989033</v>
      </c>
      <c r="M1842">
        <v>0.13536049678967507</v>
      </c>
      <c r="N1842">
        <v>0.18026356318688166</v>
      </c>
      <c r="O1842">
        <v>0.16014970684625487</v>
      </c>
    </row>
    <row r="1843" spans="1:15" ht="15">
      <c r="A1843" s="6"/>
      <c r="B1843" s="10">
        <v>130.74</v>
      </c>
      <c r="C1843">
        <v>0.18128032168886654</v>
      </c>
      <c r="D1843" s="11">
        <v>27.44</v>
      </c>
      <c r="E1843" s="10">
        <v>23.11</v>
      </c>
      <c r="F1843" s="11">
        <v>41.95</v>
      </c>
      <c r="G1843" s="10">
        <v>30.04</v>
      </c>
      <c r="H1843" s="11">
        <v>75.22</v>
      </c>
      <c r="I1843" s="10">
        <v>245.54</v>
      </c>
      <c r="J1843">
        <v>0.11207130356891075</v>
      </c>
      <c r="K1843">
        <v>0.10231988540437166</v>
      </c>
      <c r="L1843">
        <v>0.11213879501263098</v>
      </c>
      <c r="M1843">
        <v>0.15178450594699336</v>
      </c>
      <c r="N1843">
        <v>0.18796191658243022</v>
      </c>
      <c r="O1843">
        <v>0.17605294956677239</v>
      </c>
    </row>
    <row r="1844" spans="1:15" ht="15">
      <c r="A1844" s="6"/>
      <c r="B1844" s="10">
        <v>156.94999999999999</v>
      </c>
      <c r="C1844">
        <v>0.18368819115079318</v>
      </c>
      <c r="D1844" s="11">
        <v>32.31</v>
      </c>
      <c r="E1844" s="10">
        <v>40.380000000000003</v>
      </c>
      <c r="F1844" s="11">
        <v>45.74</v>
      </c>
      <c r="G1844" s="10">
        <v>35.93</v>
      </c>
      <c r="H1844" s="11">
        <v>88.99</v>
      </c>
      <c r="I1844" s="10">
        <v>275.31</v>
      </c>
      <c r="J1844">
        <v>0.11928437386000187</v>
      </c>
      <c r="K1844">
        <v>0.10963920772340466</v>
      </c>
      <c r="L1844">
        <v>0.11865628945502348</v>
      </c>
      <c r="M1844">
        <v>0.15708033453313575</v>
      </c>
      <c r="N1844">
        <v>0.18653285046532195</v>
      </c>
      <c r="O1844">
        <v>0.1738326320493794</v>
      </c>
    </row>
    <row r="1845" spans="1:15" ht="15">
      <c r="A1845" s="6"/>
      <c r="B1845" s="10">
        <v>169.54</v>
      </c>
      <c r="C1845">
        <v>0.17645224265317272</v>
      </c>
      <c r="D1845" s="11">
        <v>37.94</v>
      </c>
      <c r="E1845" s="10">
        <v>41.06</v>
      </c>
      <c r="F1845" s="11">
        <v>48.44</v>
      </c>
      <c r="G1845" s="10">
        <v>38.229999999999997</v>
      </c>
      <c r="H1845" s="11">
        <v>98.71</v>
      </c>
      <c r="I1845" s="10">
        <v>286.52</v>
      </c>
      <c r="J1845">
        <v>0.12442659359042087</v>
      </c>
      <c r="K1845">
        <v>0.11469037271507783</v>
      </c>
      <c r="L1845">
        <v>0.12061365389038466</v>
      </c>
      <c r="M1845">
        <v>0.15438795211632439</v>
      </c>
      <c r="N1845">
        <v>0.18922068874081552</v>
      </c>
      <c r="O1845">
        <v>0.16626409359546498</v>
      </c>
    </row>
    <row r="1846" spans="1:15" ht="15">
      <c r="A1846" s="6"/>
      <c r="B1846" s="10">
        <v>144.15</v>
      </c>
      <c r="C1846">
        <v>0.17551368170965226</v>
      </c>
      <c r="D1846" s="11">
        <v>31.27</v>
      </c>
      <c r="E1846" s="10">
        <v>39.78</v>
      </c>
      <c r="F1846" s="11">
        <v>45.64</v>
      </c>
      <c r="G1846" s="10">
        <v>35.21</v>
      </c>
      <c r="H1846" s="11">
        <v>70.91</v>
      </c>
      <c r="I1846" s="10">
        <v>251.15</v>
      </c>
      <c r="J1846">
        <v>0.12985089910089911</v>
      </c>
      <c r="K1846">
        <v>0.12612220705346985</v>
      </c>
      <c r="L1846">
        <v>0.13097762554253514</v>
      </c>
      <c r="M1846">
        <v>0.15352904913053125</v>
      </c>
      <c r="N1846">
        <v>0.19092009419630615</v>
      </c>
      <c r="O1846">
        <v>0.16379201932729898</v>
      </c>
    </row>
    <row r="1847" spans="1:15" ht="15">
      <c r="A1847" s="6"/>
      <c r="B1847" s="10">
        <v>132.91999999999999</v>
      </c>
      <c r="C1847">
        <v>0.18059354081326809</v>
      </c>
      <c r="D1847" s="11">
        <v>30.74</v>
      </c>
      <c r="E1847" s="10">
        <v>38.049999999999997</v>
      </c>
      <c r="F1847" s="11">
        <v>42.96</v>
      </c>
      <c r="G1847" s="10">
        <v>31</v>
      </c>
      <c r="H1847" s="11">
        <v>61.9</v>
      </c>
      <c r="I1847" s="10">
        <v>216.95</v>
      </c>
      <c r="J1847">
        <v>0.13587232510388184</v>
      </c>
      <c r="K1847">
        <v>0.13154713690270403</v>
      </c>
      <c r="L1847">
        <v>0.13387896565578408</v>
      </c>
      <c r="M1847">
        <v>0.15006044872667848</v>
      </c>
      <c r="N1847">
        <v>0.18944981673061886</v>
      </c>
      <c r="O1847">
        <v>0.16458622742437673</v>
      </c>
    </row>
    <row r="1848" spans="1:15" ht="15">
      <c r="A1848" s="6"/>
      <c r="B1848" s="10">
        <v>129.94999999999999</v>
      </c>
      <c r="C1848">
        <v>0.16977805303580631</v>
      </c>
      <c r="D1848" s="11">
        <v>30.75</v>
      </c>
      <c r="E1848" s="10">
        <v>38.06</v>
      </c>
      <c r="F1848" s="11">
        <v>41.7</v>
      </c>
      <c r="G1848" s="10">
        <v>29.85</v>
      </c>
      <c r="H1848" s="11">
        <v>60.12</v>
      </c>
      <c r="I1848" s="10">
        <v>228.5</v>
      </c>
      <c r="J1848">
        <v>0.14116666836641034</v>
      </c>
      <c r="K1848">
        <v>0.13934033785747563</v>
      </c>
      <c r="L1848">
        <v>0.13657531870444356</v>
      </c>
      <c r="M1848">
        <v>0.14542765681112932</v>
      </c>
      <c r="N1848">
        <v>0.18686672457915623</v>
      </c>
      <c r="O1848">
        <v>0.16270776433349102</v>
      </c>
    </row>
    <row r="1849" spans="1:15" ht="15">
      <c r="A1849" s="6"/>
      <c r="B1849" s="10">
        <v>118.46</v>
      </c>
      <c r="C1849">
        <v>0.17147642334605598</v>
      </c>
      <c r="D1849" s="11">
        <v>29.06</v>
      </c>
      <c r="E1849" s="10">
        <v>36.880000000000003</v>
      </c>
      <c r="F1849" s="11">
        <v>36.770000000000003</v>
      </c>
      <c r="G1849" s="10">
        <v>25.97</v>
      </c>
      <c r="H1849" s="11">
        <v>53.23</v>
      </c>
      <c r="I1849" s="10">
        <v>197.81</v>
      </c>
      <c r="J1849">
        <v>0.14800601897561261</v>
      </c>
      <c r="K1849">
        <v>0.14383070732945072</v>
      </c>
      <c r="L1849">
        <v>0.1380033405266804</v>
      </c>
      <c r="M1849">
        <v>0.13336385210101792</v>
      </c>
      <c r="N1849">
        <v>0.18170085528234037</v>
      </c>
      <c r="O1849">
        <v>0.15886494949776528</v>
      </c>
    </row>
    <row r="1850" spans="1:15" ht="15">
      <c r="A1850" s="6"/>
      <c r="B1850" s="10">
        <v>110.03</v>
      </c>
      <c r="C1850">
        <v>0.16497384523174402</v>
      </c>
      <c r="D1850" s="11">
        <v>16.62</v>
      </c>
      <c r="E1850" s="10">
        <v>31.09</v>
      </c>
      <c r="F1850" s="11">
        <v>39.08</v>
      </c>
      <c r="G1850" s="10">
        <v>22.02</v>
      </c>
      <c r="H1850" s="11">
        <v>61.12</v>
      </c>
      <c r="I1850" s="10">
        <v>196.67</v>
      </c>
      <c r="J1850">
        <v>0.15179738685749583</v>
      </c>
      <c r="K1850">
        <v>0.14991586085439418</v>
      </c>
      <c r="L1850">
        <v>0.14440487980552802</v>
      </c>
      <c r="M1850">
        <v>0.12420907661566205</v>
      </c>
      <c r="N1850">
        <v>0.18066928579278099</v>
      </c>
      <c r="O1850">
        <v>0.15703316450039106</v>
      </c>
    </row>
    <row r="1851" spans="1:15" ht="15">
      <c r="A1851" s="6"/>
      <c r="B1851" s="10">
        <v>106</v>
      </c>
      <c r="C1851">
        <v>0.16267133650117427</v>
      </c>
      <c r="D1851" s="11">
        <v>15.79</v>
      </c>
      <c r="E1851" s="10">
        <v>31.2</v>
      </c>
      <c r="F1851" s="11">
        <v>38.49</v>
      </c>
      <c r="G1851" s="10">
        <v>21.73</v>
      </c>
      <c r="H1851" s="11">
        <v>56.24</v>
      </c>
      <c r="I1851" s="10">
        <v>194.82</v>
      </c>
      <c r="J1851">
        <v>0.15776453756160469</v>
      </c>
      <c r="K1851">
        <v>0.15651247695246992</v>
      </c>
      <c r="L1851">
        <v>0.14827399711060341</v>
      </c>
      <c r="M1851">
        <v>0.1176850810686767</v>
      </c>
      <c r="N1851">
        <v>0.17973576652840528</v>
      </c>
      <c r="O1851">
        <v>0.15511556906418891</v>
      </c>
    </row>
    <row r="1852" spans="1:15" ht="15">
      <c r="A1852" s="6"/>
      <c r="B1852" s="10">
        <v>99.6</v>
      </c>
      <c r="C1852">
        <v>0.16143998823835115</v>
      </c>
      <c r="D1852" s="11">
        <v>16.12</v>
      </c>
      <c r="E1852" s="10">
        <v>33.35</v>
      </c>
      <c r="F1852" s="11">
        <v>37.450000000000003</v>
      </c>
      <c r="G1852" s="10">
        <v>20.76</v>
      </c>
      <c r="H1852" s="11">
        <v>50.89</v>
      </c>
      <c r="I1852" s="10">
        <v>187.02</v>
      </c>
      <c r="J1852">
        <v>0.1636270844508711</v>
      </c>
      <c r="K1852">
        <v>0.16506205551875416</v>
      </c>
      <c r="L1852">
        <v>0.15211700527192837</v>
      </c>
      <c r="M1852">
        <v>0.10974005668419895</v>
      </c>
      <c r="N1852">
        <v>0.17937959787505886</v>
      </c>
      <c r="O1852">
        <v>0.15138396893226036</v>
      </c>
    </row>
    <row r="1853" spans="1:15" ht="15">
      <c r="A1853" s="6"/>
      <c r="B1853" s="10">
        <v>99.18</v>
      </c>
      <c r="C1853">
        <v>0.16342948398182019</v>
      </c>
      <c r="D1853" s="11">
        <v>12.67</v>
      </c>
      <c r="E1853" s="10">
        <v>33.44</v>
      </c>
      <c r="F1853" s="11">
        <v>36.47</v>
      </c>
      <c r="G1853" s="10">
        <v>20.77</v>
      </c>
      <c r="H1853" s="11">
        <v>48.5</v>
      </c>
      <c r="I1853" s="10">
        <v>187</v>
      </c>
      <c r="J1853">
        <v>0.1652821469167377</v>
      </c>
      <c r="K1853">
        <v>0.17453878900412118</v>
      </c>
      <c r="L1853">
        <v>0.15482488741407915</v>
      </c>
      <c r="M1853">
        <v>0.10535198882018836</v>
      </c>
      <c r="N1853">
        <v>0.17793153676948972</v>
      </c>
      <c r="O1853">
        <v>0.15009941389604392</v>
      </c>
    </row>
    <row r="1854" spans="1:15" ht="15">
      <c r="A1854" s="6"/>
      <c r="B1854" s="10">
        <v>98.74</v>
      </c>
      <c r="C1854">
        <v>0.16412581117414379</v>
      </c>
      <c r="D1854" s="11">
        <v>13.43</v>
      </c>
      <c r="E1854" s="10">
        <v>31.27</v>
      </c>
      <c r="F1854" s="11">
        <v>36.42</v>
      </c>
      <c r="G1854" s="10">
        <v>20.73</v>
      </c>
      <c r="H1854" s="11">
        <v>50</v>
      </c>
      <c r="I1854" s="10">
        <v>185.06</v>
      </c>
      <c r="J1854">
        <v>0.16548191211401425</v>
      </c>
      <c r="K1854">
        <v>0.18134208763833873</v>
      </c>
      <c r="L1854">
        <v>0.16187509342221687</v>
      </c>
      <c r="M1854">
        <v>0.10560457788816824</v>
      </c>
      <c r="N1854">
        <v>0.17619143410088883</v>
      </c>
      <c r="O1854">
        <v>0.14959122760737667</v>
      </c>
    </row>
    <row r="1855" spans="1:15" ht="15">
      <c r="A1855" s="6"/>
      <c r="B1855" s="10">
        <v>103.36</v>
      </c>
      <c r="C1855">
        <v>0.17009410693360064</v>
      </c>
      <c r="D1855" s="11">
        <v>12.47</v>
      </c>
      <c r="E1855" s="10">
        <v>38.18</v>
      </c>
      <c r="F1855" s="11">
        <v>40.29</v>
      </c>
      <c r="G1855" s="10">
        <v>21.06</v>
      </c>
      <c r="H1855" s="11">
        <v>52.1</v>
      </c>
      <c r="I1855" s="10">
        <v>190.8</v>
      </c>
      <c r="J1855">
        <v>0.16335804253924402</v>
      </c>
      <c r="K1855">
        <v>0.18704167874863073</v>
      </c>
      <c r="L1855">
        <v>0.16848541220162278</v>
      </c>
      <c r="M1855">
        <v>0.11329127703407289</v>
      </c>
      <c r="N1855">
        <v>0.17492575148713074</v>
      </c>
      <c r="O1855">
        <v>0.14864934786441678</v>
      </c>
    </row>
    <row r="1856" spans="1:15" ht="15">
      <c r="A1856" s="6"/>
      <c r="B1856" s="10">
        <v>100</v>
      </c>
      <c r="C1856">
        <v>0.17240140639982951</v>
      </c>
      <c r="D1856" s="11">
        <v>11.62</v>
      </c>
      <c r="E1856" s="10">
        <v>50.06</v>
      </c>
      <c r="F1856" s="11">
        <v>46.96</v>
      </c>
      <c r="G1856" s="10">
        <v>24.69</v>
      </c>
      <c r="H1856" s="11">
        <v>67.02</v>
      </c>
      <c r="I1856" s="10">
        <v>198.23</v>
      </c>
      <c r="J1856">
        <v>0.15322309163720971</v>
      </c>
      <c r="K1856">
        <v>0.18809053126866973</v>
      </c>
      <c r="L1856">
        <v>0.16778055274675077</v>
      </c>
      <c r="M1856">
        <v>0.12499029099048685</v>
      </c>
      <c r="N1856">
        <v>0.17096805182493288</v>
      </c>
      <c r="O1856">
        <v>0.14566232228579851</v>
      </c>
    </row>
    <row r="1857" spans="1:15" ht="15">
      <c r="A1857" s="6"/>
      <c r="B1857" s="10">
        <v>102.45</v>
      </c>
      <c r="C1857">
        <v>0.16799345776280883</v>
      </c>
      <c r="D1857" s="11">
        <v>9.64</v>
      </c>
      <c r="E1857" s="10">
        <v>59.93</v>
      </c>
      <c r="F1857" s="11">
        <v>51.27</v>
      </c>
      <c r="G1857" s="10">
        <v>30.59</v>
      </c>
      <c r="H1857" s="11">
        <v>71.55</v>
      </c>
      <c r="I1857" s="10">
        <v>204.14</v>
      </c>
      <c r="J1857">
        <v>0.14196548605483966</v>
      </c>
      <c r="K1857">
        <v>0.18758788821843733</v>
      </c>
      <c r="L1857">
        <v>0.16849103874794902</v>
      </c>
      <c r="M1857">
        <v>0.1214839895707376</v>
      </c>
      <c r="N1857">
        <v>0.16176936194103325</v>
      </c>
      <c r="O1857">
        <v>0.13678421943726873</v>
      </c>
    </row>
    <row r="1858" spans="1:15" ht="15">
      <c r="A1858" s="6"/>
      <c r="B1858" s="10">
        <v>101.44</v>
      </c>
      <c r="C1858">
        <v>0.15523910951980807</v>
      </c>
      <c r="D1858" s="11">
        <v>13.73</v>
      </c>
      <c r="E1858" s="10">
        <v>63.28</v>
      </c>
      <c r="F1858" s="11">
        <v>54.38</v>
      </c>
      <c r="G1858" s="10">
        <v>29.79</v>
      </c>
      <c r="H1858" s="11">
        <v>71.53</v>
      </c>
      <c r="I1858" s="10">
        <v>196.11</v>
      </c>
      <c r="J1858">
        <v>0.12904248873586874</v>
      </c>
      <c r="K1858">
        <v>0.18144860391993159</v>
      </c>
      <c r="L1858">
        <v>0.16128242448444852</v>
      </c>
      <c r="M1858">
        <v>0.11389050775947594</v>
      </c>
      <c r="N1858">
        <v>0.15253005770390146</v>
      </c>
      <c r="O1858">
        <v>0.11993077946691398</v>
      </c>
    </row>
    <row r="1859" spans="1:15" ht="15">
      <c r="A1859" s="6"/>
      <c r="B1859" s="10">
        <v>102.26</v>
      </c>
      <c r="C1859">
        <v>0.1439600180545649</v>
      </c>
      <c r="D1859" s="11">
        <v>18.440000000000001</v>
      </c>
      <c r="E1859" s="10">
        <v>53.41</v>
      </c>
      <c r="F1859" s="11">
        <v>49.69</v>
      </c>
      <c r="G1859" s="10">
        <v>22.99</v>
      </c>
      <c r="H1859" s="11">
        <v>64.099999999999994</v>
      </c>
      <c r="I1859" s="10">
        <v>135.07</v>
      </c>
      <c r="J1859">
        <v>0.12129887466604297</v>
      </c>
      <c r="K1859">
        <v>0.17657748014634886</v>
      </c>
      <c r="L1859">
        <v>0.15526967545261905</v>
      </c>
      <c r="M1859">
        <v>0.10332584752220113</v>
      </c>
      <c r="N1859">
        <v>0.14739488127453595</v>
      </c>
      <c r="O1859">
        <v>0.11226576466905501</v>
      </c>
    </row>
    <row r="1860" spans="1:15" ht="15">
      <c r="A1860" s="6"/>
      <c r="B1860" s="10">
        <v>100.41</v>
      </c>
      <c r="C1860">
        <v>0.13176970114726447</v>
      </c>
      <c r="D1860" s="11">
        <v>21.06</v>
      </c>
      <c r="E1860" s="10">
        <v>48.53</v>
      </c>
      <c r="F1860" s="11">
        <v>46.31</v>
      </c>
      <c r="G1860" s="10">
        <v>20.399999999999999</v>
      </c>
      <c r="H1860" s="11">
        <v>50.42</v>
      </c>
      <c r="I1860" s="10">
        <v>99.55</v>
      </c>
      <c r="J1860">
        <v>0.11478787982729567</v>
      </c>
      <c r="K1860">
        <v>0.17154702795178864</v>
      </c>
      <c r="L1860">
        <v>0.14802181462428571</v>
      </c>
      <c r="M1860">
        <v>8.938995759933846E-2</v>
      </c>
      <c r="N1860">
        <v>0.13171927747497444</v>
      </c>
      <c r="O1860">
        <v>9.0895845412741996E-2</v>
      </c>
    </row>
    <row r="1861" spans="1:15" ht="15">
      <c r="A1861" s="6"/>
      <c r="B1861" s="10">
        <v>99.18</v>
      </c>
      <c r="C1861">
        <v>0.11900620760949043</v>
      </c>
      <c r="D1861" s="11">
        <v>17.63</v>
      </c>
      <c r="E1861" s="10">
        <v>46.84</v>
      </c>
      <c r="F1861" s="11">
        <v>44.55</v>
      </c>
      <c r="G1861" s="10">
        <v>20.64</v>
      </c>
      <c r="H1861" s="11">
        <v>45.31</v>
      </c>
      <c r="I1861" s="10">
        <v>85.08</v>
      </c>
      <c r="J1861">
        <v>0.11078676385562072</v>
      </c>
      <c r="K1861">
        <v>0.166007490059392</v>
      </c>
      <c r="L1861">
        <v>0.14739273806685893</v>
      </c>
      <c r="M1861">
        <v>7.9611219650133042E-2</v>
      </c>
      <c r="N1861">
        <v>0.11516808452447785</v>
      </c>
      <c r="O1861">
        <v>7.2757369487734994E-2</v>
      </c>
    </row>
    <row r="1862" spans="1:15" ht="15">
      <c r="A1862" s="6"/>
      <c r="B1862" s="10">
        <v>97.39</v>
      </c>
      <c r="C1862">
        <v>0.11283183959063241</v>
      </c>
      <c r="D1862" s="11">
        <v>18.05</v>
      </c>
      <c r="E1862" s="10">
        <v>47.04</v>
      </c>
      <c r="F1862" s="11">
        <v>43.31</v>
      </c>
      <c r="G1862" s="10">
        <v>20.34</v>
      </c>
      <c r="H1862" s="11">
        <v>44.53</v>
      </c>
      <c r="I1862" s="10">
        <v>69.709999999999994</v>
      </c>
      <c r="J1862">
        <v>0.10649011614806318</v>
      </c>
      <c r="K1862">
        <v>0.16677642302203902</v>
      </c>
      <c r="L1862">
        <v>0.1499995483813123</v>
      </c>
      <c r="M1862">
        <v>7.9570813760055231E-2</v>
      </c>
      <c r="N1862">
        <v>0.10613248337028824</v>
      </c>
      <c r="O1862">
        <v>6.8535286482094226E-2</v>
      </c>
    </row>
    <row r="1863" spans="1:15" ht="15">
      <c r="A1863" s="6"/>
      <c r="B1863" s="10">
        <v>94.04</v>
      </c>
      <c r="C1863">
        <v>0.11254500298344972</v>
      </c>
      <c r="D1863" s="11">
        <v>11.35</v>
      </c>
      <c r="E1863" s="10">
        <v>47.54</v>
      </c>
      <c r="F1863" s="11">
        <v>42.89</v>
      </c>
      <c r="G1863" s="10">
        <v>20.74</v>
      </c>
      <c r="H1863" s="11">
        <v>43.5</v>
      </c>
      <c r="I1863" s="10">
        <v>10</v>
      </c>
      <c r="J1863">
        <v>0.10194188810990554</v>
      </c>
      <c r="K1863">
        <v>0.17012089106133543</v>
      </c>
      <c r="L1863">
        <v>0.15183827809215847</v>
      </c>
      <c r="M1863">
        <v>8.3703608160398707E-2</v>
      </c>
      <c r="N1863">
        <v>0.10248682269749686</v>
      </c>
      <c r="O1863">
        <v>7.0360802851167373E-2</v>
      </c>
    </row>
    <row r="1864" spans="1:15" ht="15">
      <c r="A1864" s="6"/>
      <c r="B1864" s="10">
        <v>95.01</v>
      </c>
      <c r="C1864">
        <v>0.12182664544167625</v>
      </c>
      <c r="D1864" s="11">
        <v>10.119999999999999</v>
      </c>
      <c r="E1864" s="10">
        <v>45.95</v>
      </c>
      <c r="F1864" s="11">
        <v>42.48</v>
      </c>
      <c r="G1864" s="10">
        <v>21.8</v>
      </c>
      <c r="H1864" s="11">
        <v>43.16</v>
      </c>
      <c r="I1864" s="10">
        <v>8.84</v>
      </c>
      <c r="J1864">
        <v>9.7000176268518437E-2</v>
      </c>
      <c r="K1864">
        <v>0.17480974869675109</v>
      </c>
      <c r="L1864">
        <v>0.15684540012015</v>
      </c>
      <c r="M1864">
        <v>9.4520420604548558E-2</v>
      </c>
      <c r="N1864">
        <v>0.1026691452663856</v>
      </c>
      <c r="O1864">
        <v>7.1926485898249765E-2</v>
      </c>
    </row>
    <row r="1865" spans="1:15" ht="15">
      <c r="A1865" s="6"/>
      <c r="B1865" s="10">
        <v>98.67</v>
      </c>
      <c r="C1865">
        <v>0.14767777364003551</v>
      </c>
      <c r="D1865" s="11">
        <v>9.44</v>
      </c>
      <c r="E1865" s="10">
        <v>50.03</v>
      </c>
      <c r="F1865" s="11">
        <v>43.74</v>
      </c>
      <c r="G1865" s="10">
        <v>24.76</v>
      </c>
      <c r="H1865" s="11">
        <v>43.53</v>
      </c>
      <c r="I1865" s="10">
        <v>14.74</v>
      </c>
      <c r="J1865">
        <v>9.4297407765946001E-2</v>
      </c>
      <c r="K1865">
        <v>0.18390508135543635</v>
      </c>
      <c r="L1865">
        <v>0.16590285380108619</v>
      </c>
      <c r="M1865">
        <v>0.11117809241366115</v>
      </c>
      <c r="N1865">
        <v>0.10767936881361316</v>
      </c>
      <c r="O1865">
        <v>7.505112618139366E-2</v>
      </c>
    </row>
    <row r="1866" spans="1:15" ht="15">
      <c r="A1866" s="6"/>
      <c r="B1866" s="10">
        <v>106.09</v>
      </c>
      <c r="C1866">
        <v>0.16398645531784697</v>
      </c>
      <c r="D1866" s="11">
        <v>9.42</v>
      </c>
      <c r="E1866" s="10">
        <v>50.99</v>
      </c>
      <c r="F1866" s="11">
        <v>44.61</v>
      </c>
      <c r="G1866" s="10">
        <v>28.62</v>
      </c>
      <c r="H1866" s="11">
        <v>47.67</v>
      </c>
      <c r="I1866" s="10">
        <v>79</v>
      </c>
      <c r="J1866">
        <v>9.6613823891371312E-2</v>
      </c>
      <c r="K1866">
        <v>0.19275252987964853</v>
      </c>
      <c r="L1866">
        <v>0.17818497179800485</v>
      </c>
      <c r="M1866">
        <v>0.12947504180116828</v>
      </c>
      <c r="N1866">
        <v>0.12548909152757268</v>
      </c>
      <c r="O1866">
        <v>8.1794698103135888E-2</v>
      </c>
    </row>
    <row r="1867" spans="1:15" ht="15">
      <c r="A1867" s="6"/>
      <c r="B1867" s="10">
        <v>133.16999999999999</v>
      </c>
      <c r="C1867">
        <v>0.18905600470380715</v>
      </c>
      <c r="D1867" s="11">
        <v>10.15</v>
      </c>
      <c r="E1867" s="10">
        <v>57.18</v>
      </c>
      <c r="F1867" s="11">
        <v>48.96</v>
      </c>
      <c r="G1867" s="10">
        <v>33</v>
      </c>
      <c r="H1867" s="11">
        <v>55.58</v>
      </c>
      <c r="I1867" s="10">
        <v>151.01</v>
      </c>
      <c r="J1867">
        <v>0.1068351604512742</v>
      </c>
      <c r="K1867">
        <v>0.20218797181049833</v>
      </c>
      <c r="L1867">
        <v>0.19471190281387368</v>
      </c>
      <c r="M1867">
        <v>0.15435509323697769</v>
      </c>
      <c r="N1867">
        <v>0.1435915171899845</v>
      </c>
      <c r="O1867">
        <v>9.7712178328927091E-2</v>
      </c>
    </row>
    <row r="1868" spans="1:15" ht="15">
      <c r="A1868" s="6"/>
      <c r="B1868" s="10">
        <v>145</v>
      </c>
      <c r="C1868">
        <v>0.17750234812513638</v>
      </c>
      <c r="D1868" s="11">
        <v>17.09</v>
      </c>
      <c r="E1868" s="10">
        <v>73</v>
      </c>
      <c r="F1868" s="11">
        <v>55.17</v>
      </c>
      <c r="G1868" s="10">
        <v>37.56</v>
      </c>
      <c r="H1868" s="11">
        <v>65.959999999999994</v>
      </c>
      <c r="I1868" s="10">
        <v>192.8</v>
      </c>
      <c r="J1868">
        <v>0.10736935661167855</v>
      </c>
      <c r="K1868">
        <v>0.20244649135192377</v>
      </c>
      <c r="L1868">
        <v>0.19880236197605755</v>
      </c>
      <c r="M1868">
        <v>0.16548817083424305</v>
      </c>
      <c r="N1868">
        <v>0.15235159806275822</v>
      </c>
      <c r="O1868">
        <v>0.10447608444934385</v>
      </c>
    </row>
    <row r="1869" spans="1:15" ht="15">
      <c r="A1869" s="6"/>
      <c r="B1869" s="10">
        <v>152.91</v>
      </c>
      <c r="C1869">
        <v>0.18499590794199819</v>
      </c>
      <c r="D1869" s="11">
        <v>16.72</v>
      </c>
      <c r="E1869" s="10">
        <v>98.19</v>
      </c>
      <c r="F1869" s="11">
        <v>60.73</v>
      </c>
      <c r="G1869" s="10">
        <v>41.07</v>
      </c>
      <c r="H1869" s="11">
        <v>72.989999999999995</v>
      </c>
      <c r="I1869" s="10">
        <v>173.27</v>
      </c>
      <c r="J1869">
        <v>0.1026067746282455</v>
      </c>
      <c r="K1869">
        <v>0.20081452104942038</v>
      </c>
      <c r="L1869">
        <v>0.19377297256812634</v>
      </c>
      <c r="M1869">
        <v>0.16572071166831831</v>
      </c>
      <c r="N1869">
        <v>0.15484458275252094</v>
      </c>
      <c r="O1869">
        <v>0.10402940993822854</v>
      </c>
    </row>
    <row r="1870" spans="1:15" ht="15">
      <c r="A1870" s="6"/>
      <c r="B1870" s="10">
        <v>144.71</v>
      </c>
      <c r="C1870">
        <v>0.18971609445435955</v>
      </c>
      <c r="D1870" s="11">
        <v>11.96</v>
      </c>
      <c r="E1870" s="10">
        <v>59.98</v>
      </c>
      <c r="F1870" s="11">
        <v>52.55</v>
      </c>
      <c r="G1870" s="10">
        <v>35.4</v>
      </c>
      <c r="H1870" s="11">
        <v>66.400000000000006</v>
      </c>
      <c r="I1870" s="10">
        <v>119.96</v>
      </c>
      <c r="J1870">
        <v>9.8665178571428577E-2</v>
      </c>
      <c r="K1870">
        <v>0.20738815529374555</v>
      </c>
      <c r="L1870">
        <v>0.2031620328898851</v>
      </c>
      <c r="M1870">
        <v>0.17061887265622724</v>
      </c>
      <c r="N1870">
        <v>0.16729652558040314</v>
      </c>
      <c r="O1870">
        <v>0.10185321557884251</v>
      </c>
    </row>
    <row r="1871" spans="1:15" ht="15">
      <c r="A1871" s="6"/>
      <c r="B1871" s="10">
        <v>135.27000000000001</v>
      </c>
      <c r="C1871">
        <v>0.1921169930713644</v>
      </c>
      <c r="D1871" s="11">
        <v>9.4700000000000006</v>
      </c>
      <c r="E1871" s="10">
        <v>48.96</v>
      </c>
      <c r="F1871" s="11">
        <v>46.46</v>
      </c>
      <c r="G1871" s="10">
        <v>33.700000000000003</v>
      </c>
      <c r="H1871" s="11">
        <v>61.99</v>
      </c>
      <c r="I1871" s="10">
        <v>89.99</v>
      </c>
      <c r="J1871">
        <v>9.5086777861331295E-2</v>
      </c>
      <c r="K1871">
        <v>0.20875678804114164</v>
      </c>
      <c r="L1871">
        <v>0.20578271409014412</v>
      </c>
      <c r="M1871">
        <v>0.17675998011918242</v>
      </c>
      <c r="N1871">
        <v>0.17280421968125853</v>
      </c>
      <c r="O1871">
        <v>9.997315412440598E-2</v>
      </c>
    </row>
    <row r="1872" spans="1:15" ht="15">
      <c r="A1872" s="6"/>
      <c r="B1872" s="10">
        <v>132.9</v>
      </c>
      <c r="C1872">
        <v>0.19743592284202779</v>
      </c>
      <c r="D1872" s="11">
        <v>12.51</v>
      </c>
      <c r="E1872" s="10">
        <v>42.05</v>
      </c>
      <c r="F1872" s="11">
        <v>44.72</v>
      </c>
      <c r="G1872" s="10">
        <v>31.83</v>
      </c>
      <c r="H1872" s="11">
        <v>60.64</v>
      </c>
      <c r="I1872" s="10">
        <v>91.13</v>
      </c>
      <c r="J1872">
        <v>9.3917035267999799E-2</v>
      </c>
      <c r="K1872">
        <v>0.20776713211037343</v>
      </c>
      <c r="L1872">
        <v>0.20095172573175829</v>
      </c>
      <c r="M1872">
        <v>0.17747226371770169</v>
      </c>
      <c r="N1872">
        <v>0.17839236178750928</v>
      </c>
      <c r="O1872">
        <v>0.10112812708841599</v>
      </c>
    </row>
    <row r="1873" spans="1:15" ht="15">
      <c r="A1873" s="6"/>
      <c r="B1873" s="10">
        <v>130</v>
      </c>
      <c r="C1873">
        <v>0.19482709770944684</v>
      </c>
      <c r="D1873" s="11">
        <v>10.119999999999999</v>
      </c>
      <c r="E1873" s="10">
        <v>37.36</v>
      </c>
      <c r="F1873" s="11">
        <v>41.08</v>
      </c>
      <c r="G1873" s="10">
        <v>29.06</v>
      </c>
      <c r="H1873" s="11">
        <v>60.11</v>
      </c>
      <c r="I1873" s="10">
        <v>82.85</v>
      </c>
      <c r="J1873">
        <v>9.2563377052793994E-2</v>
      </c>
      <c r="K1873">
        <v>0.20467453473061731</v>
      </c>
      <c r="L1873">
        <v>0.19307824821885028</v>
      </c>
      <c r="M1873">
        <v>0.17888867298371253</v>
      </c>
      <c r="N1873">
        <v>0.18688364297778354</v>
      </c>
      <c r="O1873">
        <v>0.10196292076947884</v>
      </c>
    </row>
    <row r="1874" spans="1:15" ht="15">
      <c r="A1874" s="6"/>
      <c r="B1874" s="10">
        <v>124</v>
      </c>
      <c r="C1874">
        <v>0.19196965647726605</v>
      </c>
      <c r="D1874" s="11">
        <v>10.59</v>
      </c>
      <c r="E1874" s="10">
        <v>38.950000000000003</v>
      </c>
      <c r="F1874" s="11">
        <v>38.28</v>
      </c>
      <c r="G1874" s="10">
        <v>26.67</v>
      </c>
      <c r="H1874" s="11">
        <v>58.82</v>
      </c>
      <c r="I1874" s="10">
        <v>84.04</v>
      </c>
      <c r="J1874">
        <v>9.5376911589834357E-2</v>
      </c>
      <c r="K1874">
        <v>0.20051704844579199</v>
      </c>
      <c r="L1874">
        <v>0.18615746970514979</v>
      </c>
      <c r="M1874">
        <v>0.17812012149169884</v>
      </c>
      <c r="N1874">
        <v>0.18960515335705785</v>
      </c>
      <c r="O1874">
        <v>9.3899886946165662E-2</v>
      </c>
    </row>
    <row r="1875" spans="1:15" ht="15">
      <c r="A1875" s="6"/>
      <c r="B1875" s="10">
        <v>114.94</v>
      </c>
      <c r="C1875">
        <v>0.18910590143129097</v>
      </c>
      <c r="D1875" s="11">
        <v>13.87</v>
      </c>
      <c r="E1875" s="10">
        <v>37.53</v>
      </c>
      <c r="F1875" s="11">
        <v>36.299999999999997</v>
      </c>
      <c r="G1875" s="10">
        <v>24</v>
      </c>
      <c r="H1875" s="11">
        <v>55.74</v>
      </c>
      <c r="I1875" s="10">
        <v>70.989999999999995</v>
      </c>
      <c r="J1875">
        <v>9.9603033287751122E-2</v>
      </c>
      <c r="K1875">
        <v>0.19716037689121899</v>
      </c>
      <c r="L1875">
        <v>0.17851258328505212</v>
      </c>
      <c r="M1875">
        <v>0.17513062845730057</v>
      </c>
      <c r="N1875">
        <v>0.1929399669399334</v>
      </c>
      <c r="O1875">
        <v>9.0232640992485819E-2</v>
      </c>
    </row>
    <row r="1876" spans="1:15" ht="15">
      <c r="A1876" s="6"/>
      <c r="B1876" s="10">
        <v>113.06</v>
      </c>
      <c r="C1876">
        <v>0.18500079667374175</v>
      </c>
      <c r="D1876" s="11">
        <v>10.07</v>
      </c>
      <c r="E1876" s="10">
        <v>37.06</v>
      </c>
      <c r="F1876" s="11">
        <v>35.049999999999997</v>
      </c>
      <c r="G1876" s="10">
        <v>22.99</v>
      </c>
      <c r="H1876" s="11">
        <v>56.35</v>
      </c>
      <c r="I1876" s="10">
        <v>74.78</v>
      </c>
      <c r="J1876">
        <v>0.1100854057195438</v>
      </c>
      <c r="K1876">
        <v>0.19632280493864915</v>
      </c>
      <c r="L1876">
        <v>0.17179737808830947</v>
      </c>
      <c r="M1876">
        <v>0.17618719760559895</v>
      </c>
      <c r="N1876">
        <v>0.19219668840943302</v>
      </c>
      <c r="O1876">
        <v>9.0113678343876416E-2</v>
      </c>
    </row>
    <row r="1877" spans="1:15" ht="15">
      <c r="A1877" s="6"/>
      <c r="B1877" s="10">
        <v>110.18</v>
      </c>
      <c r="C1877">
        <v>0.18603129960659812</v>
      </c>
      <c r="D1877" s="11">
        <v>16.36</v>
      </c>
      <c r="E1877" s="10">
        <v>36.590000000000003</v>
      </c>
      <c r="F1877" s="11">
        <v>34.33</v>
      </c>
      <c r="G1877" s="10">
        <v>22.16</v>
      </c>
      <c r="H1877" s="11">
        <v>50.81</v>
      </c>
      <c r="I1877" s="10">
        <v>68.38</v>
      </c>
      <c r="J1877">
        <v>0.12566788281952096</v>
      </c>
      <c r="K1877">
        <v>0.19326154732868425</v>
      </c>
      <c r="L1877">
        <v>0.16863762583205269</v>
      </c>
      <c r="M1877">
        <v>0.17471640293675042</v>
      </c>
      <c r="N1877">
        <v>0.18675481520639881</v>
      </c>
      <c r="O1877">
        <v>8.9023929552581191E-2</v>
      </c>
    </row>
    <row r="1878" spans="1:15" ht="15">
      <c r="A1878" s="6"/>
      <c r="B1878" s="10">
        <v>110.25</v>
      </c>
      <c r="C1878">
        <v>0.18511984531767908</v>
      </c>
      <c r="D1878" s="11">
        <v>22.06</v>
      </c>
      <c r="E1878" s="10">
        <v>36.590000000000003</v>
      </c>
      <c r="F1878" s="11">
        <v>34.69</v>
      </c>
      <c r="G1878" s="10">
        <v>22.26</v>
      </c>
      <c r="H1878" s="11">
        <v>50</v>
      </c>
      <c r="I1878" s="10">
        <v>75.900000000000006</v>
      </c>
      <c r="J1878">
        <v>0.13707326102357884</v>
      </c>
      <c r="K1878">
        <v>0.19169106717886253</v>
      </c>
      <c r="L1878">
        <v>0.16727777969911811</v>
      </c>
      <c r="M1878">
        <v>0.17998571993421544</v>
      </c>
      <c r="N1878">
        <v>0.18491238318424735</v>
      </c>
      <c r="O1878">
        <v>8.6593740977851927E-2</v>
      </c>
    </row>
    <row r="1879" spans="1:15" ht="15">
      <c r="A1879" s="6"/>
      <c r="B1879" s="10">
        <v>116.4</v>
      </c>
      <c r="C1879">
        <v>0.18405929041945934</v>
      </c>
      <c r="D1879" s="11">
        <v>26.08</v>
      </c>
      <c r="E1879" s="10">
        <v>38.090000000000003</v>
      </c>
      <c r="F1879" s="11">
        <v>37.200000000000003</v>
      </c>
      <c r="G1879" s="10">
        <v>26</v>
      </c>
      <c r="H1879" s="11">
        <v>51.03</v>
      </c>
      <c r="I1879" s="10">
        <v>75.900000000000006</v>
      </c>
      <c r="J1879">
        <v>0.14587402364884805</v>
      </c>
      <c r="K1879">
        <v>0.18986510930211287</v>
      </c>
      <c r="L1879">
        <v>0.16757660004252606</v>
      </c>
      <c r="M1879">
        <v>0.19095393795300308</v>
      </c>
      <c r="N1879">
        <v>0.18305159130488691</v>
      </c>
      <c r="O1879">
        <v>8.4554491358347722E-2</v>
      </c>
    </row>
    <row r="1880" spans="1:15" ht="15">
      <c r="A1880" s="6"/>
      <c r="B1880" s="10">
        <v>135.77000000000001</v>
      </c>
      <c r="C1880">
        <v>0.18345277807916513</v>
      </c>
      <c r="D1880" s="11">
        <v>36.299999999999997</v>
      </c>
      <c r="E1880" s="10">
        <v>42.14</v>
      </c>
      <c r="F1880" s="11">
        <v>43.66</v>
      </c>
      <c r="G1880" s="10">
        <v>30.25</v>
      </c>
      <c r="H1880" s="11">
        <v>52.54</v>
      </c>
      <c r="I1880" s="10">
        <v>68.53</v>
      </c>
      <c r="J1880">
        <v>0.15153686248838391</v>
      </c>
      <c r="K1880">
        <v>0.18214353839310654</v>
      </c>
      <c r="L1880">
        <v>0.16719442672178311</v>
      </c>
      <c r="M1880">
        <v>0.19801867477388133</v>
      </c>
      <c r="N1880">
        <v>0.17982070079317397</v>
      </c>
      <c r="O1880">
        <v>8.2180272969936005E-2</v>
      </c>
    </row>
    <row r="1881" spans="1:15" ht="15">
      <c r="A1881" s="6"/>
      <c r="B1881" s="10">
        <v>148.43</v>
      </c>
      <c r="C1881">
        <v>0.17094045401319993</v>
      </c>
      <c r="D1881" s="11">
        <v>40.98</v>
      </c>
      <c r="E1881" s="10">
        <v>49.95</v>
      </c>
      <c r="F1881" s="11">
        <v>46.89</v>
      </c>
      <c r="G1881" s="10">
        <v>33.979999999999997</v>
      </c>
      <c r="H1881" s="11">
        <v>56.72</v>
      </c>
      <c r="I1881" s="10">
        <v>20.56</v>
      </c>
      <c r="J1881">
        <v>0.14810689662407422</v>
      </c>
      <c r="K1881">
        <v>0.17550651494409844</v>
      </c>
      <c r="L1881">
        <v>0.15647637506178069</v>
      </c>
      <c r="M1881">
        <v>0.19071397672840798</v>
      </c>
      <c r="N1881">
        <v>0.16601128965968653</v>
      </c>
      <c r="O1881">
        <v>7.7457911857381878E-2</v>
      </c>
    </row>
    <row r="1882" spans="1:15" ht="15">
      <c r="A1882" s="6"/>
      <c r="B1882" s="10">
        <v>148.51</v>
      </c>
      <c r="C1882">
        <v>0.16297805095192441</v>
      </c>
      <c r="D1882" s="11">
        <v>42.31</v>
      </c>
      <c r="E1882" s="10">
        <v>49.85</v>
      </c>
      <c r="F1882" s="11">
        <v>43.85</v>
      </c>
      <c r="G1882" s="10">
        <v>32.06</v>
      </c>
      <c r="H1882" s="11">
        <v>53.36</v>
      </c>
      <c r="I1882" s="10">
        <v>8.81</v>
      </c>
      <c r="J1882">
        <v>0.14284547783836143</v>
      </c>
      <c r="K1882">
        <v>0.17298629801411031</v>
      </c>
      <c r="L1882">
        <v>0.14839971766059726</v>
      </c>
      <c r="M1882">
        <v>0.17534428807188046</v>
      </c>
      <c r="N1882">
        <v>0.14798408280381614</v>
      </c>
      <c r="O1882">
        <v>6.8688697110702315E-2</v>
      </c>
    </row>
    <row r="1883" spans="1:15" ht="15">
      <c r="A1883" s="6"/>
      <c r="B1883" s="10">
        <v>137.56</v>
      </c>
      <c r="C1883">
        <v>0.1556438790820468</v>
      </c>
      <c r="D1883" s="11">
        <v>39.340000000000003</v>
      </c>
      <c r="E1883" s="10">
        <v>42.95</v>
      </c>
      <c r="F1883" s="11">
        <v>42.88</v>
      </c>
      <c r="G1883" s="10">
        <v>28.75</v>
      </c>
      <c r="H1883" s="11">
        <v>51.29</v>
      </c>
      <c r="I1883" s="10">
        <v>7.0000000000000007E-2</v>
      </c>
      <c r="J1883">
        <v>0.14082621300846013</v>
      </c>
      <c r="K1883">
        <v>0.16474725556389097</v>
      </c>
      <c r="L1883">
        <v>0.14131200423735615</v>
      </c>
      <c r="M1883">
        <v>0.15970198435470717</v>
      </c>
      <c r="N1883">
        <v>0.13053709728198132</v>
      </c>
      <c r="O1883">
        <v>6.2966226428213326E-2</v>
      </c>
    </row>
    <row r="1884" spans="1:15" ht="15">
      <c r="A1884" s="6"/>
      <c r="B1884" s="10">
        <v>122.75</v>
      </c>
      <c r="C1884">
        <v>0.14819001888976904</v>
      </c>
      <c r="D1884" s="11">
        <v>38.96</v>
      </c>
      <c r="E1884" s="10">
        <v>38.020000000000003</v>
      </c>
      <c r="F1884" s="11">
        <v>39.19</v>
      </c>
      <c r="G1884" s="10">
        <v>25.04</v>
      </c>
      <c r="H1884" s="11">
        <v>47.07</v>
      </c>
      <c r="I1884" s="10">
        <v>-0.1</v>
      </c>
      <c r="J1884">
        <v>0.13363866304661434</v>
      </c>
      <c r="K1884">
        <v>0.15971945396651283</v>
      </c>
      <c r="L1884">
        <v>0.13556369092792792</v>
      </c>
      <c r="M1884">
        <v>0.1463317838914984</v>
      </c>
      <c r="N1884">
        <v>0.11502689280702824</v>
      </c>
      <c r="O1884">
        <v>5.9040634430980621E-2</v>
      </c>
    </row>
    <row r="1885" spans="1:15" ht="15">
      <c r="A1885" s="6"/>
      <c r="B1885" s="10">
        <v>115.79</v>
      </c>
      <c r="C1885">
        <v>0.13984398744928753</v>
      </c>
      <c r="D1885" s="11">
        <v>36.94</v>
      </c>
      <c r="E1885" s="10">
        <v>38.090000000000003</v>
      </c>
      <c r="F1885" s="11">
        <v>39.86</v>
      </c>
      <c r="G1885" s="10">
        <v>24.93</v>
      </c>
      <c r="H1885" s="11">
        <v>45.67</v>
      </c>
      <c r="I1885" s="10">
        <v>-5.31</v>
      </c>
      <c r="J1885">
        <v>0.12956443546870067</v>
      </c>
      <c r="K1885">
        <v>0.1534651941156627</v>
      </c>
      <c r="L1885">
        <v>0.13118499537488285</v>
      </c>
      <c r="M1885">
        <v>0.13694935307168243</v>
      </c>
      <c r="N1885">
        <v>0.10718637464667163</v>
      </c>
      <c r="O1885">
        <v>5.7970451558149887E-2</v>
      </c>
    </row>
    <row r="1886" spans="1:15" ht="15">
      <c r="A1886" s="6"/>
      <c r="B1886" s="10">
        <v>104.59</v>
      </c>
      <c r="C1886">
        <v>0.13892094210852859</v>
      </c>
      <c r="D1886" s="11">
        <v>35</v>
      </c>
      <c r="E1886" s="10">
        <v>38</v>
      </c>
      <c r="F1886" s="11">
        <v>37.590000000000003</v>
      </c>
      <c r="G1886" s="10">
        <v>22.83</v>
      </c>
      <c r="H1886" s="11">
        <v>45.08</v>
      </c>
      <c r="I1886" s="10">
        <v>-16.809999999999999</v>
      </c>
      <c r="J1886">
        <v>0.12832976363230453</v>
      </c>
      <c r="K1886">
        <v>0.14846970254567582</v>
      </c>
      <c r="L1886">
        <v>0.12982175431756801</v>
      </c>
      <c r="M1886">
        <v>0.13172782976429698</v>
      </c>
      <c r="N1886">
        <v>9.8174206147508075E-2</v>
      </c>
      <c r="O1886">
        <v>5.9772722005891843E-2</v>
      </c>
    </row>
    <row r="1887" spans="1:15" ht="15">
      <c r="A1887" s="6"/>
      <c r="B1887" s="10">
        <v>99.96</v>
      </c>
      <c r="C1887">
        <v>0.14271365189616309</v>
      </c>
      <c r="D1887" s="11">
        <v>32.74</v>
      </c>
      <c r="E1887" s="10">
        <v>36.479999999999997</v>
      </c>
      <c r="F1887" s="11">
        <v>37.47</v>
      </c>
      <c r="G1887" s="10">
        <v>22.99</v>
      </c>
      <c r="H1887" s="11">
        <v>43.05</v>
      </c>
      <c r="I1887" s="10">
        <v>-19.04</v>
      </c>
      <c r="J1887">
        <v>0.12647882393271306</v>
      </c>
      <c r="K1887">
        <v>0.14762326909139317</v>
      </c>
      <c r="L1887">
        <v>0.13160407652272677</v>
      </c>
      <c r="M1887">
        <v>0.1328235712197024</v>
      </c>
      <c r="N1887">
        <v>9.050389286582354E-2</v>
      </c>
      <c r="O1887">
        <v>6.1935830320038868E-2</v>
      </c>
    </row>
    <row r="1888" spans="1:15" ht="15">
      <c r="A1888" s="6"/>
      <c r="B1888" s="10">
        <v>101.73</v>
      </c>
      <c r="C1888">
        <v>0.14785942350332595</v>
      </c>
      <c r="D1888" s="11">
        <v>31.16</v>
      </c>
      <c r="E1888" s="10">
        <v>37.08</v>
      </c>
      <c r="F1888" s="11">
        <v>38.159999999999997</v>
      </c>
      <c r="G1888" s="10">
        <v>24.92</v>
      </c>
      <c r="H1888" s="11">
        <v>40.98</v>
      </c>
      <c r="I1888" s="10">
        <v>-13.35</v>
      </c>
      <c r="J1888">
        <v>0.13058458909047432</v>
      </c>
      <c r="K1888">
        <v>0.15181424454384437</v>
      </c>
      <c r="L1888">
        <v>0.13663941123702716</v>
      </c>
      <c r="M1888">
        <v>0.13892682967945316</v>
      </c>
      <c r="N1888">
        <v>9.0702531388733326E-2</v>
      </c>
      <c r="O1888">
        <v>6.4937354132024963E-2</v>
      </c>
    </row>
    <row r="1889" spans="1:15" ht="15">
      <c r="A1889" s="6"/>
      <c r="B1889" s="10">
        <v>104.74</v>
      </c>
      <c r="C1889">
        <v>0.15712969349795355</v>
      </c>
      <c r="D1889" s="11">
        <v>30.82</v>
      </c>
      <c r="E1889" s="10">
        <v>36.74</v>
      </c>
      <c r="F1889" s="11">
        <v>40.36</v>
      </c>
      <c r="G1889" s="10">
        <v>27.9</v>
      </c>
      <c r="H1889" s="11">
        <v>44</v>
      </c>
      <c r="I1889" s="10">
        <v>-1.06</v>
      </c>
      <c r="J1889">
        <v>0.1337258587816979</v>
      </c>
      <c r="K1889">
        <v>0.15960251110186177</v>
      </c>
      <c r="L1889">
        <v>0.14589492588569228</v>
      </c>
      <c r="M1889">
        <v>0.15400840261216484</v>
      </c>
      <c r="N1889">
        <v>9.8491866557563867E-2</v>
      </c>
      <c r="O1889">
        <v>6.9590340626077621E-2</v>
      </c>
    </row>
    <row r="1890" spans="1:15" ht="15">
      <c r="A1890" s="6"/>
      <c r="B1890" s="10">
        <v>113.83</v>
      </c>
      <c r="C1890">
        <v>0.16895659136250835</v>
      </c>
      <c r="D1890" s="11">
        <v>30.56</v>
      </c>
      <c r="E1890" s="10">
        <v>38.090000000000003</v>
      </c>
      <c r="F1890" s="11">
        <v>42.1</v>
      </c>
      <c r="G1890" s="10">
        <v>30.57</v>
      </c>
      <c r="H1890" s="11">
        <v>44.92</v>
      </c>
      <c r="I1890" s="10">
        <v>0.06</v>
      </c>
      <c r="J1890">
        <v>0.13636317883895133</v>
      </c>
      <c r="K1890">
        <v>0.17172853297087584</v>
      </c>
      <c r="L1890">
        <v>0.16122565007443457</v>
      </c>
      <c r="M1890">
        <v>0.17355445684818951</v>
      </c>
      <c r="N1890">
        <v>0.11260912176419355</v>
      </c>
      <c r="O1890">
        <v>7.8619529242309166E-2</v>
      </c>
    </row>
    <row r="1891" spans="1:15" ht="15">
      <c r="A1891" s="6"/>
      <c r="B1891" s="10">
        <v>132.84</v>
      </c>
      <c r="C1891">
        <v>0.18088264208767571</v>
      </c>
      <c r="D1891" s="11">
        <v>32</v>
      </c>
      <c r="E1891" s="10">
        <v>47.12</v>
      </c>
      <c r="F1891" s="11">
        <v>45.49</v>
      </c>
      <c r="G1891" s="10">
        <v>33.729999999999997</v>
      </c>
      <c r="H1891" s="11">
        <v>49.94</v>
      </c>
      <c r="I1891" s="10">
        <v>69.930000000000007</v>
      </c>
      <c r="J1891">
        <v>0.13780992722605917</v>
      </c>
      <c r="K1891">
        <v>0.18351470454123253</v>
      </c>
      <c r="L1891">
        <v>0.17685532490320921</v>
      </c>
      <c r="M1891">
        <v>0.1869975599012082</v>
      </c>
      <c r="N1891">
        <v>0.12986980567813869</v>
      </c>
      <c r="O1891">
        <v>0.10099410790727728</v>
      </c>
    </row>
    <row r="1892" spans="1:15" ht="15">
      <c r="A1892" s="6"/>
      <c r="B1892" s="10">
        <v>150.96</v>
      </c>
      <c r="C1892">
        <v>0.18218632235574719</v>
      </c>
      <c r="D1892" s="11">
        <v>38.380000000000003</v>
      </c>
      <c r="E1892" s="10">
        <v>56.92</v>
      </c>
      <c r="F1892" s="11">
        <v>51.08</v>
      </c>
      <c r="G1892" s="10">
        <v>40.200000000000003</v>
      </c>
      <c r="H1892" s="11">
        <v>62.5</v>
      </c>
      <c r="I1892" s="10">
        <v>122.32</v>
      </c>
      <c r="J1892">
        <v>0.13613859858185429</v>
      </c>
      <c r="K1892">
        <v>0.19122901483681595</v>
      </c>
      <c r="L1892">
        <v>0.17913193780000483</v>
      </c>
      <c r="M1892">
        <v>0.18767717544844134</v>
      </c>
      <c r="N1892">
        <v>0.13094680649361046</v>
      </c>
      <c r="O1892">
        <v>0.11325797625371156</v>
      </c>
    </row>
    <row r="1893" spans="1:15" ht="15">
      <c r="A1893" s="6"/>
      <c r="B1893" s="10">
        <v>165.47</v>
      </c>
      <c r="C1893">
        <v>0.1771140515160122</v>
      </c>
      <c r="D1893" s="11">
        <v>36.94</v>
      </c>
      <c r="E1893" s="10">
        <v>64.92</v>
      </c>
      <c r="F1893" s="11">
        <v>55.55</v>
      </c>
      <c r="G1893" s="10">
        <v>44.42</v>
      </c>
      <c r="H1893" s="11">
        <v>68.09</v>
      </c>
      <c r="I1893" s="10">
        <v>122.95</v>
      </c>
      <c r="J1893">
        <v>0.1324959939300871</v>
      </c>
      <c r="K1893">
        <v>0.18869408171898053</v>
      </c>
      <c r="L1893">
        <v>0.17742961646243652</v>
      </c>
      <c r="M1893">
        <v>0.18641247446127751</v>
      </c>
      <c r="N1893">
        <v>0.12952777537334043</v>
      </c>
      <c r="O1893">
        <v>0.1151515261129811</v>
      </c>
    </row>
    <row r="1894" spans="1:15" ht="15">
      <c r="A1894" s="6"/>
      <c r="B1894" s="10">
        <v>152.36000000000001</v>
      </c>
      <c r="C1894">
        <v>0.18854007410574325</v>
      </c>
      <c r="D1894" s="11">
        <v>32.42</v>
      </c>
      <c r="E1894" s="10">
        <v>54.88</v>
      </c>
      <c r="F1894" s="11">
        <v>49.01</v>
      </c>
      <c r="G1894" s="10">
        <v>34.479999999999997</v>
      </c>
      <c r="H1894" s="11">
        <v>59.94</v>
      </c>
      <c r="I1894" s="10">
        <v>85.97</v>
      </c>
      <c r="J1894">
        <v>0.13031770774882351</v>
      </c>
      <c r="K1894">
        <v>0.19760310826932029</v>
      </c>
      <c r="L1894">
        <v>0.18404421622869582</v>
      </c>
      <c r="M1894">
        <v>0.18623333165677497</v>
      </c>
      <c r="N1894">
        <v>0.13044427088001434</v>
      </c>
      <c r="O1894">
        <v>0.12195576191781803</v>
      </c>
    </row>
    <row r="1895" spans="1:15" ht="15">
      <c r="A1895" s="6"/>
      <c r="B1895" s="10">
        <v>135.49</v>
      </c>
      <c r="C1895">
        <v>0.196023734638303</v>
      </c>
      <c r="D1895" s="11">
        <v>27.6</v>
      </c>
      <c r="E1895" s="10">
        <v>50.25</v>
      </c>
      <c r="F1895" s="11">
        <v>44.24</v>
      </c>
      <c r="G1895" s="10">
        <v>31.65</v>
      </c>
      <c r="H1895" s="11">
        <v>49.03</v>
      </c>
      <c r="I1895" s="10">
        <v>80.08</v>
      </c>
      <c r="J1895">
        <v>0.12472620960266947</v>
      </c>
      <c r="K1895">
        <v>0.20275471415575716</v>
      </c>
      <c r="L1895">
        <v>0.18674262265275837</v>
      </c>
      <c r="M1895">
        <v>0.19089363400518861</v>
      </c>
      <c r="N1895">
        <v>0.12620809429435695</v>
      </c>
      <c r="O1895">
        <v>0.12492289520228568</v>
      </c>
    </row>
    <row r="1896" spans="1:15" ht="15">
      <c r="A1896" s="6"/>
      <c r="B1896" s="10">
        <v>127.5</v>
      </c>
      <c r="C1896">
        <v>0.19944098127395285</v>
      </c>
      <c r="D1896" s="11">
        <v>25.2</v>
      </c>
      <c r="E1896" s="10">
        <v>44.72</v>
      </c>
      <c r="F1896" s="11">
        <v>42.97</v>
      </c>
      <c r="G1896" s="10">
        <v>28.7</v>
      </c>
      <c r="H1896" s="11">
        <v>48.92</v>
      </c>
      <c r="I1896" s="10">
        <v>110.07</v>
      </c>
      <c r="J1896">
        <v>0.12477327472423871</v>
      </c>
      <c r="K1896">
        <v>0.20923412836435687</v>
      </c>
      <c r="L1896">
        <v>0.1867934270468958</v>
      </c>
      <c r="M1896">
        <v>0.19077163918027612</v>
      </c>
      <c r="N1896">
        <v>0.11788600080637551</v>
      </c>
      <c r="O1896">
        <v>0.12984029776423625</v>
      </c>
    </row>
    <row r="1897" spans="1:15" ht="15">
      <c r="A1897" s="6"/>
      <c r="B1897" s="10">
        <v>117.04</v>
      </c>
      <c r="C1897">
        <v>0.20163780581661303</v>
      </c>
      <c r="D1897" s="11">
        <v>10.75</v>
      </c>
      <c r="E1897" s="10">
        <v>39.6</v>
      </c>
      <c r="F1897" s="11">
        <v>39.76</v>
      </c>
      <c r="G1897" s="10">
        <v>27.1</v>
      </c>
      <c r="H1897" s="11">
        <v>46.4</v>
      </c>
      <c r="I1897" s="10">
        <v>93.36</v>
      </c>
      <c r="J1897">
        <v>0.12309506036439605</v>
      </c>
      <c r="K1897">
        <v>0.21595627637708129</v>
      </c>
      <c r="L1897">
        <v>0.18489786004345815</v>
      </c>
      <c r="M1897">
        <v>0.18807261716032345</v>
      </c>
      <c r="N1897">
        <v>0.11176665363565286</v>
      </c>
      <c r="O1897">
        <v>0.13388782394826612</v>
      </c>
    </row>
    <row r="1898" spans="1:15" ht="15">
      <c r="A1898" s="6"/>
      <c r="B1898" s="10">
        <v>120.79</v>
      </c>
      <c r="C1898">
        <v>0.20565639454175766</v>
      </c>
      <c r="D1898" s="11">
        <v>18.760000000000002</v>
      </c>
      <c r="E1898" s="10">
        <v>40.770000000000003</v>
      </c>
      <c r="F1898" s="11">
        <v>35.47</v>
      </c>
      <c r="G1898" s="10">
        <v>25.18</v>
      </c>
      <c r="H1898" s="11">
        <v>39.65</v>
      </c>
      <c r="I1898" s="10">
        <v>114.18</v>
      </c>
      <c r="J1898">
        <v>0.1171947451648218</v>
      </c>
      <c r="K1898">
        <v>0.22153902595082389</v>
      </c>
      <c r="L1898">
        <v>0.18056360509682315</v>
      </c>
      <c r="M1898">
        <v>0.18546514236871631</v>
      </c>
      <c r="N1898">
        <v>0.1004900158838212</v>
      </c>
      <c r="O1898">
        <v>0.13842851637941714</v>
      </c>
    </row>
    <row r="1899" spans="1:15" ht="15">
      <c r="A1899" s="6"/>
      <c r="B1899" s="10">
        <v>112.28</v>
      </c>
      <c r="C1899">
        <v>0.20834292567378088</v>
      </c>
      <c r="D1899" s="11">
        <v>17.48</v>
      </c>
      <c r="E1899" s="10">
        <v>40.53</v>
      </c>
      <c r="F1899" s="11">
        <v>34.700000000000003</v>
      </c>
      <c r="G1899" s="10">
        <v>20</v>
      </c>
      <c r="H1899" s="11">
        <v>29.02</v>
      </c>
      <c r="I1899" s="10">
        <v>118.82</v>
      </c>
      <c r="J1899">
        <v>0.12106170484839289</v>
      </c>
      <c r="K1899">
        <v>0.22526087086407848</v>
      </c>
      <c r="L1899">
        <v>0.17789636145764634</v>
      </c>
      <c r="M1899">
        <v>0.1824069649934949</v>
      </c>
      <c r="N1899">
        <v>9.5024084182352322E-2</v>
      </c>
      <c r="O1899">
        <v>0.14366789313040934</v>
      </c>
    </row>
    <row r="1900" spans="1:15" ht="15">
      <c r="A1900" s="6"/>
      <c r="B1900" s="10">
        <v>111.56</v>
      </c>
      <c r="C1900">
        <v>0.21262060188011234</v>
      </c>
      <c r="D1900" s="11">
        <v>15.92</v>
      </c>
      <c r="E1900" s="10">
        <v>40.74</v>
      </c>
      <c r="F1900" s="11">
        <v>33.51</v>
      </c>
      <c r="G1900" s="10">
        <v>20.87</v>
      </c>
      <c r="H1900" s="11">
        <v>31.43</v>
      </c>
      <c r="I1900" s="10">
        <v>118.85</v>
      </c>
      <c r="J1900">
        <v>0.12749754327613577</v>
      </c>
      <c r="K1900">
        <v>0.22806220680513356</v>
      </c>
      <c r="L1900">
        <v>0.17437411363264543</v>
      </c>
      <c r="M1900">
        <v>0.17679720956753642</v>
      </c>
      <c r="N1900">
        <v>9.1941598697968599E-2</v>
      </c>
      <c r="O1900">
        <v>0.14784757864045006</v>
      </c>
    </row>
    <row r="1901" spans="1:15" ht="15">
      <c r="A1901" s="6"/>
      <c r="B1901" s="10">
        <v>108.65</v>
      </c>
      <c r="C1901">
        <v>0.21403479933387826</v>
      </c>
      <c r="D1901" s="11">
        <v>18.02</v>
      </c>
      <c r="E1901" s="10">
        <v>40.08</v>
      </c>
      <c r="F1901" s="11">
        <v>33.04</v>
      </c>
      <c r="G1901" s="10">
        <v>20.72</v>
      </c>
      <c r="H1901" s="11">
        <v>26.74</v>
      </c>
      <c r="I1901" s="10">
        <v>119</v>
      </c>
      <c r="J1901">
        <v>0.13466411987680643</v>
      </c>
      <c r="K1901">
        <v>0.22927408916845471</v>
      </c>
      <c r="L1901">
        <v>0.17357731323934536</v>
      </c>
      <c r="M1901">
        <v>0.17469435063752811</v>
      </c>
      <c r="N1901">
        <v>9.2717510876463627E-2</v>
      </c>
      <c r="O1901">
        <v>0.1519915026686417</v>
      </c>
    </row>
    <row r="1902" spans="1:15" ht="15">
      <c r="A1902" s="6"/>
      <c r="B1902" s="10">
        <v>110</v>
      </c>
      <c r="C1902">
        <v>0.21463918085158268</v>
      </c>
      <c r="D1902" s="11">
        <v>22.6</v>
      </c>
      <c r="E1902" s="10">
        <v>40.07</v>
      </c>
      <c r="F1902" s="11">
        <v>33.1</v>
      </c>
      <c r="G1902" s="10">
        <v>25</v>
      </c>
      <c r="H1902" s="11">
        <v>26.79</v>
      </c>
      <c r="I1902" s="10">
        <v>137.03</v>
      </c>
      <c r="J1902">
        <v>0.14154282650792843</v>
      </c>
      <c r="K1902">
        <v>0.22637017195084169</v>
      </c>
      <c r="L1902">
        <v>0.17574054350415025</v>
      </c>
      <c r="M1902">
        <v>0.17452817723857833</v>
      </c>
      <c r="N1902">
        <v>9.069717149557803E-2</v>
      </c>
      <c r="O1902">
        <v>0.16093353192987656</v>
      </c>
    </row>
    <row r="1903" spans="1:15" ht="15">
      <c r="A1903" s="6"/>
      <c r="B1903" s="10">
        <v>118.21</v>
      </c>
      <c r="C1903">
        <v>0.21473620429238818</v>
      </c>
      <c r="D1903" s="11">
        <v>23.99</v>
      </c>
      <c r="E1903" s="10">
        <v>41.38</v>
      </c>
      <c r="F1903" s="11">
        <v>35.93</v>
      </c>
      <c r="G1903" s="10">
        <v>26.45</v>
      </c>
      <c r="H1903" s="11">
        <v>23.66</v>
      </c>
      <c r="I1903" s="10">
        <v>189.41</v>
      </c>
      <c r="J1903">
        <v>0.14941921450975043</v>
      </c>
      <c r="K1903">
        <v>0.22000073670130674</v>
      </c>
      <c r="L1903">
        <v>0.17762250997296267</v>
      </c>
      <c r="M1903">
        <v>0.17974853498198229</v>
      </c>
      <c r="N1903">
        <v>8.9780477746549583E-2</v>
      </c>
      <c r="O1903">
        <v>0.16813759415881824</v>
      </c>
    </row>
    <row r="1904" spans="1:15" ht="15">
      <c r="A1904" s="6"/>
      <c r="B1904" s="10">
        <v>129.81</v>
      </c>
      <c r="C1904">
        <v>0.19990846479374857</v>
      </c>
      <c r="D1904" s="11">
        <v>31.01</v>
      </c>
      <c r="E1904" s="10">
        <v>57.15</v>
      </c>
      <c r="F1904" s="11">
        <v>44.03</v>
      </c>
      <c r="G1904" s="10">
        <v>31.9</v>
      </c>
      <c r="H1904" s="11">
        <v>13.8</v>
      </c>
      <c r="I1904" s="10">
        <v>264</v>
      </c>
      <c r="J1904">
        <v>0.15050354312334352</v>
      </c>
      <c r="K1904">
        <v>0.20894867416284726</v>
      </c>
      <c r="L1904">
        <v>0.1743886119730419</v>
      </c>
      <c r="M1904">
        <v>0.17834622915176021</v>
      </c>
      <c r="N1904">
        <v>8.4930737203251894E-2</v>
      </c>
      <c r="O1904">
        <v>0.16866834847094361</v>
      </c>
    </row>
    <row r="1905" spans="1:15" ht="15">
      <c r="A1905" s="6"/>
      <c r="B1905" s="10">
        <v>145.49</v>
      </c>
      <c r="C1905">
        <v>0.17967313416331082</v>
      </c>
      <c r="D1905" s="11">
        <v>35.96</v>
      </c>
      <c r="E1905" s="10">
        <v>71</v>
      </c>
      <c r="F1905" s="11">
        <v>46.25</v>
      </c>
      <c r="G1905" s="10">
        <v>35</v>
      </c>
      <c r="H1905" s="11">
        <v>22.87</v>
      </c>
      <c r="I1905" s="10">
        <v>288</v>
      </c>
      <c r="J1905">
        <v>0.15277435741968259</v>
      </c>
      <c r="K1905">
        <v>0.19847908577832926</v>
      </c>
      <c r="L1905">
        <v>0.16611813183786348</v>
      </c>
      <c r="M1905">
        <v>0.16688659751230167</v>
      </c>
      <c r="N1905">
        <v>8.3735013731292454E-2</v>
      </c>
      <c r="O1905">
        <v>0.15860647967161848</v>
      </c>
    </row>
    <row r="1906" spans="1:15" ht="15">
      <c r="A1906" s="6"/>
      <c r="B1906" s="10">
        <v>143.44999999999999</v>
      </c>
      <c r="C1906">
        <v>0.16711666972449662</v>
      </c>
      <c r="D1906" s="11">
        <v>35.31</v>
      </c>
      <c r="E1906" s="10">
        <v>78.33</v>
      </c>
      <c r="F1906" s="11">
        <v>44.91</v>
      </c>
      <c r="G1906" s="10">
        <v>33.880000000000003</v>
      </c>
      <c r="H1906" s="11">
        <v>29.67</v>
      </c>
      <c r="I1906" s="10">
        <v>270.60000000000002</v>
      </c>
      <c r="J1906">
        <v>0.14608916119631962</v>
      </c>
      <c r="K1906">
        <v>0.18876288041560008</v>
      </c>
      <c r="L1906">
        <v>0.15472300649916618</v>
      </c>
      <c r="M1906">
        <v>0.15459549471195663</v>
      </c>
      <c r="N1906">
        <v>8.1118592117593633E-2</v>
      </c>
      <c r="O1906">
        <v>0.14611484549219497</v>
      </c>
    </row>
    <row r="1907" spans="1:15" ht="15">
      <c r="A1907" s="6"/>
      <c r="B1907" s="10">
        <v>128.53</v>
      </c>
      <c r="C1907">
        <v>0.15459766290545535</v>
      </c>
      <c r="D1907" s="11">
        <v>30.84</v>
      </c>
      <c r="E1907" s="10">
        <v>70.05</v>
      </c>
      <c r="F1907" s="11">
        <v>41.28</v>
      </c>
      <c r="G1907" s="10">
        <v>28.08</v>
      </c>
      <c r="H1907" s="11">
        <v>31.21</v>
      </c>
      <c r="I1907" s="10">
        <v>196.47</v>
      </c>
      <c r="J1907">
        <v>0.14269627261065979</v>
      </c>
      <c r="K1907">
        <v>0.18475926903196127</v>
      </c>
      <c r="L1907">
        <v>0.14267405588004392</v>
      </c>
      <c r="M1907">
        <v>0.14381970337561237</v>
      </c>
      <c r="N1907">
        <v>7.83690769550211E-2</v>
      </c>
      <c r="O1907">
        <v>0.13933345168082736</v>
      </c>
    </row>
    <row r="1908" spans="1:15" ht="15">
      <c r="A1908" s="6"/>
      <c r="B1908" s="10">
        <v>115.01</v>
      </c>
      <c r="C1908">
        <v>0.14035669973292639</v>
      </c>
      <c r="D1908" s="11">
        <v>29.97</v>
      </c>
      <c r="E1908" s="10">
        <v>57.96</v>
      </c>
      <c r="F1908" s="11">
        <v>38.5</v>
      </c>
      <c r="G1908" s="10">
        <v>25.99</v>
      </c>
      <c r="H1908" s="11">
        <v>28.17</v>
      </c>
      <c r="I1908" s="10">
        <v>153.06</v>
      </c>
      <c r="J1908">
        <v>0.13549281860653486</v>
      </c>
      <c r="K1908">
        <v>0.17660542694929315</v>
      </c>
      <c r="L1908">
        <v>0.130167453997107</v>
      </c>
      <c r="M1908">
        <v>0.13339209637265012</v>
      </c>
      <c r="N1908">
        <v>7.865889509705945E-2</v>
      </c>
      <c r="O1908">
        <v>0.13025939496429914</v>
      </c>
    </row>
    <row r="1909" spans="1:15" ht="15">
      <c r="A1909" s="6"/>
      <c r="B1909" s="10">
        <v>106.72</v>
      </c>
      <c r="C1909">
        <v>0.13297334550263565</v>
      </c>
      <c r="D1909" s="11">
        <v>29.69</v>
      </c>
      <c r="E1909" s="10">
        <v>51.15</v>
      </c>
      <c r="F1909" s="11">
        <v>35.89</v>
      </c>
      <c r="G1909" s="10">
        <v>25.36</v>
      </c>
      <c r="H1909" s="11">
        <v>34.869999999999997</v>
      </c>
      <c r="I1909" s="10">
        <v>163.68</v>
      </c>
      <c r="J1909">
        <v>0.1332004858836876</v>
      </c>
      <c r="K1909">
        <v>0.16883621753130143</v>
      </c>
      <c r="L1909">
        <v>0.12358046663149809</v>
      </c>
      <c r="M1909">
        <v>0.12627168133077285</v>
      </c>
      <c r="N1909">
        <v>7.818879271170788E-2</v>
      </c>
      <c r="O1909">
        <v>0.12546755637055149</v>
      </c>
    </row>
    <row r="1910" spans="1:15" ht="15">
      <c r="A1910" s="6"/>
      <c r="B1910" s="10">
        <v>101.98</v>
      </c>
      <c r="C1910">
        <v>0.12983311656943261</v>
      </c>
      <c r="D1910" s="11">
        <v>29.08</v>
      </c>
      <c r="E1910" s="10">
        <v>46.13</v>
      </c>
      <c r="F1910" s="11">
        <v>35.43</v>
      </c>
      <c r="G1910" s="10">
        <v>22.85</v>
      </c>
      <c r="H1910" s="11">
        <v>33.46</v>
      </c>
      <c r="I1910" s="10">
        <v>156.99</v>
      </c>
      <c r="J1910">
        <v>0.1345833883816509</v>
      </c>
      <c r="K1910">
        <v>0.16576036230083119</v>
      </c>
      <c r="L1910">
        <v>0.12241467794864797</v>
      </c>
      <c r="M1910">
        <v>0.1221425774333131</v>
      </c>
      <c r="N1910">
        <v>7.6453295491521744E-2</v>
      </c>
      <c r="O1910">
        <v>0.12498586914506787</v>
      </c>
    </row>
    <row r="1911" spans="1:15" ht="15">
      <c r="A1911" s="6"/>
      <c r="B1911" s="10">
        <v>99.56</v>
      </c>
      <c r="C1911">
        <v>0.12958298527564655</v>
      </c>
      <c r="D1911" s="11">
        <v>28.86</v>
      </c>
      <c r="E1911" s="10">
        <v>42.27</v>
      </c>
      <c r="F1911" s="11">
        <v>34.5</v>
      </c>
      <c r="G1911" s="10">
        <v>21.59</v>
      </c>
      <c r="H1911" s="11">
        <v>23.34</v>
      </c>
      <c r="I1911" s="10">
        <v>171.35</v>
      </c>
      <c r="J1911">
        <v>0.13734525606197806</v>
      </c>
      <c r="K1911">
        <v>0.16745526291413224</v>
      </c>
      <c r="L1911">
        <v>0.12559662166011509</v>
      </c>
      <c r="M1911">
        <v>0.12271427200667501</v>
      </c>
      <c r="N1911">
        <v>7.0158050687408102E-2</v>
      </c>
      <c r="O1911">
        <v>0.12772551107175736</v>
      </c>
    </row>
    <row r="1912" spans="1:15" ht="15">
      <c r="A1912" s="6"/>
      <c r="B1912" s="10">
        <v>98.67</v>
      </c>
      <c r="C1912">
        <v>0.1370363100393433</v>
      </c>
      <c r="D1912" s="11">
        <v>28.94</v>
      </c>
      <c r="E1912" s="10">
        <v>42.11</v>
      </c>
      <c r="F1912" s="11">
        <v>34.61</v>
      </c>
      <c r="G1912" s="10">
        <v>20.38</v>
      </c>
      <c r="H1912" s="11">
        <v>21.2</v>
      </c>
      <c r="I1912" s="10">
        <v>170.67</v>
      </c>
      <c r="J1912">
        <v>0.14228546416208848</v>
      </c>
      <c r="K1912">
        <v>0.17185679807931331</v>
      </c>
      <c r="L1912">
        <v>0.12989522481700941</v>
      </c>
      <c r="M1912">
        <v>0.12480374851249505</v>
      </c>
      <c r="N1912">
        <v>7.0117973038575018E-2</v>
      </c>
      <c r="O1912">
        <v>0.13763810254734268</v>
      </c>
    </row>
    <row r="1913" spans="1:15" ht="15">
      <c r="A1913" s="6"/>
      <c r="B1913" s="10">
        <v>98.32</v>
      </c>
      <c r="C1913">
        <v>0.14851231476413676</v>
      </c>
      <c r="D1913" s="11">
        <v>29.37</v>
      </c>
      <c r="E1913" s="10">
        <v>47.91</v>
      </c>
      <c r="F1913" s="11">
        <v>36.81</v>
      </c>
      <c r="G1913" s="10">
        <v>22.72</v>
      </c>
      <c r="H1913" s="11">
        <v>22.59</v>
      </c>
      <c r="I1913" s="10">
        <v>212.63</v>
      </c>
      <c r="J1913">
        <v>0.1469670209346996</v>
      </c>
      <c r="K1913">
        <v>0.17882650012149393</v>
      </c>
      <c r="L1913">
        <v>0.14164416228583404</v>
      </c>
      <c r="M1913">
        <v>0.12812408219992311</v>
      </c>
      <c r="N1913">
        <v>7.119141777762468E-2</v>
      </c>
      <c r="O1913">
        <v>0.15705570813295477</v>
      </c>
    </row>
    <row r="1914" spans="1:15" ht="15">
      <c r="A1914" s="6"/>
      <c r="B1914" s="10">
        <v>101.21</v>
      </c>
      <c r="C1914">
        <v>0.16129066614029969</v>
      </c>
      <c r="D1914" s="11">
        <v>30.1</v>
      </c>
      <c r="E1914" s="10">
        <v>49.22</v>
      </c>
      <c r="F1914" s="11">
        <v>39.270000000000003</v>
      </c>
      <c r="G1914" s="10">
        <v>25.03</v>
      </c>
      <c r="H1914" s="11">
        <v>30</v>
      </c>
      <c r="I1914" s="10">
        <v>232.98</v>
      </c>
      <c r="J1914">
        <v>0.15676344595975369</v>
      </c>
      <c r="K1914">
        <v>0.18854486336527604</v>
      </c>
      <c r="L1914">
        <v>0.16380604698457482</v>
      </c>
      <c r="M1914">
        <v>0.13380838860412658</v>
      </c>
      <c r="N1914">
        <v>7.583816261769756E-2</v>
      </c>
      <c r="O1914">
        <v>0.17922730855362753</v>
      </c>
    </row>
    <row r="1915" spans="1:15" ht="15">
      <c r="A1915" s="6"/>
      <c r="B1915" s="10">
        <v>112.99</v>
      </c>
      <c r="C1915">
        <v>0.16921717414483228</v>
      </c>
      <c r="D1915" s="11">
        <v>36.65</v>
      </c>
      <c r="E1915" s="10">
        <v>57.95</v>
      </c>
      <c r="F1915" s="11">
        <v>43.4</v>
      </c>
      <c r="G1915" s="10">
        <v>27.72</v>
      </c>
      <c r="H1915" s="11">
        <v>41.3</v>
      </c>
      <c r="I1915" s="10">
        <v>273.68</v>
      </c>
      <c r="J1915">
        <v>0.16743557926429642</v>
      </c>
      <c r="K1915">
        <v>0.19752009432207759</v>
      </c>
      <c r="L1915">
        <v>0.18413374181780859</v>
      </c>
      <c r="M1915">
        <v>0.1396355157594425</v>
      </c>
      <c r="N1915">
        <v>9.2215194852061658E-2</v>
      </c>
      <c r="O1915">
        <v>0.19867047363264165</v>
      </c>
    </row>
    <row r="1916" spans="1:15" ht="15">
      <c r="A1916" s="6"/>
      <c r="B1916" s="10">
        <v>132.08000000000001</v>
      </c>
      <c r="C1916">
        <v>0.17044128733586339</v>
      </c>
      <c r="D1916" s="11">
        <v>42.98</v>
      </c>
      <c r="E1916" s="10">
        <v>69.88</v>
      </c>
      <c r="F1916" s="11">
        <v>46.7</v>
      </c>
      <c r="G1916" s="10">
        <v>29.58</v>
      </c>
      <c r="H1916" s="11">
        <v>56.05</v>
      </c>
      <c r="I1916" s="10">
        <v>309.60000000000002</v>
      </c>
      <c r="J1916">
        <v>0.17525283469891645</v>
      </c>
      <c r="K1916">
        <v>0.19790235857237001</v>
      </c>
      <c r="L1916">
        <v>0.19037486866821612</v>
      </c>
      <c r="M1916">
        <v>0.14119256000756425</v>
      </c>
      <c r="N1916">
        <v>0.11173749609497033</v>
      </c>
      <c r="O1916">
        <v>0.19942381726372366</v>
      </c>
    </row>
    <row r="1917" spans="1:15" ht="15">
      <c r="A1917" s="6"/>
      <c r="B1917" s="10">
        <v>143.29</v>
      </c>
      <c r="C1917">
        <v>0.16315553413892803</v>
      </c>
      <c r="D1917" s="11">
        <v>47.25</v>
      </c>
      <c r="E1917" s="10">
        <v>78.91</v>
      </c>
      <c r="F1917" s="11">
        <v>55</v>
      </c>
      <c r="G1917" s="10">
        <v>28.92</v>
      </c>
      <c r="H1917" s="11">
        <v>64.819999999999993</v>
      </c>
      <c r="I1917" s="10">
        <v>336.98</v>
      </c>
      <c r="J1917">
        <v>0.17464849535699151</v>
      </c>
      <c r="K1917">
        <v>0.19157092104333553</v>
      </c>
      <c r="L1917">
        <v>0.18801261985940659</v>
      </c>
      <c r="M1917">
        <v>0.13878190292721071</v>
      </c>
      <c r="N1917">
        <v>0.11768942157166583</v>
      </c>
      <c r="O1917">
        <v>0.1889950532166316</v>
      </c>
    </row>
    <row r="1918" spans="1:15" ht="15">
      <c r="A1918" s="6"/>
      <c r="B1918" s="10">
        <v>125.25</v>
      </c>
      <c r="C1918">
        <v>0.16232844841861238</v>
      </c>
      <c r="D1918" s="11">
        <v>41.77</v>
      </c>
      <c r="E1918" s="10">
        <v>58.46</v>
      </c>
      <c r="F1918" s="11">
        <v>47.53</v>
      </c>
      <c r="G1918" s="10">
        <v>25.06</v>
      </c>
      <c r="H1918" s="11">
        <v>59.47</v>
      </c>
      <c r="I1918" s="10">
        <v>277.16000000000003</v>
      </c>
      <c r="J1918">
        <v>0.18427955820306818</v>
      </c>
      <c r="K1918">
        <v>0.1929668774580294</v>
      </c>
      <c r="L1918">
        <v>0.2002483401062832</v>
      </c>
      <c r="M1918">
        <v>0.13366838900083813</v>
      </c>
      <c r="N1918">
        <v>0.12197613291939184</v>
      </c>
      <c r="O1918">
        <v>0.18723634965806218</v>
      </c>
    </row>
    <row r="1919" spans="1:15" ht="15">
      <c r="A1919" s="6"/>
      <c r="B1919" s="10">
        <v>105.13</v>
      </c>
      <c r="C1919">
        <v>0.15778678064154039</v>
      </c>
      <c r="D1919" s="11">
        <v>37.75</v>
      </c>
      <c r="E1919" s="10">
        <v>44.94</v>
      </c>
      <c r="F1919" s="11">
        <v>43.92</v>
      </c>
      <c r="G1919" s="10">
        <v>20.05</v>
      </c>
      <c r="H1919" s="11">
        <v>54.8</v>
      </c>
      <c r="I1919" s="10">
        <v>240.91</v>
      </c>
      <c r="J1919">
        <v>0.19045905266305044</v>
      </c>
      <c r="K1919">
        <v>0.18864692323075682</v>
      </c>
      <c r="L1919">
        <v>0.20557380785261828</v>
      </c>
      <c r="M1919">
        <v>0.12584049025659111</v>
      </c>
      <c r="N1919">
        <v>0.12391912810661442</v>
      </c>
      <c r="O1919">
        <v>0.19126971558457179</v>
      </c>
    </row>
    <row r="1920" spans="1:15" ht="15">
      <c r="A1920" s="6"/>
      <c r="B1920" s="10">
        <v>99.69</v>
      </c>
      <c r="C1920">
        <v>0.14884974919090266</v>
      </c>
      <c r="D1920" s="11">
        <v>34.99</v>
      </c>
      <c r="E1920" s="10">
        <v>39.93</v>
      </c>
      <c r="F1920" s="11">
        <v>41.94</v>
      </c>
      <c r="G1920" s="10">
        <v>21.02</v>
      </c>
      <c r="H1920" s="11">
        <v>55.27</v>
      </c>
      <c r="I1920" s="10">
        <v>222.81</v>
      </c>
      <c r="J1920">
        <v>0.1920030593213137</v>
      </c>
      <c r="K1920">
        <v>0.18660914919710542</v>
      </c>
      <c r="L1920">
        <v>0.2055434098682726</v>
      </c>
      <c r="M1920">
        <v>0.1228499272114863</v>
      </c>
      <c r="N1920">
        <v>0.12579271437925674</v>
      </c>
      <c r="O1920">
        <v>0.19381826280623612</v>
      </c>
    </row>
    <row r="1921" spans="1:15" ht="15">
      <c r="A1921" s="6"/>
      <c r="B1921" s="10">
        <v>92.59</v>
      </c>
      <c r="C1921">
        <v>0.13635237285332957</v>
      </c>
      <c r="D1921" s="11">
        <v>33.96</v>
      </c>
      <c r="E1921" s="10">
        <v>37.06</v>
      </c>
      <c r="F1921" s="11">
        <v>39.28</v>
      </c>
      <c r="G1921" s="10">
        <v>19.899999999999999</v>
      </c>
      <c r="H1921" s="11">
        <v>49.85</v>
      </c>
      <c r="I1921" s="10">
        <v>199.25</v>
      </c>
      <c r="J1921">
        <v>0.18960426318111626</v>
      </c>
      <c r="K1921">
        <v>0.18338886140518676</v>
      </c>
      <c r="L1921">
        <v>0.20300398369421555</v>
      </c>
      <c r="M1921">
        <v>0.11474531713874037</v>
      </c>
      <c r="N1921">
        <v>0.12573654900975592</v>
      </c>
      <c r="O1921">
        <v>0.1963362957523424</v>
      </c>
    </row>
    <row r="1922" spans="1:15" ht="15">
      <c r="A1922" s="6"/>
      <c r="B1922" s="10">
        <v>77.06</v>
      </c>
      <c r="C1922">
        <v>0.12161195695695695</v>
      </c>
      <c r="D1922" s="11">
        <v>30.45</v>
      </c>
      <c r="E1922" s="10">
        <v>33.049999999999997</v>
      </c>
      <c r="F1922" s="11">
        <v>39</v>
      </c>
      <c r="G1922" s="10">
        <v>18.23</v>
      </c>
      <c r="H1922" s="11">
        <v>49.55</v>
      </c>
      <c r="I1922" s="10">
        <v>223</v>
      </c>
      <c r="J1922">
        <v>0.18847074954717452</v>
      </c>
      <c r="K1922">
        <v>0.17579919842272737</v>
      </c>
      <c r="L1922">
        <v>0.20254990736563216</v>
      </c>
      <c r="M1922">
        <v>9.1414700837195023E-2</v>
      </c>
      <c r="N1922">
        <v>0.12656070505265099</v>
      </c>
      <c r="O1922">
        <v>0.20227730975809474</v>
      </c>
    </row>
    <row r="1923" spans="1:15" ht="15">
      <c r="A1923" s="6"/>
      <c r="B1923" s="10">
        <v>73.19</v>
      </c>
      <c r="C1923">
        <v>0.10622606742507747</v>
      </c>
      <c r="D1923" s="11">
        <v>29.98</v>
      </c>
      <c r="E1923" s="10">
        <v>33.06</v>
      </c>
      <c r="F1923" s="11">
        <v>35.950000000000003</v>
      </c>
      <c r="G1923" s="10">
        <v>13.97</v>
      </c>
      <c r="H1923" s="11">
        <v>48.74</v>
      </c>
      <c r="I1923" s="10">
        <v>215</v>
      </c>
      <c r="J1923">
        <v>0.19229108727445443</v>
      </c>
      <c r="K1923">
        <v>0.16844897730564945</v>
      </c>
      <c r="L1923">
        <v>0.20277268575280505</v>
      </c>
      <c r="M1923">
        <v>7.8007356390574337E-2</v>
      </c>
      <c r="N1923">
        <v>0.13033798819589706</v>
      </c>
      <c r="O1923">
        <v>0.2075368817428962</v>
      </c>
    </row>
    <row r="1924" spans="1:15" ht="15">
      <c r="A1924" s="6"/>
      <c r="B1924" s="10">
        <v>73.5</v>
      </c>
      <c r="C1924">
        <v>0.10293634584685102</v>
      </c>
      <c r="D1924" s="11">
        <v>29.2</v>
      </c>
      <c r="E1924" s="10">
        <v>26.09</v>
      </c>
      <c r="F1924" s="11">
        <v>36.69</v>
      </c>
      <c r="G1924" s="10">
        <v>11.16</v>
      </c>
      <c r="H1924" s="11">
        <v>47.76</v>
      </c>
      <c r="I1924" s="10">
        <v>207</v>
      </c>
      <c r="J1924">
        <v>0.19400846149803394</v>
      </c>
      <c r="K1924">
        <v>0.15868999476663972</v>
      </c>
      <c r="L1924">
        <v>0.20342869981583794</v>
      </c>
      <c r="M1924">
        <v>7.1505144396820777E-2</v>
      </c>
      <c r="N1924">
        <v>0.13602625412082456</v>
      </c>
      <c r="O1924">
        <v>0.21216307551183716</v>
      </c>
    </row>
    <row r="1925" spans="1:15" ht="15">
      <c r="A1925" s="6"/>
      <c r="B1925" s="10">
        <v>69.05</v>
      </c>
      <c r="C1925">
        <v>0.10327432028836252</v>
      </c>
      <c r="D1925" s="11">
        <v>29.05</v>
      </c>
      <c r="E1925" s="10">
        <v>21.49</v>
      </c>
      <c r="F1925" s="11">
        <v>36.39</v>
      </c>
      <c r="G1925" s="10">
        <v>9.43</v>
      </c>
      <c r="H1925" s="11">
        <v>47.01</v>
      </c>
      <c r="I1925" s="10">
        <v>206.36</v>
      </c>
      <c r="J1925">
        <v>0.19604971040137695</v>
      </c>
      <c r="K1925">
        <v>0.15134685881311175</v>
      </c>
      <c r="L1925">
        <v>0.20523621366655967</v>
      </c>
      <c r="M1925">
        <v>6.944137192626644E-2</v>
      </c>
      <c r="N1925">
        <v>0.14134373477577383</v>
      </c>
      <c r="O1925">
        <v>0.21381089327251304</v>
      </c>
    </row>
    <row r="1926" spans="1:15" ht="15">
      <c r="A1926" s="6"/>
      <c r="B1926" s="10">
        <v>66.67</v>
      </c>
      <c r="C1926">
        <v>0.10291097724230255</v>
      </c>
      <c r="D1926" s="11">
        <v>29.05</v>
      </c>
      <c r="E1926" s="10">
        <v>22.13</v>
      </c>
      <c r="F1926" s="11">
        <v>36.28</v>
      </c>
      <c r="G1926" s="10">
        <v>8.94</v>
      </c>
      <c r="H1926" s="11">
        <v>47.4</v>
      </c>
      <c r="I1926" s="10">
        <v>203</v>
      </c>
      <c r="J1926">
        <v>0.19715750044621105</v>
      </c>
      <c r="K1926">
        <v>0.14700447465696204</v>
      </c>
      <c r="L1926">
        <v>0.2078346066751994</v>
      </c>
      <c r="M1926">
        <v>6.8084224267477567E-2</v>
      </c>
      <c r="N1926">
        <v>0.15023385285376598</v>
      </c>
      <c r="O1926">
        <v>0.21752117950991331</v>
      </c>
    </row>
    <row r="1927" spans="1:15" ht="15">
      <c r="A1927" s="6"/>
      <c r="B1927" s="10">
        <v>74.03</v>
      </c>
      <c r="C1927">
        <v>0.10448713645986792</v>
      </c>
      <c r="D1927" s="11">
        <v>30.41</v>
      </c>
      <c r="E1927" s="10">
        <v>30</v>
      </c>
      <c r="F1927" s="11">
        <v>39.950000000000003</v>
      </c>
      <c r="G1927" s="10">
        <v>9.5</v>
      </c>
      <c r="H1927" s="11">
        <v>50.56</v>
      </c>
      <c r="I1927" s="10">
        <v>220.92</v>
      </c>
      <c r="J1927">
        <v>0.20451142108817466</v>
      </c>
      <c r="K1927">
        <v>0.14918434183988252</v>
      </c>
      <c r="L1927">
        <v>0.20908199969160754</v>
      </c>
      <c r="M1927">
        <v>6.7782224791214041E-2</v>
      </c>
      <c r="N1927">
        <v>0.16373035697554575</v>
      </c>
      <c r="O1927">
        <v>0.21856294090292958</v>
      </c>
    </row>
    <row r="1928" spans="1:15" ht="15">
      <c r="A1928" s="6"/>
      <c r="B1928" s="10">
        <v>92.03</v>
      </c>
      <c r="C1928">
        <v>0.10497389298128548</v>
      </c>
      <c r="D1928" s="11">
        <v>35.19</v>
      </c>
      <c r="E1928" s="10">
        <v>35.700000000000003</v>
      </c>
      <c r="F1928" s="11">
        <v>46.01</v>
      </c>
      <c r="G1928" s="10">
        <v>7.74</v>
      </c>
      <c r="H1928" s="11">
        <v>62</v>
      </c>
      <c r="I1928" s="10">
        <v>273.7</v>
      </c>
      <c r="J1928">
        <v>0.20589412266418547</v>
      </c>
      <c r="K1928">
        <v>0.15367383908260679</v>
      </c>
      <c r="L1928">
        <v>0.19816167431927392</v>
      </c>
      <c r="M1928">
        <v>6.805269800258372E-2</v>
      </c>
      <c r="N1928">
        <v>0.16879219784499547</v>
      </c>
      <c r="O1928">
        <v>0.21234448273625894</v>
      </c>
    </row>
    <row r="1929" spans="1:15" ht="15">
      <c r="A1929" s="6"/>
      <c r="B1929" s="10">
        <v>109.01</v>
      </c>
      <c r="C1929">
        <v>0.10024873421427595</v>
      </c>
      <c r="D1929" s="11">
        <v>40.19</v>
      </c>
      <c r="E1929" s="10">
        <v>39.200000000000003</v>
      </c>
      <c r="F1929" s="11">
        <v>50.98</v>
      </c>
      <c r="G1929" s="10">
        <v>10.8</v>
      </c>
      <c r="H1929" s="11">
        <v>73</v>
      </c>
      <c r="I1929" s="10">
        <v>287.33999999999997</v>
      </c>
      <c r="J1929">
        <v>0.1969875138712264</v>
      </c>
      <c r="K1929">
        <v>0.15342289488342487</v>
      </c>
      <c r="L1929">
        <v>0.18594794479388638</v>
      </c>
      <c r="M1929">
        <v>6.6948560150887626E-2</v>
      </c>
      <c r="N1929">
        <v>0.16644968622300058</v>
      </c>
      <c r="O1929">
        <v>0.19142687579482831</v>
      </c>
    </row>
    <row r="1930" spans="1:15" ht="15">
      <c r="A1930" s="6"/>
      <c r="B1930" s="10">
        <v>110.21</v>
      </c>
      <c r="C1930">
        <v>9.1379918174526675E-2</v>
      </c>
      <c r="D1930" s="11">
        <v>43.02</v>
      </c>
      <c r="E1930" s="10">
        <v>40.11</v>
      </c>
      <c r="F1930" s="11">
        <v>49.2</v>
      </c>
      <c r="G1930" s="10">
        <v>15.05</v>
      </c>
      <c r="H1930" s="11">
        <v>74.900000000000006</v>
      </c>
      <c r="I1930" s="10">
        <v>281.10000000000002</v>
      </c>
      <c r="J1930">
        <v>0.18889088100967635</v>
      </c>
      <c r="K1930">
        <v>0.14804163217248931</v>
      </c>
      <c r="L1930">
        <v>0.17613221057669659</v>
      </c>
      <c r="M1930">
        <v>6.1634142259414229E-2</v>
      </c>
      <c r="N1930">
        <v>0.16480742333103246</v>
      </c>
      <c r="O1930">
        <v>0.17462607492525947</v>
      </c>
    </row>
    <row r="1931" spans="1:15" ht="15">
      <c r="A1931" s="6"/>
      <c r="B1931" s="10">
        <v>82.37</v>
      </c>
      <c r="C1931">
        <v>8.0674622243765662E-2</v>
      </c>
      <c r="D1931" s="11">
        <v>41.74</v>
      </c>
      <c r="E1931" s="10">
        <v>37.01</v>
      </c>
      <c r="F1931" s="11">
        <v>44.97</v>
      </c>
      <c r="G1931" s="10">
        <v>8.64</v>
      </c>
      <c r="H1931" s="11">
        <v>71.599999999999994</v>
      </c>
      <c r="I1931" s="10">
        <v>240.15</v>
      </c>
      <c r="J1931">
        <v>0.18638409614305346</v>
      </c>
      <c r="K1931">
        <v>0.14390205620974128</v>
      </c>
      <c r="L1931">
        <v>0.16646285297378086</v>
      </c>
      <c r="M1931">
        <v>5.478574121137688E-2</v>
      </c>
      <c r="N1931">
        <v>0.1617207492028731</v>
      </c>
      <c r="O1931">
        <v>0.15678417493253138</v>
      </c>
    </row>
    <row r="1932" spans="1:15" ht="15">
      <c r="A1932" s="6"/>
      <c r="B1932" s="10">
        <v>58.35</v>
      </c>
      <c r="C1932">
        <v>7.2594039976087141E-2</v>
      </c>
      <c r="D1932" s="11">
        <v>37.54</v>
      </c>
      <c r="E1932" s="10">
        <v>35.92</v>
      </c>
      <c r="F1932" s="11">
        <v>40.409999999999997</v>
      </c>
      <c r="G1932" s="10">
        <v>7.51</v>
      </c>
      <c r="H1932" s="11">
        <v>65.459999999999994</v>
      </c>
      <c r="I1932" s="10">
        <v>199.9</v>
      </c>
      <c r="J1932">
        <v>0.18103924777296254</v>
      </c>
      <c r="K1932">
        <v>0.14369222598099424</v>
      </c>
      <c r="L1932">
        <v>0.15616040802295383</v>
      </c>
      <c r="M1932">
        <v>4.8105803931250322E-2</v>
      </c>
      <c r="N1932">
        <v>0.15702182862322014</v>
      </c>
      <c r="O1932">
        <v>0.14535696242773566</v>
      </c>
    </row>
    <row r="1933" spans="1:15" ht="15">
      <c r="A1933" s="6"/>
      <c r="B1933" s="10">
        <v>33.29</v>
      </c>
      <c r="C1933">
        <v>6.8249505224764917E-2</v>
      </c>
      <c r="D1933" s="11">
        <v>36.69</v>
      </c>
      <c r="E1933" s="10">
        <v>37.08</v>
      </c>
      <c r="F1933" s="11">
        <v>36.57</v>
      </c>
      <c r="G1933" s="10">
        <v>7.18</v>
      </c>
      <c r="H1933" s="11">
        <v>62.43</v>
      </c>
      <c r="I1933" s="10">
        <v>192.2</v>
      </c>
      <c r="J1933">
        <v>0.17831053894699417</v>
      </c>
      <c r="K1933">
        <v>0.14490103133080762</v>
      </c>
      <c r="L1933">
        <v>0.14660235733869922</v>
      </c>
      <c r="M1933">
        <v>4.6399281520152102E-2</v>
      </c>
      <c r="N1933">
        <v>0.15255379203202724</v>
      </c>
      <c r="O1933">
        <v>0.13701061619808691</v>
      </c>
    </row>
    <row r="1934" spans="1:15" ht="15">
      <c r="A1934" s="6"/>
      <c r="B1934" s="10">
        <v>22.93</v>
      </c>
      <c r="C1934">
        <v>6.8920469283543742E-2</v>
      </c>
      <c r="D1934" s="11">
        <v>36.25</v>
      </c>
      <c r="E1934" s="10">
        <v>38.06</v>
      </c>
      <c r="F1934" s="11">
        <v>35</v>
      </c>
      <c r="G1934" s="10">
        <v>7.13</v>
      </c>
      <c r="H1934" s="11">
        <v>59.41</v>
      </c>
      <c r="I1934" s="10">
        <v>183.66</v>
      </c>
      <c r="J1934">
        <v>0.17889797859156617</v>
      </c>
      <c r="K1934">
        <v>0.15149719922728952</v>
      </c>
      <c r="L1934">
        <v>0.14124339880883818</v>
      </c>
      <c r="M1934">
        <v>4.6008254975422928E-2</v>
      </c>
      <c r="N1934">
        <v>0.15265692457532654</v>
      </c>
      <c r="O1934">
        <v>0.1343523344135247</v>
      </c>
    </row>
    <row r="1935" spans="1:15" ht="15">
      <c r="A1935" s="6"/>
      <c r="B1935" s="10">
        <v>16.989999999999998</v>
      </c>
      <c r="C1935">
        <v>7.1006041757201141E-2</v>
      </c>
      <c r="D1935" s="11">
        <v>35.950000000000003</v>
      </c>
      <c r="E1935" s="10">
        <v>39.97</v>
      </c>
      <c r="F1935" s="11">
        <v>34.299999999999997</v>
      </c>
      <c r="G1935" s="10">
        <v>6.17</v>
      </c>
      <c r="H1935" s="11">
        <v>53.78</v>
      </c>
      <c r="I1935" s="10">
        <v>185.21</v>
      </c>
      <c r="J1935">
        <v>0.18313048848619826</v>
      </c>
      <c r="K1935">
        <v>0.16013958912684007</v>
      </c>
      <c r="L1935">
        <v>0.14340263834729944</v>
      </c>
      <c r="M1935">
        <v>4.6630512079692293E-2</v>
      </c>
      <c r="N1935">
        <v>0.15307306322082001</v>
      </c>
      <c r="O1935">
        <v>0.13724871629394766</v>
      </c>
    </row>
    <row r="1936" spans="1:15" ht="15">
      <c r="A1936" s="6"/>
      <c r="B1936" s="10">
        <v>39.43</v>
      </c>
      <c r="C1936">
        <v>7.5872298716765013E-2</v>
      </c>
      <c r="D1936" s="11">
        <v>35.020000000000003</v>
      </c>
      <c r="E1936" s="10">
        <v>41.22</v>
      </c>
      <c r="F1936" s="11">
        <v>34.46</v>
      </c>
      <c r="G1936" s="10">
        <v>0.39</v>
      </c>
      <c r="H1936" s="11">
        <v>51.95</v>
      </c>
      <c r="I1936" s="10">
        <v>193.92</v>
      </c>
      <c r="J1936">
        <v>0.19311440484100054</v>
      </c>
      <c r="K1936">
        <v>0.17042956979134916</v>
      </c>
      <c r="L1936">
        <v>0.14806888383244726</v>
      </c>
      <c r="M1936">
        <v>4.7796774944696703E-2</v>
      </c>
      <c r="N1936">
        <v>0.15474487580086632</v>
      </c>
      <c r="O1936">
        <v>0.14591504428651131</v>
      </c>
    </row>
    <row r="1937" spans="1:15" ht="15">
      <c r="A1937" s="6"/>
      <c r="B1937" s="10">
        <v>68.41</v>
      </c>
      <c r="C1937">
        <v>8.1601464246739377E-2</v>
      </c>
      <c r="D1937" s="11">
        <v>36.35</v>
      </c>
      <c r="E1937" s="10">
        <v>42.99</v>
      </c>
      <c r="F1937" s="11">
        <v>35</v>
      </c>
      <c r="G1937" s="10">
        <v>5.7</v>
      </c>
      <c r="H1937" s="11">
        <v>51.01</v>
      </c>
      <c r="I1937" s="10">
        <v>199.86</v>
      </c>
      <c r="J1937">
        <v>0.2057377806581093</v>
      </c>
      <c r="K1937">
        <v>0.17919699283171076</v>
      </c>
      <c r="L1937">
        <v>0.15917758949634292</v>
      </c>
      <c r="M1937">
        <v>5.0473280029255024E-2</v>
      </c>
      <c r="N1937">
        <v>0.15990326496077939</v>
      </c>
      <c r="O1937">
        <v>0.16224600382937565</v>
      </c>
    </row>
    <row r="1938" spans="1:15" ht="15">
      <c r="A1938" s="6"/>
      <c r="B1938" s="10">
        <v>81.12</v>
      </c>
      <c r="C1938">
        <v>9.4255850834513766E-2</v>
      </c>
      <c r="D1938" s="11">
        <v>36.9</v>
      </c>
      <c r="E1938" s="10">
        <v>47.98</v>
      </c>
      <c r="F1938" s="11">
        <v>37.78</v>
      </c>
      <c r="G1938" s="10">
        <v>8.3000000000000007</v>
      </c>
      <c r="H1938" s="11">
        <v>54.01</v>
      </c>
      <c r="I1938" s="10">
        <v>230.01</v>
      </c>
      <c r="J1938">
        <v>0.21326651503207159</v>
      </c>
      <c r="K1938">
        <v>0.18710551695869773</v>
      </c>
      <c r="L1938">
        <v>0.17858712281137462</v>
      </c>
      <c r="M1938">
        <v>5.4826484778582797E-2</v>
      </c>
      <c r="N1938">
        <v>0.16665106191131854</v>
      </c>
      <c r="O1938">
        <v>0.18769335605514406</v>
      </c>
    </row>
    <row r="1939" spans="1:15" ht="15">
      <c r="A1939" s="6"/>
      <c r="B1939" s="10">
        <v>100.62</v>
      </c>
      <c r="C1939">
        <v>0.10609706128772191</v>
      </c>
      <c r="D1939" s="11">
        <v>39.6</v>
      </c>
      <c r="E1939" s="10">
        <v>57.92</v>
      </c>
      <c r="F1939" s="11">
        <v>44.05</v>
      </c>
      <c r="G1939" s="10">
        <v>15.01</v>
      </c>
      <c r="H1939" s="11">
        <v>63.98</v>
      </c>
      <c r="I1939" s="10">
        <v>269.97000000000003</v>
      </c>
      <c r="J1939">
        <v>0.21586910401513135</v>
      </c>
      <c r="K1939">
        <v>0.19192784067657892</v>
      </c>
      <c r="L1939">
        <v>0.19572899248041228</v>
      </c>
      <c r="M1939">
        <v>6.3076100339247279E-2</v>
      </c>
      <c r="N1939">
        <v>0.17863988223944646</v>
      </c>
      <c r="O1939">
        <v>0.2124455483846619</v>
      </c>
    </row>
    <row r="1940" spans="1:15" ht="15">
      <c r="A1940" s="6"/>
      <c r="B1940" s="10">
        <v>119.25</v>
      </c>
      <c r="C1940">
        <v>0.106601483897013</v>
      </c>
      <c r="D1940" s="11">
        <v>42.4</v>
      </c>
      <c r="E1940" s="10">
        <v>70.260000000000005</v>
      </c>
      <c r="F1940" s="11">
        <v>46.91</v>
      </c>
      <c r="G1940" s="10">
        <v>20</v>
      </c>
      <c r="H1940" s="11">
        <v>75.5</v>
      </c>
      <c r="I1940" s="10">
        <v>301.02999999999997</v>
      </c>
      <c r="J1940">
        <v>0.21310069719672367</v>
      </c>
      <c r="K1940">
        <v>0.19249437176545728</v>
      </c>
      <c r="L1940">
        <v>0.19449926461734302</v>
      </c>
      <c r="M1940">
        <v>7.1663514343521945E-2</v>
      </c>
      <c r="N1940">
        <v>0.18128997469002506</v>
      </c>
      <c r="O1940">
        <v>0.21539327045412934</v>
      </c>
    </row>
    <row r="1941" spans="1:15" ht="15">
      <c r="A1941" s="6"/>
      <c r="B1941" s="10">
        <v>139.85</v>
      </c>
      <c r="C1941">
        <v>0.1046056766229808</v>
      </c>
      <c r="D1941" s="11">
        <v>45</v>
      </c>
      <c r="E1941" s="10">
        <v>93.43</v>
      </c>
      <c r="F1941" s="11">
        <v>50.17</v>
      </c>
      <c r="G1941" s="10">
        <v>20.12</v>
      </c>
      <c r="H1941" s="11">
        <v>90.47</v>
      </c>
      <c r="I1941" s="10">
        <v>351</v>
      </c>
      <c r="J1941">
        <v>0.20611948958286519</v>
      </c>
      <c r="K1941">
        <v>0.19517672421329435</v>
      </c>
      <c r="L1941">
        <v>0.19090461506100126</v>
      </c>
      <c r="M1941">
        <v>7.5586622487144553E-2</v>
      </c>
      <c r="N1941">
        <v>0.17913563990540055</v>
      </c>
      <c r="O1941">
        <v>0.20608366460574842</v>
      </c>
    </row>
    <row r="1942" spans="1:15" ht="15">
      <c r="A1942" s="6"/>
      <c r="B1942" s="10">
        <v>125.31</v>
      </c>
      <c r="C1942">
        <v>0.10189081242757368</v>
      </c>
      <c r="D1942" s="11">
        <v>38.979999999999997</v>
      </c>
      <c r="E1942" s="10">
        <v>64.989999999999995</v>
      </c>
      <c r="F1942" s="11">
        <v>46</v>
      </c>
      <c r="G1942" s="10">
        <v>15.34</v>
      </c>
      <c r="H1942" s="11">
        <v>75</v>
      </c>
      <c r="I1942" s="10">
        <v>290.83999999999997</v>
      </c>
      <c r="J1942">
        <v>0.21117794381884064</v>
      </c>
      <c r="K1942">
        <v>0.20583193227387495</v>
      </c>
      <c r="L1942">
        <v>0.187929388536759</v>
      </c>
      <c r="M1942">
        <v>7.6115221027699326E-2</v>
      </c>
      <c r="N1942">
        <v>0.18185053425204711</v>
      </c>
      <c r="O1942">
        <v>0.21322180365456075</v>
      </c>
    </row>
    <row r="1943" spans="1:15" ht="15">
      <c r="A1943" s="6"/>
      <c r="B1943" s="10">
        <v>108.41</v>
      </c>
      <c r="C1943">
        <v>9.6688645710802198E-2</v>
      </c>
      <c r="D1943" s="11">
        <v>32.18</v>
      </c>
      <c r="E1943" s="10">
        <v>58.42</v>
      </c>
      <c r="F1943" s="11">
        <v>40.61</v>
      </c>
      <c r="G1943" s="10">
        <v>9.2899999999999991</v>
      </c>
      <c r="H1943" s="11">
        <v>65.430000000000007</v>
      </c>
      <c r="I1943" s="10">
        <v>255.9</v>
      </c>
      <c r="J1943">
        <v>0.20771311565066353</v>
      </c>
      <c r="K1943">
        <v>0.2141592807329733</v>
      </c>
      <c r="L1943">
        <v>0.18191609409033951</v>
      </c>
      <c r="M1943">
        <v>6.9577520523375347E-2</v>
      </c>
      <c r="N1943">
        <v>0.18440605308792474</v>
      </c>
      <c r="O1943">
        <v>0.22144443856467291</v>
      </c>
    </row>
    <row r="1944" spans="1:15" ht="15">
      <c r="A1944" s="6"/>
      <c r="B1944" s="10">
        <v>99.9</v>
      </c>
      <c r="C1944">
        <v>8.5550309658716572E-2</v>
      </c>
      <c r="D1944" s="11">
        <v>31.65</v>
      </c>
      <c r="E1944" s="10">
        <v>53.33</v>
      </c>
      <c r="F1944" s="11">
        <v>39.9</v>
      </c>
      <c r="G1944" s="10">
        <v>11.29</v>
      </c>
      <c r="H1944" s="11">
        <v>60.8</v>
      </c>
      <c r="I1944" s="10">
        <v>242.27</v>
      </c>
      <c r="J1944">
        <v>0.2001206148006911</v>
      </c>
      <c r="K1944">
        <v>0.21807519023104713</v>
      </c>
      <c r="L1944">
        <v>0.17726742434500037</v>
      </c>
      <c r="M1944">
        <v>6.675176536276152E-2</v>
      </c>
      <c r="N1944">
        <v>0.1832669553378122</v>
      </c>
      <c r="O1944">
        <v>0.2261799523788656</v>
      </c>
    </row>
    <row r="1945" spans="1:15" ht="15">
      <c r="A1945" s="6"/>
      <c r="B1945" s="10">
        <v>83.29</v>
      </c>
      <c r="C1945">
        <v>7.9118415184216209E-2</v>
      </c>
      <c r="D1945" s="11">
        <v>29.17</v>
      </c>
      <c r="E1945" s="10">
        <v>46.77</v>
      </c>
      <c r="F1945" s="11">
        <v>37.119999999999997</v>
      </c>
      <c r="G1945" s="10">
        <v>10.79</v>
      </c>
      <c r="H1945" s="11">
        <v>49.7</v>
      </c>
      <c r="I1945" s="10">
        <v>222.38</v>
      </c>
      <c r="J1945">
        <v>0.19483575338231016</v>
      </c>
      <c r="K1945">
        <v>0.22231721314486536</v>
      </c>
      <c r="L1945">
        <v>0.17385548269533185</v>
      </c>
      <c r="M1945">
        <v>6.6454322982251901E-2</v>
      </c>
      <c r="N1945">
        <v>0.17933037529956491</v>
      </c>
      <c r="O1945">
        <v>0.23019570420280797</v>
      </c>
    </row>
    <row r="1946" spans="1:15" ht="15">
      <c r="A1946" s="6"/>
      <c r="B1946" s="10">
        <v>68.05</v>
      </c>
      <c r="C1946">
        <v>7.5354333174420668E-2</v>
      </c>
      <c r="D1946" s="11">
        <v>29.45</v>
      </c>
      <c r="E1946" s="10">
        <v>41.39</v>
      </c>
      <c r="F1946" s="11">
        <v>35.53</v>
      </c>
      <c r="G1946" s="10">
        <v>7.51</v>
      </c>
      <c r="H1946" s="11">
        <v>54.55</v>
      </c>
      <c r="I1946" s="10">
        <v>215.39</v>
      </c>
      <c r="J1946">
        <v>0.1936645955440337</v>
      </c>
      <c r="K1946">
        <v>0.22586087218641218</v>
      </c>
      <c r="L1946">
        <v>0.16902197057152807</v>
      </c>
      <c r="M1946">
        <v>6.7406178852275997E-2</v>
      </c>
      <c r="N1946">
        <v>0.17952362450728446</v>
      </c>
      <c r="O1946">
        <v>0.23302815564364704</v>
      </c>
    </row>
    <row r="1947" spans="1:15" ht="15">
      <c r="A1947" s="6"/>
      <c r="B1947" s="10">
        <v>65.89</v>
      </c>
      <c r="C1947">
        <v>7.448773492056053E-2</v>
      </c>
      <c r="D1947" s="11">
        <v>29.1</v>
      </c>
      <c r="E1947" s="10">
        <v>41.12</v>
      </c>
      <c r="F1947" s="11">
        <v>34.94</v>
      </c>
      <c r="G1947" s="10">
        <v>7.51</v>
      </c>
      <c r="H1947" s="11">
        <v>53.86</v>
      </c>
      <c r="I1947" s="10">
        <v>200.05</v>
      </c>
      <c r="J1947">
        <v>0.19593752499571498</v>
      </c>
      <c r="K1947">
        <v>0.22932702905444199</v>
      </c>
      <c r="L1947">
        <v>0.16776926882641172</v>
      </c>
      <c r="M1947">
        <v>6.7317406412499683E-2</v>
      </c>
      <c r="N1947">
        <v>0.18011231585601811</v>
      </c>
      <c r="O1947">
        <v>0.23559795691364896</v>
      </c>
    </row>
    <row r="1948" spans="1:15" ht="15">
      <c r="A1948" s="6"/>
      <c r="B1948" s="10">
        <v>55.29</v>
      </c>
      <c r="C1948">
        <v>7.374441410013001E-2</v>
      </c>
      <c r="D1948" s="11">
        <v>28.91</v>
      </c>
      <c r="E1948" s="10">
        <v>40.950000000000003</v>
      </c>
      <c r="F1948" s="11">
        <v>34.9</v>
      </c>
      <c r="G1948" s="10">
        <v>7.24</v>
      </c>
      <c r="H1948" s="11">
        <v>50.68</v>
      </c>
      <c r="I1948" s="10">
        <v>200.62</v>
      </c>
      <c r="J1948">
        <v>0.19658859600069417</v>
      </c>
      <c r="K1948">
        <v>0.23119193982413386</v>
      </c>
      <c r="L1948">
        <v>0.17013637028941667</v>
      </c>
      <c r="M1948">
        <v>6.6638801237939929E-2</v>
      </c>
      <c r="N1948">
        <v>0.17993522179572283</v>
      </c>
      <c r="O1948">
        <v>0.23964500701745098</v>
      </c>
    </row>
    <row r="1949" spans="1:15" ht="15">
      <c r="A1949" s="6"/>
      <c r="B1949" s="10">
        <v>45.94</v>
      </c>
      <c r="C1949">
        <v>7.4934240148765555E-2</v>
      </c>
      <c r="D1949" s="11">
        <v>28.65</v>
      </c>
      <c r="E1949" s="10">
        <v>40.49</v>
      </c>
      <c r="F1949" s="11">
        <v>33.1</v>
      </c>
      <c r="G1949" s="10">
        <v>6.25</v>
      </c>
      <c r="H1949" s="11">
        <v>50.61</v>
      </c>
      <c r="I1949" s="10">
        <v>198.08</v>
      </c>
      <c r="J1949">
        <v>0.19850497786281196</v>
      </c>
      <c r="K1949">
        <v>0.23241480096589143</v>
      </c>
      <c r="L1949">
        <v>0.17301490586293961</v>
      </c>
      <c r="M1949">
        <v>6.7303831175827722E-2</v>
      </c>
      <c r="N1949">
        <v>0.18149178591117182</v>
      </c>
      <c r="O1949">
        <v>0.24127559610641064</v>
      </c>
    </row>
    <row r="1950" spans="1:15" ht="15">
      <c r="A1950" s="6"/>
      <c r="B1950" s="10">
        <v>33.17</v>
      </c>
      <c r="C1950">
        <v>7.4934425161983523E-2</v>
      </c>
      <c r="D1950" s="11">
        <v>28.53</v>
      </c>
      <c r="E1950" s="10">
        <v>40.549999999999997</v>
      </c>
      <c r="F1950" s="11">
        <v>33.049999999999997</v>
      </c>
      <c r="G1950" s="10">
        <v>6.09</v>
      </c>
      <c r="H1950" s="11">
        <v>52.56</v>
      </c>
      <c r="I1950" s="10">
        <v>204.09</v>
      </c>
      <c r="J1950">
        <v>0.20066625207492922</v>
      </c>
      <c r="K1950">
        <v>0.23239299897973809</v>
      </c>
      <c r="L1950">
        <v>0.1755509204052389</v>
      </c>
      <c r="M1950">
        <v>6.752695445116276E-2</v>
      </c>
      <c r="N1950">
        <v>0.18609317671014466</v>
      </c>
      <c r="O1950">
        <v>0.23971555078072029</v>
      </c>
    </row>
    <row r="1951" spans="1:15" ht="15">
      <c r="A1951" s="6"/>
      <c r="B1951" s="10">
        <v>55.78</v>
      </c>
      <c r="C1951">
        <v>7.4295572676834606E-2</v>
      </c>
      <c r="D1951" s="11">
        <v>30.72</v>
      </c>
      <c r="E1951" s="10">
        <v>42.78</v>
      </c>
      <c r="F1951" s="11">
        <v>34.6</v>
      </c>
      <c r="G1951" s="10">
        <v>6.24</v>
      </c>
      <c r="H1951" s="11">
        <v>58.74</v>
      </c>
      <c r="I1951" s="10">
        <v>226.15</v>
      </c>
      <c r="J1951">
        <v>0.20413739491220742</v>
      </c>
      <c r="K1951">
        <v>0.23165059147305053</v>
      </c>
      <c r="L1951">
        <v>0.17930264484565525</v>
      </c>
      <c r="M1951">
        <v>6.7966711892215953E-2</v>
      </c>
      <c r="N1951">
        <v>0.19383791270181189</v>
      </c>
      <c r="O1951">
        <v>0.2389310540790128</v>
      </c>
    </row>
    <row r="1952" spans="1:15" ht="15">
      <c r="A1952" s="6"/>
      <c r="B1952" s="10">
        <v>80.64</v>
      </c>
      <c r="C1952">
        <v>7.6947337244264336E-2</v>
      </c>
      <c r="D1952" s="11">
        <v>32.380000000000003</v>
      </c>
      <c r="E1952" s="10">
        <v>55.87</v>
      </c>
      <c r="F1952" s="11">
        <v>36.64</v>
      </c>
      <c r="G1952" s="10">
        <v>6.06</v>
      </c>
      <c r="H1952" s="11">
        <v>65.25</v>
      </c>
      <c r="I1952" s="10">
        <v>275.45</v>
      </c>
      <c r="J1952">
        <v>0.20280340297495442</v>
      </c>
      <c r="K1952">
        <v>0.2229568324812829</v>
      </c>
      <c r="L1952">
        <v>0.18145643734801292</v>
      </c>
      <c r="M1952">
        <v>6.6809898733787398E-2</v>
      </c>
      <c r="N1952">
        <v>0.19236047173362983</v>
      </c>
      <c r="O1952">
        <v>0.23029723541098429</v>
      </c>
    </row>
    <row r="1953" spans="1:15" ht="15">
      <c r="A1953" s="6"/>
      <c r="B1953" s="10">
        <v>92.22</v>
      </c>
      <c r="C1953">
        <v>8.0916403960162128E-2</v>
      </c>
      <c r="D1953" s="11">
        <v>39.61</v>
      </c>
      <c r="E1953" s="10">
        <v>65.62</v>
      </c>
      <c r="F1953" s="11">
        <v>38.86</v>
      </c>
      <c r="G1953" s="10">
        <v>5.68</v>
      </c>
      <c r="H1953" s="11">
        <v>74.37</v>
      </c>
      <c r="I1953" s="10">
        <v>299.25</v>
      </c>
      <c r="J1953">
        <v>0.19693168970290278</v>
      </c>
      <c r="K1953">
        <v>0.21872385423110058</v>
      </c>
      <c r="L1953">
        <v>0.16981227297318185</v>
      </c>
      <c r="M1953">
        <v>6.395591308674739E-2</v>
      </c>
      <c r="N1953">
        <v>0.19060155667354767</v>
      </c>
      <c r="O1953">
        <v>0.20515886385056978</v>
      </c>
    </row>
    <row r="1954" spans="1:15" ht="15">
      <c r="A1954" s="6"/>
      <c r="B1954" s="10">
        <v>95</v>
      </c>
      <c r="C1954">
        <v>8.576054370186266E-2</v>
      </c>
      <c r="D1954" s="11">
        <v>40.5</v>
      </c>
      <c r="E1954" s="10">
        <v>70.42</v>
      </c>
      <c r="F1954" s="11">
        <v>38.43</v>
      </c>
      <c r="G1954" s="10">
        <v>2.94</v>
      </c>
      <c r="H1954" s="11">
        <v>75.900000000000006</v>
      </c>
      <c r="I1954" s="10">
        <v>280.72000000000003</v>
      </c>
      <c r="J1954">
        <v>0.19130389048769605</v>
      </c>
      <c r="K1954">
        <v>0.20910852294946627</v>
      </c>
      <c r="L1954">
        <v>0.15443394932985452</v>
      </c>
      <c r="M1954">
        <v>5.6557716075156576E-2</v>
      </c>
      <c r="N1954">
        <v>0.18604274619670197</v>
      </c>
      <c r="O1954">
        <v>0.18111357336448414</v>
      </c>
    </row>
    <row r="1955" spans="1:15" ht="15">
      <c r="A1955" s="6"/>
      <c r="B1955" s="10">
        <v>72.8</v>
      </c>
      <c r="C1955">
        <v>9.2324392021131255E-2</v>
      </c>
      <c r="D1955" s="11">
        <v>38.909999999999997</v>
      </c>
      <c r="E1955" s="10">
        <v>65.72</v>
      </c>
      <c r="F1955" s="11">
        <v>37.380000000000003</v>
      </c>
      <c r="G1955" s="10">
        <v>-3.63</v>
      </c>
      <c r="H1955" s="11">
        <v>69.2</v>
      </c>
      <c r="I1955" s="10">
        <v>217.11</v>
      </c>
      <c r="J1955">
        <v>0.19001095422283978</v>
      </c>
      <c r="K1955">
        <v>0.20818690166305134</v>
      </c>
      <c r="L1955">
        <v>0.14494902978956001</v>
      </c>
      <c r="M1955">
        <v>5.1397129810328242E-2</v>
      </c>
      <c r="N1955">
        <v>0.1800761676166073</v>
      </c>
      <c r="O1955">
        <v>0.16200762612506989</v>
      </c>
    </row>
    <row r="1956" spans="1:15" ht="15">
      <c r="A1956" s="6"/>
      <c r="B1956" s="10">
        <v>40.74</v>
      </c>
      <c r="C1956">
        <v>9.1245419279711554E-2</v>
      </c>
      <c r="D1956" s="11">
        <v>37.1</v>
      </c>
      <c r="E1956" s="10">
        <v>60.4</v>
      </c>
      <c r="F1956" s="11">
        <v>34.53</v>
      </c>
      <c r="G1956" s="10">
        <v>-20.8</v>
      </c>
      <c r="H1956" s="11">
        <v>63.46</v>
      </c>
      <c r="I1956" s="10">
        <v>199.7</v>
      </c>
      <c r="J1956">
        <v>0.18447545036961308</v>
      </c>
      <c r="K1956">
        <v>0.20596767178736369</v>
      </c>
      <c r="L1956">
        <v>0.13607676494126661</v>
      </c>
      <c r="M1956">
        <v>4.6663273658211192E-2</v>
      </c>
      <c r="N1956">
        <v>0.17660125664941928</v>
      </c>
      <c r="O1956">
        <v>0.14902852126111105</v>
      </c>
    </row>
    <row r="1957" spans="1:15" ht="15">
      <c r="A1957" s="6"/>
      <c r="B1957" s="10">
        <v>35.68</v>
      </c>
      <c r="C1957">
        <v>9.11294578288359E-2</v>
      </c>
      <c r="D1957" s="11">
        <v>36.44</v>
      </c>
      <c r="E1957" s="10">
        <v>57.57</v>
      </c>
      <c r="F1957" s="11">
        <v>31.95</v>
      </c>
      <c r="G1957" s="10">
        <v>-25.1</v>
      </c>
      <c r="H1957" s="11">
        <v>62.1</v>
      </c>
      <c r="I1957" s="10">
        <v>191.54</v>
      </c>
      <c r="J1957">
        <v>0.17640340758956724</v>
      </c>
      <c r="K1957">
        <v>0.20340033695151682</v>
      </c>
      <c r="L1957">
        <v>0.12864267817781042</v>
      </c>
      <c r="M1957">
        <v>4.3055203344314945E-2</v>
      </c>
      <c r="N1957">
        <v>0.17299430901984481</v>
      </c>
      <c r="O1957">
        <v>0.14231491356677692</v>
      </c>
    </row>
    <row r="1958" spans="1:15" ht="15">
      <c r="A1958" s="6"/>
      <c r="B1958" s="10">
        <v>36.520000000000003</v>
      </c>
      <c r="C1958">
        <v>8.9605819059856817E-2</v>
      </c>
      <c r="D1958" s="11">
        <v>31.54</v>
      </c>
      <c r="E1958" s="10">
        <v>52.53</v>
      </c>
      <c r="F1958" s="11">
        <v>29.82</v>
      </c>
      <c r="G1958" s="10">
        <v>-38.479999999999997</v>
      </c>
      <c r="H1958" s="11">
        <v>61.97</v>
      </c>
      <c r="I1958" s="10">
        <v>181.07</v>
      </c>
      <c r="J1958">
        <v>0.17110454237716219</v>
      </c>
      <c r="K1958">
        <v>0.2000789113669228</v>
      </c>
      <c r="L1958">
        <v>0.12274765789166472</v>
      </c>
      <c r="M1958">
        <v>4.2940581559794418E-2</v>
      </c>
      <c r="N1958">
        <v>0.17161463335139823</v>
      </c>
      <c r="O1958">
        <v>0.13919527413127414</v>
      </c>
    </row>
    <row r="1959" spans="1:15" ht="15">
      <c r="A1959" s="6"/>
      <c r="B1959" s="10">
        <v>37.19</v>
      </c>
      <c r="C1959">
        <v>8.8610905531292361E-2</v>
      </c>
      <c r="D1959" s="11">
        <v>32.03</v>
      </c>
      <c r="E1959" s="10">
        <v>50.35</v>
      </c>
      <c r="F1959" s="11">
        <v>29.06</v>
      </c>
      <c r="G1959" s="10">
        <v>-55.05</v>
      </c>
      <c r="H1959" s="11">
        <v>57.58</v>
      </c>
      <c r="I1959" s="10">
        <v>181.93</v>
      </c>
      <c r="J1959">
        <v>0.17039195888031838</v>
      </c>
      <c r="K1959">
        <v>0.19567302315197094</v>
      </c>
      <c r="L1959">
        <v>0.12318348647418867</v>
      </c>
      <c r="M1959">
        <v>4.4823193085488704E-2</v>
      </c>
      <c r="N1959">
        <v>0.17271219081272088</v>
      </c>
      <c r="O1959">
        <v>0.14152453171206841</v>
      </c>
    </row>
    <row r="1960" spans="1:15" ht="15">
      <c r="A1960" s="6"/>
      <c r="B1960" s="10">
        <v>51.28</v>
      </c>
      <c r="C1960">
        <v>8.6916774150995954E-2</v>
      </c>
      <c r="D1960" s="11">
        <v>32.049999999999997</v>
      </c>
      <c r="E1960" s="10">
        <v>49.23</v>
      </c>
      <c r="F1960" s="11">
        <v>28.25</v>
      </c>
      <c r="G1960" s="10">
        <v>-36.630000000000003</v>
      </c>
      <c r="H1960" s="11">
        <v>58.69</v>
      </c>
      <c r="I1960" s="10">
        <v>190.31</v>
      </c>
      <c r="J1960">
        <v>0.17468614690675444</v>
      </c>
      <c r="K1960">
        <v>0.19781424808729461</v>
      </c>
      <c r="L1960">
        <v>0.12167222270970597</v>
      </c>
      <c r="M1960">
        <v>4.6732935313675013E-2</v>
      </c>
      <c r="N1960">
        <v>0.17565117905517535</v>
      </c>
      <c r="O1960">
        <v>0.15053982271578228</v>
      </c>
    </row>
    <row r="1961" spans="1:15" ht="15">
      <c r="A1961" s="6"/>
      <c r="B1961" s="10">
        <v>55.28</v>
      </c>
      <c r="C1961">
        <v>9.2886038843508503E-2</v>
      </c>
      <c r="D1961" s="11">
        <v>32.72</v>
      </c>
      <c r="E1961" s="10">
        <v>49.15</v>
      </c>
      <c r="F1961" s="11">
        <v>29.52</v>
      </c>
      <c r="G1961" s="10">
        <v>-11.98</v>
      </c>
      <c r="H1961" s="11">
        <v>58.43</v>
      </c>
      <c r="I1961" s="10">
        <v>202.34</v>
      </c>
      <c r="J1961">
        <v>0.18130466107541479</v>
      </c>
      <c r="K1961">
        <v>0.20337593626507056</v>
      </c>
      <c r="L1961">
        <v>0.12704535351184795</v>
      </c>
      <c r="M1961">
        <v>5.1146868612672453E-2</v>
      </c>
      <c r="N1961">
        <v>0.18003444188746109</v>
      </c>
      <c r="O1961">
        <v>0.16872874818590425</v>
      </c>
    </row>
    <row r="1962" spans="1:15" ht="15">
      <c r="A1962" s="6"/>
      <c r="B1962" s="10">
        <v>89.9</v>
      </c>
      <c r="C1962">
        <v>0.10001659019742459</v>
      </c>
      <c r="D1962" s="11">
        <v>33.24</v>
      </c>
      <c r="E1962" s="10">
        <v>49.48</v>
      </c>
      <c r="F1962" s="11">
        <v>31.38</v>
      </c>
      <c r="G1962" s="10">
        <v>0.02</v>
      </c>
      <c r="H1962" s="11">
        <v>60.02</v>
      </c>
      <c r="I1962" s="10">
        <v>217.99</v>
      </c>
      <c r="J1962">
        <v>0.19127490459734986</v>
      </c>
      <c r="K1962">
        <v>0.20850858086186932</v>
      </c>
      <c r="L1962">
        <v>0.13898163896896729</v>
      </c>
      <c r="M1962">
        <v>5.5786507036336905E-2</v>
      </c>
      <c r="N1962">
        <v>0.1898378281088457</v>
      </c>
      <c r="O1962">
        <v>0.19536198148310557</v>
      </c>
    </row>
    <row r="1963" spans="1:15" ht="15">
      <c r="A1963" s="6"/>
      <c r="B1963" s="10">
        <v>119.45</v>
      </c>
      <c r="C1963">
        <v>0.10605619405165621</v>
      </c>
      <c r="D1963" s="11">
        <v>37.92</v>
      </c>
      <c r="E1963" s="10">
        <v>57.99</v>
      </c>
      <c r="F1963" s="11">
        <v>37</v>
      </c>
      <c r="G1963" s="10">
        <v>11.04</v>
      </c>
      <c r="H1963" s="11">
        <v>64.64</v>
      </c>
      <c r="I1963" s="10">
        <v>266.05</v>
      </c>
      <c r="J1963">
        <v>0.20043582104072671</v>
      </c>
      <c r="K1963">
        <v>0.21218996881898028</v>
      </c>
      <c r="L1963">
        <v>0.15443529464425593</v>
      </c>
      <c r="M1963">
        <v>6.6547293603061775E-2</v>
      </c>
      <c r="N1963">
        <v>0.19949260634763796</v>
      </c>
      <c r="O1963">
        <v>0.21624788847373544</v>
      </c>
    </row>
    <row r="1964" spans="1:15" ht="15">
      <c r="A1964" s="6"/>
      <c r="B1964" s="10">
        <v>136.86000000000001</v>
      </c>
      <c r="C1964">
        <v>9.9302855699825346E-2</v>
      </c>
      <c r="D1964" s="11">
        <v>40</v>
      </c>
      <c r="E1964" s="10">
        <v>60.73</v>
      </c>
      <c r="F1964" s="11">
        <v>41.05</v>
      </c>
      <c r="G1964" s="10">
        <v>19.78</v>
      </c>
      <c r="H1964" s="11">
        <v>71.400000000000006</v>
      </c>
      <c r="I1964" s="10">
        <v>312.27999999999997</v>
      </c>
      <c r="J1964">
        <v>0.20303744227497372</v>
      </c>
      <c r="K1964">
        <v>0.21340622413699753</v>
      </c>
      <c r="L1964">
        <v>0.16423848766813071</v>
      </c>
      <c r="M1964">
        <v>8.3945007517299275E-2</v>
      </c>
      <c r="N1964">
        <v>0.20421502939393027</v>
      </c>
      <c r="O1964">
        <v>0.21932735590036306</v>
      </c>
    </row>
    <row r="1965" spans="1:15" ht="15">
      <c r="A1965" s="6"/>
      <c r="B1965" s="10">
        <v>144.38</v>
      </c>
      <c r="C1965">
        <v>9.8392529691509203E-2</v>
      </c>
      <c r="D1965" s="11">
        <v>42.77</v>
      </c>
      <c r="E1965" s="10">
        <v>70.72</v>
      </c>
      <c r="F1965" s="11">
        <v>44.99</v>
      </c>
      <c r="G1965" s="10">
        <v>22.93</v>
      </c>
      <c r="H1965" s="11">
        <v>83.49</v>
      </c>
      <c r="I1965" s="10">
        <v>374.14</v>
      </c>
      <c r="J1965">
        <v>0.19658329976180514</v>
      </c>
      <c r="K1965">
        <v>0.21160824651312657</v>
      </c>
      <c r="L1965">
        <v>0.16351255884149626</v>
      </c>
      <c r="M1965">
        <v>8.4840158918784686E-2</v>
      </c>
      <c r="N1965">
        <v>0.19625248979625393</v>
      </c>
      <c r="O1965">
        <v>0.21096339101155734</v>
      </c>
    </row>
    <row r="1966" spans="1:15" ht="15">
      <c r="A1966" s="6"/>
      <c r="B1966" s="10">
        <v>122.12</v>
      </c>
      <c r="C1966">
        <v>9.9831344405654845E-2</v>
      </c>
      <c r="D1966" s="11">
        <v>38.9</v>
      </c>
      <c r="E1966" s="10">
        <v>60.94</v>
      </c>
      <c r="F1966" s="11">
        <v>42.25</v>
      </c>
      <c r="G1966" s="10">
        <v>19.45</v>
      </c>
      <c r="H1966" s="11">
        <v>72.48</v>
      </c>
      <c r="I1966" s="10">
        <v>311.02999999999997</v>
      </c>
      <c r="J1966">
        <v>0.20200863683326875</v>
      </c>
      <c r="K1966">
        <v>0.21670241520275754</v>
      </c>
      <c r="L1966">
        <v>0.17209098599849812</v>
      </c>
      <c r="M1966">
        <v>8.059681283199667E-2</v>
      </c>
      <c r="N1966">
        <v>0.20203782388055888</v>
      </c>
      <c r="O1966">
        <v>0.21410346649616141</v>
      </c>
    </row>
    <row r="1967" spans="1:15" ht="15">
      <c r="A1967" s="6"/>
      <c r="B1967" s="10">
        <v>92.65</v>
      </c>
      <c r="C1967">
        <v>9.5998552375321691E-2</v>
      </c>
      <c r="D1967" s="11">
        <v>34.97</v>
      </c>
      <c r="E1967" s="10">
        <v>51.79</v>
      </c>
      <c r="F1967" s="11">
        <v>39.1</v>
      </c>
      <c r="G1967" s="10">
        <v>14.36</v>
      </c>
      <c r="H1967" s="11">
        <v>64.569999999999993</v>
      </c>
      <c r="I1967" s="10">
        <v>270</v>
      </c>
      <c r="J1967">
        <v>0.2052904556346907</v>
      </c>
      <c r="K1967">
        <v>0.21760017282315508</v>
      </c>
      <c r="L1967">
        <v>0.17120427472635832</v>
      </c>
      <c r="M1967">
        <v>7.078505846970036E-2</v>
      </c>
      <c r="N1967">
        <v>0.19943305775086537</v>
      </c>
      <c r="O1967">
        <v>0.21797846652810454</v>
      </c>
    </row>
    <row r="1968" spans="1:15" ht="15">
      <c r="A1968" s="6"/>
      <c r="B1968" s="10">
        <v>88.85</v>
      </c>
      <c r="C1968">
        <v>8.9404947772487364E-2</v>
      </c>
      <c r="D1968" s="11">
        <v>32.89</v>
      </c>
      <c r="E1968" s="10">
        <v>48.56</v>
      </c>
      <c r="F1968" s="11">
        <v>40.35</v>
      </c>
      <c r="G1968" s="10">
        <v>14.79</v>
      </c>
      <c r="H1968" s="11">
        <v>60.47</v>
      </c>
      <c r="I1968" s="10">
        <v>245.12</v>
      </c>
      <c r="J1968">
        <v>0.20861795101450273</v>
      </c>
      <c r="K1968">
        <v>0.21845857799990973</v>
      </c>
      <c r="L1968">
        <v>0.17416081078335774</v>
      </c>
      <c r="M1968">
        <v>6.8239103098464204E-2</v>
      </c>
      <c r="N1968">
        <v>0.19514205333189288</v>
      </c>
      <c r="O1968">
        <v>0.22222877541153666</v>
      </c>
    </row>
    <row r="1969" spans="1:15" ht="15">
      <c r="A1969" s="6"/>
      <c r="B1969" s="10">
        <v>77.349999999999994</v>
      </c>
      <c r="C1969">
        <v>7.9745551360902181E-2</v>
      </c>
      <c r="D1969" s="11">
        <v>30.63</v>
      </c>
      <c r="E1969" s="10">
        <v>45.01</v>
      </c>
      <c r="F1969" s="11">
        <v>37.93</v>
      </c>
      <c r="G1969" s="10">
        <v>11.05</v>
      </c>
      <c r="H1969" s="11">
        <v>51</v>
      </c>
      <c r="I1969" s="10">
        <v>216.4</v>
      </c>
      <c r="J1969">
        <v>0.20537856859325729</v>
      </c>
      <c r="K1969">
        <v>0.2223124720532528</v>
      </c>
      <c r="L1969">
        <v>0.1755088188498336</v>
      </c>
      <c r="M1969">
        <v>6.8757375700254988E-2</v>
      </c>
      <c r="N1969">
        <v>0.18941882315693415</v>
      </c>
      <c r="O1969">
        <v>0.22621310821719301</v>
      </c>
    </row>
    <row r="1970" spans="1:15" ht="15">
      <c r="A1970" s="6"/>
      <c r="B1970" s="10">
        <v>55.12</v>
      </c>
      <c r="C1970">
        <v>7.8040541228972859E-2</v>
      </c>
      <c r="D1970" s="11">
        <v>29.04</v>
      </c>
      <c r="E1970" s="10">
        <v>38.74</v>
      </c>
      <c r="F1970" s="11">
        <v>39.15</v>
      </c>
      <c r="G1970" s="10">
        <v>12.07</v>
      </c>
      <c r="H1970" s="11">
        <v>47.59</v>
      </c>
      <c r="I1970" s="10">
        <v>213.01</v>
      </c>
      <c r="J1970">
        <v>0.20592381437333643</v>
      </c>
      <c r="K1970">
        <v>0.22241919973991978</v>
      </c>
      <c r="L1970">
        <v>0.1741456571551028</v>
      </c>
      <c r="M1970">
        <v>6.9572915362313262E-2</v>
      </c>
      <c r="N1970">
        <v>0.18181613907528088</v>
      </c>
      <c r="O1970">
        <v>0.23222247992863518</v>
      </c>
    </row>
    <row r="1971" spans="1:15" ht="15">
      <c r="A1971" s="6"/>
      <c r="B1971" s="10">
        <v>43.8</v>
      </c>
      <c r="C1971">
        <v>7.5317266912837799E-2</v>
      </c>
      <c r="D1971" s="11">
        <v>28.99</v>
      </c>
      <c r="E1971" s="10">
        <v>37.090000000000003</v>
      </c>
      <c r="F1971" s="11">
        <v>36.049999999999997</v>
      </c>
      <c r="G1971" s="10">
        <v>10</v>
      </c>
      <c r="H1971" s="11">
        <v>47.41</v>
      </c>
      <c r="I1971" s="10">
        <v>212.33</v>
      </c>
      <c r="J1971">
        <v>0.20914461223200009</v>
      </c>
      <c r="K1971">
        <v>0.22438680997179447</v>
      </c>
      <c r="L1971">
        <v>0.17532403340550576</v>
      </c>
      <c r="M1971">
        <v>7.0359413655400799E-2</v>
      </c>
      <c r="N1971">
        <v>0.17738124083976534</v>
      </c>
      <c r="O1971">
        <v>0.23495686826066572</v>
      </c>
    </row>
    <row r="1972" spans="1:15" ht="15">
      <c r="A1972" s="6"/>
      <c r="B1972" s="10">
        <v>40.67</v>
      </c>
      <c r="C1972">
        <v>7.1633366902597126E-2</v>
      </c>
      <c r="D1972" s="11">
        <v>29.21</v>
      </c>
      <c r="E1972" s="10">
        <v>37.700000000000003</v>
      </c>
      <c r="F1972" s="11">
        <v>34.450000000000003</v>
      </c>
      <c r="G1972" s="10">
        <v>10.17</v>
      </c>
      <c r="H1972" s="11">
        <v>44.95</v>
      </c>
      <c r="I1972" s="10">
        <v>211.5</v>
      </c>
      <c r="J1972">
        <v>0.20808783205833889</v>
      </c>
      <c r="K1972">
        <v>0.22544270174662834</v>
      </c>
      <c r="L1972">
        <v>0.17529791183829718</v>
      </c>
      <c r="M1972">
        <v>7.2109048328513142E-2</v>
      </c>
      <c r="N1972">
        <v>0.17496765539202166</v>
      </c>
      <c r="O1972">
        <v>0.23755311614359881</v>
      </c>
    </row>
    <row r="1973" spans="1:15" ht="15">
      <c r="A1973" s="6"/>
      <c r="B1973" s="10">
        <v>40.18</v>
      </c>
      <c r="C1973">
        <v>6.8765102045459714E-2</v>
      </c>
      <c r="D1973" s="11">
        <v>28.87</v>
      </c>
      <c r="E1973" s="10">
        <v>37.479999999999997</v>
      </c>
      <c r="F1973" s="11">
        <v>33.61</v>
      </c>
      <c r="G1973" s="10">
        <v>9.2799999999999994</v>
      </c>
      <c r="H1973" s="11">
        <v>45.43</v>
      </c>
      <c r="I1973" s="10">
        <v>211.8</v>
      </c>
      <c r="J1973">
        <v>0.20987370458722773</v>
      </c>
      <c r="K1973">
        <v>0.22604875413509765</v>
      </c>
      <c r="L1973">
        <v>0.18038969452073167</v>
      </c>
      <c r="M1973">
        <v>7.3026890472692632E-2</v>
      </c>
      <c r="N1973">
        <v>0.17253613706854426</v>
      </c>
      <c r="O1973">
        <v>0.23982156390122733</v>
      </c>
    </row>
    <row r="1974" spans="1:15" ht="15">
      <c r="A1974" s="6"/>
      <c r="B1974" s="10">
        <v>35.07</v>
      </c>
      <c r="C1974">
        <v>6.6228882987249868E-2</v>
      </c>
      <c r="D1974" s="11">
        <v>29</v>
      </c>
      <c r="E1974" s="10">
        <v>38.14</v>
      </c>
      <c r="F1974" s="11">
        <v>33.85</v>
      </c>
      <c r="G1974" s="10">
        <v>9.2799999999999994</v>
      </c>
      <c r="H1974" s="11">
        <v>47.48</v>
      </c>
      <c r="I1974" s="10">
        <v>212.93</v>
      </c>
      <c r="J1974">
        <v>0.20802789276939107</v>
      </c>
      <c r="K1974">
        <v>0.2265678601240029</v>
      </c>
      <c r="L1974">
        <v>0.18307155622525143</v>
      </c>
      <c r="M1974">
        <v>7.8003837903234008E-2</v>
      </c>
      <c r="N1974">
        <v>0.17565415131696788</v>
      </c>
      <c r="O1974">
        <v>0.24107928318588742</v>
      </c>
    </row>
    <row r="1975" spans="1:15" ht="15">
      <c r="A1975" s="6"/>
      <c r="B1975" s="10">
        <v>40.19</v>
      </c>
      <c r="C1975">
        <v>7.0484224880422441E-2</v>
      </c>
      <c r="D1975" s="11">
        <v>30.14</v>
      </c>
      <c r="E1975" s="10">
        <v>38.35</v>
      </c>
      <c r="F1975" s="11">
        <v>34.200000000000003</v>
      </c>
      <c r="G1975" s="10">
        <v>12.76</v>
      </c>
      <c r="H1975" s="11">
        <v>49.06</v>
      </c>
      <c r="I1975" s="10">
        <v>223.32</v>
      </c>
      <c r="J1975">
        <v>0.2123196767542278</v>
      </c>
      <c r="K1975">
        <v>0.2264052811122626</v>
      </c>
      <c r="L1975">
        <v>0.18690795500889537</v>
      </c>
      <c r="M1975">
        <v>8.5759124961605135E-2</v>
      </c>
      <c r="N1975">
        <v>0.1843828490865089</v>
      </c>
      <c r="O1975">
        <v>0.24135335852225023</v>
      </c>
    </row>
    <row r="1976" spans="1:15" ht="15">
      <c r="A1976" s="6"/>
      <c r="B1976" s="10">
        <v>62.44</v>
      </c>
      <c r="C1976">
        <v>7.882217305183066E-2</v>
      </c>
      <c r="D1976" s="11">
        <v>37.909999999999997</v>
      </c>
      <c r="E1976" s="10">
        <v>38.86</v>
      </c>
      <c r="F1976" s="11">
        <v>34.32</v>
      </c>
      <c r="G1976" s="10">
        <v>20</v>
      </c>
      <c r="H1976" s="11">
        <v>64.97</v>
      </c>
      <c r="I1976" s="10">
        <v>282.97000000000003</v>
      </c>
      <c r="J1976">
        <v>0.21510816697388099</v>
      </c>
      <c r="K1976">
        <v>0.22527777042585287</v>
      </c>
      <c r="L1976">
        <v>0.18580125260960337</v>
      </c>
      <c r="M1976">
        <v>9.2634710385955235E-2</v>
      </c>
      <c r="N1976">
        <v>0.18095296108572451</v>
      </c>
      <c r="O1976">
        <v>0.2264485918877355</v>
      </c>
    </row>
    <row r="1977" spans="1:15" ht="15">
      <c r="A1977" s="6"/>
      <c r="B1977" s="10">
        <v>81.23</v>
      </c>
      <c r="C1977">
        <v>7.99454128457254E-2</v>
      </c>
      <c r="D1977" s="11">
        <v>41.69</v>
      </c>
      <c r="E1977" s="10">
        <v>40.18</v>
      </c>
      <c r="F1977" s="11">
        <v>34.979999999999997</v>
      </c>
      <c r="G1977" s="10">
        <v>23.99</v>
      </c>
      <c r="H1977" s="11">
        <v>65.78</v>
      </c>
      <c r="I1977" s="10">
        <v>305.07</v>
      </c>
      <c r="J1977">
        <v>0.20300198506814207</v>
      </c>
      <c r="K1977">
        <v>0.21557376904412476</v>
      </c>
      <c r="L1977">
        <v>0.17595694272308784</v>
      </c>
      <c r="M1977">
        <v>8.6070617652847611E-2</v>
      </c>
      <c r="N1977">
        <v>0.17155659485469749</v>
      </c>
      <c r="O1977">
        <v>0.20230514691769283</v>
      </c>
    </row>
    <row r="1978" spans="1:15" ht="15">
      <c r="A1978" s="6"/>
      <c r="B1978" s="10">
        <v>81.23</v>
      </c>
      <c r="C1978">
        <v>8.0416968342952505E-2</v>
      </c>
      <c r="D1978" s="11">
        <v>43.79</v>
      </c>
      <c r="E1978" s="10">
        <v>41.58</v>
      </c>
      <c r="F1978" s="11">
        <v>36.6</v>
      </c>
      <c r="G1978" s="10">
        <v>20.079999999999998</v>
      </c>
      <c r="H1978" s="11">
        <v>67.930000000000007</v>
      </c>
      <c r="I1978" s="10">
        <v>267.73</v>
      </c>
      <c r="J1978">
        <v>0.19080808137011609</v>
      </c>
      <c r="K1978">
        <v>0.20058480596489167</v>
      </c>
      <c r="L1978">
        <v>0.16164517528592112</v>
      </c>
      <c r="M1978">
        <v>7.1836838227639283E-2</v>
      </c>
      <c r="N1978">
        <v>0.15926737942607946</v>
      </c>
      <c r="O1978">
        <v>0.18157532254227016</v>
      </c>
    </row>
    <row r="1979" spans="1:15" ht="15">
      <c r="A1979" s="6"/>
      <c r="B1979" s="10">
        <v>62.36</v>
      </c>
      <c r="C1979">
        <v>8.3076057959070596E-2</v>
      </c>
      <c r="D1979" s="11">
        <v>41.09</v>
      </c>
      <c r="E1979" s="10">
        <v>41.5</v>
      </c>
      <c r="F1979" s="11">
        <v>35.81</v>
      </c>
      <c r="G1979" s="10">
        <v>15.84</v>
      </c>
      <c r="H1979" s="11">
        <v>50.87</v>
      </c>
      <c r="I1979" s="10">
        <v>218.91</v>
      </c>
      <c r="J1979">
        <v>0.18637150633156152</v>
      </c>
      <c r="K1979">
        <v>0.18263431229732005</v>
      </c>
      <c r="L1979">
        <v>0.14781871105781666</v>
      </c>
      <c r="M1979">
        <v>5.8470192669843095E-2</v>
      </c>
      <c r="N1979">
        <v>0.14347816474746444</v>
      </c>
      <c r="O1979">
        <v>0.16653738492004594</v>
      </c>
    </row>
    <row r="1980" spans="1:15" ht="15">
      <c r="A1980" s="6"/>
      <c r="B1980" s="10">
        <v>36.950000000000003</v>
      </c>
      <c r="C1980">
        <v>8.1588228890870931E-2</v>
      </c>
      <c r="D1980" s="11">
        <v>35.71</v>
      </c>
      <c r="E1980" s="10">
        <v>38</v>
      </c>
      <c r="F1980" s="11">
        <v>33.78</v>
      </c>
      <c r="G1980" s="10">
        <v>10.66</v>
      </c>
      <c r="H1980" s="11">
        <v>44.04</v>
      </c>
      <c r="I1980" s="10">
        <v>194.92</v>
      </c>
      <c r="J1980">
        <v>0.18015971704344488</v>
      </c>
      <c r="K1980">
        <v>0.16782815052153172</v>
      </c>
      <c r="L1980">
        <v>0.13338798282107378</v>
      </c>
      <c r="M1980">
        <v>5.2544722743374225E-2</v>
      </c>
      <c r="N1980">
        <v>0.12073612314415648</v>
      </c>
      <c r="O1980">
        <v>0.14972905794145366</v>
      </c>
    </row>
    <row r="1981" spans="1:15" ht="15">
      <c r="A1981" s="6"/>
      <c r="B1981" s="10">
        <v>25.28</v>
      </c>
      <c r="C1981">
        <v>8.1422514760731632E-2</v>
      </c>
      <c r="D1981" s="11">
        <v>33.07</v>
      </c>
      <c r="E1981" s="10">
        <v>37.409999999999997</v>
      </c>
      <c r="F1981" s="11">
        <v>32.01</v>
      </c>
      <c r="G1981" s="10">
        <v>10.7</v>
      </c>
      <c r="H1981" s="11">
        <v>44.37</v>
      </c>
      <c r="I1981" s="10">
        <v>194.94</v>
      </c>
      <c r="J1981">
        <v>0.17213078191263231</v>
      </c>
      <c r="K1981">
        <v>0.16279959221144491</v>
      </c>
      <c r="L1981">
        <v>0.12234420838561724</v>
      </c>
      <c r="M1981">
        <v>4.8564486873508353E-2</v>
      </c>
      <c r="N1981">
        <v>0.10678304168492606</v>
      </c>
      <c r="O1981">
        <v>0.14085278403137289</v>
      </c>
    </row>
    <row r="1982" spans="1:15" ht="15">
      <c r="A1982" s="6"/>
      <c r="B1982" s="10">
        <v>11.47</v>
      </c>
      <c r="C1982">
        <v>8.1165172969758212E-2</v>
      </c>
      <c r="D1982" s="11">
        <v>32.090000000000003</v>
      </c>
      <c r="E1982" s="10">
        <v>37</v>
      </c>
      <c r="F1982" s="11">
        <v>31.1</v>
      </c>
      <c r="G1982" s="10">
        <v>10.62</v>
      </c>
      <c r="H1982" s="11">
        <v>43.95</v>
      </c>
      <c r="I1982" s="10">
        <v>185.97</v>
      </c>
      <c r="J1982">
        <v>0.17251393678007537</v>
      </c>
      <c r="K1982">
        <v>0.16592347316748943</v>
      </c>
      <c r="L1982">
        <v>0.11748823326093356</v>
      </c>
      <c r="M1982">
        <v>4.9820365465341999E-2</v>
      </c>
      <c r="N1982">
        <v>0.10193047526763256</v>
      </c>
      <c r="O1982">
        <v>0.13772543329498815</v>
      </c>
    </row>
    <row r="1983" spans="1:15" ht="15">
      <c r="A1983" s="6"/>
      <c r="B1983" s="10">
        <v>3.99</v>
      </c>
      <c r="C1983">
        <v>8.3031724171594337E-2</v>
      </c>
      <c r="D1983" s="11">
        <v>30.29</v>
      </c>
      <c r="E1983" s="10">
        <v>37.78</v>
      </c>
      <c r="F1983" s="11">
        <v>25.08</v>
      </c>
      <c r="G1983" s="10">
        <v>10.92</v>
      </c>
      <c r="H1983" s="11">
        <v>44.82</v>
      </c>
      <c r="I1983" s="10">
        <v>181.94</v>
      </c>
      <c r="J1983">
        <v>0.17388031260429007</v>
      </c>
      <c r="K1983">
        <v>0.17012998201001947</v>
      </c>
      <c r="L1983">
        <v>0.11049717866153089</v>
      </c>
      <c r="M1983">
        <v>5.2159128174094731E-2</v>
      </c>
      <c r="N1983">
        <v>0.1013458518242715</v>
      </c>
      <c r="O1983">
        <v>0.14108963058582058</v>
      </c>
    </row>
    <row r="1984" spans="1:15" ht="15">
      <c r="A1984" s="6"/>
      <c r="B1984" s="10">
        <v>2.0699999999999998</v>
      </c>
      <c r="C1984">
        <v>8.5306920937335246E-2</v>
      </c>
      <c r="D1984" s="11">
        <v>29.9</v>
      </c>
      <c r="E1984" s="10">
        <v>37.47</v>
      </c>
      <c r="F1984" s="11">
        <v>24.13</v>
      </c>
      <c r="G1984" s="10">
        <v>12.07</v>
      </c>
      <c r="H1984" s="11">
        <v>45.21</v>
      </c>
      <c r="I1984" s="10">
        <v>192.7</v>
      </c>
      <c r="J1984">
        <v>0.17707088298310825</v>
      </c>
      <c r="K1984">
        <v>0.17487238406983088</v>
      </c>
      <c r="L1984">
        <v>0.10655868512828844</v>
      </c>
      <c r="M1984">
        <v>5.6598697429003773E-2</v>
      </c>
      <c r="N1984">
        <v>0.10671488498017259</v>
      </c>
      <c r="O1984">
        <v>0.15198402501336819</v>
      </c>
    </row>
    <row r="1985" spans="1:15" ht="15">
      <c r="A1985" s="6"/>
      <c r="B1985" s="10">
        <v>5.84</v>
      </c>
      <c r="C1985">
        <v>8.9177122156410937E-2</v>
      </c>
      <c r="D1985" s="11">
        <v>30.07</v>
      </c>
      <c r="E1985" s="10">
        <v>38.840000000000003</v>
      </c>
      <c r="F1985" s="11">
        <v>23.79</v>
      </c>
      <c r="G1985" s="10">
        <v>12.01</v>
      </c>
      <c r="H1985" s="11">
        <v>48.87</v>
      </c>
      <c r="I1985" s="10">
        <v>208.42</v>
      </c>
      <c r="J1985">
        <v>0.18401382081002635</v>
      </c>
      <c r="K1985">
        <v>0.18517021577942039</v>
      </c>
      <c r="L1985">
        <v>0.11192916992567128</v>
      </c>
      <c r="M1985">
        <v>6.7958626238165981E-2</v>
      </c>
      <c r="N1985">
        <v>0.12128122643226796</v>
      </c>
      <c r="O1985">
        <v>0.16817497724484545</v>
      </c>
    </row>
    <row r="1986" spans="1:15" ht="15">
      <c r="A1986" s="6"/>
      <c r="B1986" s="10">
        <v>29.59</v>
      </c>
      <c r="C1986">
        <v>8.9738989427524993E-2</v>
      </c>
      <c r="D1986" s="11">
        <v>31.2</v>
      </c>
      <c r="E1986" s="10">
        <v>40.200000000000003</v>
      </c>
      <c r="F1986" s="11">
        <v>25.1</v>
      </c>
      <c r="G1986" s="10">
        <v>17.399999999999999</v>
      </c>
      <c r="H1986" s="11">
        <v>52.07</v>
      </c>
      <c r="I1986" s="10">
        <v>232.58</v>
      </c>
      <c r="J1986">
        <v>0.196237962929112</v>
      </c>
      <c r="K1986">
        <v>0.20176400165464883</v>
      </c>
      <c r="L1986">
        <v>0.12943852990053226</v>
      </c>
      <c r="M1986">
        <v>8.8561340858834436E-2</v>
      </c>
      <c r="N1986">
        <v>0.15055039819255553</v>
      </c>
      <c r="O1986">
        <v>0.19380155678796498</v>
      </c>
    </row>
    <row r="1987" spans="1:15" ht="15">
      <c r="A1987" s="6"/>
      <c r="B1987" s="10">
        <v>79.53</v>
      </c>
      <c r="C1987">
        <v>9.6148680705567396E-2</v>
      </c>
      <c r="D1987" s="11">
        <v>36.630000000000003</v>
      </c>
      <c r="E1987" s="10">
        <v>46.37</v>
      </c>
      <c r="F1987" s="11">
        <v>33.020000000000003</v>
      </c>
      <c r="G1987" s="10">
        <v>25.95</v>
      </c>
      <c r="H1987" s="11">
        <v>61.32</v>
      </c>
      <c r="I1987" s="10">
        <v>266.99</v>
      </c>
      <c r="J1987">
        <v>0.21146993370508319</v>
      </c>
      <c r="K1987">
        <v>0.21460522882876898</v>
      </c>
      <c r="L1987">
        <v>0.14855567735673203</v>
      </c>
      <c r="M1987">
        <v>0.10729725280279581</v>
      </c>
      <c r="N1987">
        <v>0.17857523536116854</v>
      </c>
      <c r="O1987">
        <v>0.21746535729983574</v>
      </c>
    </row>
    <row r="1988" spans="1:15" ht="15">
      <c r="A1988" s="6"/>
      <c r="B1988" s="10">
        <v>101.02</v>
      </c>
      <c r="C1988">
        <v>9.6076442732563008E-2</v>
      </c>
      <c r="D1988" s="11">
        <v>40.590000000000003</v>
      </c>
      <c r="E1988" s="10">
        <v>58.06</v>
      </c>
      <c r="F1988" s="11">
        <v>39.369999999999997</v>
      </c>
      <c r="G1988" s="10">
        <v>30.67</v>
      </c>
      <c r="H1988" s="11">
        <v>70.91</v>
      </c>
      <c r="I1988" s="10">
        <v>310.76</v>
      </c>
      <c r="J1988">
        <v>0.21840764909713106</v>
      </c>
      <c r="K1988">
        <v>0.22133620318371827</v>
      </c>
      <c r="L1988">
        <v>0.1494320797024585</v>
      </c>
      <c r="M1988">
        <v>0.11868743522049477</v>
      </c>
      <c r="N1988">
        <v>0.1862842546142722</v>
      </c>
      <c r="O1988">
        <v>0.21914262810942417</v>
      </c>
    </row>
    <row r="1989" spans="1:15" ht="15">
      <c r="A1989" s="6"/>
      <c r="B1989" s="10">
        <v>116.23</v>
      </c>
      <c r="C1989">
        <v>8.9949172772101404E-2</v>
      </c>
      <c r="D1989" s="11">
        <v>42.96</v>
      </c>
      <c r="E1989" s="10">
        <v>59.58</v>
      </c>
      <c r="F1989" s="11">
        <v>42.6</v>
      </c>
      <c r="G1989" s="10">
        <v>33.14</v>
      </c>
      <c r="H1989" s="11">
        <v>84</v>
      </c>
      <c r="I1989" s="10">
        <v>371.11</v>
      </c>
      <c r="J1989">
        <v>0.20825085880856828</v>
      </c>
      <c r="K1989">
        <v>0.21071407441942722</v>
      </c>
      <c r="L1989">
        <v>0.14702480585217031</v>
      </c>
      <c r="M1989">
        <v>0.11567211345696757</v>
      </c>
      <c r="N1989">
        <v>0.18015862761269255</v>
      </c>
      <c r="O1989">
        <v>0.21359617183144189</v>
      </c>
    </row>
    <row r="1990" spans="1:15" ht="15">
      <c r="A1990" s="6"/>
      <c r="B1990" s="10">
        <v>96.92</v>
      </c>
      <c r="C1990">
        <v>7.9148077029991756E-2</v>
      </c>
      <c r="D1990" s="11">
        <v>38.92</v>
      </c>
      <c r="E1990" s="10">
        <v>51.99</v>
      </c>
      <c r="F1990" s="11">
        <v>39.33</v>
      </c>
      <c r="G1990" s="10">
        <v>27.99</v>
      </c>
      <c r="H1990" s="11">
        <v>73.58</v>
      </c>
      <c r="I1990" s="10">
        <v>295.39999999999998</v>
      </c>
      <c r="J1990">
        <v>0.21237607955700061</v>
      </c>
      <c r="K1990">
        <v>0.22230848667878075</v>
      </c>
      <c r="L1990">
        <v>0.14595471021570491</v>
      </c>
      <c r="M1990">
        <v>0.11099108239271004</v>
      </c>
      <c r="N1990">
        <v>0.18590464081921146</v>
      </c>
      <c r="O1990">
        <v>0.21351571324014423</v>
      </c>
    </row>
    <row r="1991" spans="1:15" ht="15">
      <c r="A1991" s="6"/>
      <c r="B1991" s="10">
        <v>82.5</v>
      </c>
      <c r="C1991">
        <v>7.4505883024401379E-2</v>
      </c>
      <c r="D1991" s="11">
        <v>34.85</v>
      </c>
      <c r="E1991" s="10">
        <v>42.97</v>
      </c>
      <c r="F1991" s="11">
        <v>36.340000000000003</v>
      </c>
      <c r="G1991" s="10">
        <v>21.97</v>
      </c>
      <c r="H1991" s="11">
        <v>66.75</v>
      </c>
      <c r="I1991" s="10">
        <v>256.86</v>
      </c>
      <c r="J1991">
        <v>0.2121581418630096</v>
      </c>
      <c r="K1991">
        <v>0.22181932925565001</v>
      </c>
      <c r="L1991">
        <v>0.14236588651869767</v>
      </c>
      <c r="M1991">
        <v>0.10371599106145252</v>
      </c>
      <c r="N1991">
        <v>0.18966089111078036</v>
      </c>
      <c r="O1991">
        <v>0.22081175288894789</v>
      </c>
    </row>
    <row r="1992" spans="1:15" ht="15">
      <c r="A1992" s="6"/>
      <c r="B1992" s="10">
        <v>76.2</v>
      </c>
      <c r="C1992">
        <v>7.4112454753008608E-2</v>
      </c>
      <c r="D1992" s="11">
        <v>34.369999999999997</v>
      </c>
      <c r="E1992" s="10">
        <v>40.29</v>
      </c>
      <c r="F1992" s="11">
        <v>34.47</v>
      </c>
      <c r="G1992" s="10">
        <v>21.84</v>
      </c>
      <c r="H1992" s="11">
        <v>62.5</v>
      </c>
      <c r="I1992" s="10">
        <v>240.04</v>
      </c>
      <c r="J1992">
        <v>0.21098069623937596</v>
      </c>
      <c r="K1992">
        <v>0.22208504718974506</v>
      </c>
      <c r="L1992">
        <v>0.13593350982717722</v>
      </c>
      <c r="M1992">
        <v>0.10086128473891719</v>
      </c>
      <c r="N1992">
        <v>0.19456548497374188</v>
      </c>
      <c r="O1992">
        <v>0.22538433450485637</v>
      </c>
    </row>
    <row r="1993" spans="1:15" ht="15">
      <c r="A1993" s="6"/>
      <c r="B1993" s="10">
        <v>64.900000000000006</v>
      </c>
      <c r="C1993">
        <v>7.3673000273000278E-2</v>
      </c>
      <c r="D1993" s="11">
        <v>32.479999999999997</v>
      </c>
      <c r="E1993" s="10">
        <v>38.049999999999997</v>
      </c>
      <c r="F1993" s="11">
        <v>29.99</v>
      </c>
      <c r="G1993" s="10">
        <v>18.18</v>
      </c>
      <c r="H1993" s="11">
        <v>59.1</v>
      </c>
      <c r="I1993" s="10">
        <v>219.76</v>
      </c>
      <c r="J1993">
        <v>0.20726755557310775</v>
      </c>
      <c r="K1993">
        <v>0.22494743855357907</v>
      </c>
      <c r="L1993">
        <v>0.12903947456102355</v>
      </c>
      <c r="M1993">
        <v>0.10267861575329794</v>
      </c>
      <c r="N1993">
        <v>0.19516877529407314</v>
      </c>
      <c r="O1993">
        <v>0.22748558284853498</v>
      </c>
    </row>
    <row r="1994" spans="1:15" ht="15">
      <c r="A1994" s="6"/>
      <c r="B1994" s="10">
        <v>15.3</v>
      </c>
      <c r="C1994">
        <v>6.9419872040197936E-2</v>
      </c>
      <c r="D1994" s="11">
        <v>32.64</v>
      </c>
      <c r="E1994" s="10">
        <v>38.520000000000003</v>
      </c>
      <c r="F1994" s="11">
        <v>24.34</v>
      </c>
      <c r="G1994" s="10">
        <v>16.63</v>
      </c>
      <c r="H1994" s="11">
        <v>54.56</v>
      </c>
      <c r="I1994" s="10">
        <v>262.48</v>
      </c>
      <c r="J1994">
        <v>0.20389225379847853</v>
      </c>
      <c r="K1994">
        <v>0.22485002754182012</v>
      </c>
      <c r="L1994">
        <v>0.12058621202966698</v>
      </c>
      <c r="M1994">
        <v>9.7133571401792074E-2</v>
      </c>
      <c r="N1994">
        <v>0.19551728528435838</v>
      </c>
      <c r="O1994">
        <v>0.23208039025321897</v>
      </c>
    </row>
    <row r="1995" spans="1:15" ht="15">
      <c r="A1995" s="6"/>
      <c r="B1995" s="10">
        <v>0.97</v>
      </c>
      <c r="C1995">
        <v>7.0932238842045581E-2</v>
      </c>
      <c r="D1995" s="11">
        <v>29.14</v>
      </c>
      <c r="E1995" s="10">
        <v>38.01</v>
      </c>
      <c r="F1995" s="11">
        <v>22.5</v>
      </c>
      <c r="G1995" s="10">
        <v>17.55</v>
      </c>
      <c r="H1995" s="11">
        <v>50.31</v>
      </c>
      <c r="I1995" s="10">
        <v>244.31</v>
      </c>
      <c r="J1995">
        <v>0.20079545624392794</v>
      </c>
      <c r="K1995">
        <v>0.22587744905322354</v>
      </c>
      <c r="L1995">
        <v>0.11363230765204191</v>
      </c>
      <c r="M1995">
        <v>9.7748825192282979E-2</v>
      </c>
      <c r="N1995">
        <v>0.20027425725486331</v>
      </c>
      <c r="O1995">
        <v>0.23508627355028139</v>
      </c>
    </row>
    <row r="1996" spans="1:15" ht="15">
      <c r="A1996" s="6"/>
      <c r="B1996" s="10">
        <v>0.11</v>
      </c>
      <c r="C1996">
        <v>7.0576014924541963E-2</v>
      </c>
      <c r="D1996" s="11">
        <v>28.32</v>
      </c>
      <c r="E1996" s="10">
        <v>37.85</v>
      </c>
      <c r="F1996" s="11">
        <v>23.01</v>
      </c>
      <c r="G1996" s="10">
        <v>16.53</v>
      </c>
      <c r="H1996" s="11">
        <v>49.68</v>
      </c>
      <c r="I1996" s="10">
        <v>234.29</v>
      </c>
      <c r="J1996">
        <v>0.19697812769084799</v>
      </c>
      <c r="K1996">
        <v>0.22266118391549156</v>
      </c>
      <c r="L1996">
        <v>0.10760382896580903</v>
      </c>
      <c r="M1996">
        <v>0.10085430044447907</v>
      </c>
      <c r="N1996">
        <v>0.20488896989687405</v>
      </c>
      <c r="O1996">
        <v>0.23776175623533594</v>
      </c>
    </row>
    <row r="1997" spans="1:15" ht="15">
      <c r="A1997" s="6"/>
      <c r="B1997" s="10">
        <v>0.08</v>
      </c>
      <c r="C1997">
        <v>7.1055872500539546E-2</v>
      </c>
      <c r="D1997" s="11">
        <v>27.13</v>
      </c>
      <c r="E1997" s="10">
        <v>37.28</v>
      </c>
      <c r="F1997" s="11">
        <v>20.89</v>
      </c>
      <c r="G1997" s="10">
        <v>16.809999999999999</v>
      </c>
      <c r="H1997" s="11">
        <v>48.87</v>
      </c>
      <c r="I1997" s="10">
        <v>230.15</v>
      </c>
      <c r="J1997">
        <v>0.19381967980784068</v>
      </c>
      <c r="K1997">
        <v>0.22682309709160484</v>
      </c>
      <c r="L1997">
        <v>0.10416899408906281</v>
      </c>
      <c r="M1997">
        <v>0.10456929548471787</v>
      </c>
      <c r="N1997">
        <v>0.20863090438226781</v>
      </c>
      <c r="O1997">
        <v>0.23852049438980391</v>
      </c>
    </row>
    <row r="1998" spans="1:15" ht="15">
      <c r="A1998" s="6"/>
      <c r="B1998" s="10">
        <v>0.28999999999999998</v>
      </c>
      <c r="C1998">
        <v>6.9048250374251496E-2</v>
      </c>
      <c r="D1998" s="11">
        <v>27.02</v>
      </c>
      <c r="E1998" s="10">
        <v>37.24</v>
      </c>
      <c r="F1998" s="11">
        <v>21.57</v>
      </c>
      <c r="G1998" s="10">
        <v>17.600000000000001</v>
      </c>
      <c r="H1998" s="11">
        <v>50.2</v>
      </c>
      <c r="I1998" s="10">
        <v>226.01</v>
      </c>
      <c r="J1998">
        <v>0.19232818607105753</v>
      </c>
      <c r="K1998">
        <v>0.22777660883256801</v>
      </c>
      <c r="L1998">
        <v>0.10284441134540502</v>
      </c>
      <c r="M1998">
        <v>0.11603532645496542</v>
      </c>
      <c r="N1998">
        <v>0.21158706683261863</v>
      </c>
      <c r="O1998">
        <v>0.23821480710220858</v>
      </c>
    </row>
    <row r="1999" spans="1:15" ht="15">
      <c r="A1999" s="6"/>
      <c r="B1999" s="10">
        <v>0.1</v>
      </c>
      <c r="C1999">
        <v>6.9382157279788623E-2</v>
      </c>
      <c r="D1999" s="11">
        <v>27.56</v>
      </c>
      <c r="E1999" s="10">
        <v>37.08</v>
      </c>
      <c r="F1999" s="11">
        <v>26.05</v>
      </c>
      <c r="G1999" s="10">
        <v>19.8</v>
      </c>
      <c r="H1999" s="11">
        <v>58.87</v>
      </c>
      <c r="I1999" s="10">
        <v>254.91</v>
      </c>
      <c r="J1999">
        <v>0.19178249375746387</v>
      </c>
      <c r="K1999">
        <v>0.22662884484630763</v>
      </c>
      <c r="L1999">
        <v>0.10979100893876</v>
      </c>
      <c r="M1999">
        <v>0.12382784923031182</v>
      </c>
      <c r="N1999">
        <v>0.20828601607216773</v>
      </c>
      <c r="O1999">
        <v>0.23633492205717249</v>
      </c>
    </row>
    <row r="2000" spans="1:15" ht="15">
      <c r="A2000" s="6"/>
      <c r="B2000" s="10">
        <v>3.53</v>
      </c>
      <c r="C2000">
        <v>6.8350867070699609E-2</v>
      </c>
      <c r="D2000" s="11">
        <v>28.55</v>
      </c>
      <c r="E2000" s="10">
        <v>38.67</v>
      </c>
      <c r="F2000" s="11">
        <v>34.450000000000003</v>
      </c>
      <c r="G2000" s="10">
        <v>23.63</v>
      </c>
      <c r="H2000" s="11">
        <v>68.8</v>
      </c>
      <c r="I2000" s="10">
        <v>315</v>
      </c>
      <c r="J2000">
        <v>0.18897017988905615</v>
      </c>
      <c r="K2000">
        <v>0.22325252474727514</v>
      </c>
      <c r="L2000">
        <v>0.11340537902418289</v>
      </c>
      <c r="M2000">
        <v>0.12325713063950888</v>
      </c>
      <c r="N2000">
        <v>0.20105246694411735</v>
      </c>
      <c r="O2000">
        <v>0.22243414064836931</v>
      </c>
    </row>
    <row r="2001" spans="1:15" ht="15">
      <c r="A2001" s="6"/>
      <c r="B2001" s="10">
        <v>7.72</v>
      </c>
      <c r="C2001">
        <v>6.252628877041351E-2</v>
      </c>
      <c r="D2001" s="11">
        <v>29.92</v>
      </c>
      <c r="E2001" s="10">
        <v>39.04</v>
      </c>
      <c r="F2001" s="11">
        <v>38.39</v>
      </c>
      <c r="G2001" s="10">
        <v>25.88</v>
      </c>
      <c r="H2001" s="11">
        <v>74.97</v>
      </c>
      <c r="I2001" s="10">
        <v>333.86</v>
      </c>
      <c r="J2001">
        <v>0.17567115515960655</v>
      </c>
      <c r="K2001">
        <v>0.20667275254692691</v>
      </c>
      <c r="L2001">
        <v>0.11288530029558758</v>
      </c>
      <c r="M2001">
        <v>0.11533483477408712</v>
      </c>
      <c r="N2001">
        <v>0.18490068424436246</v>
      </c>
      <c r="O2001">
        <v>0.19208156217571959</v>
      </c>
    </row>
    <row r="2002" spans="1:15" ht="15">
      <c r="A2002" s="6"/>
      <c r="B2002" s="10">
        <v>5.93</v>
      </c>
      <c r="C2002">
        <v>5.7507789706970638E-2</v>
      </c>
      <c r="D2002" s="11">
        <v>30.21</v>
      </c>
      <c r="E2002" s="10">
        <v>38.06</v>
      </c>
      <c r="F2002" s="11">
        <v>39.17</v>
      </c>
      <c r="G2002" s="10">
        <v>20.350000000000001</v>
      </c>
      <c r="H2002" s="11">
        <v>74.930000000000007</v>
      </c>
      <c r="I2002" s="10">
        <v>285.12</v>
      </c>
      <c r="J2002">
        <v>0.16024114287809482</v>
      </c>
      <c r="K2002">
        <v>0.1847000643638704</v>
      </c>
      <c r="L2002">
        <v>0.10761441620568143</v>
      </c>
      <c r="M2002">
        <v>0.10014155328047995</v>
      </c>
      <c r="N2002">
        <v>0.17071118155925219</v>
      </c>
      <c r="O2002">
        <v>0.17354814492438256</v>
      </c>
    </row>
    <row r="2003" spans="1:15" ht="15">
      <c r="A2003" s="6"/>
      <c r="B2003" s="10">
        <v>0.06</v>
      </c>
      <c r="C2003">
        <v>5.4741937502530744E-2</v>
      </c>
      <c r="D2003" s="11">
        <v>29</v>
      </c>
      <c r="E2003" s="10">
        <v>35.01</v>
      </c>
      <c r="F2003" s="11">
        <v>29.93</v>
      </c>
      <c r="G2003" s="10">
        <v>17.5</v>
      </c>
      <c r="H2003" s="11">
        <v>67.040000000000006</v>
      </c>
      <c r="I2003" s="10">
        <v>248.37</v>
      </c>
      <c r="J2003">
        <v>0.14556457230779632</v>
      </c>
      <c r="K2003">
        <v>0.16888160747439662</v>
      </c>
      <c r="L2003">
        <v>0.10008467571682639</v>
      </c>
      <c r="M2003">
        <v>8.6315156003381119E-2</v>
      </c>
      <c r="N2003">
        <v>0.1548396931087046</v>
      </c>
      <c r="O2003">
        <v>0.15576840106770931</v>
      </c>
    </row>
    <row r="2004" spans="1:15" ht="15">
      <c r="A2004" s="6"/>
      <c r="B2004" s="10">
        <v>-0.06</v>
      </c>
      <c r="C2004">
        <v>5.426076989587951E-2</v>
      </c>
      <c r="D2004" s="11">
        <v>28.19</v>
      </c>
      <c r="E2004" s="10">
        <v>31.44</v>
      </c>
      <c r="F2004" s="11">
        <v>29.96</v>
      </c>
      <c r="G2004" s="10">
        <v>14.16</v>
      </c>
      <c r="H2004" s="11">
        <v>57.9</v>
      </c>
      <c r="I2004" s="10">
        <v>185.6</v>
      </c>
      <c r="J2004">
        <v>0.13220380750967012</v>
      </c>
      <c r="K2004">
        <v>0.15845173481866984</v>
      </c>
      <c r="L2004">
        <v>8.9505839902709439E-2</v>
      </c>
      <c r="M2004">
        <v>6.8605856751345437E-2</v>
      </c>
      <c r="N2004">
        <v>0.13807130823014069</v>
      </c>
      <c r="O2004">
        <v>0.13968071490890241</v>
      </c>
    </row>
    <row r="2005" spans="1:15" ht="15">
      <c r="A2005" s="6"/>
      <c r="B2005" s="10">
        <v>-1.18</v>
      </c>
      <c r="C2005">
        <v>5.4650598399391362E-2</v>
      </c>
      <c r="D2005" s="11">
        <v>25.39</v>
      </c>
      <c r="E2005" s="10">
        <v>31.29</v>
      </c>
      <c r="F2005" s="11">
        <v>30.79</v>
      </c>
      <c r="G2005" s="10">
        <v>15.08</v>
      </c>
      <c r="H2005" s="11">
        <v>46.42</v>
      </c>
      <c r="I2005" s="10">
        <v>185.87</v>
      </c>
      <c r="J2005">
        <v>0.12145361414262222</v>
      </c>
      <c r="K2005">
        <v>0.15054033035952216</v>
      </c>
      <c r="L2005">
        <v>8.2829221404381898E-2</v>
      </c>
      <c r="M2005">
        <v>6.1390935982178721E-2</v>
      </c>
      <c r="N2005">
        <v>0.1275679667211862</v>
      </c>
      <c r="O2005">
        <v>0.13014295012524979</v>
      </c>
    </row>
    <row r="2006" spans="1:15" ht="15">
      <c r="A2006" s="6"/>
      <c r="B2006" s="10">
        <v>-3.62</v>
      </c>
      <c r="C2006">
        <v>5.5231664782879546E-2</v>
      </c>
      <c r="D2006" s="11">
        <v>22.91</v>
      </c>
      <c r="E2006" s="10">
        <v>29.05</v>
      </c>
      <c r="F2006" s="11">
        <v>30.06</v>
      </c>
      <c r="G2006" s="10">
        <v>14.3</v>
      </c>
      <c r="H2006" s="11">
        <v>46.07</v>
      </c>
      <c r="I2006" s="10">
        <v>172.57</v>
      </c>
      <c r="J2006">
        <v>0.11184620857031699</v>
      </c>
      <c r="K2006">
        <v>0.14476142724326724</v>
      </c>
      <c r="L2006">
        <v>8.024415808466473E-2</v>
      </c>
      <c r="M2006">
        <v>6.0213644421377582E-2</v>
      </c>
      <c r="N2006">
        <v>0.1241744901911956</v>
      </c>
      <c r="O2006">
        <v>0.12437250852809338</v>
      </c>
    </row>
    <row r="2007" spans="1:15" ht="15">
      <c r="A2007" s="6"/>
      <c r="B2007" s="10">
        <v>-6.02</v>
      </c>
      <c r="C2007">
        <v>5.518385778823915E-2</v>
      </c>
      <c r="D2007" s="11">
        <v>21.09</v>
      </c>
      <c r="E2007" s="10">
        <v>29.93</v>
      </c>
      <c r="F2007" s="11">
        <v>31.33</v>
      </c>
      <c r="G2007" s="10">
        <v>13</v>
      </c>
      <c r="H2007" s="11">
        <v>46.9</v>
      </c>
      <c r="I2007" s="10">
        <v>169.75</v>
      </c>
      <c r="J2007">
        <v>0.10746903948740424</v>
      </c>
      <c r="K2007">
        <v>0.14597809308056117</v>
      </c>
      <c r="L2007">
        <v>8.1717211401559561E-2</v>
      </c>
      <c r="M2007">
        <v>6.1922240927471846E-2</v>
      </c>
      <c r="N2007">
        <v>0.12670061583193906</v>
      </c>
      <c r="O2007">
        <v>0.12457483330917525</v>
      </c>
    </row>
    <row r="2008" spans="1:15" ht="15">
      <c r="A2008" s="6"/>
      <c r="B2008" s="10">
        <v>-5.38</v>
      </c>
      <c r="C2008">
        <v>5.7776402059168001E-2</v>
      </c>
      <c r="D2008" s="11">
        <v>15.97</v>
      </c>
      <c r="E2008" s="10">
        <v>31.81</v>
      </c>
      <c r="F2008" s="11">
        <v>29.25</v>
      </c>
      <c r="G2008" s="10">
        <v>14.33</v>
      </c>
      <c r="H2008" s="11">
        <v>48.87</v>
      </c>
      <c r="I2008" s="10">
        <v>178.57</v>
      </c>
      <c r="J2008">
        <v>0.11336726057211503</v>
      </c>
      <c r="K2008">
        <v>0.15791109372748421</v>
      </c>
      <c r="L2008">
        <v>9.0560285382231404E-2</v>
      </c>
      <c r="M2008">
        <v>6.5272576578939701E-2</v>
      </c>
      <c r="N2008">
        <v>0.13570363247784381</v>
      </c>
      <c r="O2008">
        <v>0.13364483548362471</v>
      </c>
    </row>
    <row r="2009" spans="1:15" ht="15">
      <c r="A2009" s="6"/>
      <c r="B2009" s="10">
        <v>-0.87</v>
      </c>
      <c r="C2009">
        <v>5.9198501078375279E-2</v>
      </c>
      <c r="D2009" s="11">
        <v>20.07</v>
      </c>
      <c r="E2009" s="10">
        <v>36</v>
      </c>
      <c r="F2009" s="11">
        <v>29.67</v>
      </c>
      <c r="G2009" s="10">
        <v>16.649999999999999</v>
      </c>
      <c r="H2009" s="11">
        <v>48</v>
      </c>
      <c r="I2009" s="10">
        <v>210</v>
      </c>
      <c r="J2009">
        <v>0.12421113732306929</v>
      </c>
      <c r="K2009">
        <v>0.17487603657880582</v>
      </c>
      <c r="L2009">
        <v>9.8395810473156084E-2</v>
      </c>
      <c r="M2009">
        <v>7.6889009872800174E-2</v>
      </c>
      <c r="N2009">
        <v>0.15094332945377073</v>
      </c>
      <c r="O2009">
        <v>0.15358954888063903</v>
      </c>
    </row>
    <row r="2010" spans="1:15" ht="15">
      <c r="A2010" s="6"/>
      <c r="B2010" s="10">
        <v>-0.02</v>
      </c>
      <c r="C2010">
        <v>5.9499561935841681E-2</v>
      </c>
      <c r="D2010" s="11">
        <v>23.47</v>
      </c>
      <c r="E2010" s="10">
        <v>36.86</v>
      </c>
      <c r="F2010" s="11">
        <v>28.94</v>
      </c>
      <c r="G2010" s="10">
        <v>19.79</v>
      </c>
      <c r="H2010" s="11">
        <v>55.71</v>
      </c>
      <c r="I2010" s="10">
        <v>251.07</v>
      </c>
      <c r="J2010">
        <v>0.14744382017376795</v>
      </c>
      <c r="K2010">
        <v>0.19778698641819045</v>
      </c>
      <c r="L2010">
        <v>0.11199815466677809</v>
      </c>
      <c r="M2010">
        <v>0.10388180475005732</v>
      </c>
      <c r="N2010">
        <v>0.16950519540911019</v>
      </c>
      <c r="O2010">
        <v>0.17733757079166168</v>
      </c>
    </row>
    <row r="2011" spans="1:15" ht="15">
      <c r="A2011" s="6"/>
      <c r="B2011" s="10">
        <v>23.9</v>
      </c>
      <c r="C2011">
        <v>6.0777979001982334E-2</v>
      </c>
      <c r="D2011" s="11">
        <v>28.04</v>
      </c>
      <c r="E2011" s="10">
        <v>41.38</v>
      </c>
      <c r="F2011" s="11">
        <v>36.68</v>
      </c>
      <c r="G2011" s="10">
        <v>27.75</v>
      </c>
      <c r="H2011" s="11">
        <v>63.26</v>
      </c>
      <c r="I2011" s="10">
        <v>276.27999999999997</v>
      </c>
      <c r="J2011">
        <v>0.17282097252116171</v>
      </c>
      <c r="K2011">
        <v>0.21812760195773359</v>
      </c>
      <c r="L2011">
        <v>0.12705234589535097</v>
      </c>
      <c r="M2011">
        <v>0.12470228674860931</v>
      </c>
      <c r="N2011">
        <v>0.18893397204320997</v>
      </c>
      <c r="O2011">
        <v>0.20326574082977328</v>
      </c>
    </row>
    <row r="2012" spans="1:15" ht="15">
      <c r="A2012" s="6"/>
      <c r="B2012" s="10">
        <v>60</v>
      </c>
      <c r="C2012">
        <v>6.2933747983961077E-2</v>
      </c>
      <c r="D2012" s="11">
        <v>33.85</v>
      </c>
      <c r="E2012" s="10">
        <v>45.16</v>
      </c>
      <c r="F2012" s="11">
        <v>41.2</v>
      </c>
      <c r="G2012" s="10">
        <v>33.799999999999997</v>
      </c>
      <c r="H2012" s="11">
        <v>72.150000000000006</v>
      </c>
      <c r="I2012" s="10">
        <v>300.77</v>
      </c>
      <c r="J2012">
        <v>0.18308895881697129</v>
      </c>
      <c r="K2012">
        <v>0.22175604833343687</v>
      </c>
      <c r="L2012">
        <v>0.13700025972291274</v>
      </c>
      <c r="M2012">
        <v>0.12897080175807302</v>
      </c>
      <c r="N2012">
        <v>0.1953758540410834</v>
      </c>
      <c r="O2012">
        <v>0.20279444064807672</v>
      </c>
    </row>
    <row r="2013" spans="1:15" ht="15">
      <c r="A2013" s="6"/>
      <c r="B2013" s="10">
        <v>77.040000000000006</v>
      </c>
      <c r="C2013">
        <v>5.9844116130708051E-2</v>
      </c>
      <c r="D2013" s="11">
        <v>39.17</v>
      </c>
      <c r="E2013" s="10">
        <v>51.3</v>
      </c>
      <c r="F2013" s="11">
        <v>46.45</v>
      </c>
      <c r="G2013" s="10">
        <v>33.78</v>
      </c>
      <c r="H2013" s="11">
        <v>85.43</v>
      </c>
      <c r="I2013" s="10">
        <v>339.9</v>
      </c>
      <c r="J2013">
        <v>0.17827584649688119</v>
      </c>
      <c r="K2013">
        <v>0.22173043580539487</v>
      </c>
      <c r="L2013">
        <v>0.13896665542206191</v>
      </c>
      <c r="M2013">
        <v>0.12414706505902359</v>
      </c>
      <c r="N2013">
        <v>0.18711183223033359</v>
      </c>
      <c r="O2013">
        <v>0.19694309824687242</v>
      </c>
    </row>
    <row r="2014" spans="1:15" ht="15">
      <c r="A2014" s="6"/>
      <c r="B2014" s="10">
        <v>60</v>
      </c>
      <c r="C2014">
        <v>5.8304554316852469E-2</v>
      </c>
      <c r="D2014" s="11">
        <v>37.6</v>
      </c>
      <c r="E2014" s="10">
        <v>42</v>
      </c>
      <c r="F2014" s="11">
        <v>42.87</v>
      </c>
      <c r="G2014" s="10">
        <v>29.65</v>
      </c>
      <c r="H2014" s="11">
        <v>72.34</v>
      </c>
      <c r="I2014" s="10">
        <v>283.38</v>
      </c>
      <c r="J2014">
        <v>0.17492084513692163</v>
      </c>
      <c r="K2014">
        <v>0.22670133598273204</v>
      </c>
      <c r="L2014">
        <v>0.14253738108454722</v>
      </c>
      <c r="M2014">
        <v>0.11612325497068955</v>
      </c>
      <c r="N2014">
        <v>0.19466928898980457</v>
      </c>
      <c r="O2014">
        <v>0.19925369010869284</v>
      </c>
    </row>
    <row r="2015" spans="1:15" ht="15">
      <c r="A2015" s="6"/>
      <c r="B2015" s="10">
        <v>41.84</v>
      </c>
      <c r="C2015">
        <v>5.7079580323095361E-2</v>
      </c>
      <c r="D2015" s="11">
        <v>33.31</v>
      </c>
      <c r="E2015" s="10">
        <v>45.09</v>
      </c>
      <c r="F2015" s="11">
        <v>39.81</v>
      </c>
      <c r="G2015" s="10">
        <v>22.98</v>
      </c>
      <c r="H2015" s="11">
        <v>62.9</v>
      </c>
      <c r="I2015" s="10">
        <v>242.2</v>
      </c>
      <c r="J2015">
        <v>0.18469221912315004</v>
      </c>
      <c r="K2015">
        <v>0.22852622549994916</v>
      </c>
      <c r="L2015">
        <v>0.14507044177986694</v>
      </c>
      <c r="M2015">
        <v>0.11007858995417999</v>
      </c>
      <c r="N2015">
        <v>0.19418612437835445</v>
      </c>
      <c r="O2015">
        <v>0.19891710546918689</v>
      </c>
    </row>
    <row r="2016" spans="1:15" ht="15">
      <c r="A2016" s="6"/>
      <c r="B2016" s="10">
        <v>38.909999999999997</v>
      </c>
      <c r="C2016">
        <v>5.9508044557205E-2</v>
      </c>
      <c r="D2016" s="11">
        <v>32.94</v>
      </c>
      <c r="E2016" s="10">
        <v>39.54</v>
      </c>
      <c r="F2016" s="11">
        <v>39.99</v>
      </c>
      <c r="G2016" s="10">
        <v>22.98</v>
      </c>
      <c r="H2016" s="11">
        <v>59.31</v>
      </c>
      <c r="I2016" s="10">
        <v>244.56</v>
      </c>
      <c r="J2016">
        <v>0.18284242807941653</v>
      </c>
      <c r="K2016">
        <v>0.22823326272051392</v>
      </c>
      <c r="L2016">
        <v>0.14889995444945961</v>
      </c>
      <c r="M2016">
        <v>0.11004903186985582</v>
      </c>
      <c r="N2016">
        <v>0.18932368761053026</v>
      </c>
      <c r="O2016">
        <v>0.19738709780870745</v>
      </c>
    </row>
    <row r="2017" spans="1:15" ht="15">
      <c r="A2017" s="6"/>
      <c r="B2017" s="10">
        <v>33.36</v>
      </c>
      <c r="C2017">
        <v>6.1501415382929574E-2</v>
      </c>
      <c r="D2017" s="11">
        <v>29</v>
      </c>
      <c r="E2017" s="10">
        <v>40.36</v>
      </c>
      <c r="F2017" s="11">
        <v>37.56</v>
      </c>
      <c r="G2017" s="10">
        <v>20.309999999999999</v>
      </c>
      <c r="H2017" s="11">
        <v>48.98</v>
      </c>
      <c r="I2017" s="10">
        <v>190.07</v>
      </c>
      <c r="J2017">
        <v>0.18751810896180851</v>
      </c>
      <c r="K2017">
        <v>0.22842878426698449</v>
      </c>
      <c r="L2017">
        <v>0.14963322369122739</v>
      </c>
      <c r="M2017">
        <v>0.10730055341441071</v>
      </c>
      <c r="N2017">
        <v>0.18192988205079427</v>
      </c>
      <c r="O2017">
        <v>0.1957197833386248</v>
      </c>
    </row>
    <row r="2018" spans="1:15" ht="15">
      <c r="A2018" s="6"/>
      <c r="B2018" s="10">
        <v>39.659999999999997</v>
      </c>
      <c r="C2018">
        <v>6.3854313135763688E-2</v>
      </c>
      <c r="D2018" s="11">
        <v>28.74</v>
      </c>
      <c r="E2018" s="10">
        <v>39.53</v>
      </c>
      <c r="F2018" s="11">
        <v>33.25</v>
      </c>
      <c r="G2018" s="10">
        <v>19.29</v>
      </c>
      <c r="H2018" s="11">
        <v>52.3</v>
      </c>
      <c r="I2018" s="10">
        <v>235.96</v>
      </c>
      <c r="J2018">
        <v>0.18982320664540084</v>
      </c>
      <c r="K2018">
        <v>0.22957924368959368</v>
      </c>
      <c r="L2018">
        <v>0.15006433270201744</v>
      </c>
      <c r="M2018">
        <v>0.10671935930020565</v>
      </c>
      <c r="N2018">
        <v>0.17267163281567119</v>
      </c>
      <c r="O2018">
        <v>0.1935038629006918</v>
      </c>
    </row>
    <row r="2019" spans="1:15" ht="15">
      <c r="A2019" s="6"/>
      <c r="B2019" s="10">
        <v>39.229999999999997</v>
      </c>
      <c r="C2019">
        <v>6.4564698105554139E-2</v>
      </c>
      <c r="D2019" s="11">
        <v>27.94</v>
      </c>
      <c r="E2019" s="10">
        <v>38.92</v>
      </c>
      <c r="F2019" s="11">
        <v>30.79</v>
      </c>
      <c r="G2019" s="10">
        <v>19.21</v>
      </c>
      <c r="H2019" s="11">
        <v>50.05</v>
      </c>
      <c r="I2019" s="10">
        <v>221.16</v>
      </c>
      <c r="J2019">
        <v>0.19138454745401229</v>
      </c>
      <c r="K2019">
        <v>0.22931602803364415</v>
      </c>
      <c r="L2019">
        <v>0.14924517592629807</v>
      </c>
      <c r="M2019">
        <v>0.10945868432429974</v>
      </c>
      <c r="N2019">
        <v>0.16226636342490891</v>
      </c>
      <c r="O2019">
        <v>0.19517802753582467</v>
      </c>
    </row>
    <row r="2020" spans="1:15" ht="15">
      <c r="A2020" s="6"/>
      <c r="B2020" s="10">
        <v>40.119999999999997</v>
      </c>
      <c r="C2020">
        <v>6.8825268428659922E-2</v>
      </c>
      <c r="D2020" s="11">
        <v>26.97</v>
      </c>
      <c r="E2020" s="10">
        <v>38.01</v>
      </c>
      <c r="F2020" s="11">
        <v>30.07</v>
      </c>
      <c r="G2020" s="10">
        <v>19.5</v>
      </c>
      <c r="H2020" s="11">
        <v>48.88</v>
      </c>
      <c r="I2020" s="10">
        <v>185.58</v>
      </c>
      <c r="J2020">
        <v>0.19627366855443051</v>
      </c>
      <c r="K2020">
        <v>0.22635415448457985</v>
      </c>
      <c r="L2020">
        <v>0.14589814150115657</v>
      </c>
      <c r="M2020">
        <v>0.11132125257053931</v>
      </c>
      <c r="N2020">
        <v>0.15804579944263866</v>
      </c>
      <c r="O2020">
        <v>0.19341618446067382</v>
      </c>
    </row>
    <row r="2021" spans="1:15" ht="15">
      <c r="A2021" s="6"/>
      <c r="B2021" s="10">
        <v>40.880000000000003</v>
      </c>
      <c r="C2021">
        <v>7.3059173325985133E-2</v>
      </c>
      <c r="D2021" s="11">
        <v>26.62</v>
      </c>
      <c r="E2021" s="10">
        <v>37.25</v>
      </c>
      <c r="F2021" s="11">
        <v>30.01</v>
      </c>
      <c r="G2021" s="10">
        <v>19.329999999999998</v>
      </c>
      <c r="H2021" s="11">
        <v>46.07</v>
      </c>
      <c r="I2021" s="10">
        <v>191.02</v>
      </c>
      <c r="J2021">
        <v>0.20181296828117049</v>
      </c>
      <c r="K2021">
        <v>0.2254867464847557</v>
      </c>
      <c r="L2021">
        <v>0.1412748798345507</v>
      </c>
      <c r="M2021">
        <v>0.1122531327839663</v>
      </c>
      <c r="N2021">
        <v>0.15410321422249199</v>
      </c>
      <c r="O2021">
        <v>0.18735597676488597</v>
      </c>
    </row>
    <row r="2022" spans="1:15" ht="15">
      <c r="A2022" s="6"/>
      <c r="B2022" s="10">
        <v>41.42</v>
      </c>
      <c r="C2022">
        <v>7.9630202531948802E-2</v>
      </c>
      <c r="D2022" s="11">
        <v>24.65</v>
      </c>
      <c r="E2022" s="10">
        <v>38.020000000000003</v>
      </c>
      <c r="F2022" s="11">
        <v>30.03</v>
      </c>
      <c r="G2022" s="10">
        <v>19.260000000000002</v>
      </c>
      <c r="H2022" s="11">
        <v>45.62</v>
      </c>
      <c r="I2022" s="10">
        <v>206.58</v>
      </c>
      <c r="J2022">
        <v>0.20307060038353744</v>
      </c>
      <c r="K2022">
        <v>0.22613604606145729</v>
      </c>
      <c r="L2022">
        <v>0.13868403947390695</v>
      </c>
      <c r="M2022">
        <v>0.11886577141181558</v>
      </c>
      <c r="N2022">
        <v>0.15333973253763197</v>
      </c>
      <c r="O2022">
        <v>0.18351439186644913</v>
      </c>
    </row>
    <row r="2023" spans="1:15" ht="15">
      <c r="A2023" s="6"/>
      <c r="B2023" s="10">
        <v>63.49</v>
      </c>
      <c r="C2023">
        <v>8.7922836627819773E-2</v>
      </c>
      <c r="D2023" s="11">
        <v>26.87</v>
      </c>
      <c r="E2023" s="10">
        <v>52.28</v>
      </c>
      <c r="F2023" s="11">
        <v>32.5</v>
      </c>
      <c r="G2023" s="10">
        <v>21.51</v>
      </c>
      <c r="H2023" s="11">
        <v>49.91</v>
      </c>
      <c r="I2023" s="10">
        <v>216.18</v>
      </c>
      <c r="J2023">
        <v>0.20753106409706662</v>
      </c>
      <c r="K2023">
        <v>0.22588138173499087</v>
      </c>
      <c r="L2023">
        <v>0.14018333942243225</v>
      </c>
      <c r="M2023">
        <v>0.12705178786740726</v>
      </c>
      <c r="N2023">
        <v>0.15270417714219811</v>
      </c>
      <c r="O2023">
        <v>0.17897846343991319</v>
      </c>
    </row>
    <row r="2024" spans="1:15" ht="15">
      <c r="A2024" s="6"/>
      <c r="B2024" s="10">
        <v>73.09</v>
      </c>
      <c r="C2024">
        <v>9.568388850164404E-2</v>
      </c>
      <c r="D2024" s="11">
        <v>27.67</v>
      </c>
      <c r="E2024" s="10">
        <v>63.03</v>
      </c>
      <c r="F2024" s="11">
        <v>39</v>
      </c>
      <c r="G2024" s="10">
        <v>25.84</v>
      </c>
      <c r="H2024" s="11">
        <v>61.16</v>
      </c>
      <c r="I2024" s="10">
        <v>199.56</v>
      </c>
      <c r="J2024">
        <v>0.20920099258586777</v>
      </c>
      <c r="K2024">
        <v>0.21406688577349009</v>
      </c>
      <c r="L2024">
        <v>0.14104428237390046</v>
      </c>
      <c r="M2024">
        <v>0.12955744799664945</v>
      </c>
      <c r="N2024">
        <v>0.14929665606245304</v>
      </c>
      <c r="O2024">
        <v>0.16818831485089167</v>
      </c>
    </row>
    <row r="2025" spans="1:15" ht="15">
      <c r="A2025" s="6"/>
      <c r="B2025" s="10">
        <v>77.239999999999995</v>
      </c>
      <c r="C2025">
        <v>9.6161456863962089E-2</v>
      </c>
      <c r="D2025" s="11">
        <v>28.24</v>
      </c>
      <c r="E2025" s="10">
        <v>79.47</v>
      </c>
      <c r="F2025" s="11">
        <v>42.8</v>
      </c>
      <c r="G2025" s="10">
        <v>29.15</v>
      </c>
      <c r="H2025" s="11">
        <v>65.81</v>
      </c>
      <c r="I2025" s="10">
        <v>190.28</v>
      </c>
      <c r="J2025">
        <v>0.19608251978383612</v>
      </c>
      <c r="K2025">
        <v>0.20911472696582417</v>
      </c>
      <c r="L2025">
        <v>0.13926142311352441</v>
      </c>
      <c r="M2025">
        <v>0.1226840575289125</v>
      </c>
      <c r="N2025">
        <v>0.14128613313918026</v>
      </c>
      <c r="O2025">
        <v>0.152396647341107</v>
      </c>
    </row>
    <row r="2026" spans="1:15" ht="15">
      <c r="A2026" s="6"/>
      <c r="B2026" s="10">
        <v>79.599999999999994</v>
      </c>
      <c r="C2026">
        <v>8.7120812079942295E-2</v>
      </c>
      <c r="D2026" s="11">
        <v>28.58</v>
      </c>
      <c r="E2026" s="10">
        <v>76.61</v>
      </c>
      <c r="F2026" s="11">
        <v>42.75</v>
      </c>
      <c r="G2026" s="10">
        <v>27.64</v>
      </c>
      <c r="H2026" s="11">
        <v>63.67</v>
      </c>
      <c r="I2026" s="10">
        <v>152.18</v>
      </c>
      <c r="J2026">
        <v>0.17837939999502897</v>
      </c>
      <c r="K2026">
        <v>0.20434759447547957</v>
      </c>
      <c r="L2026">
        <v>0.13301165505791149</v>
      </c>
      <c r="M2026">
        <v>0.11277144189003073</v>
      </c>
      <c r="N2026">
        <v>0.13284519513868906</v>
      </c>
      <c r="O2026">
        <v>0.13268069726675027</v>
      </c>
    </row>
    <row r="2027" spans="1:15" ht="15">
      <c r="A2027" s="6"/>
      <c r="B2027" s="10">
        <v>78.58</v>
      </c>
      <c r="C2027">
        <v>8.3177332198252699E-2</v>
      </c>
      <c r="D2027" s="11">
        <v>26.06</v>
      </c>
      <c r="E2027" s="10">
        <v>67.98</v>
      </c>
      <c r="F2027" s="11">
        <v>35.9</v>
      </c>
      <c r="G2027" s="10">
        <v>23.62</v>
      </c>
      <c r="H2027" s="11">
        <v>48.01</v>
      </c>
      <c r="I2027" s="10">
        <v>159.37</v>
      </c>
      <c r="J2027">
        <v>0.16225203593470403</v>
      </c>
      <c r="K2027">
        <v>0.2021666684320351</v>
      </c>
      <c r="L2027">
        <v>0.1270150618456779</v>
      </c>
      <c r="M2027">
        <v>9.3602211320665221E-2</v>
      </c>
      <c r="N2027">
        <v>0.11461767753276264</v>
      </c>
      <c r="O2027">
        <v>0.11863906280552565</v>
      </c>
    </row>
    <row r="2028" spans="1:15" ht="15">
      <c r="A2028" s="6"/>
      <c r="B2028" s="10">
        <v>76</v>
      </c>
      <c r="C2028">
        <v>7.8552058743351652E-2</v>
      </c>
      <c r="D2028" s="11">
        <v>24.93</v>
      </c>
      <c r="E2028" s="10">
        <v>61.49</v>
      </c>
      <c r="F2028" s="11">
        <v>32.54</v>
      </c>
      <c r="G2028" s="10">
        <v>20.05</v>
      </c>
      <c r="H2028" s="11">
        <v>42.89</v>
      </c>
      <c r="I2028" s="10">
        <v>110.05</v>
      </c>
      <c r="J2028">
        <v>0.14859557315697733</v>
      </c>
      <c r="K2028">
        <v>0.20035495803653289</v>
      </c>
      <c r="L2028">
        <v>0.1188223969450638</v>
      </c>
      <c r="M2028">
        <v>8.2275843335530563E-2</v>
      </c>
      <c r="N2028">
        <v>8.8033069843287917E-2</v>
      </c>
      <c r="O2028">
        <v>0.10512125482106668</v>
      </c>
    </row>
    <row r="2029" spans="1:15" ht="15">
      <c r="A2029" s="6"/>
      <c r="B2029" s="10">
        <v>61.89</v>
      </c>
      <c r="C2029">
        <v>7.5537439552335425E-2</v>
      </c>
      <c r="D2029" s="11">
        <v>25.82</v>
      </c>
      <c r="E2029" s="10">
        <v>55.65</v>
      </c>
      <c r="F2029" s="11">
        <v>32.58</v>
      </c>
      <c r="G2029" s="10">
        <v>19.57</v>
      </c>
      <c r="H2029" s="11">
        <v>37.65</v>
      </c>
      <c r="I2029" s="10">
        <v>85.94</v>
      </c>
      <c r="J2029">
        <v>0.14195493266366302</v>
      </c>
      <c r="K2029">
        <v>0.19739337469052051</v>
      </c>
      <c r="L2029">
        <v>0.11598701039915311</v>
      </c>
      <c r="M2029">
        <v>7.9184817445723629E-2</v>
      </c>
      <c r="N2029">
        <v>7.3041232474422124E-2</v>
      </c>
      <c r="O2029">
        <v>9.733199473057963E-2</v>
      </c>
    </row>
    <row r="2030" spans="1:15" ht="15">
      <c r="A2030" s="6"/>
      <c r="B2030" s="10">
        <v>55.44</v>
      </c>
      <c r="C2030">
        <v>7.1517128577919128E-2</v>
      </c>
      <c r="D2030" s="11">
        <v>22.06</v>
      </c>
      <c r="E2030" s="10">
        <v>52.52</v>
      </c>
      <c r="F2030" s="11">
        <v>32.51</v>
      </c>
      <c r="G2030" s="10">
        <v>19.97</v>
      </c>
      <c r="H2030" s="11">
        <v>36.9</v>
      </c>
      <c r="I2030" s="10">
        <v>83.11</v>
      </c>
      <c r="J2030">
        <v>0.13690064492777465</v>
      </c>
      <c r="K2030">
        <v>0.19837843679175557</v>
      </c>
      <c r="L2030">
        <v>0.11706006872722584</v>
      </c>
      <c r="M2030">
        <v>7.4004525389284426E-2</v>
      </c>
      <c r="N2030">
        <v>6.9175933115379382E-2</v>
      </c>
      <c r="O2030">
        <v>9.4695175508554788E-2</v>
      </c>
    </row>
    <row r="2031" spans="1:15" ht="15">
      <c r="A2031" s="6"/>
      <c r="B2031" s="10">
        <v>50.46</v>
      </c>
      <c r="C2031">
        <v>7.1560745590276156E-2</v>
      </c>
      <c r="D2031" s="11">
        <v>18.46</v>
      </c>
      <c r="E2031" s="10">
        <v>48.84</v>
      </c>
      <c r="F2031" s="11">
        <v>31.78</v>
      </c>
      <c r="G2031" s="10">
        <v>19.05</v>
      </c>
      <c r="H2031" s="11">
        <v>34.729999999999997</v>
      </c>
      <c r="I2031" s="10">
        <v>80.38</v>
      </c>
      <c r="J2031">
        <v>0.13540384728513441</v>
      </c>
      <c r="K2031">
        <v>0.19931423397447171</v>
      </c>
      <c r="L2031">
        <v>0.11615664389340337</v>
      </c>
      <c r="M2031">
        <v>7.1586815395095371E-2</v>
      </c>
      <c r="N2031">
        <v>7.1609664635743087E-2</v>
      </c>
      <c r="O2031">
        <v>9.4930398890454515E-2</v>
      </c>
    </row>
    <row r="2032" spans="1:15" ht="15">
      <c r="A2032" s="6"/>
      <c r="B2032" s="10">
        <v>46.02</v>
      </c>
      <c r="C2032">
        <v>7.2600980900150325E-2</v>
      </c>
      <c r="D2032" s="11">
        <v>16.97</v>
      </c>
      <c r="E2032" s="10">
        <v>45.34</v>
      </c>
      <c r="F2032" s="11">
        <v>30.87</v>
      </c>
      <c r="G2032" s="10">
        <v>18.7</v>
      </c>
      <c r="H2032" s="11">
        <v>37.090000000000003</v>
      </c>
      <c r="I2032" s="10">
        <v>89.35</v>
      </c>
      <c r="J2032">
        <v>0.13832199339129206</v>
      </c>
      <c r="K2032">
        <v>0.20128079296282855</v>
      </c>
      <c r="L2032">
        <v>0.11873412542318235</v>
      </c>
      <c r="M2032">
        <v>7.3478907077835567E-2</v>
      </c>
      <c r="N2032">
        <v>7.8138384921625961E-2</v>
      </c>
      <c r="O2032">
        <v>0.10345306718900601</v>
      </c>
    </row>
    <row r="2033" spans="1:15" ht="15">
      <c r="A2033" s="6"/>
      <c r="B2033" s="10">
        <v>48.35</v>
      </c>
      <c r="C2033">
        <v>7.8372384422365965E-2</v>
      </c>
      <c r="D2033" s="11">
        <v>17.649999999999999</v>
      </c>
      <c r="E2033" s="10">
        <v>44.03</v>
      </c>
      <c r="F2033" s="11">
        <v>31.94</v>
      </c>
      <c r="G2033" s="10">
        <v>17.57</v>
      </c>
      <c r="H2033" s="11">
        <v>45.15</v>
      </c>
      <c r="I2033" s="10">
        <v>157.71</v>
      </c>
      <c r="J2033">
        <v>0.15263966675902491</v>
      </c>
      <c r="K2033">
        <v>0.20429044397323151</v>
      </c>
      <c r="L2033">
        <v>0.12599902753297268</v>
      </c>
      <c r="M2033">
        <v>8.1711626622688896E-2</v>
      </c>
      <c r="N2033">
        <v>9.1275664422634975E-2</v>
      </c>
      <c r="O2033">
        <v>0.12414138107499981</v>
      </c>
    </row>
    <row r="2034" spans="1:15" ht="15">
      <c r="A2034" s="6"/>
      <c r="B2034" s="10">
        <v>77.09</v>
      </c>
      <c r="C2034">
        <v>8.4971463474224282E-2</v>
      </c>
      <c r="D2034" s="11">
        <v>22.22</v>
      </c>
      <c r="E2034" s="10">
        <v>45.09</v>
      </c>
      <c r="F2034" s="11">
        <v>34</v>
      </c>
      <c r="G2034" s="10">
        <v>19.96</v>
      </c>
      <c r="H2034" s="11">
        <v>50.29</v>
      </c>
      <c r="I2034" s="10">
        <v>199.95</v>
      </c>
      <c r="J2034">
        <v>0.17498334310551406</v>
      </c>
      <c r="K2034">
        <v>0.21265402379656509</v>
      </c>
      <c r="L2034">
        <v>0.13672743907772508</v>
      </c>
      <c r="M2034">
        <v>9.7645992327718353E-2</v>
      </c>
      <c r="N2034">
        <v>0.11050714855999934</v>
      </c>
      <c r="O2034">
        <v>0.15373009641575514</v>
      </c>
    </row>
    <row r="2035" spans="1:15" ht="15">
      <c r="A2035" s="6"/>
      <c r="B2035" s="10">
        <v>106.65</v>
      </c>
      <c r="C2035">
        <v>9.540563465775001E-2</v>
      </c>
      <c r="D2035" s="11">
        <v>30.31</v>
      </c>
      <c r="E2035" s="10">
        <v>51.76</v>
      </c>
      <c r="F2035" s="11">
        <v>39.76</v>
      </c>
      <c r="G2035" s="10">
        <v>27.09</v>
      </c>
      <c r="H2035" s="11">
        <v>60.68</v>
      </c>
      <c r="I2035" s="10">
        <v>232.42</v>
      </c>
      <c r="J2035">
        <v>0.20669823678929766</v>
      </c>
      <c r="K2035">
        <v>0.21898915167493796</v>
      </c>
      <c r="L2035">
        <v>0.15063764870945817</v>
      </c>
      <c r="M2035">
        <v>0.12021066620492618</v>
      </c>
      <c r="N2035">
        <v>0.12949650163314427</v>
      </c>
      <c r="O2035">
        <v>0.18128946568597656</v>
      </c>
    </row>
    <row r="2036" spans="1:15" ht="15">
      <c r="A2036" s="6"/>
      <c r="B2036" s="10">
        <v>117.86</v>
      </c>
      <c r="C2036">
        <v>9.4992229728040473E-2</v>
      </c>
      <c r="D2036" s="11">
        <v>35.82</v>
      </c>
      <c r="E2036" s="10">
        <v>62.49</v>
      </c>
      <c r="F2036" s="11">
        <v>43</v>
      </c>
      <c r="G2036" s="10">
        <v>34.880000000000003</v>
      </c>
      <c r="H2036" s="11">
        <v>62.43</v>
      </c>
      <c r="I2036" s="10">
        <v>262.5</v>
      </c>
      <c r="J2036">
        <v>0.22183519526041895</v>
      </c>
      <c r="K2036">
        <v>0.22305337558752317</v>
      </c>
      <c r="L2036">
        <v>0.15833157760220465</v>
      </c>
      <c r="M2036">
        <v>0.12430641852476722</v>
      </c>
      <c r="N2036">
        <v>0.13632284780591222</v>
      </c>
      <c r="O2036">
        <v>0.18761847813558929</v>
      </c>
    </row>
    <row r="2037" spans="1:15" ht="15">
      <c r="A2037" s="6"/>
      <c r="B2037" s="10">
        <v>112.59</v>
      </c>
      <c r="C2037">
        <v>9.8747677696987682E-2</v>
      </c>
      <c r="D2037" s="11">
        <v>40.07</v>
      </c>
      <c r="E2037" s="10">
        <v>62.41</v>
      </c>
      <c r="F2037" s="11">
        <v>49.4</v>
      </c>
      <c r="G2037" s="10">
        <v>34.479999999999997</v>
      </c>
      <c r="H2037" s="11">
        <v>69.010000000000005</v>
      </c>
      <c r="I2037" s="10">
        <v>292.24</v>
      </c>
      <c r="J2037">
        <v>0.20812802787136903</v>
      </c>
      <c r="K2037">
        <v>0.21828216191533906</v>
      </c>
      <c r="L2037">
        <v>0.16115665217856126</v>
      </c>
      <c r="M2037">
        <v>0.12088484538057284</v>
      </c>
      <c r="N2037">
        <v>0.13485691394017923</v>
      </c>
      <c r="O2037">
        <v>0.18637288304127927</v>
      </c>
    </row>
    <row r="2038" spans="1:15" ht="15">
      <c r="A2038" s="6"/>
      <c r="B2038" s="10">
        <v>104.63</v>
      </c>
      <c r="C2038">
        <v>9.8112435662457018E-2</v>
      </c>
      <c r="D2038" s="11">
        <v>39.64</v>
      </c>
      <c r="E2038" s="10">
        <v>62.42</v>
      </c>
      <c r="F2038" s="11">
        <v>46.41</v>
      </c>
      <c r="G2038" s="10">
        <v>28.09</v>
      </c>
      <c r="H2038" s="11">
        <v>64.3</v>
      </c>
      <c r="I2038" s="10">
        <v>270.07</v>
      </c>
      <c r="J2038">
        <v>0.21393145498908436</v>
      </c>
      <c r="K2038">
        <v>0.22959954485391282</v>
      </c>
      <c r="L2038">
        <v>0.17413241109915972</v>
      </c>
      <c r="M2038">
        <v>0.11696839316783279</v>
      </c>
      <c r="N2038">
        <v>0.13159858494288043</v>
      </c>
      <c r="O2038">
        <v>0.19268349438814836</v>
      </c>
    </row>
    <row r="2039" spans="1:15" ht="15">
      <c r="A2039" s="6"/>
      <c r="B2039" s="10">
        <v>99.42</v>
      </c>
      <c r="C2039">
        <v>9.4765306070130298E-2</v>
      </c>
      <c r="D2039" s="11">
        <v>38.79</v>
      </c>
      <c r="E2039" s="10">
        <v>54.91</v>
      </c>
      <c r="F2039" s="11">
        <v>43.37</v>
      </c>
      <c r="G2039" s="10">
        <v>24.51</v>
      </c>
      <c r="H2039" s="11">
        <v>57.39</v>
      </c>
      <c r="I2039" s="10">
        <v>244.98</v>
      </c>
      <c r="J2039">
        <v>0.21238211688439049</v>
      </c>
      <c r="K2039">
        <v>0.23174431159060027</v>
      </c>
      <c r="L2039">
        <v>0.18016574208415123</v>
      </c>
      <c r="M2039">
        <v>0.11450814428590142</v>
      </c>
      <c r="N2039">
        <v>0.12671670551810416</v>
      </c>
      <c r="O2039">
        <v>0.20065851994719355</v>
      </c>
    </row>
    <row r="2040" spans="1:15" ht="15">
      <c r="A2040" s="6"/>
      <c r="B2040" s="10">
        <v>94.64</v>
      </c>
      <c r="C2040">
        <v>9.4097117675585651E-2</v>
      </c>
      <c r="D2040" s="11">
        <v>38.06</v>
      </c>
      <c r="E2040" s="10">
        <v>49.18</v>
      </c>
      <c r="F2040" s="11">
        <v>42.28</v>
      </c>
      <c r="G2040" s="10">
        <v>24.02</v>
      </c>
      <c r="H2040" s="11">
        <v>53.33</v>
      </c>
      <c r="I2040" s="10">
        <v>244.94</v>
      </c>
      <c r="J2040">
        <v>0.21635574829225701</v>
      </c>
      <c r="K2040">
        <v>0.23526842665003783</v>
      </c>
      <c r="L2040">
        <v>0.1823827680695998</v>
      </c>
      <c r="M2040">
        <v>0.11092610955961332</v>
      </c>
      <c r="N2040">
        <v>0.11829600270013865</v>
      </c>
      <c r="O2040">
        <v>0.20843217272703882</v>
      </c>
    </row>
    <row r="2041" spans="1:15" ht="15">
      <c r="A2041" s="6"/>
      <c r="B2041" s="10">
        <v>96</v>
      </c>
      <c r="C2041">
        <v>9.4419353796793754E-2</v>
      </c>
      <c r="D2041" s="11">
        <v>28.25</v>
      </c>
      <c r="E2041" s="10">
        <v>42.4</v>
      </c>
      <c r="F2041" s="11">
        <v>38.42</v>
      </c>
      <c r="G2041" s="10">
        <v>21.18</v>
      </c>
      <c r="H2041" s="11">
        <v>49.58</v>
      </c>
      <c r="I2041" s="10">
        <v>237.75</v>
      </c>
      <c r="J2041">
        <v>0.21702055074710419</v>
      </c>
      <c r="K2041">
        <v>0.23578023008574195</v>
      </c>
      <c r="L2041">
        <v>0.1820429925863859</v>
      </c>
      <c r="M2041">
        <v>0.11301986694820972</v>
      </c>
      <c r="N2041">
        <v>0.10968587869506705</v>
      </c>
      <c r="O2041">
        <v>0.21314518359782872</v>
      </c>
    </row>
    <row r="2042" spans="1:15" ht="15">
      <c r="A2042" s="6"/>
      <c r="B2042" s="10">
        <v>93.15</v>
      </c>
      <c r="C2042">
        <v>9.3204235484305537E-2</v>
      </c>
      <c r="D2042" s="11">
        <v>28.27</v>
      </c>
      <c r="E2042" s="10">
        <v>38.799999999999997</v>
      </c>
      <c r="F2042" s="11">
        <v>36.619999999999997</v>
      </c>
      <c r="G2042" s="10">
        <v>19.68</v>
      </c>
      <c r="H2042" s="11">
        <v>43</v>
      </c>
      <c r="I2042" s="10">
        <v>235</v>
      </c>
      <c r="J2042">
        <v>0.21511052648779372</v>
      </c>
      <c r="K2042">
        <v>0.23540018107147076</v>
      </c>
      <c r="L2042">
        <v>0.18114126516358578</v>
      </c>
      <c r="M2042">
        <v>0.10835422123619362</v>
      </c>
      <c r="N2042">
        <v>9.4361200007665333E-2</v>
      </c>
      <c r="O2042">
        <v>0.21505440805756057</v>
      </c>
    </row>
    <row r="2043" spans="1:15" ht="15">
      <c r="A2043" s="6"/>
      <c r="B2043" s="10">
        <v>87.48</v>
      </c>
      <c r="C2043">
        <v>9.1063286262380888E-2</v>
      </c>
      <c r="D2043" s="11">
        <v>28.3</v>
      </c>
      <c r="E2043" s="10">
        <v>38</v>
      </c>
      <c r="F2043" s="11">
        <v>34.81</v>
      </c>
      <c r="G2043" s="10">
        <v>18.39</v>
      </c>
      <c r="H2043" s="11">
        <v>38.090000000000003</v>
      </c>
      <c r="I2043" s="10">
        <v>221.93</v>
      </c>
      <c r="J2043">
        <v>0.21742688344678182</v>
      </c>
      <c r="K2043">
        <v>0.2348643116452841</v>
      </c>
      <c r="L2043">
        <v>0.18043637206545846</v>
      </c>
      <c r="M2043">
        <v>0.11078571745332526</v>
      </c>
      <c r="N2043">
        <v>8.1926676238616922E-2</v>
      </c>
      <c r="O2043">
        <v>0.22016631703198133</v>
      </c>
    </row>
    <row r="2044" spans="1:15" ht="15">
      <c r="A2044" s="6"/>
      <c r="B2044" s="10">
        <v>83.99</v>
      </c>
      <c r="C2044">
        <v>9.116715238175109E-2</v>
      </c>
      <c r="D2044" s="11">
        <v>26.88</v>
      </c>
      <c r="E2044" s="10">
        <v>38.01</v>
      </c>
      <c r="F2044" s="11">
        <v>34.270000000000003</v>
      </c>
      <c r="G2044" s="10">
        <v>19.100000000000001</v>
      </c>
      <c r="H2044" s="11">
        <v>36</v>
      </c>
      <c r="I2044" s="10">
        <v>214.02</v>
      </c>
      <c r="J2044">
        <v>0.21888110297657584</v>
      </c>
      <c r="K2044">
        <v>0.23528863817361295</v>
      </c>
      <c r="L2044">
        <v>0.17939173571215489</v>
      </c>
      <c r="M2044">
        <v>0.10687917066866474</v>
      </c>
      <c r="N2044">
        <v>7.4466878348878746E-2</v>
      </c>
      <c r="O2044">
        <v>0.22619471135184205</v>
      </c>
    </row>
    <row r="2045" spans="1:15" ht="15">
      <c r="A2045" s="6"/>
      <c r="B2045" s="10">
        <v>84.9</v>
      </c>
      <c r="C2045">
        <v>9.3012071280040007E-2</v>
      </c>
      <c r="D2045" s="11">
        <v>27.06</v>
      </c>
      <c r="E2045" s="10">
        <v>37.83</v>
      </c>
      <c r="F2045" s="11">
        <v>33.369999999999997</v>
      </c>
      <c r="G2045" s="10">
        <v>18.39</v>
      </c>
      <c r="H2045" s="11">
        <v>34.03</v>
      </c>
      <c r="I2045" s="10">
        <v>212</v>
      </c>
      <c r="J2045">
        <v>0.22324380340026889</v>
      </c>
      <c r="K2045">
        <v>0.23584969530140157</v>
      </c>
      <c r="L2045">
        <v>0.17945293764844178</v>
      </c>
      <c r="M2045">
        <v>0.10658464960267929</v>
      </c>
      <c r="N2045">
        <v>6.6700167496007934E-2</v>
      </c>
      <c r="O2045">
        <v>0.23106995056071386</v>
      </c>
    </row>
    <row r="2046" spans="1:15" ht="15">
      <c r="A2046" s="6"/>
      <c r="B2046" s="10">
        <v>92.85</v>
      </c>
      <c r="C2046">
        <v>0.10193537874369443</v>
      </c>
      <c r="D2046" s="11">
        <v>30.1</v>
      </c>
      <c r="E2046" s="10">
        <v>38.979999999999997</v>
      </c>
      <c r="F2046" s="11">
        <v>34.14</v>
      </c>
      <c r="G2046" s="10">
        <v>18.32</v>
      </c>
      <c r="H2046" s="11">
        <v>29.64</v>
      </c>
      <c r="I2046" s="10">
        <v>211.09</v>
      </c>
      <c r="J2046">
        <v>0.2273713411402862</v>
      </c>
      <c r="K2046">
        <v>0.23695708010493563</v>
      </c>
      <c r="L2046">
        <v>0.18092348048019657</v>
      </c>
      <c r="M2046">
        <v>0.11002909990695392</v>
      </c>
      <c r="N2046">
        <v>6.2821859704851379E-2</v>
      </c>
      <c r="O2046">
        <v>0.23319775191123862</v>
      </c>
    </row>
    <row r="2047" spans="1:15" ht="15">
      <c r="A2047" s="6"/>
      <c r="B2047" s="10">
        <v>115</v>
      </c>
      <c r="C2047">
        <v>0.10569786380597014</v>
      </c>
      <c r="D2047" s="11">
        <v>39.31</v>
      </c>
      <c r="E2047" s="10">
        <v>48.47</v>
      </c>
      <c r="F2047" s="11">
        <v>36.82</v>
      </c>
      <c r="G2047" s="10">
        <v>19.8</v>
      </c>
      <c r="H2047" s="11">
        <v>34.090000000000003</v>
      </c>
      <c r="I2047" s="10">
        <v>210.31</v>
      </c>
      <c r="J2047">
        <v>0.22208893263552121</v>
      </c>
      <c r="K2047">
        <v>0.23264297125268696</v>
      </c>
      <c r="L2047">
        <v>0.18263473887814313</v>
      </c>
      <c r="M2047">
        <v>0.11767686391266594</v>
      </c>
      <c r="N2047">
        <v>5.8937386924295954E-2</v>
      </c>
      <c r="O2047">
        <v>0.22959405151438878</v>
      </c>
    </row>
    <row r="2048" spans="1:15" ht="15">
      <c r="A2048" s="6"/>
      <c r="B2048" s="10">
        <v>142.99</v>
      </c>
      <c r="C2048">
        <v>0.10317941074523397</v>
      </c>
      <c r="D2048" s="11">
        <v>48</v>
      </c>
      <c r="E2048" s="10">
        <v>60.43</v>
      </c>
      <c r="F2048" s="11">
        <v>42.01</v>
      </c>
      <c r="G2048" s="10">
        <v>22.2</v>
      </c>
      <c r="H2048" s="11">
        <v>34.32</v>
      </c>
      <c r="I2048" s="10">
        <v>214.03</v>
      </c>
      <c r="J2048">
        <v>0.20747626325925472</v>
      </c>
      <c r="K2048">
        <v>0.21932583714998768</v>
      </c>
      <c r="L2048">
        <v>0.17588102729293079</v>
      </c>
      <c r="M2048">
        <v>0.12662306102324877</v>
      </c>
      <c r="N2048">
        <v>5.7477569020877126E-2</v>
      </c>
      <c r="O2048">
        <v>0.22563407055815637</v>
      </c>
    </row>
    <row r="2049" spans="1:15" ht="15">
      <c r="A2049" s="6"/>
      <c r="B2049" s="10">
        <v>151.31</v>
      </c>
      <c r="C2049">
        <v>0.10440013384613478</v>
      </c>
      <c r="D2049" s="11">
        <v>48.16</v>
      </c>
      <c r="E2049" s="10">
        <v>67.48</v>
      </c>
      <c r="F2049" s="11">
        <v>46</v>
      </c>
      <c r="G2049" s="10">
        <v>25.53</v>
      </c>
      <c r="H2049" s="11">
        <v>30.49</v>
      </c>
      <c r="I2049" s="10">
        <v>214.08</v>
      </c>
      <c r="J2049">
        <v>0.19355709235764459</v>
      </c>
      <c r="K2049">
        <v>0.20843872276361264</v>
      </c>
      <c r="L2049">
        <v>0.17031614071846707</v>
      </c>
      <c r="M2049">
        <v>0.11920029340281579</v>
      </c>
      <c r="N2049">
        <v>5.4418091981769966E-2</v>
      </c>
      <c r="O2049">
        <v>0.2017668054600486</v>
      </c>
    </row>
    <row r="2050" spans="1:15" ht="15">
      <c r="A2050" s="6"/>
      <c r="B2050" s="10">
        <v>118.76</v>
      </c>
      <c r="C2050">
        <v>0.10217084989383134</v>
      </c>
      <c r="D2050" s="11">
        <v>40.909999999999997</v>
      </c>
      <c r="E2050" s="10">
        <v>60.69</v>
      </c>
      <c r="F2050" s="11">
        <v>47.04</v>
      </c>
      <c r="G2050" s="10">
        <v>25</v>
      </c>
      <c r="H2050" s="11">
        <v>25.1</v>
      </c>
      <c r="I2050" s="10">
        <v>214.07</v>
      </c>
      <c r="J2050">
        <v>0.18018543935261874</v>
      </c>
      <c r="K2050">
        <v>0.20122511194390455</v>
      </c>
      <c r="L2050">
        <v>0.16773862337246823</v>
      </c>
      <c r="M2050">
        <v>0.10980388739514742</v>
      </c>
      <c r="N2050">
        <v>5.0586517926968659E-2</v>
      </c>
      <c r="O2050">
        <v>0.17412954267799052</v>
      </c>
    </row>
    <row r="2051" spans="1:15" ht="15">
      <c r="A2051" s="6"/>
      <c r="B2051" s="10">
        <v>94.85</v>
      </c>
      <c r="C2051">
        <v>9.2133992390295932E-2</v>
      </c>
      <c r="D2051" s="11">
        <v>36.56</v>
      </c>
      <c r="E2051" s="10">
        <v>55.98</v>
      </c>
      <c r="F2051" s="11">
        <v>43.94</v>
      </c>
      <c r="G2051" s="10">
        <v>21.32</v>
      </c>
      <c r="H2051" s="11">
        <v>13</v>
      </c>
      <c r="I2051" s="10">
        <v>205.02</v>
      </c>
      <c r="J2051">
        <v>0.16783879812677829</v>
      </c>
      <c r="K2051">
        <v>0.19332316026122881</v>
      </c>
      <c r="L2051">
        <v>0.16028523336457356</v>
      </c>
      <c r="M2051">
        <v>9.4057961844136548E-2</v>
      </c>
      <c r="N2051">
        <v>4.6882218436467983E-2</v>
      </c>
      <c r="O2051">
        <v>0.14800069177318653</v>
      </c>
    </row>
    <row r="2052" spans="1:15" ht="15">
      <c r="A2052" s="6"/>
      <c r="B2052" s="10">
        <v>80.930000000000007</v>
      </c>
      <c r="C2052">
        <v>8.5457095150168791E-2</v>
      </c>
      <c r="D2052" s="11">
        <v>33.24</v>
      </c>
      <c r="E2052" s="10">
        <v>52.73</v>
      </c>
      <c r="F2052" s="11">
        <v>41.48</v>
      </c>
      <c r="G2052" s="10">
        <v>19.11</v>
      </c>
      <c r="H2052" s="11">
        <v>5.12</v>
      </c>
      <c r="I2052" s="10">
        <v>194.4</v>
      </c>
      <c r="J2052">
        <v>0.15377421710322797</v>
      </c>
      <c r="K2052">
        <v>0.18611959933377129</v>
      </c>
      <c r="L2052">
        <v>0.15201433674976053</v>
      </c>
      <c r="M2052">
        <v>7.6331810162825003E-2</v>
      </c>
      <c r="N2052">
        <v>4.3956417918367754E-2</v>
      </c>
      <c r="O2052">
        <v>0.13184048690957276</v>
      </c>
    </row>
    <row r="2053" spans="1:15" ht="15">
      <c r="A2053" s="6"/>
      <c r="B2053" s="10">
        <v>68.260000000000005</v>
      </c>
      <c r="C2053">
        <v>7.5414269538063364E-2</v>
      </c>
      <c r="D2053" s="11">
        <v>30.48</v>
      </c>
      <c r="E2053" s="10">
        <v>47.53</v>
      </c>
      <c r="F2053" s="11">
        <v>40.61</v>
      </c>
      <c r="G2053" s="10">
        <v>18.16</v>
      </c>
      <c r="H2053" s="11">
        <v>-2.89</v>
      </c>
      <c r="I2053" s="10">
        <v>161.5</v>
      </c>
      <c r="J2053">
        <v>0.14432646103837601</v>
      </c>
      <c r="K2053">
        <v>0.17988273809137359</v>
      </c>
      <c r="L2053">
        <v>0.14830060752655944</v>
      </c>
      <c r="M2053">
        <v>6.6096194737686395E-2</v>
      </c>
      <c r="N2053">
        <v>4.2340130452186125E-2</v>
      </c>
      <c r="O2053">
        <v>0.11808359444493417</v>
      </c>
    </row>
    <row r="2054" spans="1:15" ht="15">
      <c r="A2054" s="6"/>
      <c r="B2054" s="10">
        <v>54.91</v>
      </c>
      <c r="C2054">
        <v>7.0990694679169158E-2</v>
      </c>
      <c r="D2054" s="11">
        <v>29.67</v>
      </c>
      <c r="E2054" s="10">
        <v>44.96</v>
      </c>
      <c r="F2054" s="11">
        <v>40</v>
      </c>
      <c r="G2054" s="10">
        <v>17.670000000000002</v>
      </c>
      <c r="H2054" s="11">
        <v>-49.9</v>
      </c>
      <c r="I2054" s="10">
        <v>89.9</v>
      </c>
      <c r="J2054">
        <v>0.14259826846658158</v>
      </c>
      <c r="K2054">
        <v>0.17793786356511343</v>
      </c>
      <c r="L2054">
        <v>0.14568142926931399</v>
      </c>
      <c r="M2054">
        <v>6.6529290249925377E-2</v>
      </c>
      <c r="N2054">
        <v>4.4030112090356809E-2</v>
      </c>
      <c r="O2054">
        <v>0.1081846575097602</v>
      </c>
    </row>
    <row r="2055" spans="1:15" ht="15">
      <c r="A2055" s="6"/>
      <c r="B2055" s="10">
        <v>42.74</v>
      </c>
      <c r="C2055">
        <v>6.8704868369232633E-2</v>
      </c>
      <c r="D2055" s="11">
        <v>29.11</v>
      </c>
      <c r="E2055" s="10">
        <v>42.39</v>
      </c>
      <c r="F2055" s="11">
        <v>39.58</v>
      </c>
      <c r="G2055" s="10">
        <v>15.32</v>
      </c>
      <c r="H2055" s="11">
        <v>-39.26</v>
      </c>
      <c r="I2055" s="10">
        <v>77.97</v>
      </c>
      <c r="J2055">
        <v>0.14664165107327853</v>
      </c>
      <c r="K2055">
        <v>0.18007213061191832</v>
      </c>
      <c r="L2055">
        <v>0.14548790166371756</v>
      </c>
      <c r="M2055">
        <v>6.8300354392132778E-2</v>
      </c>
      <c r="N2055">
        <v>4.3723843311565348E-2</v>
      </c>
      <c r="O2055">
        <v>0.10786940601105557</v>
      </c>
    </row>
    <row r="2056" spans="1:15" ht="15">
      <c r="A2056" s="6"/>
      <c r="B2056" s="10">
        <v>46.16</v>
      </c>
      <c r="C2056">
        <v>6.9789199333496615E-2</v>
      </c>
      <c r="D2056" s="11">
        <v>28.92</v>
      </c>
      <c r="E2056" s="10">
        <v>40.85</v>
      </c>
      <c r="F2056" s="11">
        <v>38.75</v>
      </c>
      <c r="G2056" s="10">
        <v>16.82</v>
      </c>
      <c r="H2056" s="11">
        <v>-29.96</v>
      </c>
      <c r="I2056" s="10">
        <v>92</v>
      </c>
      <c r="J2056">
        <v>0.15482683941382994</v>
      </c>
      <c r="K2056">
        <v>0.18657364205351104</v>
      </c>
      <c r="L2056">
        <v>0.14840282671664071</v>
      </c>
      <c r="M2056">
        <v>6.9948638873580757E-2</v>
      </c>
      <c r="N2056">
        <v>4.4887253839647111E-2</v>
      </c>
      <c r="O2056">
        <v>0.11502544160805057</v>
      </c>
    </row>
    <row r="2057" spans="1:15" ht="15">
      <c r="A2057" s="6"/>
      <c r="B2057" s="10">
        <v>49.62</v>
      </c>
      <c r="C2057">
        <v>7.4809231448605962E-2</v>
      </c>
      <c r="D2057" s="11">
        <v>29.9</v>
      </c>
      <c r="E2057" s="10">
        <v>40.729999999999997</v>
      </c>
      <c r="F2057" s="11">
        <v>39.47</v>
      </c>
      <c r="G2057" s="10">
        <v>18.190000000000001</v>
      </c>
      <c r="H2057" s="11">
        <v>-1.81</v>
      </c>
      <c r="I2057" s="10">
        <v>141.59</v>
      </c>
      <c r="J2057">
        <v>0.16950464433729501</v>
      </c>
      <c r="K2057">
        <v>0.19234838978463992</v>
      </c>
      <c r="L2057">
        <v>0.15400464059375993</v>
      </c>
      <c r="M2057">
        <v>7.5666843742595302E-2</v>
      </c>
      <c r="N2057">
        <v>4.776659421802245E-2</v>
      </c>
      <c r="O2057">
        <v>0.1353932143725298</v>
      </c>
    </row>
    <row r="2058" spans="1:15" ht="15">
      <c r="A2058" s="6"/>
      <c r="B2058" s="10">
        <v>74.37</v>
      </c>
      <c r="C2058">
        <v>8.8196018428095393E-2</v>
      </c>
      <c r="D2058" s="11">
        <v>32.35</v>
      </c>
      <c r="E2058" s="10">
        <v>41.22</v>
      </c>
      <c r="F2058" s="11">
        <v>39.18</v>
      </c>
      <c r="G2058" s="10">
        <v>18.899999999999999</v>
      </c>
      <c r="H2058" s="11">
        <v>19.489999999999998</v>
      </c>
      <c r="I2058" s="10">
        <v>194.83</v>
      </c>
      <c r="J2058">
        <v>0.19052451695184539</v>
      </c>
      <c r="K2058">
        <v>0.19822412188329253</v>
      </c>
      <c r="L2058">
        <v>0.16215211416006228</v>
      </c>
      <c r="M2058">
        <v>9.0677156938177114E-2</v>
      </c>
      <c r="N2058">
        <v>5.8073599844750634E-2</v>
      </c>
      <c r="O2058">
        <v>0.16735408781495292</v>
      </c>
    </row>
    <row r="2059" spans="1:15" ht="15">
      <c r="A2059" s="6"/>
      <c r="B2059" s="10">
        <v>95.95</v>
      </c>
      <c r="C2059">
        <v>0.10537487546347124</v>
      </c>
      <c r="D2059" s="11">
        <v>40</v>
      </c>
      <c r="E2059" s="10">
        <v>42</v>
      </c>
      <c r="F2059" s="11">
        <v>41.49</v>
      </c>
      <c r="G2059" s="10">
        <v>27.29</v>
      </c>
      <c r="H2059" s="11">
        <v>42.4</v>
      </c>
      <c r="I2059" s="10">
        <v>220</v>
      </c>
      <c r="J2059">
        <v>0.21782895621931847</v>
      </c>
      <c r="K2059">
        <v>0.20359802914829186</v>
      </c>
      <c r="L2059">
        <v>0.17117360259330647</v>
      </c>
      <c r="M2059">
        <v>0.11193072177668105</v>
      </c>
      <c r="N2059">
        <v>7.6922635855471697E-2</v>
      </c>
      <c r="O2059">
        <v>0.19879886460658169</v>
      </c>
    </row>
    <row r="2060" spans="1:15" ht="15">
      <c r="A2060" s="6"/>
      <c r="B2060" s="10">
        <v>124.38</v>
      </c>
      <c r="C2060">
        <v>0.10940037576003399</v>
      </c>
      <c r="D2060" s="11">
        <v>46.99</v>
      </c>
      <c r="E2060" s="10">
        <v>47.93</v>
      </c>
      <c r="F2060" s="11">
        <v>44.17</v>
      </c>
      <c r="G2060" s="10">
        <v>33.869999999999997</v>
      </c>
      <c r="H2060" s="11">
        <v>57.5</v>
      </c>
      <c r="I2060" s="10">
        <v>263.02</v>
      </c>
      <c r="J2060">
        <v>0.22644076821709211</v>
      </c>
      <c r="K2060">
        <v>0.20027759267277759</v>
      </c>
      <c r="L2060">
        <v>0.17369304265806848</v>
      </c>
      <c r="M2060">
        <v>0.1206180792730691</v>
      </c>
      <c r="N2060">
        <v>8.6912015101062612E-2</v>
      </c>
      <c r="O2060">
        <v>0.20805208480922985</v>
      </c>
    </row>
    <row r="2061" spans="1:15" ht="15">
      <c r="A2061" s="6"/>
      <c r="B2061" s="10">
        <v>116.07</v>
      </c>
      <c r="C2061">
        <v>0.11204292554769271</v>
      </c>
      <c r="D2061" s="11">
        <v>46.27</v>
      </c>
      <c r="E2061" s="10">
        <v>44.24</v>
      </c>
      <c r="F2061" s="11">
        <v>47.91</v>
      </c>
      <c r="G2061" s="10">
        <v>34.64</v>
      </c>
      <c r="H2061" s="11">
        <v>66.099999999999994</v>
      </c>
      <c r="I2061" s="10">
        <v>281.68</v>
      </c>
      <c r="J2061">
        <v>0.22352784030023257</v>
      </c>
      <c r="K2061">
        <v>0.19616136388355149</v>
      </c>
      <c r="L2061">
        <v>0.1762052170457932</v>
      </c>
      <c r="M2061">
        <v>0.11770138248456233</v>
      </c>
      <c r="N2061">
        <v>8.9527620315936099E-2</v>
      </c>
      <c r="O2061">
        <v>0.20195364694137663</v>
      </c>
    </row>
    <row r="2062" spans="1:15" ht="15">
      <c r="A2062" s="6"/>
      <c r="B2062" s="10">
        <v>105.99</v>
      </c>
      <c r="C2062">
        <v>0.11757720914225561</v>
      </c>
      <c r="D2062" s="11">
        <v>39.979999999999997</v>
      </c>
      <c r="E2062" s="10">
        <v>39.61</v>
      </c>
      <c r="F2062" s="11">
        <v>43.99</v>
      </c>
      <c r="G2062" s="10">
        <v>30.09</v>
      </c>
      <c r="H2062" s="11">
        <v>59.02</v>
      </c>
      <c r="I2062" s="10">
        <v>265.63</v>
      </c>
      <c r="J2062">
        <v>0.2251061362885344</v>
      </c>
      <c r="K2062">
        <v>0.19303253801602241</v>
      </c>
      <c r="L2062">
        <v>0.18097342486989262</v>
      </c>
      <c r="M2062">
        <v>0.11656240771375505</v>
      </c>
      <c r="N2062">
        <v>9.1049453554322604E-2</v>
      </c>
      <c r="O2062">
        <v>0.20715936461388076</v>
      </c>
    </row>
    <row r="2063" spans="1:15" ht="15">
      <c r="A2063" s="6"/>
      <c r="B2063" s="10">
        <v>103.52</v>
      </c>
      <c r="C2063">
        <v>0.1148779695158252</v>
      </c>
      <c r="D2063" s="11">
        <v>37.94</v>
      </c>
      <c r="E2063" s="10">
        <v>36.54</v>
      </c>
      <c r="F2063" s="11">
        <v>41.22</v>
      </c>
      <c r="G2063" s="10">
        <v>26.27</v>
      </c>
      <c r="H2063" s="11">
        <v>49.42</v>
      </c>
      <c r="I2063" s="10">
        <v>251.59</v>
      </c>
      <c r="J2063">
        <v>0.2245567141664592</v>
      </c>
      <c r="K2063">
        <v>0.18839576219602724</v>
      </c>
      <c r="L2063">
        <v>0.18581543528369171</v>
      </c>
      <c r="M2063">
        <v>0.11782229510493798</v>
      </c>
      <c r="N2063">
        <v>9.1003663421965003E-2</v>
      </c>
      <c r="O2063">
        <v>0.21671415708617359</v>
      </c>
    </row>
    <row r="2064" spans="1:15" ht="15">
      <c r="A2064" s="6"/>
      <c r="B2064" s="10">
        <v>91.46</v>
      </c>
      <c r="C2064">
        <v>0.11212688765556532</v>
      </c>
      <c r="D2064" s="11">
        <v>32.4</v>
      </c>
      <c r="E2064" s="10">
        <v>33.950000000000003</v>
      </c>
      <c r="F2064" s="11">
        <v>40.83</v>
      </c>
      <c r="G2064" s="10">
        <v>25.5</v>
      </c>
      <c r="H2064" s="11">
        <v>53</v>
      </c>
      <c r="I2064" s="10">
        <v>228</v>
      </c>
      <c r="J2064">
        <v>0.22250964224837869</v>
      </c>
      <c r="K2064">
        <v>0.18092099628833758</v>
      </c>
      <c r="L2064">
        <v>0.18720826613430511</v>
      </c>
      <c r="M2064">
        <v>0.1198388229197179</v>
      </c>
      <c r="N2064">
        <v>9.0085270698766873E-2</v>
      </c>
      <c r="O2064">
        <v>0.21813310992810031</v>
      </c>
    </row>
    <row r="2065" spans="1:15" ht="15">
      <c r="A2065" s="6"/>
      <c r="B2065" s="10">
        <v>78.680000000000007</v>
      </c>
      <c r="C2065">
        <v>0.10582006601192157</v>
      </c>
      <c r="D2065" s="11">
        <v>28.71</v>
      </c>
      <c r="E2065" s="10">
        <v>34.36</v>
      </c>
      <c r="F2065" s="11">
        <v>36.92</v>
      </c>
      <c r="G2065" s="10">
        <v>23.94</v>
      </c>
      <c r="H2065" s="11">
        <v>46.68</v>
      </c>
      <c r="I2065" s="10">
        <v>196</v>
      </c>
      <c r="J2065">
        <v>0.22132737238780409</v>
      </c>
      <c r="K2065">
        <v>0.17868993959012844</v>
      </c>
      <c r="L2065">
        <v>0.18575714260212964</v>
      </c>
      <c r="M2065">
        <v>0.12232609173214176</v>
      </c>
      <c r="N2065">
        <v>9.0274142707039831E-2</v>
      </c>
      <c r="O2065">
        <v>0.22088281472866514</v>
      </c>
    </row>
    <row r="2066" spans="1:15" ht="15">
      <c r="A2066" s="6"/>
      <c r="B2066" s="10">
        <v>82.3</v>
      </c>
      <c r="C2066">
        <v>0.10306343809869477</v>
      </c>
      <c r="D2066" s="11">
        <v>28.07</v>
      </c>
      <c r="E2066" s="10">
        <v>34.979999999999997</v>
      </c>
      <c r="F2066" s="11">
        <v>32.729999999999997</v>
      </c>
      <c r="G2066" s="10">
        <v>21.26</v>
      </c>
      <c r="H2066" s="11">
        <v>43.77</v>
      </c>
      <c r="I2066" s="10">
        <v>192.04</v>
      </c>
      <c r="J2066">
        <v>0.22054408466648157</v>
      </c>
      <c r="K2066">
        <v>0.17802034659953817</v>
      </c>
      <c r="L2066">
        <v>0.18309014766445295</v>
      </c>
      <c r="M2066">
        <v>0.12245487915630512</v>
      </c>
      <c r="N2066">
        <v>8.8375649878953841E-2</v>
      </c>
      <c r="O2066">
        <v>0.22308842402889301</v>
      </c>
    </row>
    <row r="2067" spans="1:15" ht="15">
      <c r="A2067" s="6"/>
      <c r="B2067" s="10">
        <v>84.67</v>
      </c>
      <c r="C2067">
        <v>0.1072310772307158</v>
      </c>
      <c r="D2067" s="11">
        <v>27.43</v>
      </c>
      <c r="E2067" s="10">
        <v>33.72</v>
      </c>
      <c r="F2067" s="11">
        <v>33.67</v>
      </c>
      <c r="G2067" s="10">
        <v>19</v>
      </c>
      <c r="H2067" s="11">
        <v>38.619999999999997</v>
      </c>
      <c r="I2067" s="10">
        <v>189.45</v>
      </c>
      <c r="J2067">
        <v>0.22127935159547302</v>
      </c>
      <c r="K2067">
        <v>0.17635949980881471</v>
      </c>
      <c r="L2067">
        <v>0.18324477357625008</v>
      </c>
      <c r="M2067">
        <v>0.12386287188219973</v>
      </c>
      <c r="N2067">
        <v>8.2686124480645024E-2</v>
      </c>
      <c r="O2067">
        <v>0.22500940805561281</v>
      </c>
    </row>
    <row r="2068" spans="1:15" ht="15">
      <c r="A2068" s="6"/>
      <c r="B2068" s="10">
        <v>92.83</v>
      </c>
      <c r="C2068">
        <v>0.11994089014868003</v>
      </c>
      <c r="D2068" s="11">
        <v>27.24</v>
      </c>
      <c r="E2068" s="10">
        <v>32.619999999999997</v>
      </c>
      <c r="F2068" s="11">
        <v>33.380000000000003</v>
      </c>
      <c r="G2068" s="10">
        <v>18.54</v>
      </c>
      <c r="H2068" s="11">
        <v>35.43</v>
      </c>
      <c r="I2068" s="10">
        <v>194.89</v>
      </c>
      <c r="J2068">
        <v>0.22274628257322368</v>
      </c>
      <c r="K2068">
        <v>0.17557168002380902</v>
      </c>
      <c r="L2068">
        <v>0.18301178484271691</v>
      </c>
      <c r="M2068">
        <v>0.1184395730434603</v>
      </c>
      <c r="N2068">
        <v>8.0027497448690324E-2</v>
      </c>
      <c r="O2068">
        <v>0.22456993444593307</v>
      </c>
    </row>
    <row r="2069" spans="1:15" ht="15">
      <c r="A2069" s="6"/>
      <c r="B2069" s="10">
        <v>92.5</v>
      </c>
      <c r="C2069">
        <v>0.13423308087572752</v>
      </c>
      <c r="D2069" s="11">
        <v>27.72</v>
      </c>
      <c r="E2069" s="10">
        <v>33.299999999999997</v>
      </c>
      <c r="F2069" s="11">
        <v>33.29</v>
      </c>
      <c r="G2069" s="10">
        <v>18.25</v>
      </c>
      <c r="H2069" s="11">
        <v>35</v>
      </c>
      <c r="I2069" s="10">
        <v>195.01</v>
      </c>
      <c r="J2069">
        <v>0.22366690111353318</v>
      </c>
      <c r="K2069">
        <v>0.17492757310493945</v>
      </c>
      <c r="L2069">
        <v>0.18497751771163287</v>
      </c>
      <c r="M2069">
        <v>0.11664673044618347</v>
      </c>
      <c r="N2069">
        <v>7.8717638133380119E-2</v>
      </c>
      <c r="O2069">
        <v>0.22310976942410668</v>
      </c>
    </row>
    <row r="2070" spans="1:15" ht="15">
      <c r="A2070" s="6"/>
      <c r="B2070" s="10">
        <v>99.44</v>
      </c>
      <c r="C2070">
        <v>0.14017196134580945</v>
      </c>
      <c r="D2070" s="11">
        <v>29.06</v>
      </c>
      <c r="E2070" s="10">
        <v>35.049999999999997</v>
      </c>
      <c r="F2070" s="11">
        <v>33.119999999999997</v>
      </c>
      <c r="G2070" s="10">
        <v>18.5</v>
      </c>
      <c r="H2070" s="11">
        <v>35.07</v>
      </c>
      <c r="I2070" s="10">
        <v>208.62</v>
      </c>
      <c r="J2070">
        <v>0.22922250501231006</v>
      </c>
      <c r="K2070">
        <v>0.17924197209346779</v>
      </c>
      <c r="L2070">
        <v>0.18934013967377497</v>
      </c>
      <c r="M2070">
        <v>0.11544738162016091</v>
      </c>
      <c r="N2070">
        <v>7.6363152642111409E-2</v>
      </c>
      <c r="O2070">
        <v>0.22332807606086141</v>
      </c>
    </row>
    <row r="2071" spans="1:15" ht="15">
      <c r="A2071" s="6"/>
      <c r="B2071" s="10">
        <v>130.05000000000001</v>
      </c>
      <c r="C2071">
        <v>0.14201965282055987</v>
      </c>
      <c r="D2071" s="11">
        <v>38.909999999999997</v>
      </c>
      <c r="E2071" s="10">
        <v>40.049999999999997</v>
      </c>
      <c r="F2071" s="11">
        <v>36.67</v>
      </c>
      <c r="G2071" s="10">
        <v>20.6</v>
      </c>
      <c r="H2071" s="11">
        <v>35.67</v>
      </c>
      <c r="I2071" s="10">
        <v>274.95</v>
      </c>
      <c r="J2071">
        <v>0.22515478152462898</v>
      </c>
      <c r="K2071">
        <v>0.18231953791728689</v>
      </c>
      <c r="L2071">
        <v>0.19392060910224149</v>
      </c>
      <c r="M2071">
        <v>0.12084322314495519</v>
      </c>
      <c r="N2071">
        <v>7.5319384756892108E-2</v>
      </c>
      <c r="O2071">
        <v>0.21485014328889585</v>
      </c>
    </row>
    <row r="2072" spans="1:15" ht="15">
      <c r="A2072" s="6"/>
      <c r="B2072" s="10">
        <v>159.91999999999999</v>
      </c>
      <c r="C2072">
        <v>0.14529604977451144</v>
      </c>
      <c r="D2072" s="11">
        <v>46.13</v>
      </c>
      <c r="E2072" s="10">
        <v>43.91</v>
      </c>
      <c r="F2072" s="11">
        <v>44.48</v>
      </c>
      <c r="G2072" s="10">
        <v>24.65</v>
      </c>
      <c r="H2072" s="11">
        <v>35.72</v>
      </c>
      <c r="I2072" s="10">
        <v>316.95</v>
      </c>
      <c r="J2072">
        <v>0.2153949621257136</v>
      </c>
      <c r="K2072">
        <v>0.17952221889161213</v>
      </c>
      <c r="L2072">
        <v>0.18956488192760559</v>
      </c>
      <c r="M2072">
        <v>0.12414595477562834</v>
      </c>
      <c r="N2072">
        <v>7.3711935559913525E-2</v>
      </c>
      <c r="O2072">
        <v>0.2041986100519301</v>
      </c>
    </row>
    <row r="2073" spans="1:15" ht="15">
      <c r="A2073" s="6"/>
      <c r="B2073" s="10">
        <v>159.91999999999999</v>
      </c>
      <c r="C2073">
        <v>0.14228681903759338</v>
      </c>
      <c r="D2073" s="11">
        <v>50</v>
      </c>
      <c r="E2073" s="10">
        <v>50.63</v>
      </c>
      <c r="F2073" s="11">
        <v>49.13</v>
      </c>
      <c r="G2073" s="10">
        <v>26.95</v>
      </c>
      <c r="H2073" s="11">
        <v>27.68</v>
      </c>
      <c r="I2073" s="10">
        <v>313.95</v>
      </c>
      <c r="J2073">
        <v>0.20094270461747771</v>
      </c>
      <c r="K2073">
        <v>0.1715208612066636</v>
      </c>
      <c r="L2073">
        <v>0.18540939650465366</v>
      </c>
      <c r="M2073">
        <v>0.11746681988061712</v>
      </c>
      <c r="N2073">
        <v>6.6959376224872622E-2</v>
      </c>
      <c r="O2073">
        <v>0.18960415982208295</v>
      </c>
    </row>
    <row r="2074" spans="1:15" ht="15">
      <c r="A2074" s="6"/>
      <c r="B2074" s="10">
        <v>127.14</v>
      </c>
      <c r="C2074">
        <v>0.13898313475316521</v>
      </c>
      <c r="D2074" s="11">
        <v>43.03</v>
      </c>
      <c r="E2074" s="10">
        <v>50.32</v>
      </c>
      <c r="F2074" s="11">
        <v>48.79</v>
      </c>
      <c r="G2074" s="10">
        <v>25.91</v>
      </c>
      <c r="H2074" s="11">
        <v>30</v>
      </c>
      <c r="I2074" s="10">
        <v>266.98</v>
      </c>
      <c r="J2074">
        <v>0.18784932472936283</v>
      </c>
      <c r="K2074">
        <v>0.16779884074838095</v>
      </c>
      <c r="L2074">
        <v>0.17758331544851158</v>
      </c>
      <c r="M2074">
        <v>0.11152395358874331</v>
      </c>
      <c r="N2074">
        <v>6.0927180189879623E-2</v>
      </c>
      <c r="O2074">
        <v>0.1746174271770207</v>
      </c>
    </row>
    <row r="2075" spans="1:15" ht="15">
      <c r="A2075" s="6"/>
      <c r="B2075" s="10">
        <v>104.28</v>
      </c>
      <c r="C2075">
        <v>0.13036638426661235</v>
      </c>
      <c r="D2075" s="11">
        <v>39.94</v>
      </c>
      <c r="E2075" s="10">
        <v>45.49</v>
      </c>
      <c r="F2075" s="11">
        <v>46.78</v>
      </c>
      <c r="G2075" s="10">
        <v>22.67</v>
      </c>
      <c r="H2075" s="11">
        <v>21.22</v>
      </c>
      <c r="I2075" s="10">
        <v>224.94</v>
      </c>
      <c r="J2075">
        <v>0.17504977762572696</v>
      </c>
      <c r="K2075">
        <v>0.16366522479840348</v>
      </c>
      <c r="L2075">
        <v>0.16892545952228033</v>
      </c>
      <c r="M2075">
        <v>0.10260927668929434</v>
      </c>
      <c r="N2075">
        <v>5.3667485234690705E-2</v>
      </c>
      <c r="O2075">
        <v>0.15870644027054059</v>
      </c>
    </row>
    <row r="2076" spans="1:15" ht="15">
      <c r="A2076" s="6"/>
      <c r="B2076" s="10">
        <v>94.89</v>
      </c>
      <c r="C2076">
        <v>0.11731461440711323</v>
      </c>
      <c r="D2076" s="11">
        <v>37.4</v>
      </c>
      <c r="E2076" s="10">
        <v>44.68</v>
      </c>
      <c r="F2076" s="11">
        <v>44.12</v>
      </c>
      <c r="G2076" s="10">
        <v>19.98</v>
      </c>
      <c r="H2076" s="11">
        <v>1.88</v>
      </c>
      <c r="I2076" s="10">
        <v>204.14</v>
      </c>
      <c r="J2076">
        <v>0.16114924066793734</v>
      </c>
      <c r="K2076">
        <v>0.16018852627941116</v>
      </c>
      <c r="L2076">
        <v>0.15967163460826558</v>
      </c>
      <c r="M2076">
        <v>8.7290216736905471E-2</v>
      </c>
      <c r="N2076">
        <v>4.7087469648402824E-2</v>
      </c>
      <c r="O2076">
        <v>0.14368251857172828</v>
      </c>
    </row>
    <row r="2077" spans="1:15" ht="15">
      <c r="A2077" s="6"/>
      <c r="B2077" s="10">
        <v>94.84</v>
      </c>
      <c r="C2077">
        <v>0.10973037133067878</v>
      </c>
      <c r="D2077" s="11">
        <v>32.29</v>
      </c>
      <c r="E2077" s="10">
        <v>41.84</v>
      </c>
      <c r="F2077" s="11">
        <v>43.36</v>
      </c>
      <c r="G2077" s="10">
        <v>18.47</v>
      </c>
      <c r="H2077" s="11">
        <v>-19.04</v>
      </c>
      <c r="I2077" s="10">
        <v>173.87</v>
      </c>
      <c r="J2077">
        <v>0.15350353721973092</v>
      </c>
      <c r="K2077">
        <v>0.15910000668664168</v>
      </c>
      <c r="L2077">
        <v>0.15618739053643613</v>
      </c>
      <c r="M2077">
        <v>7.4519717771592567E-2</v>
      </c>
      <c r="N2077">
        <v>4.4582621053139905E-2</v>
      </c>
      <c r="O2077">
        <v>0.13266551990643533</v>
      </c>
    </row>
    <row r="2078" spans="1:15" ht="15">
      <c r="A2078" s="6"/>
      <c r="B2078" s="10">
        <v>92.99</v>
      </c>
      <c r="C2078">
        <v>0.1024339311189621</v>
      </c>
      <c r="D2078" s="11">
        <v>30.71</v>
      </c>
      <c r="E2078" s="10">
        <v>45.13</v>
      </c>
      <c r="F2078" s="11">
        <v>42.54</v>
      </c>
      <c r="G2078" s="10">
        <v>18.5</v>
      </c>
      <c r="H2078" s="11">
        <v>-49.99</v>
      </c>
      <c r="I2078" s="10">
        <v>163.51</v>
      </c>
      <c r="J2078">
        <v>0.14977913930602571</v>
      </c>
      <c r="K2078">
        <v>0.15903009669907175</v>
      </c>
      <c r="L2078">
        <v>0.15822099699193204</v>
      </c>
      <c r="M2078">
        <v>6.5355305267689234E-2</v>
      </c>
      <c r="N2078">
        <v>4.591970792427879E-2</v>
      </c>
      <c r="O2078">
        <v>0.12615055760202482</v>
      </c>
    </row>
    <row r="2079" spans="1:15" ht="15">
      <c r="A2079" s="6"/>
      <c r="B2079" s="10">
        <v>91.76</v>
      </c>
      <c r="C2079">
        <v>9.7386912501089815E-2</v>
      </c>
      <c r="D2079" s="11">
        <v>29.98</v>
      </c>
      <c r="E2079" s="10">
        <v>45</v>
      </c>
      <c r="F2079" s="11">
        <v>42.39</v>
      </c>
      <c r="G2079" s="10">
        <v>16</v>
      </c>
      <c r="H2079" s="11">
        <v>-49.97</v>
      </c>
      <c r="I2079" s="10">
        <v>130.99</v>
      </c>
      <c r="J2079">
        <v>0.14727422660929232</v>
      </c>
      <c r="K2079">
        <v>0.16268814777176285</v>
      </c>
      <c r="L2079">
        <v>0.16319931783447092</v>
      </c>
      <c r="M2079">
        <v>6.329640888397596E-2</v>
      </c>
      <c r="N2079">
        <v>4.7194218029847204E-2</v>
      </c>
      <c r="O2079">
        <v>0.12363857714952349</v>
      </c>
    </row>
    <row r="2080" spans="1:15" ht="15">
      <c r="A2080" s="6"/>
      <c r="B2080" s="10">
        <v>94.67</v>
      </c>
      <c r="C2080">
        <v>9.7740651927482575E-2</v>
      </c>
      <c r="D2080" s="11">
        <v>30</v>
      </c>
      <c r="E2080" s="10">
        <v>44.07</v>
      </c>
      <c r="F2080" s="11">
        <v>43.06</v>
      </c>
      <c r="G2080" s="10">
        <v>15.64</v>
      </c>
      <c r="H2080" s="11">
        <v>-40.99</v>
      </c>
      <c r="I2080" s="10">
        <v>161.5</v>
      </c>
      <c r="J2080">
        <v>0.15106057587490132</v>
      </c>
      <c r="K2080">
        <v>0.16570418960770822</v>
      </c>
      <c r="L2080">
        <v>0.17139736666586308</v>
      </c>
      <c r="M2080">
        <v>6.4525594673174563E-2</v>
      </c>
      <c r="N2080">
        <v>4.8959647546780331E-2</v>
      </c>
      <c r="O2080">
        <v>0.12874037379912665</v>
      </c>
    </row>
    <row r="2081" spans="1:15" ht="15">
      <c r="A2081" s="6"/>
      <c r="B2081" s="10">
        <v>96.22</v>
      </c>
      <c r="C2081">
        <v>0.11115660332881522</v>
      </c>
      <c r="D2081" s="11">
        <v>30.05</v>
      </c>
      <c r="E2081" s="10">
        <v>42.35</v>
      </c>
      <c r="F2081" s="11">
        <v>44.09</v>
      </c>
      <c r="G2081" s="10">
        <v>17.440000000000001</v>
      </c>
      <c r="H2081" s="11">
        <v>-12.14</v>
      </c>
      <c r="I2081" s="10">
        <v>170.68</v>
      </c>
      <c r="J2081">
        <v>0.16489278841024144</v>
      </c>
      <c r="K2081">
        <v>0.16595311222048389</v>
      </c>
      <c r="L2081">
        <v>0.18066836756191904</v>
      </c>
      <c r="M2081">
        <v>7.1110140325141652E-2</v>
      </c>
      <c r="N2081">
        <v>5.0500568898419813E-2</v>
      </c>
      <c r="O2081">
        <v>0.14310564540716328</v>
      </c>
    </row>
    <row r="2082" spans="1:15" ht="15">
      <c r="A2082" s="6"/>
      <c r="B2082" s="10">
        <v>108.59</v>
      </c>
      <c r="C2082">
        <v>0.1381855957587563</v>
      </c>
      <c r="D2082" s="11">
        <v>32.159999999999997</v>
      </c>
      <c r="E2082" s="10">
        <v>40.72</v>
      </c>
      <c r="F2082" s="11">
        <v>44.47</v>
      </c>
      <c r="G2082" s="10">
        <v>18.079999999999998</v>
      </c>
      <c r="H2082" s="11">
        <v>4.55</v>
      </c>
      <c r="I2082" s="10">
        <v>197.56</v>
      </c>
      <c r="J2082">
        <v>0.18326016263572201</v>
      </c>
      <c r="K2082">
        <v>0.16723854859664256</v>
      </c>
      <c r="L2082">
        <v>0.19083909656301146</v>
      </c>
      <c r="M2082">
        <v>8.3832304270462635E-2</v>
      </c>
      <c r="N2082">
        <v>5.5434422826323763E-2</v>
      </c>
      <c r="O2082">
        <v>0.16238586823788009</v>
      </c>
    </row>
    <row r="2083" spans="1:15" ht="15">
      <c r="A2083" s="6"/>
      <c r="B2083" s="10">
        <v>136.87</v>
      </c>
      <c r="C2083">
        <v>0.1662583266418883</v>
      </c>
      <c r="D2083" s="11">
        <v>37.46</v>
      </c>
      <c r="E2083" s="10">
        <v>40.159999999999997</v>
      </c>
      <c r="F2083" s="11">
        <v>46.98</v>
      </c>
      <c r="G2083" s="10">
        <v>21.8</v>
      </c>
      <c r="H2083" s="11">
        <v>35.299999999999997</v>
      </c>
      <c r="I2083" s="10">
        <v>260.31</v>
      </c>
      <c r="J2083">
        <v>0.20770691770394914</v>
      </c>
      <c r="K2083">
        <v>0.16671675131025571</v>
      </c>
      <c r="L2083">
        <v>0.19685267962400294</v>
      </c>
      <c r="M2083">
        <v>0.10655367092489929</v>
      </c>
      <c r="N2083">
        <v>6.8209024329746182E-2</v>
      </c>
      <c r="O2083">
        <v>0.18569489156390845</v>
      </c>
    </row>
    <row r="2084" spans="1:15" ht="15">
      <c r="A2084" s="6"/>
      <c r="B2084" s="10">
        <v>160.97999999999999</v>
      </c>
      <c r="C2084">
        <v>0.16841185426914013</v>
      </c>
      <c r="D2084" s="11">
        <v>41.41</v>
      </c>
      <c r="E2084" s="10">
        <v>45.99</v>
      </c>
      <c r="F2084" s="11">
        <v>48.16</v>
      </c>
      <c r="G2084" s="10">
        <v>26.72</v>
      </c>
      <c r="H2084" s="11">
        <v>43.04</v>
      </c>
      <c r="I2084" s="10">
        <v>304.62</v>
      </c>
      <c r="J2084">
        <v>0.21989531578753091</v>
      </c>
      <c r="K2084">
        <v>0.16543265508418953</v>
      </c>
      <c r="L2084">
        <v>0.19592822484504291</v>
      </c>
      <c r="M2084">
        <v>0.11531282922299975</v>
      </c>
      <c r="N2084">
        <v>8.1440962853603499E-2</v>
      </c>
      <c r="O2084">
        <v>0.19095730067937308</v>
      </c>
    </row>
    <row r="2085" spans="1:15" ht="15">
      <c r="A2085" s="6"/>
      <c r="B2085" s="10">
        <v>161</v>
      </c>
      <c r="C2085">
        <v>0.16724739823412568</v>
      </c>
      <c r="D2085" s="11">
        <v>41.01</v>
      </c>
      <c r="E2085" s="10">
        <v>45.56</v>
      </c>
      <c r="F2085" s="11">
        <v>52.77</v>
      </c>
      <c r="G2085" s="10">
        <v>30</v>
      </c>
      <c r="H2085" s="11">
        <v>48.34</v>
      </c>
      <c r="I2085" s="10">
        <v>274.06</v>
      </c>
      <c r="J2085">
        <v>0.21200508930887366</v>
      </c>
      <c r="K2085">
        <v>0.15887247084224676</v>
      </c>
      <c r="L2085">
        <v>0.19086121984017537</v>
      </c>
      <c r="M2085">
        <v>0.11091060180520121</v>
      </c>
      <c r="N2085">
        <v>8.581225976127857E-2</v>
      </c>
      <c r="O2085">
        <v>0.19125323849588699</v>
      </c>
    </row>
    <row r="2086" spans="1:15" ht="15">
      <c r="A2086" s="6"/>
      <c r="B2086" s="10">
        <v>133.02000000000001</v>
      </c>
      <c r="C2086">
        <v>0.16885330350981095</v>
      </c>
      <c r="D2086" s="11">
        <v>36.4</v>
      </c>
      <c r="E2086" s="10">
        <v>39.32</v>
      </c>
      <c r="F2086" s="11">
        <v>46.61</v>
      </c>
      <c r="G2086" s="10">
        <v>24.94</v>
      </c>
      <c r="H2086" s="11">
        <v>40.98</v>
      </c>
      <c r="I2086" s="10">
        <v>252.61</v>
      </c>
      <c r="J2086">
        <v>0.20857254170374423</v>
      </c>
      <c r="K2086">
        <v>0.1531399643703433</v>
      </c>
      <c r="L2086">
        <v>0.2001918819188192</v>
      </c>
      <c r="M2086">
        <v>0.1115652694085939</v>
      </c>
      <c r="N2086">
        <v>8.9337822550716095E-2</v>
      </c>
      <c r="O2086">
        <v>0.19937706269180186</v>
      </c>
    </row>
    <row r="2087" spans="1:15" ht="15">
      <c r="A2087" s="6"/>
      <c r="B2087" s="10">
        <v>127.09</v>
      </c>
      <c r="C2087">
        <v>0.16689017123596858</v>
      </c>
      <c r="D2087" s="11">
        <v>33.56</v>
      </c>
      <c r="E2087" s="10">
        <v>35.229999999999997</v>
      </c>
      <c r="F2087" s="11">
        <v>43.48</v>
      </c>
      <c r="G2087" s="10">
        <v>23.19</v>
      </c>
      <c r="H2087" s="11">
        <v>40.97</v>
      </c>
      <c r="I2087" s="10">
        <v>229.53</v>
      </c>
      <c r="J2087">
        <v>0.20578903191513942</v>
      </c>
      <c r="K2087">
        <v>0.14609774339823955</v>
      </c>
      <c r="L2087">
        <v>0.20372606788710909</v>
      </c>
      <c r="M2087">
        <v>0.1154658116317249</v>
      </c>
      <c r="N2087">
        <v>8.9082039809451175E-2</v>
      </c>
      <c r="O2087">
        <v>0.20378858742659448</v>
      </c>
    </row>
    <row r="2088" spans="1:15" ht="15">
      <c r="A2088" s="6"/>
      <c r="B2088" s="10">
        <v>110.98</v>
      </c>
      <c r="C2088">
        <v>0.16095992144685839</v>
      </c>
      <c r="D2088" s="11">
        <v>28.9</v>
      </c>
      <c r="E2088" s="10">
        <v>28.34</v>
      </c>
      <c r="F2088" s="11">
        <v>42.38</v>
      </c>
      <c r="G2088" s="10">
        <v>24.91</v>
      </c>
      <c r="H2088" s="11">
        <v>38.68</v>
      </c>
      <c r="I2088" s="10">
        <v>220.54</v>
      </c>
      <c r="J2088">
        <v>0.19754986504884514</v>
      </c>
      <c r="K2088">
        <v>0.13960812977530207</v>
      </c>
      <c r="L2088">
        <v>0.20149437879893023</v>
      </c>
      <c r="M2088">
        <v>0.12045980046948357</v>
      </c>
      <c r="N2088">
        <v>8.5037386855568664E-2</v>
      </c>
      <c r="O2088">
        <v>0.20747800361379234</v>
      </c>
    </row>
    <row r="2089" spans="1:15" ht="15">
      <c r="A2089" s="6"/>
      <c r="B2089" s="10">
        <v>97.53</v>
      </c>
      <c r="C2089">
        <v>0.1571275224126461</v>
      </c>
      <c r="D2089" s="11">
        <v>28.06</v>
      </c>
      <c r="E2089" s="10">
        <v>26.57</v>
      </c>
      <c r="F2089" s="11">
        <v>39.32</v>
      </c>
      <c r="G2089" s="10">
        <v>25.16</v>
      </c>
      <c r="H2089" s="11">
        <v>27.56</v>
      </c>
      <c r="I2089" s="10">
        <v>209.83</v>
      </c>
      <c r="J2089">
        <v>0.19007154374120133</v>
      </c>
      <c r="K2089">
        <v>0.13245221257839654</v>
      </c>
      <c r="L2089">
        <v>0.19775360216079441</v>
      </c>
      <c r="M2089">
        <v>0.1234109507150246</v>
      </c>
      <c r="N2089">
        <v>7.8727848811947415E-2</v>
      </c>
      <c r="O2089">
        <v>0.20852185559120479</v>
      </c>
    </row>
    <row r="2090" spans="1:15" ht="15">
      <c r="A2090" s="6"/>
      <c r="B2090" s="10">
        <v>95.1</v>
      </c>
      <c r="C2090">
        <v>0.15586600753547286</v>
      </c>
      <c r="D2090" s="11">
        <v>26.71</v>
      </c>
      <c r="E2090" s="10">
        <v>19.309999999999999</v>
      </c>
      <c r="F2090" s="11">
        <v>39.28</v>
      </c>
      <c r="G2090" s="10">
        <v>21.93</v>
      </c>
      <c r="H2090" s="11">
        <v>23.03</v>
      </c>
      <c r="I2090" s="10">
        <v>210.18</v>
      </c>
      <c r="J2090">
        <v>0.18202665808860879</v>
      </c>
      <c r="K2090">
        <v>0.13503478247196138</v>
      </c>
      <c r="L2090">
        <v>0.19301502049868263</v>
      </c>
      <c r="M2090">
        <v>0.12750449353478371</v>
      </c>
      <c r="N2090">
        <v>7.623252157558065E-2</v>
      </c>
      <c r="O2090">
        <v>0.21189308052476932</v>
      </c>
    </row>
    <row r="2091" spans="1:15" ht="15">
      <c r="A2091" s="6"/>
      <c r="B2091" s="10">
        <v>97.13</v>
      </c>
      <c r="C2091">
        <v>0.15549598842702569</v>
      </c>
      <c r="D2091" s="11">
        <v>26.68</v>
      </c>
      <c r="E2091" s="10">
        <v>15.72</v>
      </c>
      <c r="F2091" s="11">
        <v>34.1</v>
      </c>
      <c r="G2091" s="10">
        <v>21.09</v>
      </c>
      <c r="H2091" s="11">
        <v>22.12</v>
      </c>
      <c r="I2091" s="10">
        <v>208.96</v>
      </c>
      <c r="J2091">
        <v>0.17945017048268966</v>
      </c>
      <c r="K2091">
        <v>0.13137377360439159</v>
      </c>
      <c r="L2091">
        <v>0.1885320232971413</v>
      </c>
      <c r="M2091">
        <v>0.12707246647339163</v>
      </c>
      <c r="N2091">
        <v>7.4472345030294471E-2</v>
      </c>
      <c r="O2091">
        <v>0.21371181450690263</v>
      </c>
    </row>
    <row r="2092" spans="1:15" ht="15">
      <c r="A2092" s="6"/>
      <c r="B2092" s="10">
        <v>98.78</v>
      </c>
      <c r="C2092">
        <v>0.1561626039349332</v>
      </c>
      <c r="D2092" s="11">
        <v>26.07</v>
      </c>
      <c r="E2092" s="10">
        <v>17.98</v>
      </c>
      <c r="F2092" s="11">
        <v>34.44</v>
      </c>
      <c r="G2092" s="10">
        <v>21.67</v>
      </c>
      <c r="H2092" s="11">
        <v>22.79</v>
      </c>
      <c r="I2092" s="10">
        <v>210</v>
      </c>
      <c r="J2092">
        <v>0.17472765803261964</v>
      </c>
      <c r="K2092">
        <v>0.1303124746657891</v>
      </c>
      <c r="L2092">
        <v>0.18595225737100737</v>
      </c>
      <c r="M2092">
        <v>0.12796973564481628</v>
      </c>
      <c r="N2092">
        <v>7.5796325265500064E-2</v>
      </c>
      <c r="O2092">
        <v>0.21406992132707203</v>
      </c>
    </row>
    <row r="2093" spans="1:15" ht="15">
      <c r="A2093" s="6"/>
      <c r="B2093" s="10">
        <v>98.18</v>
      </c>
      <c r="C2093">
        <v>0.15774314630571065</v>
      </c>
      <c r="D2093" s="11">
        <v>26.09</v>
      </c>
      <c r="E2093" s="10">
        <v>19.329999999999998</v>
      </c>
      <c r="F2093" s="11">
        <v>34.47</v>
      </c>
      <c r="G2093" s="10">
        <v>19.38</v>
      </c>
      <c r="H2093" s="11">
        <v>23.44</v>
      </c>
      <c r="I2093" s="10">
        <v>209.87</v>
      </c>
      <c r="J2093">
        <v>0.16731450943061663</v>
      </c>
      <c r="K2093">
        <v>0.13180967112541489</v>
      </c>
      <c r="L2093">
        <v>0.18300974997342298</v>
      </c>
      <c r="M2093">
        <v>0.12674031456269408</v>
      </c>
      <c r="N2093">
        <v>8.0477948708175928E-2</v>
      </c>
      <c r="O2093">
        <v>0.21551843334384821</v>
      </c>
    </row>
    <row r="2094" spans="1:15" ht="15">
      <c r="A2094" s="6"/>
      <c r="B2094" s="10">
        <v>99.2</v>
      </c>
      <c r="C2094">
        <v>0.15781802670285106</v>
      </c>
      <c r="D2094" s="11">
        <v>26.95</v>
      </c>
      <c r="E2094" s="10">
        <v>29.4</v>
      </c>
      <c r="F2094" s="11">
        <v>34.99</v>
      </c>
      <c r="G2094" s="10">
        <v>18.8</v>
      </c>
      <c r="H2094" s="11">
        <v>35.54</v>
      </c>
      <c r="I2094" s="10">
        <v>225.27</v>
      </c>
      <c r="J2094">
        <v>0.16142677058683813</v>
      </c>
      <c r="K2094">
        <v>0.14153757317992399</v>
      </c>
      <c r="L2094">
        <v>0.1813970249548858</v>
      </c>
      <c r="M2094">
        <v>0.12144761536462897</v>
      </c>
      <c r="N2094">
        <v>8.5928953067925209E-2</v>
      </c>
      <c r="O2094">
        <v>0.21645373208475122</v>
      </c>
    </row>
    <row r="2095" spans="1:15" ht="15">
      <c r="A2095" s="6"/>
      <c r="B2095" s="10">
        <v>117.04</v>
      </c>
      <c r="C2095">
        <v>0.15850214119262326</v>
      </c>
      <c r="D2095" s="11">
        <v>34.159999999999997</v>
      </c>
      <c r="E2095" s="10">
        <v>38.770000000000003</v>
      </c>
      <c r="F2095" s="11">
        <v>38.04</v>
      </c>
      <c r="G2095" s="10">
        <v>18.440000000000001</v>
      </c>
      <c r="H2095" s="11">
        <v>51.33</v>
      </c>
      <c r="I2095" s="10">
        <v>270.27</v>
      </c>
      <c r="J2095">
        <v>0.1575822102864583</v>
      </c>
      <c r="K2095">
        <v>0.15575063767191782</v>
      </c>
      <c r="L2095">
        <v>0.18221013288243104</v>
      </c>
      <c r="M2095">
        <v>0.11411513883906584</v>
      </c>
      <c r="N2095">
        <v>9.2501650628942875E-2</v>
      </c>
      <c r="O2095">
        <v>0.21163165705169823</v>
      </c>
    </row>
    <row r="2096" spans="1:15" ht="15">
      <c r="A2096" s="6"/>
      <c r="B2096" s="10">
        <v>144.13</v>
      </c>
      <c r="C2096">
        <v>0.15235143721894048</v>
      </c>
      <c r="D2096" s="11">
        <v>39.56</v>
      </c>
      <c r="E2096" s="10">
        <v>42.36</v>
      </c>
      <c r="F2096" s="11">
        <v>45.56</v>
      </c>
      <c r="G2096" s="10">
        <v>18.96</v>
      </c>
      <c r="H2096" s="11">
        <v>67.25</v>
      </c>
      <c r="I2096" s="10">
        <v>302.12</v>
      </c>
      <c r="J2096">
        <v>0.1534585757279448</v>
      </c>
      <c r="K2096">
        <v>0.16102554280173037</v>
      </c>
      <c r="L2096">
        <v>0.17755166497006122</v>
      </c>
      <c r="M2096">
        <v>0.1122784820441185</v>
      </c>
      <c r="N2096">
        <v>9.075418916495645E-2</v>
      </c>
      <c r="O2096">
        <v>0.2008362036762717</v>
      </c>
    </row>
    <row r="2097" spans="1:15" ht="15">
      <c r="A2097" s="6"/>
      <c r="B2097" s="10">
        <v>152</v>
      </c>
      <c r="C2097">
        <v>0.14763316847788044</v>
      </c>
      <c r="D2097" s="11">
        <v>39.78</v>
      </c>
      <c r="E2097" s="10">
        <v>44.99</v>
      </c>
      <c r="F2097" s="11">
        <v>48.44</v>
      </c>
      <c r="G2097" s="10">
        <v>18.91</v>
      </c>
      <c r="H2097" s="11">
        <v>70.86</v>
      </c>
      <c r="I2097" s="10">
        <v>318.74</v>
      </c>
      <c r="J2097">
        <v>0.14412772936062754</v>
      </c>
      <c r="K2097">
        <v>0.16288720931013412</v>
      </c>
      <c r="L2097">
        <v>0.16511954876481511</v>
      </c>
      <c r="M2097">
        <v>0.10009213652244023</v>
      </c>
      <c r="N2097">
        <v>8.3741237589387313E-2</v>
      </c>
      <c r="O2097">
        <v>0.19105143674763875</v>
      </c>
    </row>
    <row r="2098" spans="1:15" ht="15">
      <c r="A2098" s="6"/>
      <c r="B2098" s="10">
        <v>144.16999999999999</v>
      </c>
      <c r="C2098">
        <v>0.1501442133079515</v>
      </c>
      <c r="D2098" s="11">
        <v>30.88</v>
      </c>
      <c r="E2098" s="10">
        <v>45.15</v>
      </c>
      <c r="F2098" s="11">
        <v>47.62</v>
      </c>
      <c r="G2098" s="10">
        <v>17.22</v>
      </c>
      <c r="H2098" s="11">
        <v>55.04</v>
      </c>
      <c r="I2098" s="10">
        <v>299.89999999999998</v>
      </c>
      <c r="J2098">
        <v>0.13680132909748732</v>
      </c>
      <c r="K2098">
        <v>0.16010080041755173</v>
      </c>
      <c r="L2098">
        <v>0.15755999499291967</v>
      </c>
      <c r="M2098">
        <v>8.1059117538612807E-2</v>
      </c>
      <c r="N2098">
        <v>7.9997450404640832E-2</v>
      </c>
      <c r="O2098">
        <v>0.18301663325311457</v>
      </c>
    </row>
    <row r="2099" spans="1:15" ht="15">
      <c r="A2099" s="6"/>
      <c r="B2099" s="10">
        <v>130.03</v>
      </c>
      <c r="C2099">
        <v>0.14823032856577631</v>
      </c>
      <c r="D2099" s="11">
        <v>27.66</v>
      </c>
      <c r="E2099" s="10">
        <v>40.049999999999997</v>
      </c>
      <c r="F2099" s="11">
        <v>43.07</v>
      </c>
      <c r="G2099" s="10">
        <v>13.08</v>
      </c>
      <c r="H2099" s="11">
        <v>42.29</v>
      </c>
      <c r="I2099" s="10">
        <v>278.48</v>
      </c>
      <c r="J2099">
        <v>0.12558529676089977</v>
      </c>
      <c r="K2099">
        <v>0.15596941948302445</v>
      </c>
      <c r="L2099">
        <v>0.14426927848030957</v>
      </c>
      <c r="M2099">
        <v>6.9020224875069411E-2</v>
      </c>
      <c r="N2099">
        <v>7.1601692019343285E-2</v>
      </c>
      <c r="O2099">
        <v>0.17382153537868322</v>
      </c>
    </row>
    <row r="2100" spans="1:15" ht="15">
      <c r="A2100" s="6"/>
      <c r="B2100" s="10">
        <v>119.05</v>
      </c>
      <c r="C2100">
        <v>0.14059564345552211</v>
      </c>
      <c r="D2100" s="11">
        <v>26.55</v>
      </c>
      <c r="E2100" s="10">
        <v>40</v>
      </c>
      <c r="F2100" s="11">
        <v>38.200000000000003</v>
      </c>
      <c r="G2100" s="10">
        <v>9.9</v>
      </c>
      <c r="H2100" s="11">
        <v>29.28</v>
      </c>
      <c r="I2100" s="10">
        <v>275.94</v>
      </c>
      <c r="J2100">
        <v>0.1157244322551718</v>
      </c>
      <c r="K2100">
        <v>0.15248357607977606</v>
      </c>
      <c r="L2100">
        <v>0.13277085978276201</v>
      </c>
      <c r="M2100">
        <v>5.7796357230697641E-2</v>
      </c>
      <c r="N2100">
        <v>6.2158753203223206E-2</v>
      </c>
      <c r="O2100">
        <v>0.16406125225378834</v>
      </c>
    </row>
    <row r="2101" spans="1:15" ht="15">
      <c r="A2101" s="6"/>
      <c r="B2101" s="10">
        <v>110.98</v>
      </c>
      <c r="C2101">
        <v>0.13323839524492176</v>
      </c>
      <c r="D2101" s="11">
        <v>27.25</v>
      </c>
      <c r="E2101" s="10">
        <v>38.14</v>
      </c>
      <c r="F2101" s="11">
        <v>34.49</v>
      </c>
      <c r="G2101" s="10">
        <v>6.51</v>
      </c>
      <c r="H2101" s="11">
        <v>22.33</v>
      </c>
      <c r="I2101" s="10">
        <v>236.43</v>
      </c>
      <c r="J2101">
        <v>0.11339359752905458</v>
      </c>
      <c r="K2101">
        <v>0.15059316559369287</v>
      </c>
      <c r="L2101">
        <v>0.12815825303440598</v>
      </c>
      <c r="M2101">
        <v>5.3852190736759821E-2</v>
      </c>
      <c r="N2101">
        <v>5.3920889808326662E-2</v>
      </c>
      <c r="O2101">
        <v>0.15398629934713592</v>
      </c>
    </row>
    <row r="2102" spans="1:15" ht="15">
      <c r="A2102" s="6"/>
      <c r="B2102" s="10">
        <v>105.6</v>
      </c>
      <c r="C2102">
        <v>0.12654615718664139</v>
      </c>
      <c r="D2102" s="11">
        <v>26.05</v>
      </c>
      <c r="E2102" s="10">
        <v>36.770000000000003</v>
      </c>
      <c r="F2102" s="11">
        <v>33.43</v>
      </c>
      <c r="G2102" s="10">
        <v>5.12</v>
      </c>
      <c r="H2102" s="11">
        <v>17.920000000000002</v>
      </c>
      <c r="I2102" s="10">
        <v>230.85</v>
      </c>
      <c r="J2102">
        <v>0.11919259478433956</v>
      </c>
      <c r="K2102">
        <v>0.15178020955488708</v>
      </c>
      <c r="L2102">
        <v>0.12496251292924228</v>
      </c>
      <c r="M2102">
        <v>5.2720364730126985E-2</v>
      </c>
      <c r="N2102">
        <v>5.1217603622994566E-2</v>
      </c>
      <c r="O2102">
        <v>0.14945965759943108</v>
      </c>
    </row>
    <row r="2103" spans="1:15" ht="15">
      <c r="A2103" s="6"/>
      <c r="B2103" s="10">
        <v>101.55</v>
      </c>
      <c r="C2103">
        <v>0.12656338004580531</v>
      </c>
      <c r="D2103" s="11">
        <v>26.09</v>
      </c>
      <c r="E2103" s="10">
        <v>37.6</v>
      </c>
      <c r="F2103" s="11">
        <v>32.869999999999997</v>
      </c>
      <c r="G2103" s="10">
        <v>1</v>
      </c>
      <c r="H2103" s="11">
        <v>17.13</v>
      </c>
      <c r="I2103" s="10">
        <v>223.52</v>
      </c>
      <c r="J2103">
        <v>0.12753832430866124</v>
      </c>
      <c r="K2103">
        <v>0.15306146803080753</v>
      </c>
      <c r="L2103">
        <v>0.12389032104069699</v>
      </c>
      <c r="M2103">
        <v>5.2068920226469938E-2</v>
      </c>
      <c r="N2103">
        <v>5.1241210633114306E-2</v>
      </c>
      <c r="O2103">
        <v>0.14843519011609332</v>
      </c>
    </row>
    <row r="2104" spans="1:15" ht="15">
      <c r="A2104" s="6"/>
      <c r="B2104" s="10">
        <v>104.94</v>
      </c>
      <c r="C2104">
        <v>0.13242276697368477</v>
      </c>
      <c r="D2104" s="11">
        <v>28.05</v>
      </c>
      <c r="E2104" s="10">
        <v>39.630000000000003</v>
      </c>
      <c r="F2104" s="11">
        <v>32.4</v>
      </c>
      <c r="G2104" s="10">
        <v>-0.72</v>
      </c>
      <c r="H2104" s="11">
        <v>18.61</v>
      </c>
      <c r="I2104" s="10">
        <v>222.41</v>
      </c>
      <c r="J2104">
        <v>0.14025154035119644</v>
      </c>
      <c r="K2104">
        <v>0.15856447354019593</v>
      </c>
      <c r="L2104">
        <v>0.12597073461928637</v>
      </c>
      <c r="M2104">
        <v>5.3721809394716893E-2</v>
      </c>
      <c r="N2104">
        <v>5.4344972988542316E-2</v>
      </c>
      <c r="O2104">
        <v>0.15230003174392254</v>
      </c>
    </row>
    <row r="2105" spans="1:15" ht="15">
      <c r="A2105" s="6"/>
      <c r="B2105" s="10">
        <v>106.2</v>
      </c>
      <c r="C2105">
        <v>0.14491521230326934</v>
      </c>
      <c r="D2105" s="11">
        <v>30.65</v>
      </c>
      <c r="E2105" s="10">
        <v>38.92</v>
      </c>
      <c r="F2105" s="11">
        <v>33.130000000000003</v>
      </c>
      <c r="G2105" s="10">
        <v>0.02</v>
      </c>
      <c r="H2105" s="11">
        <v>20.440000000000001</v>
      </c>
      <c r="I2105" s="10">
        <v>228.01</v>
      </c>
      <c r="J2105">
        <v>0.15662173455123418</v>
      </c>
      <c r="K2105">
        <v>0.16744155732723179</v>
      </c>
      <c r="L2105">
        <v>0.13663877519319639</v>
      </c>
      <c r="M2105">
        <v>5.4798045548447707E-2</v>
      </c>
      <c r="N2105">
        <v>6.3570091698614564E-2</v>
      </c>
      <c r="O2105">
        <v>0.16326238649284303</v>
      </c>
    </row>
    <row r="2106" spans="1:15" ht="15">
      <c r="A2106" s="6"/>
      <c r="B2106" s="10">
        <v>128.15</v>
      </c>
      <c r="C2106">
        <v>0.1570233442308914</v>
      </c>
      <c r="D2106" s="11">
        <v>31.23</v>
      </c>
      <c r="E2106" s="10">
        <v>42.27</v>
      </c>
      <c r="F2106" s="11">
        <v>36.01</v>
      </c>
      <c r="G2106" s="10">
        <v>5.77</v>
      </c>
      <c r="H2106" s="11">
        <v>39.71</v>
      </c>
      <c r="I2106" s="10">
        <v>246.53</v>
      </c>
      <c r="J2106">
        <v>0.17269755930489525</v>
      </c>
      <c r="K2106">
        <v>0.18253944038726053</v>
      </c>
      <c r="L2106">
        <v>0.15550951423529813</v>
      </c>
      <c r="M2106">
        <v>5.9301150778257816E-2</v>
      </c>
      <c r="N2106">
        <v>8.1995941675046702E-2</v>
      </c>
      <c r="O2106">
        <v>0.18148597660263047</v>
      </c>
    </row>
    <row r="2107" spans="1:15" ht="15">
      <c r="A2107" s="6"/>
      <c r="B2107" s="10">
        <v>145.41</v>
      </c>
      <c r="C2107">
        <v>0.16520951379228446</v>
      </c>
      <c r="D2107" s="11">
        <v>35.19</v>
      </c>
      <c r="E2107" s="10">
        <v>44.99</v>
      </c>
      <c r="F2107" s="11">
        <v>44</v>
      </c>
      <c r="G2107" s="10">
        <v>17.14</v>
      </c>
      <c r="H2107" s="11">
        <v>57.68</v>
      </c>
      <c r="I2107" s="10">
        <v>280.04000000000002</v>
      </c>
      <c r="J2107">
        <v>0.18901141138025834</v>
      </c>
      <c r="K2107">
        <v>0.19530766211556255</v>
      </c>
      <c r="L2107">
        <v>0.17658029677277878</v>
      </c>
      <c r="M2107">
        <v>6.5738445732807266E-2</v>
      </c>
      <c r="N2107">
        <v>0.10489789654084565</v>
      </c>
      <c r="O2107">
        <v>0.19514893849765652</v>
      </c>
    </row>
    <row r="2108" spans="1:15" ht="15">
      <c r="A2108" s="6"/>
      <c r="B2108" s="10">
        <v>149.87</v>
      </c>
      <c r="C2108">
        <v>0.16267442766180079</v>
      </c>
      <c r="D2108" s="11">
        <v>40.47</v>
      </c>
      <c r="E2108" s="10">
        <v>62.6</v>
      </c>
      <c r="F2108" s="11">
        <v>49.54</v>
      </c>
      <c r="G2108" s="10">
        <v>19.97</v>
      </c>
      <c r="H2108" s="11">
        <v>67.63</v>
      </c>
      <c r="I2108" s="10">
        <v>302.49</v>
      </c>
      <c r="J2108">
        <v>0.20171965768331679</v>
      </c>
      <c r="K2108">
        <v>0.20170468196613919</v>
      </c>
      <c r="L2108">
        <v>0.18602522308427111</v>
      </c>
      <c r="M2108">
        <v>7.5424442082890536E-2</v>
      </c>
      <c r="N2108">
        <v>0.11658906114295642</v>
      </c>
      <c r="O2108">
        <v>0.20013026362008549</v>
      </c>
    </row>
    <row r="2109" spans="1:15" ht="15">
      <c r="A2109" s="6"/>
      <c r="B2109" s="10">
        <v>132.28</v>
      </c>
      <c r="C2109">
        <v>0.1619108112586701</v>
      </c>
      <c r="D2109" s="11">
        <v>41.81</v>
      </c>
      <c r="E2109" s="10">
        <v>62.69</v>
      </c>
      <c r="F2109" s="11">
        <v>49.33</v>
      </c>
      <c r="G2109" s="10">
        <v>21.93</v>
      </c>
      <c r="H2109" s="11">
        <v>68.150000000000006</v>
      </c>
      <c r="I2109" s="10">
        <v>297.67</v>
      </c>
      <c r="J2109">
        <v>0.20737459694632912</v>
      </c>
      <c r="K2109">
        <v>0.19992890588259349</v>
      </c>
      <c r="L2109">
        <v>0.17895474290287444</v>
      </c>
      <c r="M2109">
        <v>7.6378086199020909E-2</v>
      </c>
      <c r="N2109">
        <v>0.12082454913002051</v>
      </c>
      <c r="O2109">
        <v>0.20590662622840014</v>
      </c>
    </row>
    <row r="2110" spans="1:15" ht="15">
      <c r="A2110" s="6"/>
      <c r="B2110" s="10">
        <v>114.92</v>
      </c>
      <c r="C2110">
        <v>0.16213384338569936</v>
      </c>
      <c r="D2110" s="11">
        <v>37.659999999999997</v>
      </c>
      <c r="E2110" s="10">
        <v>45.5</v>
      </c>
      <c r="F2110" s="11">
        <v>47.94</v>
      </c>
      <c r="G2110" s="10">
        <v>17.02</v>
      </c>
      <c r="H2110" s="11">
        <v>64.02</v>
      </c>
      <c r="I2110" s="10">
        <v>260.04000000000002</v>
      </c>
      <c r="J2110">
        <v>0.21393670419941929</v>
      </c>
      <c r="K2110">
        <v>0.19900329087541502</v>
      </c>
      <c r="L2110">
        <v>0.18747332726744023</v>
      </c>
      <c r="M2110">
        <v>7.259657897841218E-2</v>
      </c>
      <c r="N2110">
        <v>0.12237664831199729</v>
      </c>
      <c r="O2110">
        <v>0.21491239680761051</v>
      </c>
    </row>
    <row r="2111" spans="1:15" ht="15">
      <c r="A2111" s="6"/>
      <c r="B2111" s="10">
        <v>109.9</v>
      </c>
      <c r="C2111">
        <v>0.15005115900985944</v>
      </c>
      <c r="D2111" s="11">
        <v>35.07</v>
      </c>
      <c r="E2111" s="10">
        <v>44.62</v>
      </c>
      <c r="F2111" s="11">
        <v>43.04</v>
      </c>
      <c r="G2111" s="10">
        <v>16.39</v>
      </c>
      <c r="H2111" s="11">
        <v>59.18</v>
      </c>
      <c r="I2111" s="10">
        <v>237</v>
      </c>
      <c r="J2111">
        <v>0.21743129721187165</v>
      </c>
      <c r="K2111">
        <v>0.19861149467133007</v>
      </c>
      <c r="L2111">
        <v>0.1868783471169973</v>
      </c>
      <c r="M2111">
        <v>7.2485317350853867E-2</v>
      </c>
      <c r="N2111">
        <v>0.12604973289297805</v>
      </c>
      <c r="O2111">
        <v>0.21926987064497655</v>
      </c>
    </row>
    <row r="2112" spans="1:15" ht="15">
      <c r="A2112" s="6"/>
      <c r="B2112" s="10">
        <v>94.8</v>
      </c>
      <c r="C2112">
        <v>0.13583206381414026</v>
      </c>
      <c r="D2112" s="11">
        <v>30.72</v>
      </c>
      <c r="E2112" s="10">
        <v>40.869999999999997</v>
      </c>
      <c r="F2112" s="11">
        <v>42.75</v>
      </c>
      <c r="G2112" s="10">
        <v>16.27</v>
      </c>
      <c r="H2112" s="11">
        <v>56</v>
      </c>
      <c r="I2112" s="10">
        <v>219.84</v>
      </c>
      <c r="J2112">
        <v>0.21929262143197079</v>
      </c>
      <c r="K2112">
        <v>0.19569696185127983</v>
      </c>
      <c r="L2112">
        <v>0.18531942985599151</v>
      </c>
      <c r="M2112">
        <v>7.5739068776847829E-2</v>
      </c>
      <c r="N2112">
        <v>0.12697509441425492</v>
      </c>
      <c r="O2112">
        <v>0.22433163692238431</v>
      </c>
    </row>
    <row r="2113" spans="1:15" ht="15">
      <c r="A2113" s="6"/>
      <c r="B2113" s="10">
        <v>89.71</v>
      </c>
      <c r="C2113">
        <v>0.12153015523891493</v>
      </c>
      <c r="D2113" s="11">
        <v>28.73</v>
      </c>
      <c r="E2113" s="10">
        <v>35.69</v>
      </c>
      <c r="F2113" s="11">
        <v>39.32</v>
      </c>
      <c r="G2113" s="10">
        <v>16</v>
      </c>
      <c r="H2113" s="11">
        <v>47.08</v>
      </c>
      <c r="I2113" s="10">
        <v>233.07</v>
      </c>
      <c r="J2113">
        <v>0.21817660497233296</v>
      </c>
      <c r="K2113">
        <v>0.18744056043412105</v>
      </c>
      <c r="L2113">
        <v>0.181760278790842</v>
      </c>
      <c r="M2113">
        <v>7.5948748675918304E-2</v>
      </c>
      <c r="N2113">
        <v>0.1253095895638551</v>
      </c>
      <c r="O2113">
        <v>0.22865320780891873</v>
      </c>
    </row>
    <row r="2114" spans="1:15" ht="15">
      <c r="A2114" s="6"/>
      <c r="B2114" s="10">
        <v>82.25</v>
      </c>
      <c r="C2114">
        <v>0.11327299892935329</v>
      </c>
      <c r="D2114" s="11">
        <v>28.02</v>
      </c>
      <c r="E2114" s="10">
        <v>35.799999999999997</v>
      </c>
      <c r="F2114" s="11">
        <v>37.49</v>
      </c>
      <c r="G2114" s="10">
        <v>11.76</v>
      </c>
      <c r="H2114" s="11">
        <v>46.46</v>
      </c>
      <c r="I2114" s="10">
        <v>228.86</v>
      </c>
      <c r="J2114">
        <v>0.21805093022764707</v>
      </c>
      <c r="K2114">
        <v>0.18396016532325937</v>
      </c>
      <c r="L2114">
        <v>0.18438884334039629</v>
      </c>
      <c r="M2114">
        <v>7.4555085345794816E-2</v>
      </c>
      <c r="N2114">
        <v>0.12759302063828265</v>
      </c>
      <c r="O2114">
        <v>0.23088628137590678</v>
      </c>
    </row>
    <row r="2115" spans="1:15" ht="15">
      <c r="A2115" s="6"/>
      <c r="B2115" s="10">
        <v>80.75</v>
      </c>
      <c r="C2115">
        <v>0.10839594729254126</v>
      </c>
      <c r="D2115" s="11">
        <v>27.3</v>
      </c>
      <c r="E2115" s="10">
        <v>31.68</v>
      </c>
      <c r="F2115" s="11">
        <v>36.68</v>
      </c>
      <c r="G2115" s="10">
        <v>11.05</v>
      </c>
      <c r="H2115" s="11">
        <v>44.65</v>
      </c>
      <c r="I2115" s="10">
        <v>229.61</v>
      </c>
      <c r="J2115">
        <v>0.21663598245801693</v>
      </c>
      <c r="K2115">
        <v>0.18623455158828114</v>
      </c>
      <c r="L2115">
        <v>0.18318675132298562</v>
      </c>
      <c r="M2115">
        <v>7.1534386839698649E-2</v>
      </c>
      <c r="N2115">
        <v>0.12692010917212873</v>
      </c>
      <c r="O2115">
        <v>0.23407446924672815</v>
      </c>
    </row>
    <row r="2116" spans="1:15" ht="15">
      <c r="A2116" s="6"/>
      <c r="B2116" s="10">
        <v>78.77</v>
      </c>
      <c r="C2116">
        <v>0.10429257528556594</v>
      </c>
      <c r="D2116" s="11">
        <v>26.38</v>
      </c>
      <c r="E2116" s="10">
        <v>32.11</v>
      </c>
      <c r="F2116" s="11">
        <v>34.36</v>
      </c>
      <c r="G2116" s="10">
        <v>6.6</v>
      </c>
      <c r="H2116" s="11">
        <v>45.59</v>
      </c>
      <c r="I2116" s="10">
        <v>229.08</v>
      </c>
      <c r="J2116">
        <v>0.21462671170931535</v>
      </c>
      <c r="K2116">
        <v>0.18551601062970738</v>
      </c>
      <c r="L2116">
        <v>0.18088275021524494</v>
      </c>
      <c r="M2116">
        <v>7.0483020134943564E-2</v>
      </c>
      <c r="N2116">
        <v>0.12637890178306724</v>
      </c>
      <c r="O2116">
        <v>0.23732269470061795</v>
      </c>
    </row>
    <row r="2117" spans="1:15" ht="15">
      <c r="A2117" s="6"/>
      <c r="B2117" s="10">
        <v>77.91</v>
      </c>
      <c r="C2117">
        <v>0.10337925662253326</v>
      </c>
      <c r="D2117" s="11">
        <v>26.78</v>
      </c>
      <c r="E2117" s="10">
        <v>30.79</v>
      </c>
      <c r="F2117" s="11">
        <v>34.61</v>
      </c>
      <c r="G2117" s="10">
        <v>3.32</v>
      </c>
      <c r="H2117" s="11">
        <v>46.27</v>
      </c>
      <c r="I2117" s="10">
        <v>232.33</v>
      </c>
      <c r="J2117">
        <v>0.21762151190952553</v>
      </c>
      <c r="K2117">
        <v>0.18643355606506187</v>
      </c>
      <c r="L2117">
        <v>0.17788766936901185</v>
      </c>
      <c r="M2117">
        <v>7.0506857499365527E-2</v>
      </c>
      <c r="N2117">
        <v>0.13263563119254476</v>
      </c>
      <c r="O2117">
        <v>0.23794035412289782</v>
      </c>
    </row>
    <row r="2118" spans="1:15" ht="15">
      <c r="A2118" s="6"/>
      <c r="B2118" s="10">
        <v>76.8</v>
      </c>
      <c r="C2118">
        <v>0.10541582736586447</v>
      </c>
      <c r="D2118" s="11">
        <v>28.53</v>
      </c>
      <c r="E2118" s="10">
        <v>33.57</v>
      </c>
      <c r="F2118" s="11">
        <v>36.08</v>
      </c>
      <c r="G2118" s="10">
        <v>1.55</v>
      </c>
      <c r="H2118" s="11">
        <v>53.22</v>
      </c>
      <c r="I2118" s="10">
        <v>242</v>
      </c>
      <c r="J2118">
        <v>0.21603296697796862</v>
      </c>
      <c r="K2118">
        <v>0.18653852055433084</v>
      </c>
      <c r="L2118">
        <v>0.17366909143976514</v>
      </c>
      <c r="M2118">
        <v>6.8972403183523545E-2</v>
      </c>
      <c r="N2118">
        <v>0.14269751838809827</v>
      </c>
      <c r="O2118">
        <v>0.2381837966754751</v>
      </c>
    </row>
    <row r="2119" spans="1:15" ht="15">
      <c r="A2119" s="6"/>
      <c r="B2119" s="10">
        <v>89.77</v>
      </c>
      <c r="C2119">
        <v>0.1050537117885184</v>
      </c>
      <c r="D2119" s="11">
        <v>36</v>
      </c>
      <c r="E2119" s="10">
        <v>35.36</v>
      </c>
      <c r="F2119" s="11">
        <v>35.020000000000003</v>
      </c>
      <c r="G2119" s="10">
        <v>0.08</v>
      </c>
      <c r="H2119" s="11">
        <v>65.09</v>
      </c>
      <c r="I2119" s="10">
        <v>283</v>
      </c>
      <c r="J2119">
        <v>0.21281734873502681</v>
      </c>
      <c r="K2119">
        <v>0.18466941806891504</v>
      </c>
      <c r="L2119">
        <v>0.17163129513400524</v>
      </c>
      <c r="M2119">
        <v>6.6753865900304771E-2</v>
      </c>
      <c r="N2119">
        <v>0.14701287451012929</v>
      </c>
      <c r="O2119">
        <v>0.23076207761833992</v>
      </c>
    </row>
    <row r="2120" spans="1:15" ht="15">
      <c r="A2120" s="6"/>
      <c r="B2120" s="10">
        <v>119.37</v>
      </c>
      <c r="C2120">
        <v>0.10106975750537002</v>
      </c>
      <c r="D2120" s="11">
        <v>43.06</v>
      </c>
      <c r="E2120" s="10">
        <v>41.48</v>
      </c>
      <c r="F2120" s="11">
        <v>33.51</v>
      </c>
      <c r="G2120" s="10">
        <v>0.96</v>
      </c>
      <c r="H2120" s="11">
        <v>78.22</v>
      </c>
      <c r="I2120" s="10">
        <v>315</v>
      </c>
      <c r="J2120">
        <v>0.20358396077669069</v>
      </c>
      <c r="K2120">
        <v>0.17954305243402302</v>
      </c>
      <c r="L2120">
        <v>0.16714236209181568</v>
      </c>
      <c r="M2120">
        <v>6.5163892842618948E-2</v>
      </c>
      <c r="N2120">
        <v>0.13777512963394631</v>
      </c>
      <c r="O2120">
        <v>0.21744945042441347</v>
      </c>
    </row>
    <row r="2121" spans="1:15" ht="15">
      <c r="A2121" s="6"/>
      <c r="B2121" s="10">
        <v>129.30000000000001</v>
      </c>
      <c r="C2121">
        <v>9.8100769140527622E-2</v>
      </c>
      <c r="D2121" s="11">
        <v>46.01</v>
      </c>
      <c r="E2121" s="10">
        <v>43.53</v>
      </c>
      <c r="F2121" s="11">
        <v>33.229999999999997</v>
      </c>
      <c r="G2121" s="10">
        <v>2.59</v>
      </c>
      <c r="H2121" s="11">
        <v>76.73</v>
      </c>
      <c r="I2121" s="10">
        <v>346.91</v>
      </c>
      <c r="J2121">
        <v>0.19364995150658362</v>
      </c>
      <c r="K2121">
        <v>0.16503644264806891</v>
      </c>
      <c r="L2121">
        <v>0.14924445382964885</v>
      </c>
      <c r="M2121">
        <v>6.1609860799114485E-2</v>
      </c>
      <c r="N2121">
        <v>0.13190959253681392</v>
      </c>
      <c r="O2121">
        <v>0.20779335809330876</v>
      </c>
    </row>
    <row r="2122" spans="1:15" ht="15">
      <c r="A2122" s="6"/>
      <c r="B2122" s="10">
        <v>110</v>
      </c>
      <c r="C2122">
        <v>9.3911748294410416E-2</v>
      </c>
      <c r="D2122" s="11">
        <v>42.86</v>
      </c>
      <c r="E2122" s="10">
        <v>43.17</v>
      </c>
      <c r="F2122" s="11">
        <v>34.93</v>
      </c>
      <c r="G2122" s="10">
        <v>2.93</v>
      </c>
      <c r="H2122" s="11">
        <v>64.63</v>
      </c>
      <c r="I2122" s="10">
        <v>328.11</v>
      </c>
      <c r="J2122">
        <v>0.18357092695251662</v>
      </c>
      <c r="K2122">
        <v>0.15131253361798297</v>
      </c>
      <c r="L2122">
        <v>0.13166371048303721</v>
      </c>
      <c r="M2122">
        <v>5.5886808862588941E-2</v>
      </c>
      <c r="N2122">
        <v>0.12283920251987114</v>
      </c>
      <c r="O2122">
        <v>0.20070884789940457</v>
      </c>
    </row>
    <row r="2123" spans="1:15" ht="15">
      <c r="A2123" s="6"/>
      <c r="B2123" s="10">
        <v>90.66</v>
      </c>
      <c r="C2123">
        <v>8.4907185812137673E-2</v>
      </c>
      <c r="D2123" s="11">
        <v>39.93</v>
      </c>
      <c r="E2123" s="10">
        <v>36.11</v>
      </c>
      <c r="F2123" s="11">
        <v>33.17</v>
      </c>
      <c r="G2123" s="10">
        <v>-0.03</v>
      </c>
      <c r="H2123" s="11">
        <v>52.94</v>
      </c>
      <c r="I2123" s="10">
        <v>302.07</v>
      </c>
      <c r="J2123">
        <v>0.17460718244960444</v>
      </c>
      <c r="K2123">
        <v>0.13839064650347263</v>
      </c>
      <c r="L2123">
        <v>0.1174009234462262</v>
      </c>
      <c r="M2123">
        <v>5.4467613201569967E-2</v>
      </c>
      <c r="N2123">
        <v>0.11041738040985589</v>
      </c>
      <c r="O2123">
        <v>0.19497627738703227</v>
      </c>
    </row>
    <row r="2124" spans="1:15" ht="15">
      <c r="A2124" s="6"/>
      <c r="B2124" s="10">
        <v>80</v>
      </c>
      <c r="C2124">
        <v>7.5749993764986298E-2</v>
      </c>
      <c r="D2124" s="11">
        <v>38.42</v>
      </c>
      <c r="E2124" s="10">
        <v>32.840000000000003</v>
      </c>
      <c r="F2124" s="11">
        <v>31.63</v>
      </c>
      <c r="G2124" s="10">
        <v>-0.08</v>
      </c>
      <c r="H2124" s="11">
        <v>46.37</v>
      </c>
      <c r="I2124" s="10">
        <v>312.56</v>
      </c>
      <c r="J2124">
        <v>0.16107116203346855</v>
      </c>
      <c r="K2124">
        <v>0.12228290763193932</v>
      </c>
      <c r="L2124">
        <v>0.10578412293730337</v>
      </c>
      <c r="M2124">
        <v>5.0998689043474162E-2</v>
      </c>
      <c r="N2124">
        <v>0.10079846764359673</v>
      </c>
      <c r="O2124">
        <v>0.19078697892345806</v>
      </c>
    </row>
    <row r="2125" spans="1:15" ht="15">
      <c r="A2125" s="6"/>
      <c r="B2125" s="10">
        <v>64.83</v>
      </c>
      <c r="C2125">
        <v>6.2334669449474085E-2</v>
      </c>
      <c r="D2125" s="11">
        <v>33.01</v>
      </c>
      <c r="E2125" s="10">
        <v>28.44</v>
      </c>
      <c r="F2125" s="11">
        <v>29.24</v>
      </c>
      <c r="G2125" s="10">
        <v>-1.1299999999999999</v>
      </c>
      <c r="H2125" s="11">
        <v>44.8</v>
      </c>
      <c r="I2125" s="10">
        <v>295.99</v>
      </c>
      <c r="J2125">
        <v>0.14891273934079011</v>
      </c>
      <c r="K2125">
        <v>0.10517893129770993</v>
      </c>
      <c r="L2125">
        <v>9.704244710046038E-2</v>
      </c>
      <c r="M2125">
        <v>4.9502439691732417E-2</v>
      </c>
      <c r="N2125">
        <v>9.1574861594667836E-2</v>
      </c>
      <c r="O2125">
        <v>0.19191791438232628</v>
      </c>
    </row>
    <row r="2126" spans="1:15" ht="15">
      <c r="A2126" s="6"/>
      <c r="B2126" s="10">
        <v>25.59</v>
      </c>
      <c r="C2126">
        <v>5.9035147414785133E-2</v>
      </c>
      <c r="D2126" s="11">
        <v>30.98</v>
      </c>
      <c r="E2126" s="10">
        <v>20.96</v>
      </c>
      <c r="F2126" s="11">
        <v>28.77</v>
      </c>
      <c r="G2126" s="10">
        <v>-10.87</v>
      </c>
      <c r="H2126" s="11">
        <v>42.05</v>
      </c>
      <c r="I2126" s="10">
        <v>272.89</v>
      </c>
      <c r="J2126">
        <v>0.14267248216257911</v>
      </c>
      <c r="K2126">
        <v>9.5887334707130303E-2</v>
      </c>
      <c r="L2126">
        <v>8.9518448968102279E-2</v>
      </c>
      <c r="M2126">
        <v>5.0138135159964792E-2</v>
      </c>
      <c r="N2126">
        <v>8.5290048102543467E-2</v>
      </c>
      <c r="O2126">
        <v>0.19255650952541098</v>
      </c>
    </row>
    <row r="2127" spans="1:15" ht="15">
      <c r="A2127" s="6"/>
      <c r="B2127" s="10">
        <v>5.75</v>
      </c>
      <c r="C2127">
        <v>5.761624475341029E-2</v>
      </c>
      <c r="D2127" s="11">
        <v>29.58</v>
      </c>
      <c r="E2127" s="10">
        <v>22.08</v>
      </c>
      <c r="F2127" s="11">
        <v>25.92</v>
      </c>
      <c r="G2127" s="10">
        <v>-15.8</v>
      </c>
      <c r="H2127" s="11">
        <v>39.89</v>
      </c>
      <c r="I2127" s="10">
        <v>278.3</v>
      </c>
      <c r="J2127">
        <v>0.14102248819768351</v>
      </c>
      <c r="K2127">
        <v>9.361036773069055E-2</v>
      </c>
      <c r="L2127">
        <v>8.6548905934902665E-2</v>
      </c>
      <c r="M2127">
        <v>4.9065187770786452E-2</v>
      </c>
      <c r="N2127">
        <v>8.7293122439409204E-2</v>
      </c>
      <c r="O2127">
        <v>0.19371219989223062</v>
      </c>
    </row>
    <row r="2128" spans="1:15" ht="15">
      <c r="A2128" s="6"/>
      <c r="B2128" s="10">
        <v>10.050000000000001</v>
      </c>
      <c r="C2128">
        <v>5.869753930621413E-2</v>
      </c>
      <c r="D2128" s="11">
        <v>29.07</v>
      </c>
      <c r="E2128" s="10">
        <v>20.93</v>
      </c>
      <c r="F2128" s="11">
        <v>25.45</v>
      </c>
      <c r="G2128" s="10">
        <v>-10.79</v>
      </c>
      <c r="H2128" s="11">
        <v>39.78</v>
      </c>
      <c r="I2128" s="10">
        <v>266.52</v>
      </c>
      <c r="J2128">
        <v>0.14340355631868631</v>
      </c>
      <c r="K2128">
        <v>9.3160627613052049E-2</v>
      </c>
      <c r="L2128">
        <v>8.8039362218315736E-2</v>
      </c>
      <c r="M2128">
        <v>5.2149091093062261E-2</v>
      </c>
      <c r="N2128">
        <v>9.4709499818011147E-2</v>
      </c>
      <c r="O2128">
        <v>0.19812148174160168</v>
      </c>
    </row>
    <row r="2129" spans="1:15" ht="15">
      <c r="A2129" s="6"/>
      <c r="B2129" s="10">
        <v>39.619999999999997</v>
      </c>
      <c r="C2129">
        <v>6.084927931793721E-2</v>
      </c>
      <c r="D2129" s="11">
        <v>28.93</v>
      </c>
      <c r="E2129" s="10">
        <v>21.17</v>
      </c>
      <c r="F2129" s="11">
        <v>29.25</v>
      </c>
      <c r="G2129" s="10">
        <v>-5.98</v>
      </c>
      <c r="H2129" s="11">
        <v>43.18</v>
      </c>
      <c r="I2129" s="10">
        <v>256.33999999999997</v>
      </c>
      <c r="J2129">
        <v>0.15463730756682523</v>
      </c>
      <c r="K2129">
        <v>9.5527755393267855E-2</v>
      </c>
      <c r="L2129">
        <v>0.10257466363142158</v>
      </c>
      <c r="M2129">
        <v>5.2505492817706348E-2</v>
      </c>
      <c r="N2129">
        <v>0.10837798000299456</v>
      </c>
      <c r="O2129">
        <v>0.20139716932111548</v>
      </c>
    </row>
    <row r="2130" spans="1:15" ht="15">
      <c r="A2130" s="6"/>
      <c r="B2130" s="10">
        <v>72.44</v>
      </c>
      <c r="C2130">
        <v>6.5619845317803294E-2</v>
      </c>
      <c r="D2130" s="11">
        <v>30.43</v>
      </c>
      <c r="E2130" s="10">
        <v>22.09</v>
      </c>
      <c r="F2130" s="11">
        <v>32.020000000000003</v>
      </c>
      <c r="G2130" s="10">
        <v>0.08</v>
      </c>
      <c r="H2130" s="11">
        <v>52.5</v>
      </c>
      <c r="I2130" s="10">
        <v>269.81</v>
      </c>
      <c r="J2130">
        <v>0.1738102836018896</v>
      </c>
      <c r="K2130">
        <v>0.1033669535238697</v>
      </c>
      <c r="L2130">
        <v>0.12679876116791011</v>
      </c>
      <c r="M2130">
        <v>5.7358240522268546E-2</v>
      </c>
      <c r="N2130">
        <v>0.1344299717957905</v>
      </c>
      <c r="O2130">
        <v>0.20700678539701339</v>
      </c>
    </row>
    <row r="2131" spans="1:15" ht="15">
      <c r="A2131" s="6"/>
      <c r="B2131" s="10">
        <v>97.55</v>
      </c>
      <c r="C2131">
        <v>8.1791054534569543E-2</v>
      </c>
      <c r="D2131" s="11">
        <v>35.93</v>
      </c>
      <c r="E2131" s="10">
        <v>29.06</v>
      </c>
      <c r="F2131" s="11">
        <v>37.39</v>
      </c>
      <c r="G2131" s="10">
        <v>7.81</v>
      </c>
      <c r="H2131" s="11">
        <v>63.24</v>
      </c>
      <c r="I2131" s="10">
        <v>294.7</v>
      </c>
      <c r="J2131">
        <v>0.19143016548175176</v>
      </c>
      <c r="K2131">
        <v>0.11678543044005277</v>
      </c>
      <c r="L2131">
        <v>0.14897787726373046</v>
      </c>
      <c r="M2131">
        <v>6.3617219021101609E-2</v>
      </c>
      <c r="N2131">
        <v>0.16252600858454089</v>
      </c>
      <c r="O2131">
        <v>0.20775407857779568</v>
      </c>
    </row>
    <row r="2132" spans="1:15" ht="15">
      <c r="A2132" s="6"/>
      <c r="B2132" s="10">
        <v>120</v>
      </c>
      <c r="C2132">
        <v>9.3009320787890648E-2</v>
      </c>
      <c r="D2132" s="11">
        <v>40.46</v>
      </c>
      <c r="E2132" s="10">
        <v>29.09</v>
      </c>
      <c r="F2132" s="11">
        <v>44.99</v>
      </c>
      <c r="G2132" s="10">
        <v>16.989999999999998</v>
      </c>
      <c r="H2132" s="11">
        <v>74.290000000000006</v>
      </c>
      <c r="I2132" s="10">
        <v>309.97000000000003</v>
      </c>
      <c r="J2132">
        <v>0.20142013163723815</v>
      </c>
      <c r="K2132">
        <v>0.12665164950275673</v>
      </c>
      <c r="L2132">
        <v>0.15720695498746468</v>
      </c>
      <c r="M2132">
        <v>6.8010768974175198E-2</v>
      </c>
      <c r="N2132">
        <v>0.17545093925372673</v>
      </c>
      <c r="O2132">
        <v>0.20520807082202358</v>
      </c>
    </row>
    <row r="2133" spans="1:15" ht="15">
      <c r="A2133" s="6"/>
      <c r="B2133" s="10">
        <v>119.37</v>
      </c>
      <c r="C2133">
        <v>9.871522724365063E-2</v>
      </c>
      <c r="D2133" s="11">
        <v>40.07</v>
      </c>
      <c r="E2133" s="10">
        <v>28.8</v>
      </c>
      <c r="F2133" s="11">
        <v>45.96</v>
      </c>
      <c r="G2133" s="10">
        <v>17.899999999999999</v>
      </c>
      <c r="H2133" s="11">
        <v>77.010000000000005</v>
      </c>
      <c r="I2133" s="10">
        <v>285.73</v>
      </c>
      <c r="J2133">
        <v>0.19705517957532137</v>
      </c>
      <c r="K2133">
        <v>0.12233783312828825</v>
      </c>
      <c r="L2133">
        <v>0.1542266059467014</v>
      </c>
      <c r="M2133">
        <v>7.2883088851731601E-2</v>
      </c>
      <c r="N2133">
        <v>0.17382523937731531</v>
      </c>
      <c r="O2133">
        <v>0.20702548296363668</v>
      </c>
    </row>
    <row r="2134" spans="1:15" ht="15">
      <c r="A2134" s="6"/>
      <c r="B2134" s="10">
        <v>103.28</v>
      </c>
      <c r="C2134">
        <v>9.4965635640621562E-2</v>
      </c>
      <c r="D2134" s="11">
        <v>35</v>
      </c>
      <c r="E2134" s="10">
        <v>18.28</v>
      </c>
      <c r="F2134" s="11">
        <v>43.08</v>
      </c>
      <c r="G2134" s="10">
        <v>17.45</v>
      </c>
      <c r="H2134" s="11">
        <v>67.38</v>
      </c>
      <c r="I2134" s="10">
        <v>253.36</v>
      </c>
      <c r="J2134">
        <v>0.19491517335586034</v>
      </c>
      <c r="K2134">
        <v>0.11289386294322352</v>
      </c>
      <c r="L2134">
        <v>0.16164868438984256</v>
      </c>
      <c r="M2134">
        <v>8.0845484740541068E-2</v>
      </c>
      <c r="N2134">
        <v>0.17790159817468137</v>
      </c>
      <c r="O2134">
        <v>0.20705918182601948</v>
      </c>
    </row>
    <row r="2135" spans="1:15" ht="15">
      <c r="A2135" s="6"/>
      <c r="B2135" s="10">
        <v>100.05</v>
      </c>
      <c r="C2135">
        <v>9.1723274915714623E-2</v>
      </c>
      <c r="D2135" s="11">
        <v>32.47</v>
      </c>
      <c r="E2135" s="10">
        <v>17.07</v>
      </c>
      <c r="F2135" s="11">
        <v>40.53</v>
      </c>
      <c r="G2135" s="10">
        <v>20.14</v>
      </c>
      <c r="H2135" s="11">
        <v>65.69</v>
      </c>
      <c r="I2135" s="10">
        <v>240.52</v>
      </c>
      <c r="J2135">
        <v>0.19052123428486573</v>
      </c>
      <c r="K2135">
        <v>0.10606514271657867</v>
      </c>
      <c r="L2135">
        <v>0.16753990561145657</v>
      </c>
      <c r="M2135">
        <v>8.9313553614231087E-2</v>
      </c>
      <c r="N2135">
        <v>0.18846952305020701</v>
      </c>
      <c r="O2135">
        <v>0.20909070576763081</v>
      </c>
    </row>
    <row r="2136" spans="1:15" ht="15">
      <c r="A2136" s="6"/>
      <c r="B2136" s="10">
        <v>90.76</v>
      </c>
      <c r="C2136">
        <v>8.9402030249035813E-2</v>
      </c>
      <c r="D2136" s="11">
        <v>28.94</v>
      </c>
      <c r="E2136" s="10">
        <v>15.29</v>
      </c>
      <c r="F2136" s="11">
        <v>40.86</v>
      </c>
      <c r="G2136" s="10">
        <v>20.59</v>
      </c>
      <c r="H2136" s="11">
        <v>60.36</v>
      </c>
      <c r="I2136" s="10">
        <v>197.92</v>
      </c>
      <c r="J2136">
        <v>0.18603075843911254</v>
      </c>
      <c r="K2136">
        <v>0.10303606029666817</v>
      </c>
      <c r="L2136">
        <v>0.16512628286014724</v>
      </c>
      <c r="M2136">
        <v>9.3167996033227049E-2</v>
      </c>
      <c r="N2136">
        <v>0.18942177547885228</v>
      </c>
      <c r="O2136">
        <v>0.21038811870923968</v>
      </c>
    </row>
    <row r="2137" spans="1:15" ht="15">
      <c r="A2137" s="6"/>
      <c r="B2137" s="10">
        <v>65.13</v>
      </c>
      <c r="C2137">
        <v>8.6883774875444159E-2</v>
      </c>
      <c r="D2137" s="11">
        <v>26.91</v>
      </c>
      <c r="E2137" s="10">
        <v>0.05</v>
      </c>
      <c r="F2137" s="11">
        <v>36.85</v>
      </c>
      <c r="G2137" s="10">
        <v>18.100000000000001</v>
      </c>
      <c r="H2137" s="11">
        <v>56.58</v>
      </c>
      <c r="I2137" s="10">
        <v>200.66</v>
      </c>
      <c r="J2137">
        <v>0.17994113583585647</v>
      </c>
      <c r="K2137">
        <v>0.1019190056578456</v>
      </c>
      <c r="L2137">
        <v>0.16418155065920748</v>
      </c>
      <c r="M2137">
        <v>9.7625872826380758E-2</v>
      </c>
      <c r="N2137">
        <v>0.18927561946618951</v>
      </c>
      <c r="O2137">
        <v>0.2020957966955215</v>
      </c>
    </row>
    <row r="2138" spans="1:15" ht="15">
      <c r="A2138" s="6"/>
      <c r="B2138" s="10">
        <v>64.900000000000006</v>
      </c>
      <c r="C2138">
        <v>8.4427465032396287E-2</v>
      </c>
      <c r="D2138" s="11">
        <v>24.77</v>
      </c>
      <c r="E2138" s="10">
        <v>0.05</v>
      </c>
      <c r="F2138" s="11">
        <v>40.1</v>
      </c>
      <c r="G2138" s="10">
        <v>17.809999999999999</v>
      </c>
      <c r="H2138" s="11">
        <v>50.97</v>
      </c>
      <c r="I2138" s="10">
        <v>204.29</v>
      </c>
      <c r="J2138">
        <v>0.17598150975153887</v>
      </c>
      <c r="K2138">
        <v>0.10323444663984575</v>
      </c>
      <c r="L2138">
        <v>0.16136738815803683</v>
      </c>
      <c r="M2138">
        <v>9.9271262841157545E-2</v>
      </c>
      <c r="N2138">
        <v>0.18917124542124542</v>
      </c>
      <c r="O2138">
        <v>0.20006408579523244</v>
      </c>
    </row>
    <row r="2139" spans="1:15" ht="15">
      <c r="A2139" s="6"/>
      <c r="B2139" s="10">
        <v>57.1</v>
      </c>
      <c r="C2139">
        <v>8.3937987448061774E-2</v>
      </c>
      <c r="D2139" s="11">
        <v>24.45</v>
      </c>
      <c r="E2139" s="10">
        <v>8.0399999999999991</v>
      </c>
      <c r="F2139" s="11">
        <v>33.950000000000003</v>
      </c>
      <c r="G2139" s="10">
        <v>19.649999999999999</v>
      </c>
      <c r="H2139" s="11">
        <v>50</v>
      </c>
      <c r="I2139" s="10">
        <v>195.02</v>
      </c>
      <c r="J2139">
        <v>0.17354970897875324</v>
      </c>
      <c r="K2139">
        <v>0.10535014703781606</v>
      </c>
      <c r="L2139">
        <v>0.15915298564447161</v>
      </c>
      <c r="M2139">
        <v>9.8934752838528872E-2</v>
      </c>
      <c r="N2139">
        <v>0.1869061969252139</v>
      </c>
      <c r="O2139">
        <v>0.19755952684345926</v>
      </c>
    </row>
    <row r="2140" spans="1:15" ht="15">
      <c r="A2140" s="6"/>
      <c r="B2140" s="10">
        <v>48.62</v>
      </c>
      <c r="C2140">
        <v>8.8114740199442862E-2</v>
      </c>
      <c r="D2140" s="11">
        <v>23.05</v>
      </c>
      <c r="E2140" s="10">
        <v>13.41</v>
      </c>
      <c r="F2140" s="11">
        <v>31.95</v>
      </c>
      <c r="G2140" s="10">
        <v>17.61</v>
      </c>
      <c r="H2140" s="11">
        <v>49.18</v>
      </c>
      <c r="I2140" s="10">
        <v>181.93</v>
      </c>
      <c r="J2140">
        <v>0.17214144825789196</v>
      </c>
      <c r="K2140">
        <v>0.11019315486445054</v>
      </c>
      <c r="L2140">
        <v>0.15476663368648075</v>
      </c>
      <c r="M2140">
        <v>9.7276434240196802E-2</v>
      </c>
      <c r="N2140">
        <v>0.18709667529164384</v>
      </c>
      <c r="O2140">
        <v>0.19100367323857995</v>
      </c>
    </row>
    <row r="2141" spans="1:15" ht="15">
      <c r="A2141" s="6"/>
      <c r="B2141" s="10">
        <v>68.84</v>
      </c>
      <c r="C2141">
        <v>0.10041389640764198</v>
      </c>
      <c r="D2141" s="11">
        <v>23.45</v>
      </c>
      <c r="E2141" s="10">
        <v>6.91</v>
      </c>
      <c r="F2141" s="11">
        <v>31.9</v>
      </c>
      <c r="G2141" s="10">
        <v>16.989999999999998</v>
      </c>
      <c r="H2141" s="11">
        <v>48.33</v>
      </c>
      <c r="I2141" s="10">
        <v>186.3</v>
      </c>
      <c r="J2141">
        <v>0.17175478007499501</v>
      </c>
      <c r="K2141">
        <v>0.11579993069714654</v>
      </c>
      <c r="L2141">
        <v>0.14797129258937822</v>
      </c>
      <c r="M2141">
        <v>0.10234292198379316</v>
      </c>
      <c r="N2141">
        <v>0.18934194366657039</v>
      </c>
      <c r="O2141">
        <v>0.18690057133270577</v>
      </c>
    </row>
    <row r="2142" spans="1:15" ht="15">
      <c r="A2142" s="6"/>
      <c r="B2142" s="10">
        <v>79.97</v>
      </c>
      <c r="C2142">
        <v>0.11261317639767483</v>
      </c>
      <c r="D2142" s="11">
        <v>27.24</v>
      </c>
      <c r="E2142" s="10">
        <v>14.27</v>
      </c>
      <c r="F2142" s="11">
        <v>30.54</v>
      </c>
      <c r="G2142" s="10">
        <v>19.940000000000001</v>
      </c>
      <c r="H2142" s="11">
        <v>53.54</v>
      </c>
      <c r="I2142" s="10">
        <v>200.69</v>
      </c>
      <c r="J2142">
        <v>0.17588522788905725</v>
      </c>
      <c r="K2142">
        <v>0.12227784233287528</v>
      </c>
      <c r="L2142">
        <v>0.14386647860571078</v>
      </c>
      <c r="M2142">
        <v>0.11454946445468442</v>
      </c>
      <c r="N2142">
        <v>0.19294576285374329</v>
      </c>
      <c r="O2142">
        <v>0.18009878438498658</v>
      </c>
    </row>
    <row r="2143" spans="1:15" ht="15">
      <c r="A2143" s="6"/>
      <c r="B2143" s="10">
        <v>111.72</v>
      </c>
      <c r="C2143">
        <v>0.11987109114184594</v>
      </c>
      <c r="D2143" s="11">
        <v>33.090000000000003</v>
      </c>
      <c r="E2143" s="10">
        <v>13.75</v>
      </c>
      <c r="F2143" s="11">
        <v>30.81</v>
      </c>
      <c r="G2143" s="10">
        <v>24.94</v>
      </c>
      <c r="H2143" s="11">
        <v>67.41</v>
      </c>
      <c r="I2143" s="10">
        <v>270</v>
      </c>
      <c r="J2143">
        <v>0.17995873314682631</v>
      </c>
      <c r="K2143">
        <v>0.13331956647785559</v>
      </c>
      <c r="L2143">
        <v>0.14310135181539307</v>
      </c>
      <c r="M2143">
        <v>0.11959932367302437</v>
      </c>
      <c r="N2143">
        <v>0.19095457106158595</v>
      </c>
      <c r="O2143">
        <v>0.17080206170245266</v>
      </c>
    </row>
    <row r="2144" spans="1:15" ht="15">
      <c r="A2144" s="6"/>
      <c r="B2144" s="10">
        <v>132.12</v>
      </c>
      <c r="C2144">
        <v>0.11833872424459388</v>
      </c>
      <c r="D2144" s="11">
        <v>37.950000000000003</v>
      </c>
      <c r="E2144" s="10">
        <v>18.66</v>
      </c>
      <c r="F2144" s="11">
        <v>32.01</v>
      </c>
      <c r="G2144" s="10">
        <v>31.44</v>
      </c>
      <c r="H2144" s="11">
        <v>75.11</v>
      </c>
      <c r="I2144" s="10">
        <v>305.76</v>
      </c>
      <c r="J2144">
        <v>0.17540689522594152</v>
      </c>
      <c r="K2144">
        <v>0.13907892343270731</v>
      </c>
      <c r="L2144">
        <v>0.14297823410454538</v>
      </c>
      <c r="M2144">
        <v>0.12073303834808259</v>
      </c>
      <c r="N2144">
        <v>0.18278758897148178</v>
      </c>
      <c r="O2144">
        <v>0.16175610956704808</v>
      </c>
    </row>
    <row r="2145" spans="1:15" ht="15">
      <c r="A2145" s="6"/>
      <c r="B2145" s="10">
        <v>137.63999999999999</v>
      </c>
      <c r="C2145">
        <v>0.115522205116595</v>
      </c>
      <c r="D2145" s="11">
        <v>38.99</v>
      </c>
      <c r="E2145" s="10">
        <v>30.08</v>
      </c>
      <c r="F2145" s="11">
        <v>33.07</v>
      </c>
      <c r="G2145" s="10">
        <v>30.94</v>
      </c>
      <c r="H2145" s="11">
        <v>76.39</v>
      </c>
      <c r="I2145" s="10">
        <v>324.23</v>
      </c>
      <c r="J2145">
        <v>0.16544461670839761</v>
      </c>
      <c r="K2145">
        <v>0.1380226435160567</v>
      </c>
      <c r="L2145">
        <v>0.12861216739754874</v>
      </c>
      <c r="M2145">
        <v>0.11355164925220242</v>
      </c>
      <c r="N2145">
        <v>0.16000642711072161</v>
      </c>
      <c r="O2145">
        <v>0.15870479070254725</v>
      </c>
    </row>
    <row r="2146" spans="1:15" ht="15">
      <c r="A2146" s="6"/>
      <c r="B2146" s="10">
        <v>132.19</v>
      </c>
      <c r="C2146">
        <v>0.11322591108738272</v>
      </c>
      <c r="D2146" s="11">
        <v>37.97</v>
      </c>
      <c r="E2146" s="10">
        <v>30.06</v>
      </c>
      <c r="F2146" s="11">
        <v>32.78</v>
      </c>
      <c r="G2146" s="10">
        <v>26.11</v>
      </c>
      <c r="H2146" s="11">
        <v>65.98</v>
      </c>
      <c r="I2146" s="10">
        <v>271</v>
      </c>
      <c r="J2146">
        <v>0.15913333209977054</v>
      </c>
      <c r="K2146">
        <v>0.13245645682247548</v>
      </c>
      <c r="L2146">
        <v>0.10870510560112837</v>
      </c>
      <c r="M2146">
        <v>0.10748922542055755</v>
      </c>
      <c r="N2146">
        <v>0.14075476556543043</v>
      </c>
      <c r="O2146">
        <v>0.15448629356984478</v>
      </c>
    </row>
    <row r="2147" spans="1:15" ht="15">
      <c r="A2147" s="6"/>
      <c r="B2147" s="10">
        <v>124.2</v>
      </c>
      <c r="C2147">
        <v>0.10957566399824542</v>
      </c>
      <c r="D2147" s="11">
        <v>35.93</v>
      </c>
      <c r="E2147" s="10">
        <v>29.37</v>
      </c>
      <c r="F2147" s="11">
        <v>28.82</v>
      </c>
      <c r="G2147" s="10">
        <v>22.4</v>
      </c>
      <c r="H2147" s="11">
        <v>56.81</v>
      </c>
      <c r="I2147" s="10">
        <v>250.75</v>
      </c>
      <c r="J2147">
        <v>0.15334595421476727</v>
      </c>
      <c r="K2147">
        <v>0.12934403864800043</v>
      </c>
      <c r="L2147">
        <v>9.136838509961262E-2</v>
      </c>
      <c r="M2147">
        <v>9.819413151276736E-2</v>
      </c>
      <c r="N2147">
        <v>0.12396678580734991</v>
      </c>
      <c r="O2147">
        <v>0.15284918286425939</v>
      </c>
    </row>
    <row r="2148" spans="1:15" ht="15">
      <c r="A2148" s="6"/>
      <c r="B2148" s="10">
        <v>119.67</v>
      </c>
      <c r="C2148">
        <v>0.10269951301300037</v>
      </c>
      <c r="D2148" s="11">
        <v>33.32</v>
      </c>
      <c r="E2148" s="10">
        <v>31.06</v>
      </c>
      <c r="F2148" s="11">
        <v>25.17</v>
      </c>
      <c r="G2148" s="10">
        <v>21.09</v>
      </c>
      <c r="H2148" s="11">
        <v>50.71</v>
      </c>
      <c r="I2148" s="10">
        <v>219.54</v>
      </c>
      <c r="J2148">
        <v>0.14742881536598743</v>
      </c>
      <c r="K2148">
        <v>0.12625183612217683</v>
      </c>
      <c r="L2148">
        <v>8.322849010114805E-2</v>
      </c>
      <c r="M2148">
        <v>9.2720172382589797E-2</v>
      </c>
      <c r="N2148">
        <v>0.11145448661106809</v>
      </c>
      <c r="O2148">
        <v>0.14808813675213675</v>
      </c>
    </row>
    <row r="2149" spans="1:15" ht="15">
      <c r="A2149" s="6"/>
      <c r="B2149" s="10">
        <v>103.77</v>
      </c>
      <c r="C2149">
        <v>9.7409066790196258E-2</v>
      </c>
      <c r="D2149" s="11">
        <v>30.02</v>
      </c>
      <c r="E2149" s="10">
        <v>31.92</v>
      </c>
      <c r="F2149" s="11">
        <v>25.15</v>
      </c>
      <c r="G2149" s="10">
        <v>21.09</v>
      </c>
      <c r="H2149" s="11">
        <v>49</v>
      </c>
      <c r="I2149" s="10">
        <v>203.92</v>
      </c>
      <c r="J2149">
        <v>0.13838942439261714</v>
      </c>
      <c r="K2149">
        <v>0.12726368907112365</v>
      </c>
      <c r="L2149">
        <v>7.9018280592910023E-2</v>
      </c>
      <c r="M2149">
        <v>8.86426510289096E-2</v>
      </c>
      <c r="N2149">
        <v>0.10165033623983397</v>
      </c>
      <c r="O2149">
        <v>0.14410534665119756</v>
      </c>
    </row>
    <row r="2150" spans="1:15" ht="15">
      <c r="A2150" s="6"/>
      <c r="B2150" s="10">
        <v>97.14</v>
      </c>
      <c r="C2150">
        <v>9.4475270217587823E-2</v>
      </c>
      <c r="D2150" s="11">
        <v>28.09</v>
      </c>
      <c r="E2150" s="10">
        <v>27.82</v>
      </c>
      <c r="F2150" s="11">
        <v>10.46</v>
      </c>
      <c r="G2150" s="10">
        <v>19.12</v>
      </c>
      <c r="H2150" s="11">
        <v>46.66</v>
      </c>
      <c r="I2150" s="10">
        <v>193.43</v>
      </c>
      <c r="J2150">
        <v>0.13243438187161344</v>
      </c>
      <c r="K2150">
        <v>0.12605038216505748</v>
      </c>
      <c r="L2150">
        <v>7.6796371979347078E-2</v>
      </c>
      <c r="M2150">
        <v>8.8792955808145169E-2</v>
      </c>
      <c r="N2150">
        <v>9.6365523867463998E-2</v>
      </c>
      <c r="O2150">
        <v>0.14135152915481985</v>
      </c>
    </row>
    <row r="2151" spans="1:15" ht="15">
      <c r="A2151" s="6"/>
      <c r="B2151" s="10">
        <v>93.05</v>
      </c>
      <c r="C2151">
        <v>9.6499437826203002E-2</v>
      </c>
      <c r="D2151" s="11">
        <v>27.63</v>
      </c>
      <c r="E2151" s="10">
        <v>22.59</v>
      </c>
      <c r="F2151" s="11">
        <v>1.1100000000000001</v>
      </c>
      <c r="G2151" s="10">
        <v>17.07</v>
      </c>
      <c r="H2151" s="11">
        <v>43.09</v>
      </c>
      <c r="I2151" s="10">
        <v>190.8</v>
      </c>
      <c r="J2151">
        <v>0.13045936750438705</v>
      </c>
      <c r="K2151">
        <v>0.12609018487965629</v>
      </c>
      <c r="L2151">
        <v>7.8608413710424485E-2</v>
      </c>
      <c r="M2151">
        <v>8.8084263756636666E-2</v>
      </c>
      <c r="N2151">
        <v>9.508540639381198E-2</v>
      </c>
      <c r="O2151">
        <v>0.13810529891752474</v>
      </c>
    </row>
    <row r="2152" spans="1:15" ht="15">
      <c r="A2152" s="6"/>
      <c r="B2152" s="10">
        <v>94.72</v>
      </c>
      <c r="C2152">
        <v>0.10024538314107616</v>
      </c>
      <c r="D2152" s="11">
        <v>28.29</v>
      </c>
      <c r="E2152" s="10">
        <v>23.02</v>
      </c>
      <c r="F2152" s="11">
        <v>1.02</v>
      </c>
      <c r="G2152" s="10">
        <v>15.8</v>
      </c>
      <c r="H2152" s="11">
        <v>43.92</v>
      </c>
      <c r="I2152" s="10">
        <v>185.62</v>
      </c>
      <c r="J2152">
        <v>0.13595209921039872</v>
      </c>
      <c r="K2152">
        <v>0.13454297737985565</v>
      </c>
      <c r="L2152">
        <v>8.2399470656027193E-2</v>
      </c>
      <c r="M2152">
        <v>9.2783513184520675E-2</v>
      </c>
      <c r="N2152">
        <v>0.1017422781209724</v>
      </c>
      <c r="O2152">
        <v>0.13881179568017171</v>
      </c>
    </row>
    <row r="2153" spans="1:15" ht="15">
      <c r="A2153" s="6"/>
      <c r="B2153" s="10">
        <v>101.89</v>
      </c>
      <c r="C2153">
        <v>0.10600644546363928</v>
      </c>
      <c r="D2153" s="11">
        <v>28.36</v>
      </c>
      <c r="E2153" s="10">
        <v>22.89</v>
      </c>
      <c r="F2153" s="11">
        <v>11.51</v>
      </c>
      <c r="G2153" s="10">
        <v>15.5</v>
      </c>
      <c r="H2153" s="11">
        <v>46.79</v>
      </c>
      <c r="I2153" s="10">
        <v>184.96</v>
      </c>
      <c r="J2153">
        <v>0.14896628556679117</v>
      </c>
      <c r="K2153">
        <v>0.14423563568250997</v>
      </c>
      <c r="L2153">
        <v>8.7458248863460791E-2</v>
      </c>
      <c r="M2153">
        <v>0.10180118116099275</v>
      </c>
      <c r="N2153">
        <v>0.11977739050975784</v>
      </c>
      <c r="O2153">
        <v>0.14007910256065415</v>
      </c>
    </row>
    <row r="2154" spans="1:15" ht="15">
      <c r="A2154" s="6"/>
      <c r="B2154" s="10">
        <v>103.51</v>
      </c>
      <c r="C2154">
        <v>0.11542311686357137</v>
      </c>
      <c r="D2154" s="11">
        <v>30.43</v>
      </c>
      <c r="E2154" s="10">
        <v>27.34</v>
      </c>
      <c r="F2154" s="11">
        <v>26.73</v>
      </c>
      <c r="G2154" s="10">
        <v>21.52</v>
      </c>
      <c r="H2154" s="11">
        <v>51.32</v>
      </c>
      <c r="I2154" s="10">
        <v>188.01</v>
      </c>
      <c r="J2154">
        <v>0.16623598476706508</v>
      </c>
      <c r="K2154">
        <v>0.14637689717739055</v>
      </c>
      <c r="L2154">
        <v>0.10019352009814257</v>
      </c>
      <c r="M2154">
        <v>0.11776813543963793</v>
      </c>
      <c r="N2154">
        <v>0.1492727565040865</v>
      </c>
      <c r="O2154">
        <v>0.14387477926610531</v>
      </c>
    </row>
    <row r="2155" spans="1:15" ht="15">
      <c r="A2155" s="6"/>
      <c r="B2155" s="10">
        <v>114.97</v>
      </c>
      <c r="C2155">
        <v>0.1175712598782814</v>
      </c>
      <c r="D2155" s="11">
        <v>34.67</v>
      </c>
      <c r="E2155" s="10">
        <v>31.02</v>
      </c>
      <c r="F2155" s="11">
        <v>33.97</v>
      </c>
      <c r="G2155" s="10">
        <v>27.94</v>
      </c>
      <c r="H2155" s="11">
        <v>67.16</v>
      </c>
      <c r="I2155" s="10">
        <v>200.01</v>
      </c>
      <c r="J2155">
        <v>0.18544415381166116</v>
      </c>
      <c r="K2155">
        <v>0.14937618762304203</v>
      </c>
      <c r="L2155">
        <v>0.13260764923840948</v>
      </c>
      <c r="M2155">
        <v>0.13743721024806832</v>
      </c>
      <c r="N2155">
        <v>0.17831389449652796</v>
      </c>
      <c r="O2155">
        <v>0.1456770016323958</v>
      </c>
    </row>
    <row r="2156" spans="1:15" ht="15">
      <c r="A2156" s="6"/>
      <c r="B2156" s="10">
        <v>115.56</v>
      </c>
      <c r="C2156">
        <v>0.1176136137400646</v>
      </c>
      <c r="D2156" s="11">
        <v>38.979999999999997</v>
      </c>
      <c r="E2156" s="10">
        <v>35.46</v>
      </c>
      <c r="F2156" s="11">
        <v>38.69</v>
      </c>
      <c r="G2156" s="10">
        <v>38.93</v>
      </c>
      <c r="H2156" s="11">
        <v>96.8</v>
      </c>
      <c r="I2156" s="10">
        <v>229.49</v>
      </c>
      <c r="J2156">
        <v>0.1919463707501349</v>
      </c>
      <c r="K2156">
        <v>0.1537474573739768</v>
      </c>
      <c r="L2156">
        <v>0.14913298195824043</v>
      </c>
      <c r="M2156">
        <v>0.14561108075288404</v>
      </c>
      <c r="N2156">
        <v>0.18764458794822947</v>
      </c>
      <c r="O2156">
        <v>0.14390185286332507</v>
      </c>
    </row>
    <row r="2157" spans="1:15" ht="15">
      <c r="A2157" s="6"/>
      <c r="B2157" s="10">
        <v>109.98</v>
      </c>
      <c r="C2157">
        <v>0.11801838293443268</v>
      </c>
      <c r="D2157" s="11">
        <v>39.96</v>
      </c>
      <c r="E2157" s="10">
        <v>37.31</v>
      </c>
      <c r="F2157" s="11">
        <v>41.8</v>
      </c>
      <c r="G2157" s="10">
        <v>35.700000000000003</v>
      </c>
      <c r="H2157" s="11">
        <v>78.599999999999994</v>
      </c>
      <c r="I2157" s="10">
        <v>199.08</v>
      </c>
      <c r="J2157">
        <v>0.18753287218850412</v>
      </c>
      <c r="K2157">
        <v>0.15078515267612075</v>
      </c>
      <c r="L2157">
        <v>0.14411891122100501</v>
      </c>
      <c r="M2157">
        <v>0.14800212481229122</v>
      </c>
      <c r="N2157">
        <v>0.18669649309017616</v>
      </c>
      <c r="O2157">
        <v>0.14227238681488974</v>
      </c>
    </row>
    <row r="2158" spans="1:15" ht="15">
      <c r="A2158" s="6"/>
      <c r="B2158" s="10">
        <v>98.83</v>
      </c>
      <c r="C2158">
        <v>0.11546890177032743</v>
      </c>
      <c r="D2158" s="11">
        <v>37.909999999999997</v>
      </c>
      <c r="E2158" s="10">
        <v>38.67</v>
      </c>
      <c r="F2158" s="11">
        <v>39.08</v>
      </c>
      <c r="G2158" s="10">
        <v>28.6</v>
      </c>
      <c r="H2158" s="11">
        <v>66.150000000000006</v>
      </c>
      <c r="I2158" s="10">
        <v>164.35</v>
      </c>
      <c r="J2158">
        <v>0.19019618124716284</v>
      </c>
      <c r="K2158">
        <v>0.1540737191935381</v>
      </c>
      <c r="L2158">
        <v>0.14666066952676887</v>
      </c>
      <c r="M2158">
        <v>0.14756162003880022</v>
      </c>
      <c r="N2158">
        <v>0.19174064316457384</v>
      </c>
      <c r="O2158">
        <v>0.13878937179576831</v>
      </c>
    </row>
    <row r="2159" spans="1:15" ht="15">
      <c r="A2159" s="6"/>
      <c r="B2159" s="10">
        <v>86.73</v>
      </c>
      <c r="C2159">
        <v>0.11289114581144132</v>
      </c>
      <c r="D2159" s="11">
        <v>35.950000000000003</v>
      </c>
      <c r="E2159" s="10">
        <v>36.020000000000003</v>
      </c>
      <c r="F2159" s="11">
        <v>40.299999999999997</v>
      </c>
      <c r="G2159" s="10">
        <v>27.01</v>
      </c>
      <c r="H2159" s="11">
        <v>62.9</v>
      </c>
      <c r="I2159" s="10">
        <v>150.63999999999999</v>
      </c>
      <c r="J2159">
        <v>0.18915764340262645</v>
      </c>
      <c r="K2159">
        <v>0.1536133317189573</v>
      </c>
      <c r="L2159">
        <v>0.14660321939605495</v>
      </c>
      <c r="M2159">
        <v>0.14429373856068414</v>
      </c>
      <c r="N2159">
        <v>0.1930628575027627</v>
      </c>
      <c r="O2159">
        <v>0.13943138203576516</v>
      </c>
    </row>
    <row r="2160" spans="1:15" ht="15">
      <c r="A2160" s="6"/>
      <c r="B2160" s="10">
        <v>80</v>
      </c>
      <c r="C2160">
        <v>0.10046489862124899</v>
      </c>
      <c r="D2160" s="11">
        <v>32.020000000000003</v>
      </c>
      <c r="E2160" s="10">
        <v>36.43</v>
      </c>
      <c r="F2160" s="11">
        <v>37.51</v>
      </c>
      <c r="G2160" s="10">
        <v>24.38</v>
      </c>
      <c r="H2160" s="11">
        <v>55.92</v>
      </c>
      <c r="I2160" s="10">
        <v>120.08</v>
      </c>
      <c r="J2160">
        <v>0.18738047273904701</v>
      </c>
      <c r="K2160">
        <v>0.15545205674132168</v>
      </c>
      <c r="L2160">
        <v>0.14339084147228173</v>
      </c>
      <c r="M2160">
        <v>0.1479781086757499</v>
      </c>
      <c r="N2160">
        <v>0.19331657189129739</v>
      </c>
      <c r="O2160">
        <v>0.14058372245032152</v>
      </c>
    </row>
    <row r="2161" spans="1:15" ht="15">
      <c r="A2161" s="6"/>
      <c r="B2161" s="10">
        <v>82.19</v>
      </c>
      <c r="C2161">
        <v>8.9428594378399923E-2</v>
      </c>
      <c r="D2161" s="11">
        <v>27.08</v>
      </c>
      <c r="E2161" s="10">
        <v>34.950000000000003</v>
      </c>
      <c r="F2161" s="11">
        <v>31.06</v>
      </c>
      <c r="G2161" s="10">
        <v>23.39</v>
      </c>
      <c r="H2161" s="11">
        <v>54.38</v>
      </c>
      <c r="I2161" s="10">
        <v>111.72</v>
      </c>
      <c r="J2161">
        <v>0.19329049976956797</v>
      </c>
      <c r="K2161">
        <v>0.15356472065285623</v>
      </c>
      <c r="L2161">
        <v>0.1383125939131542</v>
      </c>
      <c r="M2161">
        <v>0.15071925008066389</v>
      </c>
      <c r="N2161">
        <v>0.19097496413885437</v>
      </c>
      <c r="O2161">
        <v>0.13764464387150036</v>
      </c>
    </row>
    <row r="2162" spans="1:15" ht="15">
      <c r="A2162" s="6"/>
      <c r="B2162" s="10">
        <v>63.9</v>
      </c>
      <c r="C2162">
        <v>8.3337111541877784E-2</v>
      </c>
      <c r="D2162" s="11">
        <v>28.07</v>
      </c>
      <c r="E2162" s="10">
        <v>28.46</v>
      </c>
      <c r="F2162" s="11">
        <v>29.96</v>
      </c>
      <c r="G2162" s="10">
        <v>19.690000000000001</v>
      </c>
      <c r="H2162" s="11">
        <v>47.82</v>
      </c>
      <c r="I2162" s="10">
        <v>99.64</v>
      </c>
      <c r="J2162">
        <v>0.19929573645551441</v>
      </c>
      <c r="K2162">
        <v>0.15092535797762499</v>
      </c>
      <c r="L2162">
        <v>0.1363636085546267</v>
      </c>
      <c r="M2162">
        <v>0.15353392226352702</v>
      </c>
      <c r="N2162">
        <v>0.18256945567018185</v>
      </c>
      <c r="O2162">
        <v>0.13830631487531536</v>
      </c>
    </row>
    <row r="2163" spans="1:15" ht="15">
      <c r="A2163" s="6"/>
      <c r="B2163" s="10">
        <v>53.84</v>
      </c>
      <c r="C2163">
        <v>8.0915603119737667E-2</v>
      </c>
      <c r="D2163" s="11">
        <v>28.08</v>
      </c>
      <c r="E2163" s="10">
        <v>24.76</v>
      </c>
      <c r="F2163" s="11">
        <v>31.07</v>
      </c>
      <c r="G2163" s="10">
        <v>19.91</v>
      </c>
      <c r="H2163" s="11">
        <v>45.1</v>
      </c>
      <c r="I2163" s="10">
        <v>94.48</v>
      </c>
      <c r="J2163">
        <v>0.20269435587658988</v>
      </c>
      <c r="K2163">
        <v>0.1467802560784581</v>
      </c>
      <c r="L2163">
        <v>0.13678870621042236</v>
      </c>
      <c r="M2163">
        <v>0.15832557629109376</v>
      </c>
      <c r="N2163">
        <v>0.17331222850379624</v>
      </c>
      <c r="O2163">
        <v>0.13313508753932432</v>
      </c>
    </row>
    <row r="2164" spans="1:15" ht="15">
      <c r="A2164" s="6"/>
      <c r="B2164" s="10">
        <v>38.83</v>
      </c>
      <c r="C2164">
        <v>7.9122495572810245E-2</v>
      </c>
      <c r="D2164" s="11">
        <v>26.9</v>
      </c>
      <c r="E2164" s="10">
        <v>21.81</v>
      </c>
      <c r="F2164" s="11">
        <v>31.08</v>
      </c>
      <c r="G2164" s="10">
        <v>19.59</v>
      </c>
      <c r="H2164" s="11">
        <v>44.17</v>
      </c>
      <c r="I2164" s="10">
        <v>99.59</v>
      </c>
      <c r="J2164">
        <v>0.20629141486421496</v>
      </c>
      <c r="K2164">
        <v>0.13973176927589723</v>
      </c>
      <c r="L2164">
        <v>0.1410625468916763</v>
      </c>
      <c r="M2164">
        <v>0.16204571171598209</v>
      </c>
      <c r="N2164">
        <v>0.16359636713479239</v>
      </c>
      <c r="O2164">
        <v>0.13467440367723399</v>
      </c>
    </row>
    <row r="2165" spans="1:15" ht="15">
      <c r="A2165" s="6"/>
      <c r="B2165" s="10">
        <v>36.049999999999997</v>
      </c>
      <c r="C2165">
        <v>7.8150944304230655E-2</v>
      </c>
      <c r="D2165" s="11">
        <v>27</v>
      </c>
      <c r="E2165" s="10">
        <v>21.07</v>
      </c>
      <c r="F2165" s="11">
        <v>31.09</v>
      </c>
      <c r="G2165" s="10">
        <v>19.010000000000002</v>
      </c>
      <c r="H2165" s="11">
        <v>44.29</v>
      </c>
      <c r="I2165" s="10">
        <v>109.02</v>
      </c>
      <c r="J2165">
        <v>0.20906238402858909</v>
      </c>
      <c r="K2165">
        <v>0.13501516771122837</v>
      </c>
      <c r="L2165">
        <v>0.14580758246502942</v>
      </c>
      <c r="M2165">
        <v>0.16267646486157594</v>
      </c>
      <c r="N2165">
        <v>0.15868764261389046</v>
      </c>
      <c r="O2165">
        <v>0.13658576547591689</v>
      </c>
    </row>
    <row r="2166" spans="1:15" ht="15">
      <c r="A2166" s="6"/>
      <c r="B2166" s="10">
        <v>35.33</v>
      </c>
      <c r="C2166">
        <v>7.7270409918975574E-2</v>
      </c>
      <c r="D2166" s="11">
        <v>27.98</v>
      </c>
      <c r="E2166" s="10">
        <v>21.82</v>
      </c>
      <c r="F2166" s="11">
        <v>37.22</v>
      </c>
      <c r="G2166" s="10">
        <v>23.95</v>
      </c>
      <c r="H2166" s="11">
        <v>45.7</v>
      </c>
      <c r="I2166" s="10">
        <v>140.01</v>
      </c>
      <c r="J2166">
        <v>0.21051683637115867</v>
      </c>
      <c r="K2166">
        <v>0.13079063292260346</v>
      </c>
      <c r="L2166">
        <v>0.15593706158104723</v>
      </c>
      <c r="M2166">
        <v>0.16661094221285971</v>
      </c>
      <c r="N2166">
        <v>0.15622176936638879</v>
      </c>
      <c r="O2166">
        <v>0.13778464322221126</v>
      </c>
    </row>
    <row r="2167" spans="1:15" ht="15">
      <c r="A2167" s="6"/>
      <c r="B2167" s="10">
        <v>34.36</v>
      </c>
      <c r="C2167">
        <v>7.425949709206299E-2</v>
      </c>
      <c r="D2167" s="11">
        <v>29.87</v>
      </c>
      <c r="E2167" s="10">
        <v>22.97</v>
      </c>
      <c r="F2167" s="11">
        <v>47.08</v>
      </c>
      <c r="G2167" s="10">
        <v>30.97</v>
      </c>
      <c r="H2167" s="11">
        <v>62.43</v>
      </c>
      <c r="I2167" s="10">
        <v>178.63</v>
      </c>
      <c r="J2167">
        <v>0.21438056112807094</v>
      </c>
      <c r="K2167">
        <v>0.12800602199336711</v>
      </c>
      <c r="L2167">
        <v>0.16186344171997158</v>
      </c>
      <c r="M2167">
        <v>0.16719824801914632</v>
      </c>
      <c r="N2167">
        <v>0.15250173231594141</v>
      </c>
      <c r="O2167">
        <v>0.13708114592958481</v>
      </c>
    </row>
    <row r="2168" spans="1:15" ht="15">
      <c r="A2168" s="6"/>
      <c r="B2168" s="10">
        <v>51.71</v>
      </c>
      <c r="C2168">
        <v>7.2274662743168391E-2</v>
      </c>
      <c r="D2168" s="11">
        <v>32.090000000000003</v>
      </c>
      <c r="E2168" s="10">
        <v>23.05</v>
      </c>
      <c r="F2168" s="11">
        <v>56.95</v>
      </c>
      <c r="G2168" s="10">
        <v>42.3</v>
      </c>
      <c r="H2168" s="11">
        <v>70.97</v>
      </c>
      <c r="I2168" s="10">
        <v>200.03</v>
      </c>
      <c r="J2168">
        <v>0.21475699615986346</v>
      </c>
      <c r="K2168">
        <v>0.12645797010379001</v>
      </c>
      <c r="L2168">
        <v>0.1543154973531615</v>
      </c>
      <c r="M2168">
        <v>0.16291735776488458</v>
      </c>
      <c r="N2168">
        <v>0.14138005136019868</v>
      </c>
      <c r="O2168">
        <v>0.13408539136508807</v>
      </c>
    </row>
    <row r="2169" spans="1:15" ht="15">
      <c r="A2169" s="6"/>
      <c r="B2169" s="10">
        <v>61.16</v>
      </c>
      <c r="C2169">
        <v>6.9322866296078228E-2</v>
      </c>
      <c r="D2169" s="11">
        <v>34.42</v>
      </c>
      <c r="E2169" s="10">
        <v>22.96</v>
      </c>
      <c r="F2169" s="11">
        <v>53.56</v>
      </c>
      <c r="G2169" s="10">
        <v>35.11</v>
      </c>
      <c r="H2169" s="11">
        <v>67</v>
      </c>
      <c r="I2169" s="10">
        <v>208.47</v>
      </c>
      <c r="J2169">
        <v>0.19832468043061041</v>
      </c>
      <c r="K2169">
        <v>0.11943779225795959</v>
      </c>
      <c r="L2169">
        <v>0.14537294942560727</v>
      </c>
      <c r="M2169">
        <v>0.15065111562884323</v>
      </c>
      <c r="N2169">
        <v>0.13087249288639047</v>
      </c>
      <c r="O2169">
        <v>0.12786773963469469</v>
      </c>
    </row>
    <row r="2170" spans="1:15" ht="15">
      <c r="A2170" s="6"/>
      <c r="B2170" s="10">
        <v>60.41</v>
      </c>
      <c r="C2170">
        <v>6.542777428755911E-2</v>
      </c>
      <c r="D2170" s="11">
        <v>35.1</v>
      </c>
      <c r="E2170" s="10">
        <v>24.37</v>
      </c>
      <c r="F2170" s="11">
        <v>45.95</v>
      </c>
      <c r="G2170" s="10">
        <v>25.75</v>
      </c>
      <c r="H2170" s="11">
        <v>60.36</v>
      </c>
      <c r="I2170" s="10">
        <v>200.35</v>
      </c>
      <c r="J2170">
        <v>0.17843727434290524</v>
      </c>
      <c r="K2170">
        <v>0.11850670192219703</v>
      </c>
      <c r="L2170">
        <v>0.13837314617073027</v>
      </c>
      <c r="M2170">
        <v>0.13707562189512845</v>
      </c>
      <c r="N2170">
        <v>0.12084450924402285</v>
      </c>
      <c r="O2170">
        <v>0.12517696992252259</v>
      </c>
    </row>
    <row r="2171" spans="1:15" ht="15">
      <c r="A2171" s="6"/>
      <c r="B2171" s="10">
        <v>49.57</v>
      </c>
      <c r="C2171">
        <v>6.5578417096138333E-2</v>
      </c>
      <c r="D2171" s="11">
        <v>28.9</v>
      </c>
      <c r="E2171" s="10">
        <v>22.04</v>
      </c>
      <c r="F2171" s="11">
        <v>42.2</v>
      </c>
      <c r="G2171" s="10">
        <v>23.94</v>
      </c>
      <c r="H2171" s="11">
        <v>54.39</v>
      </c>
      <c r="I2171" s="10">
        <v>193.08</v>
      </c>
      <c r="J2171">
        <v>0.16841286091338081</v>
      </c>
      <c r="K2171">
        <v>0.11499591834847968</v>
      </c>
      <c r="L2171">
        <v>0.12941204026433928</v>
      </c>
      <c r="M2171">
        <v>0.12163968083198853</v>
      </c>
      <c r="N2171">
        <v>0.10697723300454427</v>
      </c>
      <c r="O2171">
        <v>0.12373011556992033</v>
      </c>
    </row>
    <row r="2172" spans="1:15" ht="15">
      <c r="A2172" s="6"/>
      <c r="B2172" s="10">
        <v>46.09</v>
      </c>
      <c r="C2172">
        <v>6.5023536738262555E-2</v>
      </c>
      <c r="D2172" s="11">
        <v>27.09</v>
      </c>
      <c r="E2172" s="10">
        <v>23</v>
      </c>
      <c r="F2172" s="11">
        <v>39.11</v>
      </c>
      <c r="G2172" s="10">
        <v>19.78</v>
      </c>
      <c r="H2172" s="11">
        <v>45.95</v>
      </c>
      <c r="I2172" s="10">
        <v>181.14</v>
      </c>
      <c r="J2172">
        <v>0.15866399138648435</v>
      </c>
      <c r="K2172">
        <v>0.110150447008958</v>
      </c>
      <c r="L2172">
        <v>0.11789873818178223</v>
      </c>
      <c r="M2172">
        <v>0.10918063893696973</v>
      </c>
      <c r="N2172">
        <v>9.3597805530972647E-2</v>
      </c>
      <c r="O2172">
        <v>0.12044120859119038</v>
      </c>
    </row>
    <row r="2173" spans="1:15" ht="15">
      <c r="A2173" s="6"/>
      <c r="B2173" s="10">
        <v>40.96</v>
      </c>
      <c r="C2173">
        <v>6.5031102806808613E-2</v>
      </c>
      <c r="D2173" s="11">
        <v>25.99</v>
      </c>
      <c r="E2173" s="10">
        <v>21.85</v>
      </c>
      <c r="F2173" s="11">
        <v>34.299999999999997</v>
      </c>
      <c r="G2173" s="10">
        <v>20</v>
      </c>
      <c r="H2173" s="11">
        <v>43.11</v>
      </c>
      <c r="I2173" s="10">
        <v>171.94</v>
      </c>
      <c r="J2173">
        <v>0.1535278596169094</v>
      </c>
      <c r="K2173">
        <v>0.10520960039994483</v>
      </c>
      <c r="L2173">
        <v>0.11054836220894386</v>
      </c>
      <c r="M2173">
        <v>0.10601016971719023</v>
      </c>
      <c r="N2173">
        <v>8.0258938190384529E-2</v>
      </c>
      <c r="O2173">
        <v>0.11914422331938289</v>
      </c>
    </row>
    <row r="2174" spans="1:15" ht="15">
      <c r="A2174" s="6"/>
      <c r="B2174" s="10">
        <v>38.619999999999997</v>
      </c>
      <c r="C2174">
        <v>6.6972066832749866E-2</v>
      </c>
      <c r="D2174" s="11">
        <v>26.07</v>
      </c>
      <c r="E2174" s="10">
        <v>22.05</v>
      </c>
      <c r="F2174" s="11">
        <v>32.29</v>
      </c>
      <c r="G2174" s="10">
        <v>18.39</v>
      </c>
      <c r="H2174" s="11">
        <v>38.950000000000003</v>
      </c>
      <c r="I2174" s="10">
        <v>159.91</v>
      </c>
      <c r="J2174">
        <v>0.15292537307041773</v>
      </c>
      <c r="K2174">
        <v>9.667994421199444E-2</v>
      </c>
      <c r="L2174">
        <v>0.1082023482428115</v>
      </c>
      <c r="M2174">
        <v>0.10805152886285162</v>
      </c>
      <c r="N2174">
        <v>7.3013588386308503E-2</v>
      </c>
      <c r="O2174">
        <v>0.11808672516219164</v>
      </c>
    </row>
    <row r="2175" spans="1:15" ht="15">
      <c r="A2175" s="6"/>
      <c r="B2175" s="10">
        <v>33.5</v>
      </c>
      <c r="C2175">
        <v>6.914862438102283E-2</v>
      </c>
      <c r="D2175" s="11">
        <v>25.29</v>
      </c>
      <c r="E2175" s="10">
        <v>18.3</v>
      </c>
      <c r="F2175" s="11">
        <v>31.1</v>
      </c>
      <c r="G2175" s="10">
        <v>17.5</v>
      </c>
      <c r="H2175" s="11">
        <v>36.26</v>
      </c>
      <c r="I2175" s="10">
        <v>147.1</v>
      </c>
      <c r="J2175">
        <v>0.15581543016432448</v>
      </c>
      <c r="K2175">
        <v>8.8868835426868228E-2</v>
      </c>
      <c r="L2175">
        <v>0.10667380239424139</v>
      </c>
      <c r="M2175">
        <v>0.10748446768654388</v>
      </c>
      <c r="N2175">
        <v>7.0466293161850879E-2</v>
      </c>
      <c r="O2175">
        <v>0.11820479435548654</v>
      </c>
    </row>
    <row r="2176" spans="1:15" ht="15">
      <c r="A2176" s="6"/>
      <c r="B2176" s="10">
        <v>36.369999999999997</v>
      </c>
      <c r="C2176">
        <v>7.0102654502769826E-2</v>
      </c>
      <c r="D2176" s="11">
        <v>24.81</v>
      </c>
      <c r="E2176" s="10">
        <v>13.72</v>
      </c>
      <c r="F2176" s="11">
        <v>31.55</v>
      </c>
      <c r="G2176" s="10">
        <v>17.600000000000001</v>
      </c>
      <c r="H2176" s="11">
        <v>39.450000000000003</v>
      </c>
      <c r="I2176" s="10">
        <v>140.82</v>
      </c>
      <c r="J2176">
        <v>0.16305729203086031</v>
      </c>
      <c r="K2176">
        <v>8.5118838408696954E-2</v>
      </c>
      <c r="L2176">
        <v>0.10720835566154012</v>
      </c>
      <c r="M2176">
        <v>0.10777249641935799</v>
      </c>
      <c r="N2176">
        <v>7.470956477942034E-2</v>
      </c>
      <c r="O2176">
        <v>0.12131253000640138</v>
      </c>
    </row>
    <row r="2177" spans="1:15" ht="15">
      <c r="A2177" s="6"/>
      <c r="B2177" s="10">
        <v>40.57</v>
      </c>
      <c r="C2177">
        <v>7.0964787503635066E-2</v>
      </c>
      <c r="D2177" s="11">
        <v>25.65</v>
      </c>
      <c r="E2177" s="10">
        <v>14.27</v>
      </c>
      <c r="F2177" s="11">
        <v>31.8</v>
      </c>
      <c r="G2177" s="10">
        <v>17.86</v>
      </c>
      <c r="H2177" s="11">
        <v>43</v>
      </c>
      <c r="I2177" s="10">
        <v>142.33000000000001</v>
      </c>
      <c r="J2177">
        <v>0.17586566475937371</v>
      </c>
      <c r="K2177">
        <v>8.5397183824542228E-2</v>
      </c>
      <c r="L2177">
        <v>0.11404999489812073</v>
      </c>
      <c r="M2177">
        <v>0.1182854888083293</v>
      </c>
      <c r="N2177">
        <v>8.5141867274549504E-2</v>
      </c>
      <c r="O2177">
        <v>0.12365146429456265</v>
      </c>
    </row>
    <row r="2178" spans="1:15" ht="15">
      <c r="A2178" s="6"/>
      <c r="B2178" s="10">
        <v>52.06</v>
      </c>
      <c r="C2178">
        <v>7.2762505067909988E-2</v>
      </c>
      <c r="D2178" s="11">
        <v>27.99</v>
      </c>
      <c r="E2178" s="10">
        <v>13.46</v>
      </c>
      <c r="F2178" s="11">
        <v>35.74</v>
      </c>
      <c r="G2178" s="10">
        <v>24.03</v>
      </c>
      <c r="H2178" s="11">
        <v>49.35</v>
      </c>
      <c r="I2178" s="10">
        <v>172.4</v>
      </c>
      <c r="J2178">
        <v>0.19358914100912367</v>
      </c>
      <c r="K2178">
        <v>9.0012578224577602E-2</v>
      </c>
      <c r="L2178">
        <v>0.13038786442619962</v>
      </c>
      <c r="M2178">
        <v>0.13956449344359756</v>
      </c>
      <c r="N2178">
        <v>9.8852692830057043E-2</v>
      </c>
      <c r="O2178">
        <v>0.12781427769106465</v>
      </c>
    </row>
    <row r="2179" spans="1:15" ht="15">
      <c r="A2179" s="6"/>
      <c r="B2179" s="10">
        <v>84.89</v>
      </c>
      <c r="C2179">
        <v>7.5401931299142799E-2</v>
      </c>
      <c r="D2179" s="11">
        <v>33.659999999999997</v>
      </c>
      <c r="E2179" s="10">
        <v>21.73</v>
      </c>
      <c r="F2179" s="11">
        <v>43.06</v>
      </c>
      <c r="G2179" s="10">
        <v>31.44</v>
      </c>
      <c r="H2179" s="11">
        <v>57.19</v>
      </c>
      <c r="I2179" s="10">
        <v>191.7</v>
      </c>
      <c r="J2179">
        <v>0.20952564713179667</v>
      </c>
      <c r="K2179">
        <v>0.10818437046356334</v>
      </c>
      <c r="L2179">
        <v>0.1454328581790659</v>
      </c>
      <c r="M2179">
        <v>0.15704434024525249</v>
      </c>
      <c r="N2179">
        <v>0.11273462209127534</v>
      </c>
      <c r="O2179">
        <v>0.1319652107490091</v>
      </c>
    </row>
    <row r="2180" spans="1:15" ht="15">
      <c r="A2180" s="6"/>
      <c r="B2180" s="10">
        <v>90.89</v>
      </c>
      <c r="C2180">
        <v>7.3231429444350626E-2</v>
      </c>
      <c r="D2180" s="11">
        <v>38.700000000000003</v>
      </c>
      <c r="E2180" s="10">
        <v>31.5</v>
      </c>
      <c r="F2180" s="11">
        <v>45.1</v>
      </c>
      <c r="G2180" s="10">
        <v>42.66</v>
      </c>
      <c r="H2180" s="11">
        <v>63.72</v>
      </c>
      <c r="I2180" s="10">
        <v>205.96</v>
      </c>
      <c r="J2180">
        <v>0.21044159492173029</v>
      </c>
      <c r="K2180">
        <v>0.12712712036491325</v>
      </c>
      <c r="L2180">
        <v>0.15581935617996306</v>
      </c>
      <c r="M2180">
        <v>0.16467962835322988</v>
      </c>
      <c r="N2180">
        <v>0.1209385050316423</v>
      </c>
      <c r="O2180">
        <v>0.13540367008752852</v>
      </c>
    </row>
    <row r="2181" spans="1:15" ht="15">
      <c r="A2181" s="6"/>
      <c r="B2181" s="10">
        <v>84.89</v>
      </c>
      <c r="C2181">
        <v>7.2893620896936129E-2</v>
      </c>
      <c r="D2181" s="11">
        <v>39.6</v>
      </c>
      <c r="E2181" s="10">
        <v>32.880000000000003</v>
      </c>
      <c r="F2181" s="11">
        <v>45.06</v>
      </c>
      <c r="G2181" s="10">
        <v>33.53</v>
      </c>
      <c r="H2181" s="11">
        <v>66.41</v>
      </c>
      <c r="I2181" s="10">
        <v>200.19</v>
      </c>
      <c r="J2181">
        <v>0.20141047695987579</v>
      </c>
      <c r="K2181">
        <v>0.13336462176448258</v>
      </c>
      <c r="L2181">
        <v>0.14946349408460827</v>
      </c>
      <c r="M2181">
        <v>0.15761497552810561</v>
      </c>
      <c r="N2181">
        <v>0.12400379065623236</v>
      </c>
      <c r="O2181">
        <v>0.1381196517887264</v>
      </c>
    </row>
    <row r="2182" spans="1:15" ht="15">
      <c r="A2182" s="6"/>
      <c r="B2182" s="10">
        <v>75.599999999999994</v>
      </c>
      <c r="C2182">
        <v>7.5865532121957152E-2</v>
      </c>
      <c r="D2182" s="11">
        <v>38.979999999999997</v>
      </c>
      <c r="E2182" s="10">
        <v>31.87</v>
      </c>
      <c r="F2182" s="11">
        <v>39.409999999999997</v>
      </c>
      <c r="G2182" s="10">
        <v>26.97</v>
      </c>
      <c r="H2182" s="11">
        <v>61.28</v>
      </c>
      <c r="I2182" s="10">
        <v>174.92</v>
      </c>
      <c r="J2182">
        <v>0.19947739141844906</v>
      </c>
      <c r="K2182">
        <v>0.13791456655386491</v>
      </c>
      <c r="L2182">
        <v>0.1415198426858513</v>
      </c>
      <c r="M2182">
        <v>0.15710598642543716</v>
      </c>
      <c r="N2182">
        <v>0.12827232910413336</v>
      </c>
      <c r="O2182">
        <v>0.13676486360326384</v>
      </c>
    </row>
    <row r="2183" spans="1:15" ht="15">
      <c r="A2183" s="6"/>
      <c r="B2183" s="10">
        <v>79.95</v>
      </c>
      <c r="C2183">
        <v>7.9606532307250746E-2</v>
      </c>
      <c r="D2183" s="11">
        <v>37.96</v>
      </c>
      <c r="E2183" s="10">
        <v>33.75</v>
      </c>
      <c r="F2183" s="11">
        <v>35.799999999999997</v>
      </c>
      <c r="G2183" s="10">
        <v>26.61</v>
      </c>
      <c r="H2183" s="11">
        <v>58.83</v>
      </c>
      <c r="I2183" s="10">
        <v>167.85</v>
      </c>
      <c r="J2183">
        <v>0.19952434653285259</v>
      </c>
      <c r="K2183">
        <v>0.13764725914922213</v>
      </c>
      <c r="L2183">
        <v>0.13541646846052721</v>
      </c>
      <c r="M2183">
        <v>0.15291599412462942</v>
      </c>
      <c r="N2183">
        <v>0.13471271667326098</v>
      </c>
      <c r="O2183">
        <v>0.1356060177808748</v>
      </c>
    </row>
    <row r="2184" spans="1:15" ht="15">
      <c r="A2184" s="6"/>
      <c r="B2184" s="10">
        <v>66.64</v>
      </c>
      <c r="C2184">
        <v>8.3635076899865171E-2</v>
      </c>
      <c r="D2184" s="11">
        <v>31.86</v>
      </c>
      <c r="E2184" s="10">
        <v>33.479999999999997</v>
      </c>
      <c r="F2184" s="11">
        <v>30.65</v>
      </c>
      <c r="G2184" s="10">
        <v>24.1</v>
      </c>
      <c r="H2184" s="11">
        <v>54.82</v>
      </c>
      <c r="I2184" s="10">
        <v>151.86000000000001</v>
      </c>
      <c r="J2184">
        <v>0.2072784578138788</v>
      </c>
      <c r="K2184">
        <v>0.13947343484393648</v>
      </c>
      <c r="L2184">
        <v>0.12772445060134752</v>
      </c>
      <c r="M2184">
        <v>0.14521809535018082</v>
      </c>
      <c r="N2184">
        <v>0.13567759076397248</v>
      </c>
      <c r="O2184">
        <v>0.13737303075004687</v>
      </c>
    </row>
    <row r="2185" spans="1:15" ht="15">
      <c r="A2185" s="6"/>
      <c r="B2185" s="10">
        <v>69.59</v>
      </c>
      <c r="C2185">
        <v>7.7617897916245793E-2</v>
      </c>
      <c r="D2185" s="11">
        <v>32.92</v>
      </c>
      <c r="E2185" s="10">
        <v>26.06</v>
      </c>
      <c r="F2185" s="11">
        <v>29.11</v>
      </c>
      <c r="G2185" s="10">
        <v>22.26</v>
      </c>
      <c r="H2185" s="11">
        <v>54.24</v>
      </c>
      <c r="I2185" s="10">
        <v>112.01</v>
      </c>
      <c r="J2185">
        <v>0.20847712093262635</v>
      </c>
      <c r="K2185">
        <v>0.14265839020946108</v>
      </c>
      <c r="L2185">
        <v>0.1246033486187048</v>
      </c>
      <c r="M2185">
        <v>0.14355596637008156</v>
      </c>
      <c r="N2185">
        <v>0.13228555274352488</v>
      </c>
      <c r="O2185">
        <v>0.14006384103025216</v>
      </c>
    </row>
    <row r="2186" spans="1:15" ht="15">
      <c r="A2186" s="6"/>
      <c r="B2186" s="10">
        <v>60.46</v>
      </c>
      <c r="C2186">
        <v>7.6114542826919346E-2</v>
      </c>
      <c r="D2186" s="11">
        <v>27.5</v>
      </c>
      <c r="E2186" s="10">
        <v>24.97</v>
      </c>
      <c r="F2186" s="11">
        <v>26.93</v>
      </c>
      <c r="G2186" s="10">
        <v>20.22</v>
      </c>
      <c r="H2186" s="11">
        <v>49.77</v>
      </c>
      <c r="I2186" s="10">
        <v>125.01</v>
      </c>
      <c r="J2186">
        <v>0.20537328115083561</v>
      </c>
      <c r="K2186">
        <v>0.14546607704829084</v>
      </c>
      <c r="L2186">
        <v>0.12206756839613964</v>
      </c>
      <c r="M2186">
        <v>0.1408206628536299</v>
      </c>
      <c r="N2186">
        <v>0.12832080831802428</v>
      </c>
      <c r="O2186">
        <v>0.14557715699367299</v>
      </c>
    </row>
    <row r="2187" spans="1:15" ht="15">
      <c r="A2187" s="6"/>
      <c r="B2187" s="10">
        <v>58.51</v>
      </c>
      <c r="C2187">
        <v>7.869040654104173E-2</v>
      </c>
      <c r="D2187" s="11">
        <v>26.77</v>
      </c>
      <c r="E2187" s="10">
        <v>24.08</v>
      </c>
      <c r="F2187" s="11">
        <v>25.43</v>
      </c>
      <c r="G2187" s="10">
        <v>19.670000000000002</v>
      </c>
      <c r="H2187" s="11">
        <v>47</v>
      </c>
      <c r="I2187" s="10">
        <v>131.72</v>
      </c>
      <c r="J2187">
        <v>0.20578664111400236</v>
      </c>
      <c r="K2187">
        <v>0.15171884000724176</v>
      </c>
      <c r="L2187">
        <v>0.12329597237823252</v>
      </c>
      <c r="M2187">
        <v>0.13645809238373449</v>
      </c>
      <c r="N2187">
        <v>0.12487757428179155</v>
      </c>
      <c r="O2187">
        <v>0.15076513477191245</v>
      </c>
    </row>
    <row r="2188" spans="1:15" ht="15">
      <c r="A2188" s="6"/>
      <c r="B2188" s="10">
        <v>60.46</v>
      </c>
      <c r="C2188">
        <v>8.0021583541347086E-2</v>
      </c>
      <c r="D2188" s="11">
        <v>26.67</v>
      </c>
      <c r="E2188" s="10">
        <v>20.46</v>
      </c>
      <c r="F2188" s="11">
        <v>25.16</v>
      </c>
      <c r="G2188" s="10">
        <v>19.25</v>
      </c>
      <c r="H2188" s="11">
        <v>43.7</v>
      </c>
      <c r="I2188" s="10">
        <v>140.54</v>
      </c>
      <c r="J2188">
        <v>0.2049800420352558</v>
      </c>
      <c r="K2188">
        <v>0.15667422873065218</v>
      </c>
      <c r="L2188">
        <v>0.12646708633931636</v>
      </c>
      <c r="M2188">
        <v>0.13282204774875825</v>
      </c>
      <c r="N2188">
        <v>0.12084561194986612</v>
      </c>
      <c r="O2188">
        <v>0.1522077586012916</v>
      </c>
    </row>
    <row r="2189" spans="1:15" ht="15">
      <c r="A2189" s="6"/>
      <c r="B2189" s="10">
        <v>58.51</v>
      </c>
      <c r="C2189">
        <v>8.2877139907585801E-2</v>
      </c>
      <c r="D2189" s="11">
        <v>26.49</v>
      </c>
      <c r="E2189" s="10">
        <v>19.82</v>
      </c>
      <c r="F2189" s="11">
        <v>27.52</v>
      </c>
      <c r="G2189" s="10">
        <v>19.309999999999999</v>
      </c>
      <c r="H2189" s="11">
        <v>43.96</v>
      </c>
      <c r="I2189" s="10">
        <v>131.79</v>
      </c>
      <c r="J2189">
        <v>0.20488079659602285</v>
      </c>
      <c r="K2189">
        <v>0.16420424700275438</v>
      </c>
      <c r="L2189">
        <v>0.13149688314871713</v>
      </c>
      <c r="M2189">
        <v>0.13207178199734856</v>
      </c>
      <c r="N2189">
        <v>0.12112234574986321</v>
      </c>
      <c r="O2189">
        <v>0.15206777931146112</v>
      </c>
    </row>
    <row r="2190" spans="1:15" ht="15">
      <c r="A2190" s="6"/>
      <c r="B2190" s="10">
        <v>60.46</v>
      </c>
      <c r="C2190">
        <v>8.5523201882142047E-2</v>
      </c>
      <c r="D2190" s="11">
        <v>26.42</v>
      </c>
      <c r="E2190" s="10">
        <v>22.94</v>
      </c>
      <c r="F2190" s="11">
        <v>31.04</v>
      </c>
      <c r="G2190" s="10">
        <v>20.76</v>
      </c>
      <c r="H2190" s="11">
        <v>47.17</v>
      </c>
      <c r="I2190" s="10">
        <v>145.07</v>
      </c>
      <c r="J2190">
        <v>0.20685848528588682</v>
      </c>
      <c r="K2190">
        <v>0.16764935478086845</v>
      </c>
      <c r="L2190">
        <v>0.14198413146692862</v>
      </c>
      <c r="M2190">
        <v>0.13940632376209372</v>
      </c>
      <c r="N2190">
        <v>0.12685443368399071</v>
      </c>
      <c r="O2190">
        <v>0.15216739393775636</v>
      </c>
    </row>
    <row r="2191" spans="1:15" ht="15">
      <c r="A2191" s="6"/>
      <c r="B2191" s="10">
        <v>58.72</v>
      </c>
      <c r="C2191">
        <v>8.7405258294266139E-2</v>
      </c>
      <c r="D2191" s="11">
        <v>26.65</v>
      </c>
      <c r="E2191" s="10">
        <v>24.91</v>
      </c>
      <c r="F2191" s="11">
        <v>40.29</v>
      </c>
      <c r="G2191" s="10">
        <v>25.43</v>
      </c>
      <c r="H2191" s="11">
        <v>53.52</v>
      </c>
      <c r="I2191" s="10">
        <v>135.84</v>
      </c>
      <c r="J2191">
        <v>0.20874500118035885</v>
      </c>
      <c r="K2191">
        <v>0.17189968993403218</v>
      </c>
      <c r="L2191">
        <v>0.14344707877234961</v>
      </c>
      <c r="M2191">
        <v>0.13894537681605576</v>
      </c>
      <c r="N2191">
        <v>0.12422172498730798</v>
      </c>
      <c r="O2191">
        <v>0.15317273419378394</v>
      </c>
    </row>
    <row r="2192" spans="1:15" ht="15">
      <c r="A2192" s="6"/>
      <c r="B2192" s="10">
        <v>70.08</v>
      </c>
      <c r="C2192">
        <v>8.5772680791319583E-2</v>
      </c>
      <c r="D2192" s="11">
        <v>27.14</v>
      </c>
      <c r="E2192" s="10">
        <v>28.89</v>
      </c>
      <c r="F2192" s="11">
        <v>43.78</v>
      </c>
      <c r="G2192" s="10">
        <v>27.21</v>
      </c>
      <c r="H2192" s="11">
        <v>60.24</v>
      </c>
      <c r="I2192" s="10">
        <v>168.06</v>
      </c>
      <c r="J2192">
        <v>0.20637758861353289</v>
      </c>
      <c r="K2192">
        <v>0.17450299859057686</v>
      </c>
      <c r="L2192">
        <v>0.13907410957813937</v>
      </c>
      <c r="M2192">
        <v>0.1358542681686539</v>
      </c>
      <c r="N2192">
        <v>0.11734003091190108</v>
      </c>
      <c r="O2192">
        <v>0.15435119610552053</v>
      </c>
    </row>
    <row r="2193" spans="1:15" ht="15">
      <c r="A2193" s="6"/>
      <c r="B2193" s="10">
        <v>75.55</v>
      </c>
      <c r="C2193">
        <v>8.3142502427300355E-2</v>
      </c>
      <c r="D2193" s="11">
        <v>29.06</v>
      </c>
      <c r="E2193" s="10">
        <v>32.229999999999997</v>
      </c>
      <c r="F2193" s="11">
        <v>43.13</v>
      </c>
      <c r="G2193" s="10">
        <v>27.96</v>
      </c>
      <c r="H2193" s="11">
        <v>60.67</v>
      </c>
      <c r="I2193" s="10">
        <v>190.3</v>
      </c>
      <c r="J2193">
        <v>0.19805744643714271</v>
      </c>
      <c r="K2193">
        <v>0.16068268815505346</v>
      </c>
      <c r="L2193">
        <v>0.13278714598381147</v>
      </c>
      <c r="M2193">
        <v>0.123970208201064</v>
      </c>
      <c r="N2193">
        <v>0.10244662968480676</v>
      </c>
      <c r="O2193">
        <v>0.14931750708776451</v>
      </c>
    </row>
    <row r="2194" spans="1:15" ht="15">
      <c r="A2194" s="6"/>
      <c r="B2194" s="10">
        <v>66.09</v>
      </c>
      <c r="C2194">
        <v>7.7899269269269281E-2</v>
      </c>
      <c r="D2194" s="11">
        <v>29.56</v>
      </c>
      <c r="E2194" s="10">
        <v>33.1</v>
      </c>
      <c r="F2194" s="11">
        <v>39.53</v>
      </c>
      <c r="G2194" s="10">
        <v>25.5</v>
      </c>
      <c r="H2194" s="11">
        <v>56.25</v>
      </c>
      <c r="I2194" s="10">
        <v>192.15</v>
      </c>
      <c r="J2194">
        <v>0.18440170571414238</v>
      </c>
      <c r="K2194">
        <v>0.14365841844062963</v>
      </c>
      <c r="L2194">
        <v>0.1288290393145774</v>
      </c>
      <c r="M2194">
        <v>0.11157484764407703</v>
      </c>
      <c r="N2194">
        <v>8.9925175051070783E-2</v>
      </c>
      <c r="O2194">
        <v>0.1434220684969581</v>
      </c>
    </row>
    <row r="2195" spans="1:15" ht="15">
      <c r="A2195" s="6"/>
      <c r="B2195" s="10">
        <v>51.66</v>
      </c>
      <c r="C2195">
        <v>7.3758705895874035E-2</v>
      </c>
      <c r="D2195" s="11">
        <v>28.54</v>
      </c>
      <c r="E2195" s="10">
        <v>30.09</v>
      </c>
      <c r="F2195" s="11">
        <v>36.68</v>
      </c>
      <c r="G2195" s="10">
        <v>21.97</v>
      </c>
      <c r="H2195" s="11">
        <v>45.56</v>
      </c>
      <c r="I2195" s="10">
        <v>169.77</v>
      </c>
      <c r="J2195">
        <v>0.16876894060363701</v>
      </c>
      <c r="K2195">
        <v>0.12993427169302146</v>
      </c>
      <c r="L2195">
        <v>0.12566236155705474</v>
      </c>
      <c r="M2195">
        <v>9.6819929469544513E-2</v>
      </c>
      <c r="N2195">
        <v>7.8997064279589094E-2</v>
      </c>
      <c r="O2195">
        <v>0.13241653775893436</v>
      </c>
    </row>
    <row r="2196" spans="1:15" ht="15">
      <c r="A2196" s="6"/>
      <c r="B2196" s="10">
        <v>50.24</v>
      </c>
      <c r="C2196">
        <v>7.1537199792347836E-2</v>
      </c>
      <c r="D2196" s="11">
        <v>28.2</v>
      </c>
      <c r="E2196" s="10">
        <v>30.92</v>
      </c>
      <c r="F2196" s="11">
        <v>31.39</v>
      </c>
      <c r="G2196" s="10">
        <v>20.27</v>
      </c>
      <c r="H2196" s="11">
        <v>40.4</v>
      </c>
      <c r="I2196" s="10">
        <v>166.94</v>
      </c>
      <c r="J2196">
        <v>0.15919264941155842</v>
      </c>
      <c r="K2196">
        <v>0.1250576503624948</v>
      </c>
      <c r="L2196">
        <v>0.1175929174695388</v>
      </c>
      <c r="M2196">
        <v>8.0861843242757261E-2</v>
      </c>
      <c r="N2196">
        <v>6.5677756068948712E-2</v>
      </c>
      <c r="O2196">
        <v>0.12562920426883573</v>
      </c>
    </row>
    <row r="2197" spans="1:15" ht="15">
      <c r="A2197" s="6"/>
      <c r="B2197" s="10">
        <v>42.64</v>
      </c>
      <c r="C2197">
        <v>6.9323836319438198E-2</v>
      </c>
      <c r="D2197" s="11">
        <v>27.22</v>
      </c>
      <c r="E2197" s="10">
        <v>27.09</v>
      </c>
      <c r="F2197" s="11">
        <v>29</v>
      </c>
      <c r="G2197" s="10">
        <v>19.350000000000001</v>
      </c>
      <c r="H2197" s="11">
        <v>28.26</v>
      </c>
      <c r="I2197" s="10">
        <v>160.63</v>
      </c>
      <c r="J2197">
        <v>0.14987754673476161</v>
      </c>
      <c r="K2197">
        <v>0.11296750812189094</v>
      </c>
      <c r="L2197">
        <v>0.10891551608589735</v>
      </c>
      <c r="M2197">
        <v>7.3758713425854161E-2</v>
      </c>
      <c r="N2197">
        <v>5.7748469831603803E-2</v>
      </c>
      <c r="O2197">
        <v>0.12527616680782774</v>
      </c>
    </row>
    <row r="2198" spans="1:15" ht="15">
      <c r="A2198" s="6"/>
      <c r="B2198" s="10">
        <v>26.07</v>
      </c>
      <c r="C2198">
        <v>6.5973415069380939E-2</v>
      </c>
      <c r="D2198" s="11">
        <v>26.02</v>
      </c>
      <c r="E2198" s="10">
        <v>24.93</v>
      </c>
      <c r="F2198" s="11">
        <v>29.09</v>
      </c>
      <c r="G2198" s="10">
        <v>18.25</v>
      </c>
      <c r="H2198" s="11">
        <v>7.0000000000000007E-2</v>
      </c>
      <c r="I2198" s="10">
        <v>132.18</v>
      </c>
      <c r="J2198">
        <v>0.14168045157864081</v>
      </c>
      <c r="K2198">
        <v>0.10867502122951032</v>
      </c>
      <c r="L2198">
        <v>0.10400979223727778</v>
      </c>
      <c r="M2198">
        <v>7.1280115602174746E-2</v>
      </c>
      <c r="N2198">
        <v>4.9073994735135053E-2</v>
      </c>
      <c r="O2198">
        <v>0.12430834977725956</v>
      </c>
    </row>
    <row r="2199" spans="1:15" ht="15">
      <c r="A2199" s="6"/>
      <c r="B2199" s="10">
        <v>14.21</v>
      </c>
      <c r="C2199">
        <v>6.51209191328075E-2</v>
      </c>
      <c r="D2199" s="11">
        <v>21.05</v>
      </c>
      <c r="E2199" s="10">
        <v>21.75</v>
      </c>
      <c r="F2199" s="11">
        <v>29.49</v>
      </c>
      <c r="G2199" s="10">
        <v>17.3</v>
      </c>
      <c r="H2199" s="11">
        <v>-11.83</v>
      </c>
      <c r="I2199" s="10">
        <v>120.6</v>
      </c>
      <c r="J2199">
        <v>0.13701162068081371</v>
      </c>
      <c r="K2199">
        <v>0.10827492847188155</v>
      </c>
      <c r="L2199">
        <v>0.10443363910510445</v>
      </c>
      <c r="M2199">
        <v>7.1285490618282113E-2</v>
      </c>
      <c r="N2199">
        <v>4.3631804511833773E-2</v>
      </c>
      <c r="O2199">
        <v>0.12491960935989169</v>
      </c>
    </row>
    <row r="2200" spans="1:15" ht="15">
      <c r="A2200" s="6"/>
      <c r="B2200" s="10">
        <v>14.79</v>
      </c>
      <c r="C2200">
        <v>6.8591780258493135E-2</v>
      </c>
      <c r="D2200" s="11">
        <v>20.57</v>
      </c>
      <c r="E2200" s="10">
        <v>21.82</v>
      </c>
      <c r="F2200" s="11">
        <v>29.09</v>
      </c>
      <c r="G2200" s="10">
        <v>18.09</v>
      </c>
      <c r="H2200" s="11">
        <v>-20.95</v>
      </c>
      <c r="I2200" s="10">
        <v>128.44999999999999</v>
      </c>
      <c r="J2200">
        <v>0.14106480491775922</v>
      </c>
      <c r="K2200">
        <v>0.11005011473028198</v>
      </c>
      <c r="L2200">
        <v>0.10680868263280661</v>
      </c>
      <c r="M2200">
        <v>7.4379862842892774E-2</v>
      </c>
      <c r="N2200">
        <v>4.3291755540088461E-2</v>
      </c>
      <c r="O2200">
        <v>0.12865177324546134</v>
      </c>
    </row>
    <row r="2201" spans="1:15" ht="15">
      <c r="A2201" s="6"/>
      <c r="B2201" s="10">
        <v>31.85</v>
      </c>
      <c r="C2201">
        <v>7.7481688698566378E-2</v>
      </c>
      <c r="D2201" s="11">
        <v>23.31</v>
      </c>
      <c r="E2201" s="10">
        <v>22.88</v>
      </c>
      <c r="F2201" s="11">
        <v>30.1</v>
      </c>
      <c r="G2201" s="10">
        <v>19.11</v>
      </c>
      <c r="H2201" s="11">
        <v>-14.11</v>
      </c>
      <c r="I2201" s="10">
        <v>137.44999999999999</v>
      </c>
      <c r="J2201">
        <v>0.15417094682107799</v>
      </c>
      <c r="K2201">
        <v>0.12443532469007823</v>
      </c>
      <c r="L2201">
        <v>0.11631612486864736</v>
      </c>
      <c r="M2201">
        <v>8.4904548885185074E-2</v>
      </c>
      <c r="N2201">
        <v>4.5644142686108502E-2</v>
      </c>
      <c r="O2201">
        <v>0.13470343727662248</v>
      </c>
    </row>
    <row r="2202" spans="1:15" ht="15">
      <c r="A2202" s="6"/>
      <c r="B2202" s="10">
        <v>41.74</v>
      </c>
      <c r="C2202">
        <v>9.4853446532279034E-2</v>
      </c>
      <c r="D2202" s="11">
        <v>26</v>
      </c>
      <c r="E2202" s="10">
        <v>25.1</v>
      </c>
      <c r="F2202" s="11">
        <v>35.08</v>
      </c>
      <c r="G2202" s="10">
        <v>22.01</v>
      </c>
      <c r="H2202" s="11">
        <v>16.22</v>
      </c>
      <c r="I2202" s="10">
        <v>171.27</v>
      </c>
      <c r="J2202">
        <v>0.17514529038962059</v>
      </c>
      <c r="K2202">
        <v>0.14292934804194138</v>
      </c>
      <c r="L2202">
        <v>0.12991246372487383</v>
      </c>
      <c r="M2202">
        <v>0.10941498363448475</v>
      </c>
      <c r="N2202">
        <v>5.2611056144877079E-2</v>
      </c>
      <c r="O2202">
        <v>0.14541293907341504</v>
      </c>
    </row>
    <row r="2203" spans="1:15" ht="15">
      <c r="A2203" s="6"/>
      <c r="B2203" s="10">
        <v>100.41</v>
      </c>
      <c r="C2203">
        <v>0.11150367814181743</v>
      </c>
      <c r="D2203" s="11">
        <v>29.6</v>
      </c>
      <c r="E2203" s="10">
        <v>34.11</v>
      </c>
      <c r="F2203" s="11">
        <v>40.729999999999997</v>
      </c>
      <c r="G2203" s="10">
        <v>26.9</v>
      </c>
      <c r="H2203" s="11">
        <v>42</v>
      </c>
      <c r="I2203" s="10">
        <v>227.6</v>
      </c>
      <c r="J2203">
        <v>0.20033130924862996</v>
      </c>
      <c r="K2203">
        <v>0.14875568193096331</v>
      </c>
      <c r="L2203">
        <v>0.14239007726534786</v>
      </c>
      <c r="M2203">
        <v>0.12961730091546331</v>
      </c>
      <c r="N2203">
        <v>6.6116517728711174E-2</v>
      </c>
      <c r="O2203">
        <v>0.15245603623952425</v>
      </c>
    </row>
    <row r="2204" spans="1:15" ht="15">
      <c r="A2204" s="6"/>
      <c r="B2204" s="10">
        <v>130</v>
      </c>
      <c r="C2204">
        <v>0.11736928256102626</v>
      </c>
      <c r="D2204" s="11">
        <v>39.1</v>
      </c>
      <c r="E2204" s="10">
        <v>37.659999999999997</v>
      </c>
      <c r="F2204" s="11">
        <v>43.15</v>
      </c>
      <c r="G2204" s="10">
        <v>31.27</v>
      </c>
      <c r="H2204" s="11">
        <v>49.72</v>
      </c>
      <c r="I2204" s="10">
        <v>259.14999999999998</v>
      </c>
      <c r="J2204">
        <v>0.21460439612559157</v>
      </c>
      <c r="K2204">
        <v>0.14759366922286726</v>
      </c>
      <c r="L2204">
        <v>0.1465055721622408</v>
      </c>
      <c r="M2204">
        <v>0.13847446726578949</v>
      </c>
      <c r="N2204">
        <v>7.4109397232972579E-2</v>
      </c>
      <c r="O2204">
        <v>0.16085503735110035</v>
      </c>
    </row>
    <row r="2205" spans="1:15" ht="15">
      <c r="A2205" s="6"/>
      <c r="B2205" s="10">
        <v>131.5</v>
      </c>
      <c r="C2205">
        <v>0.12510569192217269</v>
      </c>
      <c r="D2205" s="11">
        <v>42.22</v>
      </c>
      <c r="E2205" s="10">
        <v>37.56</v>
      </c>
      <c r="F2205" s="11">
        <v>42.74</v>
      </c>
      <c r="G2205" s="10">
        <v>34.97</v>
      </c>
      <c r="H2205" s="11">
        <v>50.74</v>
      </c>
      <c r="I2205" s="10">
        <v>241.63</v>
      </c>
      <c r="J2205">
        <v>0.20849010719104871</v>
      </c>
      <c r="K2205">
        <v>0.14103909066964568</v>
      </c>
      <c r="L2205">
        <v>0.1440508049263578</v>
      </c>
      <c r="M2205">
        <v>0.1400884930603131</v>
      </c>
      <c r="N2205">
        <v>7.546367142660361E-2</v>
      </c>
      <c r="O2205">
        <v>0.1668801913449772</v>
      </c>
    </row>
    <row r="2206" spans="1:15" ht="15">
      <c r="A2206" s="6"/>
      <c r="B2206" s="10">
        <v>120.6</v>
      </c>
      <c r="C2206">
        <v>0.13515103610882445</v>
      </c>
      <c r="D2206" s="11">
        <v>39.92</v>
      </c>
      <c r="E2206" s="10">
        <v>37</v>
      </c>
      <c r="F2206" s="11">
        <v>38.200000000000003</v>
      </c>
      <c r="G2206" s="10">
        <v>28.94</v>
      </c>
      <c r="H2206" s="11">
        <v>45</v>
      </c>
      <c r="I2206" s="10">
        <v>210</v>
      </c>
      <c r="J2206">
        <v>0.2089409610283616</v>
      </c>
      <c r="K2206">
        <v>0.13580558490358027</v>
      </c>
      <c r="L2206">
        <v>0.14335348853036703</v>
      </c>
      <c r="M2206">
        <v>0.14240305292745403</v>
      </c>
      <c r="N2206">
        <v>7.9209073093400639E-2</v>
      </c>
      <c r="O2206">
        <v>0.17318222446812953</v>
      </c>
    </row>
    <row r="2207" spans="1:15" ht="15">
      <c r="A2207" s="6"/>
      <c r="B2207" s="10">
        <v>112.68</v>
      </c>
      <c r="C2207">
        <v>0.13760909224957166</v>
      </c>
      <c r="D2207" s="11">
        <v>40.51</v>
      </c>
      <c r="E2207" s="10">
        <v>31.09</v>
      </c>
      <c r="F2207" s="11">
        <v>35.08</v>
      </c>
      <c r="G2207" s="10">
        <v>28.31</v>
      </c>
      <c r="H2207" s="11">
        <v>45</v>
      </c>
      <c r="I2207" s="10">
        <v>206.14</v>
      </c>
      <c r="J2207">
        <v>0.21157907591369984</v>
      </c>
      <c r="K2207">
        <v>0.122401866715941</v>
      </c>
      <c r="L2207">
        <v>0.1453561575970353</v>
      </c>
      <c r="M2207">
        <v>0.14486261615667598</v>
      </c>
      <c r="N2207">
        <v>8.2109462098349018E-2</v>
      </c>
      <c r="O2207">
        <v>0.18554045066388591</v>
      </c>
    </row>
    <row r="2208" spans="1:15" ht="15">
      <c r="A2208" s="6"/>
      <c r="B2208" s="10">
        <v>109.12</v>
      </c>
      <c r="C2208">
        <v>0.1450359362591985</v>
      </c>
      <c r="D2208" s="11">
        <v>37.78</v>
      </c>
      <c r="E2208" s="10">
        <v>23.12</v>
      </c>
      <c r="F2208" s="11">
        <v>30.69</v>
      </c>
      <c r="G2208" s="10">
        <v>26.35</v>
      </c>
      <c r="H2208" s="11">
        <v>43.37</v>
      </c>
      <c r="I2208" s="10">
        <v>189.38</v>
      </c>
      <c r="J2208">
        <v>0.21601357803404025</v>
      </c>
      <c r="K2208">
        <v>0.11686579507365767</v>
      </c>
      <c r="L2208">
        <v>0.14865472341699679</v>
      </c>
      <c r="M2208">
        <v>0.14434721226964994</v>
      </c>
      <c r="N2208">
        <v>8.333014693337884E-2</v>
      </c>
      <c r="O2208">
        <v>0.19052712565474397</v>
      </c>
    </row>
    <row r="2209" spans="1:15" ht="15">
      <c r="A2209" s="6"/>
      <c r="B2209" s="10">
        <v>108.53</v>
      </c>
      <c r="C2209">
        <v>0.14280110797427797</v>
      </c>
      <c r="D2209" s="11">
        <v>34.380000000000003</v>
      </c>
      <c r="E2209" s="10">
        <v>20.57</v>
      </c>
      <c r="F2209" s="11">
        <v>31.9</v>
      </c>
      <c r="G2209" s="10">
        <v>24.18</v>
      </c>
      <c r="H2209" s="11">
        <v>42.01</v>
      </c>
      <c r="I2209" s="10">
        <v>199.08</v>
      </c>
      <c r="J2209">
        <v>0.21831111844454301</v>
      </c>
      <c r="K2209">
        <v>0.11568237366096312</v>
      </c>
      <c r="L2209">
        <v>0.15292688542271637</v>
      </c>
      <c r="M2209">
        <v>0.140704751955427</v>
      </c>
      <c r="N2209">
        <v>8.2771377997952839E-2</v>
      </c>
      <c r="O2209">
        <v>0.18984938159895781</v>
      </c>
    </row>
    <row r="2210" spans="1:15" ht="15">
      <c r="A2210" s="6"/>
      <c r="B2210" s="10">
        <v>107.68</v>
      </c>
      <c r="C2210">
        <v>0.14472108038495676</v>
      </c>
      <c r="D2210" s="11">
        <v>31.95</v>
      </c>
      <c r="E2210" s="10">
        <v>14.53</v>
      </c>
      <c r="F2210" s="11">
        <v>31.5</v>
      </c>
      <c r="G2210" s="10">
        <v>22.93</v>
      </c>
      <c r="H2210" s="11">
        <v>38.4</v>
      </c>
      <c r="I2210" s="10">
        <v>193.08</v>
      </c>
      <c r="J2210">
        <v>0.21845021939277384</v>
      </c>
      <c r="K2210">
        <v>0.10839852050586649</v>
      </c>
      <c r="L2210">
        <v>0.15573015669862073</v>
      </c>
      <c r="M2210">
        <v>0.14209157807772482</v>
      </c>
      <c r="N2210">
        <v>7.7795590308475299E-2</v>
      </c>
      <c r="O2210">
        <v>0.19415919897895798</v>
      </c>
    </row>
    <row r="2211" spans="1:15" ht="15">
      <c r="A2211" s="6"/>
      <c r="B2211" s="10">
        <v>108.04</v>
      </c>
      <c r="C2211">
        <v>0.1497501479333275</v>
      </c>
      <c r="D2211" s="11">
        <v>29.88</v>
      </c>
      <c r="E2211" s="10">
        <v>13.4</v>
      </c>
      <c r="F2211" s="11">
        <v>31.08</v>
      </c>
      <c r="G2211" s="10">
        <v>21.8</v>
      </c>
      <c r="H2211" s="11">
        <v>37.51</v>
      </c>
      <c r="I2211" s="10">
        <v>195.76</v>
      </c>
      <c r="J2211">
        <v>0.22010896680912159</v>
      </c>
      <c r="K2211">
        <v>0.1054678386568913</v>
      </c>
      <c r="L2211">
        <v>0.15759656456200608</v>
      </c>
      <c r="M2211">
        <v>0.14068594629520115</v>
      </c>
      <c r="N2211">
        <v>7.9969462299134736E-2</v>
      </c>
      <c r="O2211">
        <v>0.19710809998555123</v>
      </c>
    </row>
    <row r="2212" spans="1:15" ht="15">
      <c r="A2212" s="6"/>
      <c r="B2212" s="10">
        <v>103.9</v>
      </c>
      <c r="C2212">
        <v>0.15682775403541005</v>
      </c>
      <c r="D2212" s="11">
        <v>28.75</v>
      </c>
      <c r="E2212" s="10">
        <v>12</v>
      </c>
      <c r="F2212" s="11">
        <v>31.19</v>
      </c>
      <c r="G2212" s="10">
        <v>20.96</v>
      </c>
      <c r="H2212" s="11">
        <v>37.229999999999997</v>
      </c>
      <c r="I2212" s="10">
        <v>194.44</v>
      </c>
      <c r="J2212">
        <v>0.2224991536311155</v>
      </c>
      <c r="K2212">
        <v>0.10558507221133967</v>
      </c>
      <c r="L2212">
        <v>0.16444669814307292</v>
      </c>
      <c r="M2212">
        <v>0.13961802890503797</v>
      </c>
      <c r="N2212">
        <v>8.1863618573881428E-2</v>
      </c>
      <c r="O2212">
        <v>0.1949289983844911</v>
      </c>
    </row>
    <row r="2213" spans="1:15" ht="15">
      <c r="A2213" s="6"/>
      <c r="B2213" s="10">
        <v>100.43</v>
      </c>
      <c r="C2213">
        <v>0.16150627191014971</v>
      </c>
      <c r="D2213" s="11">
        <v>28.44</v>
      </c>
      <c r="E2213" s="10">
        <v>8.64</v>
      </c>
      <c r="F2213" s="11">
        <v>32.57</v>
      </c>
      <c r="G2213" s="10">
        <v>20.8</v>
      </c>
      <c r="H2213" s="11">
        <v>37.1</v>
      </c>
      <c r="I2213" s="10">
        <v>195.55</v>
      </c>
      <c r="J2213">
        <v>0.22517589668918958</v>
      </c>
      <c r="K2213">
        <v>0.11153296194918848</v>
      </c>
      <c r="L2213">
        <v>0.17364383612284318</v>
      </c>
      <c r="M2213">
        <v>0.13782724213575279</v>
      </c>
      <c r="N2213">
        <v>8.2877717583399194E-2</v>
      </c>
      <c r="O2213">
        <v>0.19220917701679177</v>
      </c>
    </row>
    <row r="2214" spans="1:15" ht="15">
      <c r="A2214" s="6"/>
      <c r="B2214" s="10">
        <v>110.07</v>
      </c>
      <c r="C2214">
        <v>0.1666964047380714</v>
      </c>
      <c r="D2214" s="11">
        <v>31.64</v>
      </c>
      <c r="E2214" s="10">
        <v>18.54</v>
      </c>
      <c r="F2214" s="11">
        <v>35</v>
      </c>
      <c r="G2214" s="10">
        <v>22.56</v>
      </c>
      <c r="H2214" s="11">
        <v>37.68</v>
      </c>
      <c r="I2214" s="10">
        <v>193.82</v>
      </c>
      <c r="J2214">
        <v>0.23058080917752863</v>
      </c>
      <c r="K2214">
        <v>0.13073445093085762</v>
      </c>
      <c r="L2214">
        <v>0.18244963197987024</v>
      </c>
      <c r="M2214">
        <v>0.14038154820150039</v>
      </c>
      <c r="N2214">
        <v>8.5327251044307301E-2</v>
      </c>
      <c r="O2214">
        <v>0.19356429324570848</v>
      </c>
    </row>
    <row r="2215" spans="1:15" ht="15">
      <c r="A2215" s="6"/>
      <c r="B2215" s="10">
        <v>139.22</v>
      </c>
      <c r="C2215">
        <v>0.16523134846359688</v>
      </c>
      <c r="D2215" s="11">
        <v>41.77</v>
      </c>
      <c r="E2215" s="10">
        <v>39.659999999999997</v>
      </c>
      <c r="F2215" s="11">
        <v>42.98</v>
      </c>
      <c r="G2215" s="10">
        <v>25.31</v>
      </c>
      <c r="H2215" s="11">
        <v>40.1</v>
      </c>
      <c r="I2215" s="10">
        <v>190.88</v>
      </c>
      <c r="J2215">
        <v>0.22975508521297253</v>
      </c>
      <c r="K2215">
        <v>0.14614787262812465</v>
      </c>
      <c r="L2215">
        <v>0.18489520864999309</v>
      </c>
      <c r="M2215">
        <v>0.13603148694885089</v>
      </c>
      <c r="N2215">
        <v>8.8879169779452372E-2</v>
      </c>
      <c r="O2215">
        <v>0.1933421699211173</v>
      </c>
    </row>
    <row r="2216" spans="1:15" ht="15">
      <c r="A2216" s="6"/>
      <c r="B2216" s="10">
        <v>167.54</v>
      </c>
      <c r="C2216">
        <v>0.15357848522822862</v>
      </c>
      <c r="D2216" s="11">
        <v>49.28</v>
      </c>
      <c r="E2216" s="10">
        <v>43.93</v>
      </c>
      <c r="F2216" s="11">
        <v>48.25</v>
      </c>
      <c r="G2216" s="10">
        <v>27.31</v>
      </c>
      <c r="H2216" s="11">
        <v>42.01</v>
      </c>
      <c r="I2216" s="10">
        <v>192.6</v>
      </c>
      <c r="J2216">
        <v>0.21667016907637648</v>
      </c>
      <c r="K2216">
        <v>0.14651304963351422</v>
      </c>
      <c r="L2216">
        <v>0.18076987783776441</v>
      </c>
      <c r="M2216">
        <v>0.12918330627640459</v>
      </c>
      <c r="N2216">
        <v>9.145136416036892E-2</v>
      </c>
      <c r="O2216">
        <v>0.1873763283452613</v>
      </c>
    </row>
    <row r="2217" spans="1:15" ht="15">
      <c r="A2217" s="6"/>
      <c r="B2217" s="10">
        <v>163.79</v>
      </c>
      <c r="C2217">
        <v>0.14567209825475042</v>
      </c>
      <c r="D2217" s="11">
        <v>54.02</v>
      </c>
      <c r="E2217" s="10">
        <v>44.05</v>
      </c>
      <c r="F2217" s="11">
        <v>52.42</v>
      </c>
      <c r="G2217" s="10">
        <v>27.8</v>
      </c>
      <c r="H2217" s="11">
        <v>45.88</v>
      </c>
      <c r="I2217" s="10">
        <v>197.24</v>
      </c>
      <c r="J2217">
        <v>0.20774820126015286</v>
      </c>
      <c r="K2217">
        <v>0.14146613385141957</v>
      </c>
      <c r="L2217">
        <v>0.17750301375963637</v>
      </c>
      <c r="M2217">
        <v>0.11856777337001448</v>
      </c>
      <c r="N2217">
        <v>8.6579490839876275E-2</v>
      </c>
      <c r="O2217">
        <v>0.17935782354128812</v>
      </c>
    </row>
    <row r="2218" spans="1:15" ht="15">
      <c r="A2218" s="6"/>
      <c r="B2218" s="10">
        <v>128.38</v>
      </c>
      <c r="C2218">
        <v>0.13398523067036061</v>
      </c>
      <c r="D2218" s="11">
        <v>50</v>
      </c>
      <c r="E2218" s="10">
        <v>43.25</v>
      </c>
      <c r="F2218" s="11">
        <v>54.72</v>
      </c>
      <c r="G2218" s="10">
        <v>25</v>
      </c>
      <c r="H2218" s="11">
        <v>47.14</v>
      </c>
      <c r="I2218" s="10">
        <v>182.07</v>
      </c>
      <c r="J2218">
        <v>0.20256696242672734</v>
      </c>
      <c r="K2218">
        <v>0.1434235162505888</v>
      </c>
      <c r="L2218">
        <v>0.17582001593180283</v>
      </c>
      <c r="M2218">
        <v>0.104895763634165</v>
      </c>
      <c r="N2218">
        <v>7.6135082143819005E-2</v>
      </c>
      <c r="O2218">
        <v>0.16956865490750891</v>
      </c>
    </row>
    <row r="2219" spans="1:15" ht="15">
      <c r="A2219" s="6"/>
      <c r="B2219" s="10">
        <v>103.8</v>
      </c>
      <c r="C2219">
        <v>0.11682416015428664</v>
      </c>
      <c r="D2219" s="11">
        <v>48.43</v>
      </c>
      <c r="E2219" s="10">
        <v>41.08</v>
      </c>
      <c r="F2219" s="11">
        <v>49.47</v>
      </c>
      <c r="G2219" s="10">
        <v>21.1</v>
      </c>
      <c r="H2219" s="11">
        <v>41.08</v>
      </c>
      <c r="I2219" s="10">
        <v>180.76</v>
      </c>
      <c r="J2219">
        <v>0.19922056662505727</v>
      </c>
      <c r="K2219">
        <v>0.13616401045871501</v>
      </c>
      <c r="L2219">
        <v>0.17192511484092407</v>
      </c>
      <c r="M2219">
        <v>8.5642897983418731E-2</v>
      </c>
      <c r="N2219">
        <v>6.5471273106520275E-2</v>
      </c>
      <c r="O2219">
        <v>0.15435572615352053</v>
      </c>
    </row>
    <row r="2220" spans="1:15" ht="15">
      <c r="A2220" s="6"/>
      <c r="B2220" s="10">
        <v>88.76</v>
      </c>
      <c r="C2220">
        <v>0.10291701845723844</v>
      </c>
      <c r="D2220" s="11">
        <v>44.95</v>
      </c>
      <c r="E2220" s="10">
        <v>41.59</v>
      </c>
      <c r="F2220" s="11">
        <v>47.99</v>
      </c>
      <c r="G2220" s="10">
        <v>18.649999999999999</v>
      </c>
      <c r="H2220" s="11">
        <v>37.15</v>
      </c>
      <c r="I2220" s="10">
        <v>179.13</v>
      </c>
      <c r="J2220">
        <v>0.19156670516617685</v>
      </c>
      <c r="K2220">
        <v>0.12595352818882233</v>
      </c>
      <c r="L2220">
        <v>0.16707279975049918</v>
      </c>
      <c r="M2220">
        <v>7.2765594700283903E-2</v>
      </c>
      <c r="N2220">
        <v>5.6091196445186474E-2</v>
      </c>
      <c r="O2220">
        <v>0.14007152042025206</v>
      </c>
    </row>
    <row r="2221" spans="1:15" ht="15">
      <c r="A2221" s="6"/>
      <c r="B2221" s="10">
        <v>80.98</v>
      </c>
      <c r="C2221">
        <v>9.6065991901371564E-2</v>
      </c>
      <c r="D2221" s="11">
        <v>38.93</v>
      </c>
      <c r="E2221" s="10">
        <v>31.88</v>
      </c>
      <c r="F2221" s="11">
        <v>45.01</v>
      </c>
      <c r="G2221" s="10">
        <v>12.42</v>
      </c>
      <c r="H2221" s="11">
        <v>33.89</v>
      </c>
      <c r="I2221" s="10">
        <v>174.2</v>
      </c>
      <c r="J2221">
        <v>0.18716190980878028</v>
      </c>
      <c r="K2221">
        <v>0.11814598295675365</v>
      </c>
      <c r="L2221">
        <v>0.16302728178592035</v>
      </c>
      <c r="M2221">
        <v>6.5710851315390228E-2</v>
      </c>
      <c r="N2221">
        <v>5.2328688375326955E-2</v>
      </c>
      <c r="O2221">
        <v>0.13034633908179141</v>
      </c>
    </row>
    <row r="2222" spans="1:15" ht="15">
      <c r="A2222" s="6"/>
      <c r="B2222" s="10">
        <v>74.900000000000006</v>
      </c>
      <c r="C2222">
        <v>9.3390531812869007E-2</v>
      </c>
      <c r="D2222" s="11">
        <v>36.68</v>
      </c>
      <c r="E2222" s="10">
        <v>35.89</v>
      </c>
      <c r="F2222" s="11">
        <v>43.11</v>
      </c>
      <c r="G2222" s="10">
        <v>9.06</v>
      </c>
      <c r="H2222" s="11">
        <v>23.7</v>
      </c>
      <c r="I2222" s="10">
        <v>119.64</v>
      </c>
      <c r="J2222">
        <v>0.18624182785927565</v>
      </c>
      <c r="K2222">
        <v>0.12032894895084978</v>
      </c>
      <c r="L2222">
        <v>0.1617995813492476</v>
      </c>
      <c r="M2222">
        <v>5.955401031675276E-2</v>
      </c>
      <c r="N2222">
        <v>5.1743095467330386E-2</v>
      </c>
      <c r="O2222">
        <v>0.12264746030517876</v>
      </c>
    </row>
    <row r="2223" spans="1:15" ht="15">
      <c r="A2223" s="6"/>
      <c r="B2223" s="10">
        <v>71.66</v>
      </c>
      <c r="C2223">
        <v>9.8099041092210945E-2</v>
      </c>
      <c r="D2223" s="11">
        <v>32.94</v>
      </c>
      <c r="E2223" s="10">
        <v>34.68</v>
      </c>
      <c r="F2223" s="11">
        <v>41.77</v>
      </c>
      <c r="G2223" s="10">
        <v>4.6399999999999997</v>
      </c>
      <c r="H2223" s="11">
        <v>16.79</v>
      </c>
      <c r="I2223" s="10">
        <v>97.07</v>
      </c>
      <c r="J2223">
        <v>0.18954322385081726</v>
      </c>
      <c r="K2223">
        <v>0.12466982492812516</v>
      </c>
      <c r="L2223">
        <v>0.16185002568766579</v>
      </c>
      <c r="M2223">
        <v>5.579969021771003E-2</v>
      </c>
      <c r="N2223">
        <v>5.2601734820322189E-2</v>
      </c>
      <c r="O2223">
        <v>0.12051265049307279</v>
      </c>
    </row>
    <row r="2224" spans="1:15" ht="15">
      <c r="A2224" s="6"/>
      <c r="B2224" s="10">
        <v>78.91</v>
      </c>
      <c r="C2224">
        <v>0.10388905363666358</v>
      </c>
      <c r="D2224" s="11">
        <v>30.91</v>
      </c>
      <c r="E2224" s="10">
        <v>37.9</v>
      </c>
      <c r="F2224" s="11">
        <v>41.48</v>
      </c>
      <c r="G2224" s="10">
        <v>4.62</v>
      </c>
      <c r="H2224" s="11">
        <v>9.75</v>
      </c>
      <c r="I2224" s="10">
        <v>104</v>
      </c>
      <c r="J2224">
        <v>0.19337855841359236</v>
      </c>
      <c r="K2224">
        <v>0.13374004029245384</v>
      </c>
      <c r="L2224">
        <v>0.16548620849531012</v>
      </c>
      <c r="M2224">
        <v>5.6491418826405009E-2</v>
      </c>
      <c r="N2224">
        <v>5.6007388791376345E-2</v>
      </c>
      <c r="O2224">
        <v>0.12348488238749196</v>
      </c>
    </row>
    <row r="2225" spans="1:15" ht="15">
      <c r="A2225" s="6"/>
      <c r="B2225" s="10">
        <v>82</v>
      </c>
      <c r="C2225">
        <v>0.11647630907954949</v>
      </c>
      <c r="D2225" s="11">
        <v>31.72</v>
      </c>
      <c r="E2225" s="10">
        <v>41.85</v>
      </c>
      <c r="F2225" s="11">
        <v>41.73</v>
      </c>
      <c r="G2225" s="10">
        <v>6.65</v>
      </c>
      <c r="H2225" s="11">
        <v>21.96</v>
      </c>
      <c r="I2225" s="10">
        <v>121.39</v>
      </c>
      <c r="J2225">
        <v>0.20369325693775572</v>
      </c>
      <c r="K2225">
        <v>0.14562835951999772</v>
      </c>
      <c r="L2225">
        <v>0.17264238948009075</v>
      </c>
      <c r="M2225">
        <v>6.0964881095189279E-2</v>
      </c>
      <c r="N2225">
        <v>6.0844402410304192E-2</v>
      </c>
      <c r="O2225">
        <v>0.12759196578697274</v>
      </c>
    </row>
    <row r="2226" spans="1:15" ht="15">
      <c r="A2226" s="6"/>
      <c r="B2226" s="10">
        <v>100.35</v>
      </c>
      <c r="C2226">
        <v>0.14312003482088018</v>
      </c>
      <c r="D2226" s="11">
        <v>32.19</v>
      </c>
      <c r="E2226" s="10">
        <v>44.54</v>
      </c>
      <c r="F2226" s="11">
        <v>42.68</v>
      </c>
      <c r="G2226" s="10">
        <v>17.2</v>
      </c>
      <c r="H2226" s="11">
        <v>39.83</v>
      </c>
      <c r="I2226" s="10">
        <v>132.21</v>
      </c>
      <c r="J2226">
        <v>0.21909552489760722</v>
      </c>
      <c r="K2226">
        <v>0.15698723717067836</v>
      </c>
      <c r="L2226">
        <v>0.17929879164296586</v>
      </c>
      <c r="M2226">
        <v>7.2024168771495603E-2</v>
      </c>
      <c r="N2226">
        <v>6.9164347090646131E-2</v>
      </c>
      <c r="O2226">
        <v>0.13740494619916277</v>
      </c>
    </row>
    <row r="2227" spans="1:15" ht="15">
      <c r="A2227" s="6"/>
      <c r="B2227" s="10">
        <v>133.77000000000001</v>
      </c>
      <c r="C2227">
        <v>0.16923644602832907</v>
      </c>
      <c r="D2227" s="11">
        <v>37.46</v>
      </c>
      <c r="E2227" s="10">
        <v>48.06</v>
      </c>
      <c r="F2227" s="11">
        <v>45.44</v>
      </c>
      <c r="G2227" s="10">
        <v>22.71</v>
      </c>
      <c r="H2227" s="11">
        <v>49.9</v>
      </c>
      <c r="I2227" s="10">
        <v>177.39</v>
      </c>
      <c r="J2227">
        <v>0.2340052271868355</v>
      </c>
      <c r="K2227">
        <v>0.16462780078214864</v>
      </c>
      <c r="L2227">
        <v>0.19241439261015528</v>
      </c>
      <c r="M2227">
        <v>8.6499887269842604E-2</v>
      </c>
      <c r="N2227">
        <v>8.4014009448612953E-2</v>
      </c>
      <c r="O2227">
        <v>0.14627705040160299</v>
      </c>
    </row>
    <row r="2228" spans="1:15" ht="15">
      <c r="A2228" s="6"/>
      <c r="B2228" s="10">
        <v>158.11000000000001</v>
      </c>
      <c r="C2228">
        <v>0.1810414603350855</v>
      </c>
      <c r="D2228" s="11">
        <v>41.78</v>
      </c>
      <c r="E2228" s="10">
        <v>49.95</v>
      </c>
      <c r="F2228" s="11">
        <v>51.32</v>
      </c>
      <c r="G2228" s="10">
        <v>25.82</v>
      </c>
      <c r="H2228" s="11">
        <v>58</v>
      </c>
      <c r="I2228" s="10">
        <v>211.79</v>
      </c>
      <c r="J2228">
        <v>0.23648135128143538</v>
      </c>
      <c r="K2228">
        <v>0.17029733039431791</v>
      </c>
      <c r="L2228">
        <v>0.18879114087253621</v>
      </c>
      <c r="M2228">
        <v>9.1312501606945443E-2</v>
      </c>
      <c r="N2228">
        <v>8.8973459661539342E-2</v>
      </c>
      <c r="O2228">
        <v>0.15423685233022352</v>
      </c>
    </row>
    <row r="2229" spans="1:15" ht="15">
      <c r="A2229" s="6"/>
      <c r="B2229" s="10">
        <v>156.25</v>
      </c>
      <c r="C2229">
        <v>0.18158182867544229</v>
      </c>
      <c r="D2229" s="11">
        <v>43.59</v>
      </c>
      <c r="E2229" s="10">
        <v>47.85</v>
      </c>
      <c r="F2229" s="11">
        <v>52.34</v>
      </c>
      <c r="G2229" s="10">
        <v>27.3</v>
      </c>
      <c r="H2229" s="11">
        <v>59.23</v>
      </c>
      <c r="I2229" s="10">
        <v>204.95</v>
      </c>
      <c r="J2229">
        <v>0.2331510805555046</v>
      </c>
      <c r="K2229">
        <v>0.1678406646437037</v>
      </c>
      <c r="L2229">
        <v>0.18678185943213041</v>
      </c>
      <c r="M2229">
        <v>9.2209642210740031E-2</v>
      </c>
      <c r="N2229">
        <v>9.2829697214750748E-2</v>
      </c>
      <c r="O2229">
        <v>0.15498860624760297</v>
      </c>
    </row>
    <row r="2230" spans="1:15" ht="15">
      <c r="A2230" s="6"/>
      <c r="B2230" s="10">
        <v>142.94</v>
      </c>
      <c r="C2230">
        <v>0.18715885820234668</v>
      </c>
      <c r="D2230" s="11">
        <v>38.97</v>
      </c>
      <c r="E2230" s="10">
        <v>42.87</v>
      </c>
      <c r="F2230" s="11">
        <v>44.08</v>
      </c>
      <c r="G2230" s="10">
        <v>24.47</v>
      </c>
      <c r="H2230" s="11">
        <v>53.2</v>
      </c>
      <c r="I2230" s="10">
        <v>179.74</v>
      </c>
      <c r="J2230">
        <v>0.23852907454073474</v>
      </c>
      <c r="K2230">
        <v>0.17053617667948279</v>
      </c>
      <c r="L2230">
        <v>0.17922816688934093</v>
      </c>
      <c r="M2230">
        <v>8.9684776720398235E-2</v>
      </c>
      <c r="N2230">
        <v>9.4892386530014652E-2</v>
      </c>
      <c r="O2230">
        <v>0.15429718375467449</v>
      </c>
    </row>
    <row r="2231" spans="1:15" ht="15">
      <c r="A2231" s="6"/>
      <c r="B2231" s="10">
        <v>132.02000000000001</v>
      </c>
      <c r="C2231">
        <v>0.19291641909192189</v>
      </c>
      <c r="D2231" s="11">
        <v>35.18</v>
      </c>
      <c r="E2231" s="10">
        <v>39.200000000000003</v>
      </c>
      <c r="F2231" s="11">
        <v>39.1</v>
      </c>
      <c r="G2231" s="10">
        <v>25</v>
      </c>
      <c r="H2231" s="11">
        <v>51.48</v>
      </c>
      <c r="I2231" s="10">
        <v>177.45</v>
      </c>
      <c r="J2231">
        <v>0.23694436684840192</v>
      </c>
      <c r="K2231">
        <v>0.1690620034583602</v>
      </c>
      <c r="L2231">
        <v>0.17537817938420347</v>
      </c>
      <c r="M2231">
        <v>8.563677781960255E-2</v>
      </c>
      <c r="N2231">
        <v>9.9343734566515518E-2</v>
      </c>
      <c r="O2231">
        <v>0.15005342184629553</v>
      </c>
    </row>
    <row r="2232" spans="1:15" ht="15">
      <c r="A2232" s="6"/>
      <c r="B2232" s="10">
        <v>113.12</v>
      </c>
      <c r="C2232">
        <v>0.19412379215947964</v>
      </c>
      <c r="D2232" s="11">
        <v>31.08</v>
      </c>
      <c r="E2232" s="10">
        <v>30.09</v>
      </c>
      <c r="F2232" s="11">
        <v>36.58</v>
      </c>
      <c r="G2232" s="10">
        <v>20.55</v>
      </c>
      <c r="H2232" s="11">
        <v>48.44</v>
      </c>
      <c r="I2232" s="10">
        <v>155.03</v>
      </c>
      <c r="J2232">
        <v>0.23384374953926904</v>
      </c>
      <c r="K2232">
        <v>0.1660372472479342</v>
      </c>
      <c r="L2232">
        <v>0.17189489510990189</v>
      </c>
      <c r="M2232">
        <v>8.1755154539058822E-2</v>
      </c>
      <c r="N2232">
        <v>0.10675450467733047</v>
      </c>
      <c r="O2232">
        <v>0.14569725185791113</v>
      </c>
    </row>
    <row r="2233" spans="1:15" ht="15">
      <c r="A2233" s="6"/>
      <c r="B2233" s="10">
        <v>110.85</v>
      </c>
      <c r="C2233">
        <v>0.19630599956873435</v>
      </c>
      <c r="D2233" s="11">
        <v>31.57</v>
      </c>
      <c r="E2233" s="10">
        <v>28.63</v>
      </c>
      <c r="F2233" s="11">
        <v>35.6</v>
      </c>
      <c r="G2233" s="10">
        <v>21.69</v>
      </c>
      <c r="H2233" s="11">
        <v>47.46</v>
      </c>
      <c r="I2233" s="10">
        <v>118.63</v>
      </c>
      <c r="J2233">
        <v>0.23285506841664341</v>
      </c>
      <c r="K2233">
        <v>0.15790271915102819</v>
      </c>
      <c r="L2233">
        <v>0.17114613899365955</v>
      </c>
      <c r="M2233">
        <v>8.1900897896570984E-2</v>
      </c>
      <c r="N2233">
        <v>0.11566440964200934</v>
      </c>
      <c r="O2233">
        <v>0.1414484727389238</v>
      </c>
    </row>
    <row r="2234" spans="1:15" ht="15">
      <c r="A2234" s="6"/>
      <c r="B2234" s="10">
        <v>110</v>
      </c>
      <c r="C2234">
        <v>0.20017889443825407</v>
      </c>
      <c r="D2234" s="11">
        <v>30.13</v>
      </c>
      <c r="E2234" s="10">
        <v>26.91</v>
      </c>
      <c r="F2234" s="11">
        <v>35.119999999999997</v>
      </c>
      <c r="G2234" s="10">
        <v>18.93</v>
      </c>
      <c r="H2234" s="11">
        <v>41.56</v>
      </c>
      <c r="I2234" s="10">
        <v>91.81</v>
      </c>
      <c r="J2234">
        <v>0.2317106238466668</v>
      </c>
      <c r="K2234">
        <v>0.15234899560344567</v>
      </c>
      <c r="L2234">
        <v>0.1737203168309884</v>
      </c>
      <c r="M2234">
        <v>7.9894131525870923E-2</v>
      </c>
      <c r="N2234">
        <v>0.1187314004971585</v>
      </c>
      <c r="O2234">
        <v>0.13442939449508931</v>
      </c>
    </row>
    <row r="2235" spans="1:15" ht="15">
      <c r="A2235" s="6"/>
      <c r="B2235" s="10">
        <v>113.68</v>
      </c>
      <c r="C2235">
        <v>0.20642038898301207</v>
      </c>
      <c r="D2235" s="11">
        <v>29.29</v>
      </c>
      <c r="E2235" s="10">
        <v>22.04</v>
      </c>
      <c r="F2235" s="11">
        <v>33</v>
      </c>
      <c r="G2235" s="10">
        <v>18.149999999999999</v>
      </c>
      <c r="H2235" s="11">
        <v>39.83</v>
      </c>
      <c r="I2235" s="10">
        <v>88</v>
      </c>
      <c r="J2235">
        <v>0.23265138323712189</v>
      </c>
      <c r="K2235">
        <v>0.14250029861839225</v>
      </c>
      <c r="L2235">
        <v>0.17480466100934713</v>
      </c>
      <c r="M2235">
        <v>7.8881387456055357E-2</v>
      </c>
      <c r="N2235">
        <v>0.12043607906345437</v>
      </c>
      <c r="O2235">
        <v>0.12754691576348642</v>
      </c>
    </row>
    <row r="2236" spans="1:15" ht="15">
      <c r="A2236" s="6"/>
      <c r="B2236" s="10">
        <v>115.42</v>
      </c>
      <c r="C2236">
        <v>0.21066312252253303</v>
      </c>
      <c r="D2236" s="11">
        <v>29.47</v>
      </c>
      <c r="E2236" s="10">
        <v>15.25</v>
      </c>
      <c r="F2236" s="11">
        <v>32.590000000000003</v>
      </c>
      <c r="G2236" s="10">
        <v>18.190000000000001</v>
      </c>
      <c r="H2236" s="11">
        <v>39.869999999999997</v>
      </c>
      <c r="I2236" s="10">
        <v>81.56</v>
      </c>
      <c r="J2236">
        <v>0.23441011128977657</v>
      </c>
      <c r="K2236">
        <v>0.13865741467108636</v>
      </c>
      <c r="L2236">
        <v>0.17894092990084431</v>
      </c>
      <c r="M2236">
        <v>8.0635065372811301E-2</v>
      </c>
      <c r="N2236">
        <v>0.12016567816384541</v>
      </c>
      <c r="O2236">
        <v>0.12173122239856474</v>
      </c>
    </row>
    <row r="2237" spans="1:15" ht="15">
      <c r="A2237" s="6"/>
      <c r="B2237" s="10">
        <v>116.64</v>
      </c>
      <c r="C2237">
        <v>0.21601741279236822</v>
      </c>
      <c r="D2237" s="11">
        <v>29.8</v>
      </c>
      <c r="E2237" s="10">
        <v>20.09</v>
      </c>
      <c r="F2237" s="11">
        <v>34.130000000000003</v>
      </c>
      <c r="G2237" s="10">
        <v>18.47</v>
      </c>
      <c r="H2237" s="11">
        <v>39.880000000000003</v>
      </c>
      <c r="I2237" s="10">
        <v>87.49</v>
      </c>
      <c r="J2237">
        <v>0.23469601409680571</v>
      </c>
      <c r="K2237">
        <v>0.13815027070092525</v>
      </c>
      <c r="L2237">
        <v>0.18893408580174414</v>
      </c>
      <c r="M2237">
        <v>8.7101304726267703E-2</v>
      </c>
      <c r="N2237">
        <v>0.11859626721440067</v>
      </c>
      <c r="O2237">
        <v>0.11778778538238305</v>
      </c>
    </row>
    <row r="2238" spans="1:15" ht="15">
      <c r="A2238" s="6"/>
      <c r="B2238" s="10">
        <v>121.91</v>
      </c>
      <c r="C2238">
        <v>0.22178374776263252</v>
      </c>
      <c r="D2238" s="11">
        <v>31.83</v>
      </c>
      <c r="E2238" s="10">
        <v>28.46</v>
      </c>
      <c r="F2238" s="11">
        <v>36.86</v>
      </c>
      <c r="G2238" s="10">
        <v>18.45</v>
      </c>
      <c r="H2238" s="11">
        <v>38.75</v>
      </c>
      <c r="I2238" s="10">
        <v>91.6</v>
      </c>
      <c r="J2238">
        <v>0.23668286527002483</v>
      </c>
      <c r="K2238">
        <v>0.14931450833457516</v>
      </c>
      <c r="L2238">
        <v>0.19811170191083957</v>
      </c>
      <c r="M2238">
        <v>9.4450303974839583E-2</v>
      </c>
      <c r="N2238">
        <v>0.11637132107628367</v>
      </c>
      <c r="O2238">
        <v>0.1195602672284176</v>
      </c>
    </row>
    <row r="2239" spans="1:15" ht="15">
      <c r="A2239" s="6"/>
      <c r="B2239" s="10">
        <v>145.35</v>
      </c>
      <c r="C2239">
        <v>0.21587781775533735</v>
      </c>
      <c r="D2239" s="11">
        <v>41.17</v>
      </c>
      <c r="E2239" s="10">
        <v>42.75</v>
      </c>
      <c r="F2239" s="11">
        <v>44.67</v>
      </c>
      <c r="G2239" s="10">
        <v>23.76</v>
      </c>
      <c r="H2239" s="11">
        <v>36.81</v>
      </c>
      <c r="I2239" s="10">
        <v>133</v>
      </c>
      <c r="J2239">
        <v>0.24130718992219913</v>
      </c>
      <c r="K2239">
        <v>0.16225728674974815</v>
      </c>
      <c r="L2239">
        <v>0.19195327907605028</v>
      </c>
      <c r="M2239">
        <v>0.10117993106834795</v>
      </c>
      <c r="N2239">
        <v>0.11404840284778227</v>
      </c>
      <c r="O2239">
        <v>0.11423700419691991</v>
      </c>
    </row>
    <row r="2240" spans="1:15" ht="15">
      <c r="A2240" s="6"/>
      <c r="B2240" s="10">
        <v>180.38</v>
      </c>
      <c r="C2240">
        <v>0.19386720579307953</v>
      </c>
      <c r="D2240" s="11">
        <v>51.01</v>
      </c>
      <c r="E2240" s="10">
        <v>48.5</v>
      </c>
      <c r="F2240" s="11">
        <v>53.64</v>
      </c>
      <c r="G2240" s="10">
        <v>26.1</v>
      </c>
      <c r="H2240" s="11">
        <v>38.43</v>
      </c>
      <c r="I2240" s="10">
        <v>120.6</v>
      </c>
      <c r="J2240">
        <v>0.22931425931573943</v>
      </c>
      <c r="K2240">
        <v>0.15908292742238567</v>
      </c>
      <c r="L2240">
        <v>0.18037211386805155</v>
      </c>
      <c r="M2240">
        <v>0.10240608055333576</v>
      </c>
      <c r="N2240">
        <v>0.10569945931689305</v>
      </c>
      <c r="O2240">
        <v>0.10619021916746685</v>
      </c>
    </row>
    <row r="2241" spans="1:15" ht="15">
      <c r="A2241" s="6"/>
      <c r="B2241" s="10">
        <v>178.53</v>
      </c>
      <c r="C2241">
        <v>0.18004466285547946</v>
      </c>
      <c r="D2241" s="11">
        <v>52.39</v>
      </c>
      <c r="E2241" s="10">
        <v>55.51</v>
      </c>
      <c r="F2241" s="11">
        <v>59.86</v>
      </c>
      <c r="G2241" s="10">
        <v>26.45</v>
      </c>
      <c r="H2241" s="11">
        <v>39.53</v>
      </c>
      <c r="I2241" s="10">
        <v>101.16</v>
      </c>
      <c r="J2241">
        <v>0.21606059713797773</v>
      </c>
      <c r="K2241">
        <v>0.15206687810799169</v>
      </c>
      <c r="L2241">
        <v>0.17440169335542058</v>
      </c>
      <c r="M2241">
        <v>9.8945956436971252E-2</v>
      </c>
      <c r="N2241">
        <v>8.6577586995359834E-2</v>
      </c>
      <c r="O2241">
        <v>9.7512090521262973E-2</v>
      </c>
    </row>
    <row r="2242" spans="1:15" ht="15">
      <c r="A2242" s="6"/>
      <c r="B2242" s="10">
        <v>147.63</v>
      </c>
      <c r="C2242">
        <v>0.1591176690134205</v>
      </c>
      <c r="D2242" s="11">
        <v>50.94</v>
      </c>
      <c r="E2242" s="10">
        <v>48.76</v>
      </c>
      <c r="F2242" s="11">
        <v>46.92</v>
      </c>
      <c r="G2242" s="10">
        <v>25.5</v>
      </c>
      <c r="H2242" s="11">
        <v>35.99</v>
      </c>
      <c r="I2242" s="10">
        <v>87.6</v>
      </c>
      <c r="J2242">
        <v>0.20725006844020744</v>
      </c>
      <c r="K2242">
        <v>0.14855887787088873</v>
      </c>
      <c r="L2242">
        <v>0.17363442568346613</v>
      </c>
      <c r="M2242">
        <v>9.1935024035148874E-2</v>
      </c>
      <c r="N2242">
        <v>6.9920471576636486E-2</v>
      </c>
      <c r="O2242">
        <v>8.5022423815934403E-2</v>
      </c>
    </row>
    <row r="2243" spans="1:15" ht="15">
      <c r="A2243" s="6"/>
      <c r="B2243" s="10">
        <v>118.43</v>
      </c>
      <c r="C2243">
        <v>0.13818520465756393</v>
      </c>
      <c r="D2243" s="11">
        <v>43.3</v>
      </c>
      <c r="E2243" s="10">
        <v>45</v>
      </c>
      <c r="F2243" s="11">
        <v>48</v>
      </c>
      <c r="G2243" s="10">
        <v>23.03</v>
      </c>
      <c r="H2243" s="11">
        <v>20.37</v>
      </c>
      <c r="I2243" s="10">
        <v>74.540000000000006</v>
      </c>
      <c r="J2243">
        <v>0.19641888650374706</v>
      </c>
      <c r="K2243">
        <v>0.14637639677690525</v>
      </c>
      <c r="L2243">
        <v>0.17482393089871126</v>
      </c>
      <c r="M2243">
        <v>8.6651181066316724E-2</v>
      </c>
      <c r="N2243">
        <v>6.2241960590758955E-2</v>
      </c>
      <c r="O2243">
        <v>7.6786001934667752E-2</v>
      </c>
    </row>
    <row r="2244" spans="1:15" ht="15">
      <c r="A2244" s="6"/>
      <c r="B2244" s="10">
        <v>112.02</v>
      </c>
      <c r="C2244">
        <v>0.12176356183734671</v>
      </c>
      <c r="D2244" s="11">
        <v>42.33</v>
      </c>
      <c r="E2244" s="10">
        <v>44.9</v>
      </c>
      <c r="F2244" s="11">
        <v>47</v>
      </c>
      <c r="G2244" s="10">
        <v>21.04</v>
      </c>
      <c r="H2244" s="11">
        <v>16.25</v>
      </c>
      <c r="I2244" s="10">
        <v>68.27</v>
      </c>
      <c r="J2244">
        <v>0.18658196928581405</v>
      </c>
      <c r="K2244">
        <v>0.14608886051967718</v>
      </c>
      <c r="L2244">
        <v>0.1655942059684315</v>
      </c>
      <c r="M2244">
        <v>8.3942731787029393E-2</v>
      </c>
      <c r="N2244">
        <v>5.689563658954086E-2</v>
      </c>
      <c r="O2244">
        <v>6.8134145195762968E-2</v>
      </c>
    </row>
    <row r="2245" spans="1:15" ht="15">
      <c r="A2245" s="6"/>
      <c r="B2245" s="10">
        <v>108.86</v>
      </c>
      <c r="C2245">
        <v>0.11075713183972592</v>
      </c>
      <c r="D2245" s="11">
        <v>39.159999999999997</v>
      </c>
      <c r="E2245" s="10">
        <v>37.619999999999997</v>
      </c>
      <c r="F2245" s="11">
        <v>40.85</v>
      </c>
      <c r="G2245" s="10">
        <v>20.239999999999998</v>
      </c>
      <c r="H2245" s="11">
        <v>18.07</v>
      </c>
      <c r="I2245" s="10">
        <v>40.08</v>
      </c>
      <c r="J2245">
        <v>0.18361011081108339</v>
      </c>
      <c r="K2245">
        <v>0.14509436709927523</v>
      </c>
      <c r="L2245">
        <v>0.16385042946377529</v>
      </c>
      <c r="M2245">
        <v>7.6772895741655189E-2</v>
      </c>
      <c r="N2245">
        <v>5.4709402894531585E-2</v>
      </c>
      <c r="O2245">
        <v>6.7152801268653861E-2</v>
      </c>
    </row>
    <row r="2246" spans="1:15" ht="15">
      <c r="A2246" s="6"/>
      <c r="B2246" s="10">
        <v>108.12</v>
      </c>
      <c r="C2246">
        <v>0.1060183196096959</v>
      </c>
      <c r="D2246" s="11">
        <v>37.72</v>
      </c>
      <c r="E2246" s="10">
        <v>34.9</v>
      </c>
      <c r="F2246" s="11">
        <v>41.32</v>
      </c>
      <c r="G2246" s="10">
        <v>17.7</v>
      </c>
      <c r="H2246" s="11">
        <v>6.01</v>
      </c>
      <c r="I2246" s="10">
        <v>30.98</v>
      </c>
      <c r="J2246">
        <v>0.18664889882146199</v>
      </c>
      <c r="K2246">
        <v>0.14582734426948732</v>
      </c>
      <c r="L2246">
        <v>0.16193132834212468</v>
      </c>
      <c r="M2246">
        <v>7.0958845663720807E-2</v>
      </c>
      <c r="N2246">
        <v>5.0958949858527759E-2</v>
      </c>
      <c r="O2246">
        <v>6.6944657464964336E-2</v>
      </c>
    </row>
    <row r="2247" spans="1:15" ht="15">
      <c r="A2247" s="6"/>
      <c r="B2247" s="10">
        <v>107.31</v>
      </c>
      <c r="C2247">
        <v>0.10587565295849558</v>
      </c>
      <c r="D2247" s="11">
        <v>34.6</v>
      </c>
      <c r="E2247" s="10">
        <v>31.94</v>
      </c>
      <c r="F2247" s="11">
        <v>38.590000000000003</v>
      </c>
      <c r="G2247" s="10">
        <v>17.079999999999998</v>
      </c>
      <c r="H2247" s="11">
        <v>2.02</v>
      </c>
      <c r="I2247" s="10">
        <v>25.6</v>
      </c>
      <c r="J2247">
        <v>0.19233928161646022</v>
      </c>
      <c r="K2247">
        <v>0.14553095357478929</v>
      </c>
      <c r="L2247">
        <v>0.16098187958158308</v>
      </c>
      <c r="M2247">
        <v>7.1923730859891538E-2</v>
      </c>
      <c r="N2247">
        <v>5.0028091979512301E-2</v>
      </c>
      <c r="O2247">
        <v>6.8576800004802832E-2</v>
      </c>
    </row>
    <row r="2248" spans="1:15" ht="15">
      <c r="A2248" s="6"/>
      <c r="B2248" s="10">
        <v>108.71</v>
      </c>
      <c r="C2248">
        <v>0.10944711210090366</v>
      </c>
      <c r="D2248" s="11">
        <v>34.450000000000003</v>
      </c>
      <c r="E2248" s="10">
        <v>32.07</v>
      </c>
      <c r="F2248" s="11">
        <v>38.299999999999997</v>
      </c>
      <c r="G2248" s="10">
        <v>17.03</v>
      </c>
      <c r="H2248" s="11">
        <v>0.1</v>
      </c>
      <c r="I2248" s="10">
        <v>37.56</v>
      </c>
      <c r="J2248">
        <v>0.19842519290230926</v>
      </c>
      <c r="K2248">
        <v>0.15049977506449325</v>
      </c>
      <c r="L2248">
        <v>0.16307786627694554</v>
      </c>
      <c r="M2248">
        <v>7.867473998975448E-2</v>
      </c>
      <c r="N2248">
        <v>4.9870688475651473E-2</v>
      </c>
      <c r="O2248">
        <v>6.8818048323453632E-2</v>
      </c>
    </row>
    <row r="2249" spans="1:15" ht="15">
      <c r="A2249" s="6"/>
      <c r="B2249" s="10">
        <v>112.73</v>
      </c>
      <c r="C2249">
        <v>0.13117948539396262</v>
      </c>
      <c r="D2249" s="11">
        <v>34.450000000000003</v>
      </c>
      <c r="E2249" s="10">
        <v>31.09</v>
      </c>
      <c r="F2249" s="11">
        <v>38.1</v>
      </c>
      <c r="G2249" s="10">
        <v>17.07</v>
      </c>
      <c r="H2249" s="11">
        <v>1.01</v>
      </c>
      <c r="I2249" s="10">
        <v>47.24</v>
      </c>
      <c r="J2249">
        <v>0.2071446335783603</v>
      </c>
      <c r="K2249">
        <v>0.1557050065641376</v>
      </c>
      <c r="L2249">
        <v>0.1698901819768448</v>
      </c>
      <c r="M2249">
        <v>8.9559510653393834E-2</v>
      </c>
      <c r="N2249">
        <v>5.2043364676738424E-2</v>
      </c>
      <c r="O2249">
        <v>7.0162695510124454E-2</v>
      </c>
    </row>
    <row r="2250" spans="1:15" ht="15">
      <c r="A2250" s="6"/>
      <c r="B2250" s="10">
        <v>122</v>
      </c>
      <c r="C2250">
        <v>0.16618232525789026</v>
      </c>
      <c r="D2250" s="11">
        <v>37.49</v>
      </c>
      <c r="E2250" s="10">
        <v>39</v>
      </c>
      <c r="F2250" s="11">
        <v>40.08</v>
      </c>
      <c r="G2250" s="10">
        <v>19.98</v>
      </c>
      <c r="H2250" s="11">
        <v>7.18</v>
      </c>
      <c r="I2250" s="10">
        <v>69.78</v>
      </c>
      <c r="J2250">
        <v>0.21767806913760837</v>
      </c>
      <c r="K2250">
        <v>0.16340735804800782</v>
      </c>
      <c r="L2250">
        <v>0.179286249868607</v>
      </c>
      <c r="M2250">
        <v>0.10282158426818495</v>
      </c>
      <c r="N2250">
        <v>5.667272211579593E-2</v>
      </c>
      <c r="O2250">
        <v>7.4440640138840344E-2</v>
      </c>
    </row>
    <row r="2251" spans="1:15" ht="15">
      <c r="A2251" s="6"/>
      <c r="B2251" s="10">
        <v>147.1</v>
      </c>
      <c r="C2251">
        <v>0.20009480710434804</v>
      </c>
      <c r="D2251" s="11">
        <v>41.59</v>
      </c>
      <c r="E2251" s="10">
        <v>42.4</v>
      </c>
      <c r="F2251" s="11">
        <v>45.23</v>
      </c>
      <c r="G2251" s="10">
        <v>25.57</v>
      </c>
      <c r="H2251" s="11">
        <v>31.01</v>
      </c>
      <c r="I2251" s="10">
        <v>69.930000000000007</v>
      </c>
      <c r="J2251">
        <v>0.23119036523615463</v>
      </c>
      <c r="K2251">
        <v>0.16939899553791588</v>
      </c>
      <c r="L2251">
        <v>0.18900261688413647</v>
      </c>
      <c r="M2251">
        <v>0.11866953228515688</v>
      </c>
      <c r="N2251">
        <v>6.4485163573611795E-2</v>
      </c>
      <c r="O2251">
        <v>7.8401020322553569E-2</v>
      </c>
    </row>
    <row r="2252" spans="1:15" ht="15">
      <c r="A2252" s="6"/>
      <c r="B2252" s="10">
        <v>180</v>
      </c>
      <c r="C2252">
        <v>0.20601654015665211</v>
      </c>
      <c r="D2252" s="11">
        <v>45.26</v>
      </c>
      <c r="E2252" s="10">
        <v>42.79</v>
      </c>
      <c r="F2252" s="11">
        <v>50.5</v>
      </c>
      <c r="G2252" s="10">
        <v>28.44</v>
      </c>
      <c r="H2252" s="11">
        <v>39.869999999999997</v>
      </c>
      <c r="I2252" s="10">
        <v>74.86</v>
      </c>
      <c r="J2252">
        <v>0.2402336473943843</v>
      </c>
      <c r="K2252">
        <v>0.1659527691571325</v>
      </c>
      <c r="L2252">
        <v>0.18941059799649468</v>
      </c>
      <c r="M2252">
        <v>0.12908897232070113</v>
      </c>
      <c r="N2252">
        <v>6.8424876479431185E-2</v>
      </c>
      <c r="O2252">
        <v>7.9669460585515772E-2</v>
      </c>
    </row>
    <row r="2253" spans="1:15" ht="15">
      <c r="A2253" s="6"/>
      <c r="B2253" s="10">
        <v>177.32</v>
      </c>
      <c r="C2253">
        <v>0.21130693036333623</v>
      </c>
      <c r="D2253" s="11">
        <v>47.57</v>
      </c>
      <c r="E2253" s="10">
        <v>43.74</v>
      </c>
      <c r="F2253" s="11">
        <v>48.93</v>
      </c>
      <c r="G2253" s="10">
        <v>33.54</v>
      </c>
      <c r="H2253" s="11">
        <v>47.45</v>
      </c>
      <c r="I2253" s="10">
        <v>74.52</v>
      </c>
      <c r="J2253">
        <v>0.23659633487439427</v>
      </c>
      <c r="K2253">
        <v>0.16260967094153622</v>
      </c>
      <c r="L2253">
        <v>0.18316901227502599</v>
      </c>
      <c r="M2253">
        <v>0.13417361734310887</v>
      </c>
      <c r="N2253">
        <v>7.1057808488687355E-2</v>
      </c>
      <c r="O2253">
        <v>7.8543591623211104E-2</v>
      </c>
    </row>
    <row r="2254" spans="1:15" ht="15">
      <c r="A2254" s="6"/>
      <c r="B2254" s="10">
        <v>155.56</v>
      </c>
      <c r="C2254">
        <v>0.21877181301565499</v>
      </c>
      <c r="D2254" s="11">
        <v>40.07</v>
      </c>
      <c r="E2254" s="10">
        <v>42.54</v>
      </c>
      <c r="F2254" s="11">
        <v>43.81</v>
      </c>
      <c r="G2254" s="10">
        <v>27.23</v>
      </c>
      <c r="H2254" s="11">
        <v>40.5</v>
      </c>
      <c r="I2254" s="10">
        <v>69.959999999999994</v>
      </c>
      <c r="J2254">
        <v>0.24295984037711624</v>
      </c>
      <c r="K2254">
        <v>0.16146908270196744</v>
      </c>
      <c r="L2254">
        <v>0.18491247562009108</v>
      </c>
      <c r="M2254">
        <v>0.1418284892752493</v>
      </c>
      <c r="N2254">
        <v>7.1121298949379172E-2</v>
      </c>
      <c r="O2254">
        <v>8.0387408168543506E-2</v>
      </c>
    </row>
    <row r="2255" spans="1:15" ht="15">
      <c r="A2255" s="6"/>
      <c r="B2255" s="10">
        <v>141.19</v>
      </c>
      <c r="C2255">
        <v>0.22096151170404321</v>
      </c>
      <c r="D2255" s="11">
        <v>38.909999999999997</v>
      </c>
      <c r="E2255" s="10">
        <v>39.619999999999997</v>
      </c>
      <c r="F2255" s="11">
        <v>38.49</v>
      </c>
      <c r="G2255" s="10">
        <v>29.15</v>
      </c>
      <c r="H2255" s="11">
        <v>33.380000000000003</v>
      </c>
      <c r="I2255" s="10">
        <v>72.98</v>
      </c>
      <c r="J2255">
        <v>0.24420073314282659</v>
      </c>
      <c r="K2255">
        <v>0.16470925755603066</v>
      </c>
      <c r="L2255">
        <v>0.1831055578475865</v>
      </c>
      <c r="M2255">
        <v>0.14111944337306617</v>
      </c>
      <c r="N2255">
        <v>7.3088851091205054E-2</v>
      </c>
      <c r="O2255">
        <v>8.3338690672228932E-2</v>
      </c>
    </row>
    <row r="2256" spans="1:15" ht="15">
      <c r="A2256" s="6"/>
      <c r="B2256" s="10">
        <v>129.93</v>
      </c>
      <c r="C2256">
        <v>0.22674887860409515</v>
      </c>
      <c r="D2256" s="11">
        <v>33.04</v>
      </c>
      <c r="E2256" s="10">
        <v>32.090000000000003</v>
      </c>
      <c r="F2256" s="11">
        <v>36.799999999999997</v>
      </c>
      <c r="G2256" s="10">
        <v>28</v>
      </c>
      <c r="H2256" s="11">
        <v>3.24</v>
      </c>
      <c r="I2256" s="10">
        <v>50.09</v>
      </c>
      <c r="J2256">
        <v>0.24063862703169389</v>
      </c>
      <c r="K2256">
        <v>0.16417023690640603</v>
      </c>
      <c r="L2256">
        <v>0.18292279282598822</v>
      </c>
      <c r="M2256">
        <v>0.14663473682853903</v>
      </c>
      <c r="N2256">
        <v>7.0944395605474983E-2</v>
      </c>
      <c r="O2256">
        <v>8.3056574982025122E-2</v>
      </c>
    </row>
    <row r="2257" spans="1:15" ht="15">
      <c r="A2257" s="6"/>
      <c r="B2257" s="10">
        <v>127.51</v>
      </c>
      <c r="C2257">
        <v>0.22887058125323181</v>
      </c>
      <c r="D2257" s="11">
        <v>30</v>
      </c>
      <c r="E2257" s="10">
        <v>32.31</v>
      </c>
      <c r="F2257" s="11">
        <v>35.36</v>
      </c>
      <c r="G2257" s="10">
        <v>25.1</v>
      </c>
      <c r="H2257" s="11">
        <v>0.05</v>
      </c>
      <c r="I2257" s="10">
        <v>23.53</v>
      </c>
      <c r="J2257">
        <v>0.23711461403257239</v>
      </c>
      <c r="K2257">
        <v>0.15860223334091425</v>
      </c>
      <c r="L2257">
        <v>0.18388888839940618</v>
      </c>
      <c r="M2257">
        <v>0.1510960750997663</v>
      </c>
      <c r="N2257">
        <v>6.5269598178948771E-2</v>
      </c>
      <c r="O2257">
        <v>8.301233563515481E-2</v>
      </c>
    </row>
    <row r="2258" spans="1:15" ht="15">
      <c r="A2258" s="6"/>
      <c r="B2258" s="10">
        <v>118.26</v>
      </c>
      <c r="C2258">
        <v>0.22960822853537655</v>
      </c>
      <c r="D2258" s="11">
        <v>29.64</v>
      </c>
      <c r="E2258" s="10">
        <v>28.79</v>
      </c>
      <c r="F2258" s="11">
        <v>35.47</v>
      </c>
      <c r="G2258" s="10">
        <v>22.99</v>
      </c>
      <c r="H2258" s="11">
        <v>-10</v>
      </c>
      <c r="I2258" s="10">
        <v>30</v>
      </c>
      <c r="J2258">
        <v>0.23667991339033848</v>
      </c>
      <c r="K2258">
        <v>0.15003438635131613</v>
      </c>
      <c r="L2258">
        <v>0.18455989260636102</v>
      </c>
      <c r="M2258">
        <v>0.15213130405256953</v>
      </c>
      <c r="N2258">
        <v>6.3578343774605459E-2</v>
      </c>
      <c r="O2258">
        <v>8.185237501731063E-2</v>
      </c>
    </row>
    <row r="2259" spans="1:15" ht="15">
      <c r="A2259" s="6"/>
      <c r="B2259" s="10">
        <v>119.61</v>
      </c>
      <c r="C2259">
        <v>0.23251548491760485</v>
      </c>
      <c r="D2259" s="11">
        <v>28.39</v>
      </c>
      <c r="E2259" s="10">
        <v>26.07</v>
      </c>
      <c r="F2259" s="11">
        <v>34.49</v>
      </c>
      <c r="G2259" s="10">
        <v>21.1</v>
      </c>
      <c r="H2259" s="11">
        <v>-29.91</v>
      </c>
      <c r="I2259" s="10">
        <v>35.090000000000003</v>
      </c>
      <c r="J2259">
        <v>0.23554413128232624</v>
      </c>
      <c r="K2259">
        <v>0.13657041833992639</v>
      </c>
      <c r="L2259">
        <v>0.18547554912318345</v>
      </c>
      <c r="M2259">
        <v>0.14861997261386234</v>
      </c>
      <c r="N2259">
        <v>6.1893585329524096E-2</v>
      </c>
      <c r="O2259">
        <v>8.1960714616757954E-2</v>
      </c>
    </row>
    <row r="2260" spans="1:15" ht="15">
      <c r="A2260" s="6"/>
      <c r="B2260" s="10">
        <v>118.25</v>
      </c>
      <c r="C2260">
        <v>0.23412036951897555</v>
      </c>
      <c r="D2260" s="11">
        <v>27.94</v>
      </c>
      <c r="E2260" s="10">
        <v>21.6</v>
      </c>
      <c r="F2260" s="11">
        <v>33.76</v>
      </c>
      <c r="G2260" s="10">
        <v>20.100000000000001</v>
      </c>
      <c r="H2260" s="11">
        <v>-29.98</v>
      </c>
      <c r="I2260" s="10">
        <v>42.35</v>
      </c>
      <c r="J2260">
        <v>0.23356986403133581</v>
      </c>
      <c r="K2260">
        <v>0.13096246465538469</v>
      </c>
      <c r="L2260">
        <v>0.18651583552216974</v>
      </c>
      <c r="M2260">
        <v>0.14436383006419523</v>
      </c>
      <c r="N2260">
        <v>5.8431081887698758E-2</v>
      </c>
      <c r="O2260">
        <v>8.386803918422428E-2</v>
      </c>
    </row>
    <row r="2261" spans="1:15" ht="15">
      <c r="A2261" s="6"/>
      <c r="B2261" s="10">
        <v>124.99</v>
      </c>
      <c r="C2261">
        <v>0.23923788318773315</v>
      </c>
      <c r="D2261" s="11">
        <v>27.49</v>
      </c>
      <c r="E2261" s="10">
        <v>21.06</v>
      </c>
      <c r="F2261" s="11">
        <v>36.17</v>
      </c>
      <c r="G2261" s="10">
        <v>19.8</v>
      </c>
      <c r="H2261" s="11">
        <v>-21.4</v>
      </c>
      <c r="I2261" s="10">
        <v>74.53</v>
      </c>
      <c r="J2261">
        <v>0.23033769642149746</v>
      </c>
      <c r="K2261">
        <v>0.12595716119128286</v>
      </c>
      <c r="L2261">
        <v>0.18895885253821681</v>
      </c>
      <c r="M2261">
        <v>0.1398842860208652</v>
      </c>
      <c r="N2261">
        <v>5.6702003779667609E-2</v>
      </c>
      <c r="O2261">
        <v>9.6513343274582178E-2</v>
      </c>
    </row>
    <row r="2262" spans="1:15" ht="15">
      <c r="A2262" s="6"/>
      <c r="B2262" s="10">
        <v>134.46</v>
      </c>
      <c r="C2262">
        <v>0.24109374530406535</v>
      </c>
      <c r="D2262" s="11">
        <v>29.65</v>
      </c>
      <c r="E2262" s="10">
        <v>27.82</v>
      </c>
      <c r="F2262" s="11">
        <v>38.630000000000003</v>
      </c>
      <c r="G2262" s="10">
        <v>19.600000000000001</v>
      </c>
      <c r="H2262" s="11">
        <v>-34.97</v>
      </c>
      <c r="I2262" s="10">
        <v>83.97</v>
      </c>
      <c r="J2262">
        <v>0.22704260171454696</v>
      </c>
      <c r="K2262">
        <v>0.13010525815534865</v>
      </c>
      <c r="L2262">
        <v>0.19304888042138299</v>
      </c>
      <c r="M2262">
        <v>0.13702528761031393</v>
      </c>
      <c r="N2262">
        <v>5.613914480272382E-2</v>
      </c>
      <c r="O2262">
        <v>0.1168127540751466</v>
      </c>
    </row>
    <row r="2263" spans="1:15" ht="15">
      <c r="A2263" s="6"/>
      <c r="B2263" s="10">
        <v>165.82</v>
      </c>
      <c r="C2263">
        <v>0.23016504000335108</v>
      </c>
      <c r="D2263" s="11">
        <v>37.1</v>
      </c>
      <c r="E2263" s="10">
        <v>38.6</v>
      </c>
      <c r="F2263" s="11">
        <v>44.84</v>
      </c>
      <c r="G2263" s="10">
        <v>21.79</v>
      </c>
      <c r="H2263" s="11">
        <v>-39.97</v>
      </c>
      <c r="I2263" s="10">
        <v>163.27000000000001</v>
      </c>
      <c r="J2263">
        <v>0.22336303216650896</v>
      </c>
      <c r="K2263">
        <v>0.13647227745613941</v>
      </c>
      <c r="L2263">
        <v>0.18613490358697907</v>
      </c>
      <c r="M2263">
        <v>0.13934020723352059</v>
      </c>
      <c r="N2263">
        <v>5.5655071446883725E-2</v>
      </c>
      <c r="O2263">
        <v>0.13158802506554607</v>
      </c>
    </row>
    <row r="2264" spans="1:15" ht="15">
      <c r="A2264" s="6"/>
      <c r="B2264" s="10">
        <v>207.92</v>
      </c>
      <c r="C2264">
        <v>0.19824444267177196</v>
      </c>
      <c r="D2264" s="11">
        <v>44.2</v>
      </c>
      <c r="E2264" s="10">
        <v>45.22</v>
      </c>
      <c r="F2264" s="11">
        <v>53.16</v>
      </c>
      <c r="G2264" s="10">
        <v>22.97</v>
      </c>
      <c r="H2264" s="11">
        <v>-44.94</v>
      </c>
      <c r="I2264" s="10">
        <v>220.07</v>
      </c>
      <c r="J2264">
        <v>0.2118619791439417</v>
      </c>
      <c r="K2264">
        <v>0.13111316681667151</v>
      </c>
      <c r="L2264">
        <v>0.17602556354787818</v>
      </c>
      <c r="M2264">
        <v>0.13406839281698738</v>
      </c>
      <c r="N2264">
        <v>5.6290086596402646E-2</v>
      </c>
      <c r="O2264">
        <v>0.13982001809188091</v>
      </c>
    </row>
    <row r="2265" spans="1:15" ht="15">
      <c r="A2265" s="6"/>
      <c r="B2265" s="10">
        <v>179.74</v>
      </c>
      <c r="C2265">
        <v>0.18277001396298326</v>
      </c>
      <c r="D2265" s="11">
        <v>48.1</v>
      </c>
      <c r="E2265" s="10">
        <v>44.94</v>
      </c>
      <c r="F2265" s="11">
        <v>58.67</v>
      </c>
      <c r="G2265" s="10">
        <v>21.97</v>
      </c>
      <c r="H2265" s="11">
        <v>-25.69</v>
      </c>
      <c r="I2265" s="10">
        <v>232.03</v>
      </c>
      <c r="J2265">
        <v>0.19266651344426636</v>
      </c>
      <c r="K2265">
        <v>0.12569645620676961</v>
      </c>
      <c r="L2265">
        <v>0.17698789130936568</v>
      </c>
      <c r="M2265">
        <v>0.11719080955769275</v>
      </c>
      <c r="N2265">
        <v>5.225244067723684E-2</v>
      </c>
      <c r="O2265">
        <v>0.13924346324531264</v>
      </c>
    </row>
    <row r="2266" spans="1:15" ht="15">
      <c r="A2266" s="6"/>
      <c r="B2266" s="10">
        <v>142.16</v>
      </c>
      <c r="C2266">
        <v>0.1633701938303033</v>
      </c>
      <c r="D2266" s="11">
        <v>44.03</v>
      </c>
      <c r="E2266" s="10">
        <v>41.93</v>
      </c>
      <c r="F2266" s="11">
        <v>53.64</v>
      </c>
      <c r="G2266" s="10">
        <v>19</v>
      </c>
      <c r="H2266" s="11">
        <v>-17.649999999999999</v>
      </c>
      <c r="I2266" s="10">
        <v>229.51</v>
      </c>
      <c r="J2266">
        <v>0.18202218353968294</v>
      </c>
      <c r="K2266">
        <v>0.11885697384502565</v>
      </c>
      <c r="L2266">
        <v>0.17386188730512087</v>
      </c>
      <c r="M2266">
        <v>9.5518644512691278E-2</v>
      </c>
      <c r="N2266">
        <v>4.8304778443113774E-2</v>
      </c>
      <c r="O2266">
        <v>0.14017797822640463</v>
      </c>
    </row>
    <row r="2267" spans="1:15" ht="15">
      <c r="A2267" s="6"/>
      <c r="B2267" s="10">
        <v>119.6</v>
      </c>
      <c r="C2267">
        <v>0.14002010434282558</v>
      </c>
      <c r="D2267" s="11">
        <v>39.020000000000003</v>
      </c>
      <c r="E2267" s="10">
        <v>35.4</v>
      </c>
      <c r="F2267" s="11">
        <v>46.58</v>
      </c>
      <c r="G2267" s="10">
        <v>14.98</v>
      </c>
      <c r="H2267" s="11">
        <v>-19.190000000000001</v>
      </c>
      <c r="I2267" s="10">
        <v>227</v>
      </c>
      <c r="J2267">
        <v>0.16765178883408549</v>
      </c>
      <c r="K2267">
        <v>0.10589131413000681</v>
      </c>
      <c r="L2267">
        <v>0.17316714031841149</v>
      </c>
      <c r="M2267">
        <v>7.6918105184349814E-2</v>
      </c>
      <c r="N2267">
        <v>4.713414816547714E-2</v>
      </c>
      <c r="O2267">
        <v>0.14185163222564023</v>
      </c>
    </row>
    <row r="2268" spans="1:15" ht="15">
      <c r="A2268" s="6"/>
      <c r="B2268" s="10">
        <v>115</v>
      </c>
      <c r="C2268">
        <v>0.12147919380270106</v>
      </c>
      <c r="D2268" s="11">
        <v>36.979999999999997</v>
      </c>
      <c r="E2268" s="10">
        <v>29.57</v>
      </c>
      <c r="F2268" s="11">
        <v>44.01</v>
      </c>
      <c r="G2268" s="10">
        <v>13.06</v>
      </c>
      <c r="H2268" s="11">
        <v>-12.95</v>
      </c>
      <c r="I2268" s="10">
        <v>230.09</v>
      </c>
      <c r="J2268">
        <v>0.1550622292702136</v>
      </c>
      <c r="K2268">
        <v>9.9696878813451267E-2</v>
      </c>
      <c r="L2268">
        <v>0.17150873518855578</v>
      </c>
      <c r="M2268">
        <v>6.569594095000128E-2</v>
      </c>
      <c r="N2268">
        <v>4.4834419941075239E-2</v>
      </c>
      <c r="O2268">
        <v>0.14033792483541044</v>
      </c>
    </row>
    <row r="2269" spans="1:15" ht="15">
      <c r="A2269" s="6"/>
      <c r="B2269" s="10">
        <v>113.59</v>
      </c>
      <c r="C2269">
        <v>0.11371983429267808</v>
      </c>
      <c r="D2269" s="11">
        <v>34.03</v>
      </c>
      <c r="E2269" s="10">
        <v>26</v>
      </c>
      <c r="F2269" s="11">
        <v>41.18</v>
      </c>
      <c r="G2269" s="10">
        <v>14.28</v>
      </c>
      <c r="H2269" s="11">
        <v>-27.68</v>
      </c>
      <c r="I2269" s="10">
        <v>214.24</v>
      </c>
      <c r="J2269">
        <v>0.14614519203126164</v>
      </c>
      <c r="K2269">
        <v>9.8377313915164355E-2</v>
      </c>
      <c r="L2269">
        <v>0.17308878578583856</v>
      </c>
      <c r="M2269">
        <v>6.1591860752201466E-2</v>
      </c>
      <c r="N2269">
        <v>4.3698032349568039E-2</v>
      </c>
      <c r="O2269">
        <v>0.14173137770398042</v>
      </c>
    </row>
    <row r="2270" spans="1:15" ht="15">
      <c r="A2270" s="6"/>
      <c r="B2270" s="10">
        <v>113.84</v>
      </c>
      <c r="C2270">
        <v>0.11155976887943779</v>
      </c>
      <c r="D2270" s="11">
        <v>32.89</v>
      </c>
      <c r="E2270" s="10">
        <v>25.07</v>
      </c>
      <c r="F2270" s="11">
        <v>40.08</v>
      </c>
      <c r="G2270" s="10">
        <v>10.82</v>
      </c>
      <c r="H2270" s="11">
        <v>-44.98</v>
      </c>
      <c r="I2270" s="10">
        <v>222.98</v>
      </c>
      <c r="J2270">
        <v>0.14111863440565223</v>
      </c>
      <c r="K2270">
        <v>9.7625137158323369E-2</v>
      </c>
      <c r="L2270">
        <v>0.17019100498671974</v>
      </c>
      <c r="M2270">
        <v>5.9360080685244711E-2</v>
      </c>
      <c r="N2270">
        <v>4.4653478208219119E-2</v>
      </c>
      <c r="O2270">
        <v>0.14340970500412045</v>
      </c>
    </row>
    <row r="2271" spans="1:15" ht="15">
      <c r="A2271" s="6"/>
      <c r="B2271" s="10">
        <v>113.81</v>
      </c>
      <c r="C2271">
        <v>0.11569216816816816</v>
      </c>
      <c r="D2271" s="11">
        <v>30.06</v>
      </c>
      <c r="E2271" s="10">
        <v>25.1</v>
      </c>
      <c r="F2271" s="11">
        <v>38.64</v>
      </c>
      <c r="G2271" s="10">
        <v>10</v>
      </c>
      <c r="H2271" s="11">
        <v>-52.73</v>
      </c>
      <c r="I2271" s="10">
        <v>208.49</v>
      </c>
      <c r="J2271">
        <v>0.13793016642464623</v>
      </c>
      <c r="K2271">
        <v>9.5709444029388011E-2</v>
      </c>
      <c r="L2271">
        <v>0.17161608600453385</v>
      </c>
      <c r="M2271">
        <v>6.0013597292270571E-2</v>
      </c>
      <c r="N2271">
        <v>4.5072208771714507E-2</v>
      </c>
      <c r="O2271">
        <v>0.14550131017202506</v>
      </c>
    </row>
    <row r="2272" spans="1:15" ht="15">
      <c r="A2272" s="6"/>
      <c r="B2272" s="10">
        <v>113.59</v>
      </c>
      <c r="C2272">
        <v>0.12703261859048628</v>
      </c>
      <c r="D2272" s="11">
        <v>29.53</v>
      </c>
      <c r="E2272" s="10">
        <v>25.07</v>
      </c>
      <c r="F2272" s="11">
        <v>38.340000000000003</v>
      </c>
      <c r="G2272" s="10">
        <v>9.8800000000000008</v>
      </c>
      <c r="H2272" s="11">
        <v>-49.11</v>
      </c>
      <c r="I2272" s="10">
        <v>222.97</v>
      </c>
      <c r="J2272">
        <v>0.13608429003785838</v>
      </c>
      <c r="K2272">
        <v>9.6554666871826414E-2</v>
      </c>
      <c r="L2272">
        <v>0.17548888321694778</v>
      </c>
      <c r="M2272">
        <v>6.300085751480658E-2</v>
      </c>
      <c r="N2272">
        <v>4.536644724990993E-2</v>
      </c>
      <c r="O2272">
        <v>0.15001301864024297</v>
      </c>
    </row>
    <row r="2273" spans="1:15" ht="15">
      <c r="A2273" s="6"/>
      <c r="B2273" s="10">
        <v>116.3</v>
      </c>
      <c r="C2273">
        <v>0.14478613319547934</v>
      </c>
      <c r="D2273" s="11">
        <v>30.01</v>
      </c>
      <c r="E2273" s="10">
        <v>23.03</v>
      </c>
      <c r="F2273" s="11">
        <v>38.64</v>
      </c>
      <c r="G2273" s="10">
        <v>15.74</v>
      </c>
      <c r="H2273" s="11">
        <v>-35.35</v>
      </c>
      <c r="I2273" s="10">
        <v>224.41</v>
      </c>
      <c r="J2273">
        <v>0.13650683392972418</v>
      </c>
      <c r="K2273">
        <v>9.9772079843680306E-2</v>
      </c>
      <c r="L2273">
        <v>0.17830407629645645</v>
      </c>
      <c r="M2273">
        <v>7.518357078518921E-2</v>
      </c>
      <c r="N2273">
        <v>4.6903373325647889E-2</v>
      </c>
      <c r="O2273">
        <v>0.15422305276497272</v>
      </c>
    </row>
    <row r="2274" spans="1:15" ht="15">
      <c r="A2274" s="6"/>
      <c r="B2274" s="10">
        <v>135.61000000000001</v>
      </c>
      <c r="C2274">
        <v>0.17750638793175119</v>
      </c>
      <c r="D2274" s="11">
        <v>30.06</v>
      </c>
      <c r="E2274" s="10">
        <v>29.87</v>
      </c>
      <c r="F2274" s="11">
        <v>40.96</v>
      </c>
      <c r="G2274" s="10">
        <v>21.51</v>
      </c>
      <c r="H2274" s="11">
        <v>-9.4700000000000006</v>
      </c>
      <c r="I2274" s="10">
        <v>262.20999999999998</v>
      </c>
      <c r="J2274">
        <v>0.14028707846713262</v>
      </c>
      <c r="K2274">
        <v>0.10690032758300159</v>
      </c>
      <c r="L2274">
        <v>0.18631117561562016</v>
      </c>
      <c r="M2274">
        <v>0.10285405218824289</v>
      </c>
      <c r="N2274">
        <v>4.8553155732603007E-2</v>
      </c>
      <c r="O2274">
        <v>0.15815539260823022</v>
      </c>
    </row>
    <row r="2275" spans="1:15" ht="15">
      <c r="A2275" s="6"/>
      <c r="B2275" s="10">
        <v>156.52000000000001</v>
      </c>
      <c r="C2275">
        <v>0.20474083313720876</v>
      </c>
      <c r="D2275" s="11">
        <v>29.9</v>
      </c>
      <c r="E2275" s="10">
        <v>36.909999999999997</v>
      </c>
      <c r="F2275" s="11">
        <v>44.35</v>
      </c>
      <c r="G2275" s="10">
        <v>26.84</v>
      </c>
      <c r="H2275" s="11">
        <v>0.08</v>
      </c>
      <c r="I2275" s="10">
        <v>278.24</v>
      </c>
      <c r="J2275">
        <v>0.14375872216024929</v>
      </c>
      <c r="K2275">
        <v>0.1166750811672078</v>
      </c>
      <c r="L2275">
        <v>0.19978015377649141</v>
      </c>
      <c r="M2275">
        <v>0.13022014467539603</v>
      </c>
      <c r="N2275">
        <v>5.0428899918569942E-2</v>
      </c>
      <c r="O2275">
        <v>0.16060554647405437</v>
      </c>
    </row>
    <row r="2276" spans="1:15" ht="15">
      <c r="A2276" s="6"/>
      <c r="B2276" s="10">
        <v>199.56</v>
      </c>
      <c r="C2276">
        <v>0.21283147814891909</v>
      </c>
      <c r="D2276" s="11">
        <v>32.69</v>
      </c>
      <c r="E2276" s="10">
        <v>40.770000000000003</v>
      </c>
      <c r="F2276" s="11">
        <v>47.23</v>
      </c>
      <c r="G2276" s="10">
        <v>36.75</v>
      </c>
      <c r="H2276" s="11">
        <v>21.15</v>
      </c>
      <c r="I2276" s="10">
        <v>309.93</v>
      </c>
      <c r="J2276">
        <v>0.14972323866739487</v>
      </c>
      <c r="K2276">
        <v>0.12459828309700777</v>
      </c>
      <c r="L2276">
        <v>0.20478926892453733</v>
      </c>
      <c r="M2276">
        <v>0.14051933221152937</v>
      </c>
      <c r="N2276">
        <v>5.3845039774267092E-2</v>
      </c>
      <c r="O2276">
        <v>0.15933872793290996</v>
      </c>
    </row>
    <row r="2277" spans="1:15" ht="15">
      <c r="A2277" s="6"/>
      <c r="B2277" s="10">
        <v>191.68</v>
      </c>
      <c r="C2277">
        <v>0.20860520437844815</v>
      </c>
      <c r="D2277" s="11">
        <v>35</v>
      </c>
      <c r="E2277" s="10">
        <v>40.97</v>
      </c>
      <c r="F2277" s="11">
        <v>46.94</v>
      </c>
      <c r="G2277" s="10">
        <v>32.67</v>
      </c>
      <c r="H2277" s="11">
        <v>27.87</v>
      </c>
      <c r="I2277" s="10">
        <v>277.91000000000003</v>
      </c>
      <c r="J2277">
        <v>0.14994564967390583</v>
      </c>
      <c r="K2277">
        <v>0.12740443787490766</v>
      </c>
      <c r="L2277">
        <v>0.20234247276121414</v>
      </c>
      <c r="M2277">
        <v>0.14216455552256346</v>
      </c>
      <c r="N2277">
        <v>5.6113299822273165E-2</v>
      </c>
      <c r="O2277">
        <v>0.15763963425088104</v>
      </c>
    </row>
    <row r="2278" spans="1:15" ht="15">
      <c r="A2278" s="6"/>
      <c r="B2278" s="10">
        <v>164.98</v>
      </c>
      <c r="C2278">
        <v>0.21061646290909264</v>
      </c>
      <c r="D2278" s="11">
        <v>29.93</v>
      </c>
      <c r="E2278" s="10">
        <v>40.04</v>
      </c>
      <c r="F2278" s="11">
        <v>41.99</v>
      </c>
      <c r="G2278" s="10">
        <v>23.93</v>
      </c>
      <c r="H2278" s="11">
        <v>19.96</v>
      </c>
      <c r="I2278" s="10">
        <v>226.47</v>
      </c>
      <c r="J2278">
        <v>0.1492522789416583</v>
      </c>
      <c r="K2278">
        <v>0.13586865265941817</v>
      </c>
      <c r="L2278">
        <v>0.20282876677286579</v>
      </c>
      <c r="M2278">
        <v>0.14045942528514305</v>
      </c>
      <c r="N2278">
        <v>5.9835235127650627E-2</v>
      </c>
      <c r="O2278">
        <v>0.15480950834377274</v>
      </c>
    </row>
    <row r="2279" spans="1:15" ht="15">
      <c r="A2279" s="6"/>
      <c r="B2279" s="10">
        <v>151.38999999999999</v>
      </c>
      <c r="C2279">
        <v>0.22357298953995508</v>
      </c>
      <c r="D2279" s="11">
        <v>27.87</v>
      </c>
      <c r="E2279" s="10">
        <v>39.9</v>
      </c>
      <c r="F2279" s="11">
        <v>41.33</v>
      </c>
      <c r="G2279" s="10">
        <v>21.54</v>
      </c>
      <c r="H2279" s="11">
        <v>18.47</v>
      </c>
      <c r="I2279" s="10">
        <v>189.65</v>
      </c>
      <c r="J2279">
        <v>0.14197350208943357</v>
      </c>
      <c r="K2279">
        <v>0.15014929623463624</v>
      </c>
      <c r="L2279">
        <v>0.19547410476897653</v>
      </c>
      <c r="M2279">
        <v>0.12809318313289697</v>
      </c>
      <c r="N2279">
        <v>6.2037809647979149E-2</v>
      </c>
      <c r="O2279">
        <v>0.15114149250456468</v>
      </c>
    </row>
    <row r="2280" spans="1:15" ht="15">
      <c r="A2280" s="6"/>
      <c r="B2280" s="10">
        <v>139.13</v>
      </c>
      <c r="C2280">
        <v>0.22337338247248284</v>
      </c>
      <c r="D2280" s="11">
        <v>20</v>
      </c>
      <c r="E2280" s="10">
        <v>35.49</v>
      </c>
      <c r="F2280" s="11">
        <v>40.33</v>
      </c>
      <c r="G2280" s="10">
        <v>17.07</v>
      </c>
      <c r="H2280" s="11">
        <v>10.47</v>
      </c>
      <c r="I2280" s="10">
        <v>163.63999999999999</v>
      </c>
      <c r="J2280">
        <v>0.14111043165925255</v>
      </c>
      <c r="K2280">
        <v>0.15865100659836703</v>
      </c>
      <c r="L2280">
        <v>0.19270570531536219</v>
      </c>
      <c r="M2280">
        <v>0.11248869138501572</v>
      </c>
      <c r="N2280">
        <v>6.1318035016148222E-2</v>
      </c>
      <c r="O2280">
        <v>0.14243424782509531</v>
      </c>
    </row>
    <row r="2281" spans="1:15" ht="15">
      <c r="A2281" s="6"/>
      <c r="B2281" s="10">
        <v>135.54</v>
      </c>
      <c r="C2281">
        <v>0.21700103247121982</v>
      </c>
      <c r="D2281" s="11">
        <v>12.48</v>
      </c>
      <c r="E2281" s="10">
        <v>28.67</v>
      </c>
      <c r="F2281" s="11">
        <v>41.65</v>
      </c>
      <c r="G2281" s="10">
        <v>17.989999999999998</v>
      </c>
      <c r="H2281" s="11">
        <v>14.7</v>
      </c>
      <c r="I2281" s="10">
        <v>112.87</v>
      </c>
      <c r="J2281">
        <v>0.13940633208723552</v>
      </c>
      <c r="K2281">
        <v>0.15876562286145784</v>
      </c>
      <c r="L2281">
        <v>0.19097626187034189</v>
      </c>
      <c r="M2281">
        <v>9.6757873792943233E-2</v>
      </c>
      <c r="N2281">
        <v>6.2966654242184228E-2</v>
      </c>
      <c r="O2281">
        <v>0.13717757092574528</v>
      </c>
    </row>
    <row r="2282" spans="1:15" ht="15">
      <c r="A2282" s="6"/>
      <c r="B2282" s="10">
        <v>124.12</v>
      </c>
      <c r="C2282">
        <v>0.21409824325440363</v>
      </c>
      <c r="D2282" s="11">
        <v>9.8699999999999992</v>
      </c>
      <c r="E2282" s="10">
        <v>29.41</v>
      </c>
      <c r="F2282" s="11">
        <v>39.86</v>
      </c>
      <c r="G2282" s="10">
        <v>11.4</v>
      </c>
      <c r="H2282" s="11">
        <v>13.9</v>
      </c>
      <c r="I2282" s="10">
        <v>140</v>
      </c>
      <c r="J2282">
        <v>0.13736042548426827</v>
      </c>
      <c r="K2282">
        <v>0.1596913464969959</v>
      </c>
      <c r="L2282">
        <v>0.18865826888463555</v>
      </c>
      <c r="M2282">
        <v>8.8308275011241666E-2</v>
      </c>
      <c r="N2282">
        <v>6.3270879429964386E-2</v>
      </c>
      <c r="O2282">
        <v>0.13429455222124784</v>
      </c>
    </row>
    <row r="2283" spans="1:15" ht="15">
      <c r="A2283" s="6"/>
      <c r="B2283" s="10">
        <v>120</v>
      </c>
      <c r="C2283">
        <v>0.21211415061275166</v>
      </c>
      <c r="D2283" s="11">
        <v>9.0399999999999991</v>
      </c>
      <c r="E2283" s="10">
        <v>30</v>
      </c>
      <c r="F2283" s="11">
        <v>38.31</v>
      </c>
      <c r="G2283" s="10">
        <v>9.82</v>
      </c>
      <c r="H2283" s="11">
        <v>12.37</v>
      </c>
      <c r="I2283" s="10">
        <v>126.56</v>
      </c>
      <c r="J2283">
        <v>0.13990998850622463</v>
      </c>
      <c r="K2283">
        <v>0.16379995869150421</v>
      </c>
      <c r="L2283">
        <v>0.18831295742378923</v>
      </c>
      <c r="M2283">
        <v>7.825081928365421E-2</v>
      </c>
      <c r="N2283">
        <v>6.1562950468440188E-2</v>
      </c>
      <c r="O2283">
        <v>0.13264878910363098</v>
      </c>
    </row>
    <row r="2284" spans="1:15" ht="15">
      <c r="A2284" s="6"/>
      <c r="B2284" s="10">
        <v>115.33</v>
      </c>
      <c r="C2284">
        <v>0.21045968324037342</v>
      </c>
      <c r="D2284" s="11">
        <v>14.9</v>
      </c>
      <c r="E2284" s="10">
        <v>29.06</v>
      </c>
      <c r="F2284" s="11">
        <v>36.1</v>
      </c>
      <c r="G2284" s="10">
        <v>9.9</v>
      </c>
      <c r="H2284" s="11">
        <v>14.19</v>
      </c>
      <c r="I2284" s="10">
        <v>121.67</v>
      </c>
      <c r="J2284">
        <v>0.14491887485277474</v>
      </c>
      <c r="K2284">
        <v>0.16820103705034536</v>
      </c>
      <c r="L2284">
        <v>0.18781833651039814</v>
      </c>
      <c r="M2284">
        <v>7.2627683386488839E-2</v>
      </c>
      <c r="N2284">
        <v>6.2904219613292081E-2</v>
      </c>
      <c r="O2284">
        <v>0.13057301545760064</v>
      </c>
    </row>
    <row r="2285" spans="1:15" ht="15">
      <c r="A2285" s="6"/>
      <c r="B2285" s="10">
        <v>114.85</v>
      </c>
      <c r="C2285">
        <v>0.20902477195492755</v>
      </c>
      <c r="D2285" s="11">
        <v>22</v>
      </c>
      <c r="E2285" s="10">
        <v>29</v>
      </c>
      <c r="F2285" s="11">
        <v>36.130000000000003</v>
      </c>
      <c r="G2285" s="10">
        <v>8.17</v>
      </c>
      <c r="H2285" s="11">
        <v>14.93</v>
      </c>
      <c r="I2285" s="10">
        <v>126.59</v>
      </c>
      <c r="J2285">
        <v>0.15208794348321758</v>
      </c>
      <c r="K2285">
        <v>0.17428646701193426</v>
      </c>
      <c r="L2285">
        <v>0.18883668166994586</v>
      </c>
      <c r="M2285">
        <v>7.2143208985205154E-2</v>
      </c>
      <c r="N2285">
        <v>6.9397375452930232E-2</v>
      </c>
      <c r="O2285">
        <v>0.12805184385001828</v>
      </c>
    </row>
    <row r="2286" spans="1:15" ht="15">
      <c r="A2286" s="6"/>
      <c r="B2286" s="10">
        <v>124.91</v>
      </c>
      <c r="C2286">
        <v>0.20972875598747237</v>
      </c>
      <c r="D2286" s="11">
        <v>24.55</v>
      </c>
      <c r="E2286" s="10">
        <v>34.35</v>
      </c>
      <c r="F2286" s="11">
        <v>37.270000000000003</v>
      </c>
      <c r="G2286" s="10">
        <v>5.26</v>
      </c>
      <c r="H2286" s="11">
        <v>28.21</v>
      </c>
      <c r="I2286" s="10">
        <v>118.48</v>
      </c>
      <c r="J2286">
        <v>0.15959247439411919</v>
      </c>
      <c r="K2286">
        <v>0.18144246411365886</v>
      </c>
      <c r="L2286">
        <v>0.19028676810815701</v>
      </c>
      <c r="M2286">
        <v>7.2985936408618945E-2</v>
      </c>
      <c r="N2286">
        <v>7.8677947736261356E-2</v>
      </c>
      <c r="O2286">
        <v>0.125073678486814</v>
      </c>
    </row>
    <row r="2287" spans="1:15" ht="15">
      <c r="A2287" s="6"/>
      <c r="B2287" s="10">
        <v>142.51</v>
      </c>
      <c r="C2287">
        <v>0.19925712612156873</v>
      </c>
      <c r="D2287" s="11">
        <v>35.96</v>
      </c>
      <c r="E2287" s="10">
        <v>43.18</v>
      </c>
      <c r="F2287" s="11">
        <v>39.200000000000003</v>
      </c>
      <c r="G2287" s="10">
        <v>5.53</v>
      </c>
      <c r="H2287" s="11">
        <v>46.16</v>
      </c>
      <c r="I2287" s="10">
        <v>165.6</v>
      </c>
      <c r="J2287">
        <v>0.16161820734785293</v>
      </c>
      <c r="K2287">
        <v>0.17951213710381059</v>
      </c>
      <c r="L2287">
        <v>0.18977129511810692</v>
      </c>
      <c r="M2287">
        <v>7.1378323108384462E-2</v>
      </c>
      <c r="N2287">
        <v>8.1765060849366258E-2</v>
      </c>
      <c r="O2287">
        <v>0.11995415522162978</v>
      </c>
    </row>
    <row r="2288" spans="1:15" ht="15">
      <c r="A2288" s="6"/>
      <c r="B2288" s="10">
        <v>161.63</v>
      </c>
      <c r="C2288">
        <v>0.17846936840408481</v>
      </c>
      <c r="D2288" s="11">
        <v>40.97</v>
      </c>
      <c r="E2288" s="10">
        <v>53.79</v>
      </c>
      <c r="F2288" s="11">
        <v>42.03</v>
      </c>
      <c r="G2288" s="10">
        <v>5.5</v>
      </c>
      <c r="H2288" s="11">
        <v>65.459999999999994</v>
      </c>
      <c r="I2288" s="10">
        <v>177.84</v>
      </c>
      <c r="J2288">
        <v>0.15835521619320447</v>
      </c>
      <c r="K2288">
        <v>0.17146449930728258</v>
      </c>
      <c r="L2288">
        <v>0.18188015974711691</v>
      </c>
      <c r="M2288">
        <v>6.7107139763992629E-2</v>
      </c>
      <c r="N2288">
        <v>7.9635020802501899E-2</v>
      </c>
      <c r="O2288">
        <v>0.11527849519888403</v>
      </c>
    </row>
    <row r="2289" spans="1:15" ht="15">
      <c r="A2289" s="6"/>
      <c r="B2289" s="10">
        <v>155.96</v>
      </c>
      <c r="C2289">
        <v>0.15707574551753195</v>
      </c>
      <c r="D2289" s="11">
        <v>40.81</v>
      </c>
      <c r="E2289" s="10">
        <v>55.05</v>
      </c>
      <c r="F2289" s="11">
        <v>44.06</v>
      </c>
      <c r="G2289" s="10">
        <v>8.0500000000000007</v>
      </c>
      <c r="H2289" s="11">
        <v>59.99</v>
      </c>
      <c r="I2289" s="10">
        <v>175.3</v>
      </c>
      <c r="J2289">
        <v>0.1469513516988136</v>
      </c>
      <c r="K2289">
        <v>0.15950546801243121</v>
      </c>
      <c r="L2289">
        <v>0.16884173228709262</v>
      </c>
      <c r="M2289">
        <v>6.0167481464375727E-2</v>
      </c>
      <c r="N2289">
        <v>7.971171461674309E-2</v>
      </c>
      <c r="O2289">
        <v>0.11190475050266832</v>
      </c>
    </row>
    <row r="2290" spans="1:15" ht="15">
      <c r="A2290" s="6"/>
      <c r="B2290" s="10">
        <v>129.44999999999999</v>
      </c>
      <c r="C2290">
        <v>0.13848677668966716</v>
      </c>
      <c r="D2290" s="11">
        <v>38.26</v>
      </c>
      <c r="E2290" s="10">
        <v>43.98</v>
      </c>
      <c r="F2290" s="11">
        <v>46.51</v>
      </c>
      <c r="G2290" s="10">
        <v>5.77</v>
      </c>
      <c r="H2290" s="11">
        <v>39.85</v>
      </c>
      <c r="I2290" s="10">
        <v>159.36000000000001</v>
      </c>
      <c r="J2290">
        <v>0.14056225590297458</v>
      </c>
      <c r="K2290">
        <v>0.14644524394457756</v>
      </c>
      <c r="L2290">
        <v>0.15491931673025708</v>
      </c>
      <c r="M2290">
        <v>5.5422419484997432E-2</v>
      </c>
      <c r="N2290">
        <v>8.5288384503003481E-2</v>
      </c>
      <c r="O2290">
        <v>0.10500890406801215</v>
      </c>
    </row>
    <row r="2291" spans="1:15" ht="15">
      <c r="A2291" s="6"/>
      <c r="B2291" s="10">
        <v>114.63</v>
      </c>
      <c r="C2291">
        <v>0.11941171936084223</v>
      </c>
      <c r="D2291" s="11">
        <v>37.590000000000003</v>
      </c>
      <c r="E2291" s="10">
        <v>41.94</v>
      </c>
      <c r="F2291" s="11">
        <v>42.72</v>
      </c>
      <c r="G2291" s="10">
        <v>4.55</v>
      </c>
      <c r="H2291" s="11">
        <v>33.94</v>
      </c>
      <c r="I2291" s="10">
        <v>95.69</v>
      </c>
      <c r="J2291">
        <v>0.13867216254284062</v>
      </c>
      <c r="K2291">
        <v>0.13199875970992986</v>
      </c>
      <c r="L2291">
        <v>0.14603916803856545</v>
      </c>
      <c r="M2291">
        <v>4.9820658026585501E-2</v>
      </c>
      <c r="N2291">
        <v>8.2458803603706179E-2</v>
      </c>
      <c r="O2291">
        <v>9.5670051556401972E-2</v>
      </c>
    </row>
    <row r="2292" spans="1:15" ht="15">
      <c r="A2292" s="6"/>
      <c r="B2292" s="10">
        <v>105.1</v>
      </c>
      <c r="C2292">
        <v>0.10244200855967305</v>
      </c>
      <c r="D2292" s="11">
        <v>35.46</v>
      </c>
      <c r="E2292" s="10">
        <v>38.06</v>
      </c>
      <c r="F2292" s="11">
        <v>40.909999999999997</v>
      </c>
      <c r="G2292" s="10">
        <v>1.36</v>
      </c>
      <c r="H2292" s="11">
        <v>28.67</v>
      </c>
      <c r="I2292" s="10">
        <v>74.86</v>
      </c>
      <c r="J2292">
        <v>0.13540991810064454</v>
      </c>
      <c r="K2292">
        <v>0.12196107310274928</v>
      </c>
      <c r="L2292">
        <v>0.1352266902990551</v>
      </c>
      <c r="M2292">
        <v>4.3764320310585927E-2</v>
      </c>
      <c r="N2292">
        <v>7.6702000817206906E-2</v>
      </c>
      <c r="O2292">
        <v>8.8913075265970254E-2</v>
      </c>
    </row>
    <row r="2293" spans="1:15" ht="15">
      <c r="A2293" s="6"/>
      <c r="B2293" s="10">
        <v>104.02</v>
      </c>
      <c r="C2293">
        <v>9.55962609667899E-2</v>
      </c>
      <c r="D2293" s="11">
        <v>31.07</v>
      </c>
      <c r="E2293" s="10">
        <v>32.6</v>
      </c>
      <c r="F2293" s="11">
        <v>34.56</v>
      </c>
      <c r="G2293" s="10">
        <v>-1.85</v>
      </c>
      <c r="H2293" s="11">
        <v>20.88</v>
      </c>
      <c r="I2293" s="10">
        <v>77.8</v>
      </c>
      <c r="J2293">
        <v>0.13426460473483381</v>
      </c>
      <c r="K2293">
        <v>0.11557650267542767</v>
      </c>
      <c r="L2293">
        <v>0.12569983595800524</v>
      </c>
      <c r="M2293">
        <v>4.0809655402513946E-2</v>
      </c>
      <c r="N2293">
        <v>7.1437462331585738E-2</v>
      </c>
      <c r="O2293">
        <v>8.0151381117064713E-2</v>
      </c>
    </row>
    <row r="2294" spans="1:15" ht="15">
      <c r="A2294" s="6"/>
      <c r="B2294" s="10">
        <v>103.1</v>
      </c>
      <c r="C2294">
        <v>9.1615856802106169E-2</v>
      </c>
      <c r="D2294" s="11">
        <v>30.08</v>
      </c>
      <c r="E2294" s="10">
        <v>29.9</v>
      </c>
      <c r="F2294" s="11">
        <v>33.659999999999997</v>
      </c>
      <c r="G2294" s="10">
        <v>-31.95</v>
      </c>
      <c r="H2294" s="11">
        <v>12.52</v>
      </c>
      <c r="I2294" s="10">
        <v>74.73</v>
      </c>
      <c r="J2294">
        <v>0.1320153466161699</v>
      </c>
      <c r="K2294">
        <v>0.11102907870580844</v>
      </c>
      <c r="L2294">
        <v>0.11692016136022189</v>
      </c>
      <c r="M2294">
        <v>3.8948982958484243E-2</v>
      </c>
      <c r="N2294">
        <v>6.5966721523071953E-2</v>
      </c>
      <c r="O2294">
        <v>7.1887726154637996E-2</v>
      </c>
    </row>
    <row r="2295" spans="1:15" ht="15">
      <c r="A2295" s="6"/>
      <c r="B2295" s="10">
        <v>106.01</v>
      </c>
      <c r="C2295">
        <v>9.2551782214052025E-2</v>
      </c>
      <c r="D2295" s="11">
        <v>28.33</v>
      </c>
      <c r="E2295" s="10">
        <v>30</v>
      </c>
      <c r="F2295" s="11">
        <v>31.03</v>
      </c>
      <c r="G2295" s="10">
        <v>-50.26</v>
      </c>
      <c r="H2295" s="11">
        <v>9.9</v>
      </c>
      <c r="I2295" s="10">
        <v>71.98</v>
      </c>
      <c r="J2295">
        <v>0.12806752647428504</v>
      </c>
      <c r="K2295">
        <v>0.11156825799755971</v>
      </c>
      <c r="L2295">
        <v>0.11306367135943686</v>
      </c>
      <c r="M2295">
        <v>3.993200855325401E-2</v>
      </c>
      <c r="N2295">
        <v>6.3651447863325328E-2</v>
      </c>
      <c r="O2295">
        <v>6.7239394832916369E-2</v>
      </c>
    </row>
    <row r="2296" spans="1:15" ht="15">
      <c r="A2296" s="6"/>
      <c r="B2296" s="10">
        <v>108.13</v>
      </c>
      <c r="C2296">
        <v>9.9664665840154626E-2</v>
      </c>
      <c r="D2296" s="11">
        <v>28.19</v>
      </c>
      <c r="E2296" s="10">
        <v>28.63</v>
      </c>
      <c r="F2296" s="11">
        <v>31.02</v>
      </c>
      <c r="G2296" s="10">
        <v>-30.29</v>
      </c>
      <c r="H2296" s="11">
        <v>17.190000000000001</v>
      </c>
      <c r="I2296" s="10">
        <v>74.75</v>
      </c>
      <c r="J2296">
        <v>0.12626633773033932</v>
      </c>
      <c r="K2296">
        <v>0.113934682195381</v>
      </c>
      <c r="L2296">
        <v>0.11879932048716078</v>
      </c>
      <c r="M2296">
        <v>4.1313042241501931E-2</v>
      </c>
      <c r="N2296">
        <v>6.3582711511487394E-2</v>
      </c>
      <c r="O2296">
        <v>6.8443415276828651E-2</v>
      </c>
    </row>
    <row r="2297" spans="1:15" ht="15">
      <c r="A2297" s="6"/>
      <c r="B2297" s="10">
        <v>109.87</v>
      </c>
      <c r="C2297">
        <v>0.11318697306384538</v>
      </c>
      <c r="D2297" s="11">
        <v>28.08</v>
      </c>
      <c r="E2297" s="10">
        <v>28.65</v>
      </c>
      <c r="F2297" s="11">
        <v>31.04</v>
      </c>
      <c r="G2297" s="10">
        <v>-4.95</v>
      </c>
      <c r="H2297" s="11">
        <v>20.68</v>
      </c>
      <c r="I2297" s="10">
        <v>74.81</v>
      </c>
      <c r="J2297">
        <v>0.13104352174766368</v>
      </c>
      <c r="K2297">
        <v>0.11983621093513874</v>
      </c>
      <c r="L2297">
        <v>0.12893989133701342</v>
      </c>
      <c r="M2297">
        <v>4.5627937572449095E-2</v>
      </c>
      <c r="N2297">
        <v>6.76167976825061E-2</v>
      </c>
      <c r="O2297">
        <v>7.4744474123112511E-2</v>
      </c>
    </row>
    <row r="2298" spans="1:15" ht="15">
      <c r="A2298" s="6"/>
      <c r="B2298" s="10">
        <v>121.16</v>
      </c>
      <c r="C2298">
        <v>0.14040658775558498</v>
      </c>
      <c r="D2298" s="11">
        <v>32.119999999999997</v>
      </c>
      <c r="E2298" s="10">
        <v>31.68</v>
      </c>
      <c r="F2298" s="11">
        <v>32.409999999999997</v>
      </c>
      <c r="G2298" s="10">
        <v>4.4800000000000004</v>
      </c>
      <c r="H2298" s="11">
        <v>38.729999999999997</v>
      </c>
      <c r="I2298" s="10">
        <v>126.26</v>
      </c>
      <c r="J2298">
        <v>0.14096896103995882</v>
      </c>
      <c r="K2298">
        <v>0.12953962326477009</v>
      </c>
      <c r="L2298">
        <v>0.14004673683329499</v>
      </c>
      <c r="M2298">
        <v>5.0198338109868922E-2</v>
      </c>
      <c r="N2298">
        <v>8.1375472160728324E-2</v>
      </c>
      <c r="O2298">
        <v>9.1092636044709158E-2</v>
      </c>
    </row>
    <row r="2299" spans="1:15" ht="15">
      <c r="A2299" s="6"/>
      <c r="B2299" s="10">
        <v>140</v>
      </c>
      <c r="C2299">
        <v>0.16414113540257502</v>
      </c>
      <c r="D2299" s="11">
        <v>38.049999999999997</v>
      </c>
      <c r="E2299" s="10">
        <v>38.76</v>
      </c>
      <c r="F2299" s="11">
        <v>41.28</v>
      </c>
      <c r="G2299" s="10">
        <v>16.510000000000002</v>
      </c>
      <c r="H2299" s="11">
        <v>52.58</v>
      </c>
      <c r="I2299" s="10">
        <v>165.54</v>
      </c>
      <c r="J2299">
        <v>0.15286556629124912</v>
      </c>
      <c r="K2299">
        <v>0.14378148442100414</v>
      </c>
      <c r="L2299">
        <v>0.15344979499064088</v>
      </c>
      <c r="M2299">
        <v>5.8864505035617791E-2</v>
      </c>
      <c r="N2299">
        <v>9.2283729279485666E-2</v>
      </c>
      <c r="O2299">
        <v>0.1039866386948286</v>
      </c>
    </row>
    <row r="2300" spans="1:15" ht="15">
      <c r="A2300" s="6"/>
      <c r="B2300" s="10">
        <v>150</v>
      </c>
      <c r="C2300">
        <v>0.16219405273255894</v>
      </c>
      <c r="D2300" s="11">
        <v>40.98</v>
      </c>
      <c r="E2300" s="10">
        <v>42.17</v>
      </c>
      <c r="F2300" s="11">
        <v>42.91</v>
      </c>
      <c r="G2300" s="10">
        <v>19.899999999999999</v>
      </c>
      <c r="H2300" s="11">
        <v>66.510000000000005</v>
      </c>
      <c r="I2300" s="10">
        <v>178.43</v>
      </c>
      <c r="J2300">
        <v>0.16278753282291397</v>
      </c>
      <c r="K2300">
        <v>0.14799278645241759</v>
      </c>
      <c r="L2300">
        <v>0.15826364971843632</v>
      </c>
      <c r="M2300">
        <v>6.393883686322846E-2</v>
      </c>
      <c r="N2300">
        <v>9.7319494980155005E-2</v>
      </c>
      <c r="O2300">
        <v>0.1055437100433434</v>
      </c>
    </row>
    <row r="2301" spans="1:15" ht="15">
      <c r="A2301" s="6"/>
      <c r="B2301" s="10">
        <v>144.08000000000001</v>
      </c>
      <c r="C2301">
        <v>0.16087101115636621</v>
      </c>
      <c r="D2301" s="11">
        <v>40.869999999999997</v>
      </c>
      <c r="E2301" s="10">
        <v>42.99</v>
      </c>
      <c r="F2301" s="11">
        <v>41.88</v>
      </c>
      <c r="G2301" s="10">
        <v>18.48</v>
      </c>
      <c r="H2301" s="11">
        <v>71.44</v>
      </c>
      <c r="I2301" s="10">
        <v>171</v>
      </c>
      <c r="J2301">
        <v>0.16012097252263077</v>
      </c>
      <c r="K2301">
        <v>0.1395172095465903</v>
      </c>
      <c r="L2301">
        <v>0.15283306246051287</v>
      </c>
      <c r="M2301">
        <v>6.5205978427465713E-2</v>
      </c>
      <c r="N2301">
        <v>9.9942201018012197E-2</v>
      </c>
      <c r="O2301">
        <v>0.10573261024829497</v>
      </c>
    </row>
    <row r="2302" spans="1:15" ht="15">
      <c r="A2302" s="6"/>
      <c r="B2302" s="10">
        <v>129.43</v>
      </c>
      <c r="C2302">
        <v>0.15948466497626243</v>
      </c>
      <c r="D2302" s="11">
        <v>38.04</v>
      </c>
      <c r="E2302" s="10">
        <v>36.39</v>
      </c>
      <c r="F2302" s="11">
        <v>39.99</v>
      </c>
      <c r="G2302" s="10">
        <v>10.39</v>
      </c>
      <c r="H2302" s="11">
        <v>61.23</v>
      </c>
      <c r="I2302" s="10">
        <v>132.41999999999999</v>
      </c>
      <c r="J2302">
        <v>0.16242311825057357</v>
      </c>
      <c r="K2302">
        <v>0.12828847986945843</v>
      </c>
      <c r="L2302">
        <v>0.15005830595311023</v>
      </c>
      <c r="M2302">
        <v>5.8110106340785124E-2</v>
      </c>
      <c r="N2302">
        <v>0.10261696961796363</v>
      </c>
      <c r="O2302">
        <v>0.1043393838181486</v>
      </c>
    </row>
    <row r="2303" spans="1:15" ht="15">
      <c r="A2303" s="6"/>
      <c r="B2303" s="10">
        <v>115.38</v>
      </c>
      <c r="C2303">
        <v>0.15470885866416531</v>
      </c>
      <c r="D2303" s="11">
        <v>34.270000000000003</v>
      </c>
      <c r="E2303" s="10">
        <v>28.01</v>
      </c>
      <c r="F2303" s="11">
        <v>39.21</v>
      </c>
      <c r="G2303" s="10">
        <v>11.95</v>
      </c>
      <c r="H2303" s="11">
        <v>56.88</v>
      </c>
      <c r="I2303" s="10">
        <v>109.11</v>
      </c>
      <c r="J2303">
        <v>0.15830892646782646</v>
      </c>
      <c r="K2303">
        <v>0.11500494806359825</v>
      </c>
      <c r="L2303">
        <v>0.14794649400896523</v>
      </c>
      <c r="M2303">
        <v>5.7114767181171526E-2</v>
      </c>
      <c r="N2303">
        <v>0.10269014965415368</v>
      </c>
      <c r="O2303">
        <v>0.10081823415881201</v>
      </c>
    </row>
    <row r="2304" spans="1:15" ht="15">
      <c r="A2304" s="6"/>
      <c r="B2304" s="10">
        <v>107.62</v>
      </c>
      <c r="C2304">
        <v>0.15028733200597313</v>
      </c>
      <c r="D2304" s="11">
        <v>27.79</v>
      </c>
      <c r="E2304" s="10">
        <v>18.63</v>
      </c>
      <c r="F2304" s="11">
        <v>36.22</v>
      </c>
      <c r="G2304" s="10">
        <v>8.65</v>
      </c>
      <c r="H2304" s="11">
        <v>48.17</v>
      </c>
      <c r="I2304" s="10">
        <v>60.37</v>
      </c>
      <c r="J2304">
        <v>0.15486131390112559</v>
      </c>
      <c r="K2304">
        <v>0.10385059871786355</v>
      </c>
      <c r="L2304">
        <v>0.14783592848650315</v>
      </c>
      <c r="M2304">
        <v>5.7890097478676537E-2</v>
      </c>
      <c r="N2304">
        <v>0.10351621249822114</v>
      </c>
      <c r="O2304">
        <v>8.385788925719799E-2</v>
      </c>
    </row>
    <row r="2305" spans="1:15" ht="15">
      <c r="A2305" s="6"/>
      <c r="B2305" s="10">
        <v>100.31</v>
      </c>
      <c r="C2305">
        <v>0.14559524426282375</v>
      </c>
      <c r="D2305" s="11">
        <v>24.99</v>
      </c>
      <c r="E2305" s="10">
        <v>19.05</v>
      </c>
      <c r="F2305" s="11">
        <v>36.049999999999997</v>
      </c>
      <c r="G2305" s="10">
        <v>6.66</v>
      </c>
      <c r="H2305" s="11">
        <v>55.58</v>
      </c>
      <c r="I2305" s="10">
        <v>73.02</v>
      </c>
      <c r="J2305">
        <v>0.15231461753047876</v>
      </c>
      <c r="K2305">
        <v>9.5825813464868348E-2</v>
      </c>
      <c r="L2305">
        <v>0.15299405718178768</v>
      </c>
      <c r="M2305">
        <v>6.138534884380227E-2</v>
      </c>
      <c r="N2305">
        <v>9.8267948259909671E-2</v>
      </c>
      <c r="O2305">
        <v>7.6365912548270076E-2</v>
      </c>
    </row>
    <row r="2306" spans="1:15" ht="15">
      <c r="A2306" s="6"/>
      <c r="B2306" s="10">
        <v>98.73</v>
      </c>
      <c r="C2306">
        <v>0.14769453897079091</v>
      </c>
      <c r="D2306" s="11">
        <v>23.02</v>
      </c>
      <c r="E2306" s="10">
        <v>15.79</v>
      </c>
      <c r="F2306" s="11">
        <v>37.71</v>
      </c>
      <c r="G2306" s="10">
        <v>4.28</v>
      </c>
      <c r="H2306" s="11">
        <v>46.3</v>
      </c>
      <c r="I2306" s="10">
        <v>67.739999999999995</v>
      </c>
      <c r="J2306">
        <v>0.1494187855761698</v>
      </c>
      <c r="K2306">
        <v>9.0570224844465461E-2</v>
      </c>
      <c r="L2306">
        <v>0.15787821676073446</v>
      </c>
      <c r="M2306">
        <v>5.9904391100423227E-2</v>
      </c>
      <c r="N2306">
        <v>9.6329718014405583E-2</v>
      </c>
      <c r="O2306">
        <v>7.8269431602491904E-2</v>
      </c>
    </row>
    <row r="2307" spans="1:15" ht="15">
      <c r="A2307" s="6"/>
      <c r="B2307" s="10">
        <v>100.07</v>
      </c>
      <c r="C2307">
        <v>0.15413661682285926</v>
      </c>
      <c r="D2307" s="11">
        <v>18.309999999999999</v>
      </c>
      <c r="E2307" s="10">
        <v>13.27</v>
      </c>
      <c r="F2307" s="11">
        <v>37.130000000000003</v>
      </c>
      <c r="G2307" s="10">
        <v>6.34</v>
      </c>
      <c r="H2307" s="11">
        <v>46.36</v>
      </c>
      <c r="I2307" s="10">
        <v>59.64</v>
      </c>
      <c r="J2307">
        <v>0.14978596761060348</v>
      </c>
      <c r="K2307">
        <v>8.5207560410337863E-2</v>
      </c>
      <c r="L2307">
        <v>0.16350722214527394</v>
      </c>
      <c r="M2307">
        <v>6.2128551261690486E-2</v>
      </c>
      <c r="N2307">
        <v>0.100187192734518</v>
      </c>
      <c r="O2307">
        <v>7.9255217024245053E-2</v>
      </c>
    </row>
    <row r="2308" spans="1:15" ht="15">
      <c r="A2308" s="6"/>
      <c r="B2308" s="10">
        <v>101.79</v>
      </c>
      <c r="C2308">
        <v>0.15695722219965297</v>
      </c>
      <c r="D2308" s="11">
        <v>19.170000000000002</v>
      </c>
      <c r="E2308" s="10">
        <v>6.61</v>
      </c>
      <c r="F2308" s="11">
        <v>35.5</v>
      </c>
      <c r="G2308" s="10">
        <v>3.7</v>
      </c>
      <c r="H2308" s="11">
        <v>45.94</v>
      </c>
      <c r="I2308" s="10">
        <v>67.58</v>
      </c>
      <c r="J2308">
        <v>0.15443448039750077</v>
      </c>
      <c r="K2308">
        <v>8.7615929343625748E-2</v>
      </c>
      <c r="L2308">
        <v>0.16861082509944822</v>
      </c>
      <c r="M2308">
        <v>6.2891507190349458E-2</v>
      </c>
      <c r="N2308">
        <v>0.10322477419235243</v>
      </c>
      <c r="O2308">
        <v>8.005525926625133E-2</v>
      </c>
    </row>
    <row r="2309" spans="1:15" ht="15">
      <c r="A2309" s="6"/>
      <c r="B2309" s="10">
        <v>103.15</v>
      </c>
      <c r="C2309">
        <v>0.15971962149048427</v>
      </c>
      <c r="D2309" s="11">
        <v>20.87</v>
      </c>
      <c r="E2309" s="10">
        <v>7.67</v>
      </c>
      <c r="F2309" s="11">
        <v>35.64</v>
      </c>
      <c r="G2309" s="10">
        <v>3.66</v>
      </c>
      <c r="H2309" s="11">
        <v>44.58</v>
      </c>
      <c r="I2309" s="10">
        <v>73.58</v>
      </c>
      <c r="J2309">
        <v>0.15762503882074941</v>
      </c>
      <c r="K2309">
        <v>8.9296174593792035E-2</v>
      </c>
      <c r="L2309">
        <v>0.17083240575448913</v>
      </c>
      <c r="M2309">
        <v>6.6671206540762223E-2</v>
      </c>
      <c r="N2309">
        <v>0.11051532977073236</v>
      </c>
      <c r="O2309">
        <v>8.0891332625227047E-2</v>
      </c>
    </row>
    <row r="2310" spans="1:15" ht="15">
      <c r="A2310" s="6"/>
      <c r="B2310" s="10">
        <v>106.95</v>
      </c>
      <c r="C2310">
        <v>0.16562144897126538</v>
      </c>
      <c r="D2310" s="11">
        <v>27.07</v>
      </c>
      <c r="E2310" s="10">
        <v>13.22</v>
      </c>
      <c r="F2310" s="11">
        <v>36.17</v>
      </c>
      <c r="G2310" s="10">
        <v>5.09</v>
      </c>
      <c r="H2310" s="11">
        <v>47.7</v>
      </c>
      <c r="I2310" s="10">
        <v>74.13</v>
      </c>
      <c r="J2310">
        <v>0.16030497881818581</v>
      </c>
      <c r="K2310">
        <v>9.044816990972733E-2</v>
      </c>
      <c r="L2310">
        <v>0.17425817879612809</v>
      </c>
      <c r="M2310">
        <v>7.0863832544335426E-2</v>
      </c>
      <c r="N2310">
        <v>0.11910367636294268</v>
      </c>
      <c r="O2310">
        <v>8.3352269127927106E-2</v>
      </c>
    </row>
    <row r="2311" spans="1:15" ht="15">
      <c r="A2311" s="6"/>
      <c r="B2311" s="10">
        <v>102.94</v>
      </c>
      <c r="C2311">
        <v>0.16759575441485955</v>
      </c>
      <c r="D2311" s="11">
        <v>32.049999999999997</v>
      </c>
      <c r="E2311" s="10">
        <v>14.33</v>
      </c>
      <c r="F2311" s="11">
        <v>36.69</v>
      </c>
      <c r="G2311" s="10">
        <v>11.89</v>
      </c>
      <c r="H2311" s="11">
        <v>61.95</v>
      </c>
      <c r="I2311" s="10">
        <v>74.5</v>
      </c>
      <c r="J2311">
        <v>0.15982974674096925</v>
      </c>
      <c r="K2311">
        <v>9.4520115332735841E-2</v>
      </c>
      <c r="L2311">
        <v>0.17537046297321962</v>
      </c>
      <c r="M2311">
        <v>7.4176954628827119E-2</v>
      </c>
      <c r="N2311">
        <v>0.12221786773397481</v>
      </c>
      <c r="O2311">
        <v>8.4795006955620408E-2</v>
      </c>
    </row>
    <row r="2312" spans="1:15" ht="15">
      <c r="A2312" s="6"/>
      <c r="B2312" s="10">
        <v>106.66</v>
      </c>
      <c r="C2312">
        <v>0.16134283114125372</v>
      </c>
      <c r="D2312" s="11">
        <v>39.97</v>
      </c>
      <c r="E2312" s="10">
        <v>17.14</v>
      </c>
      <c r="F2312" s="11">
        <v>39.43</v>
      </c>
      <c r="G2312" s="10">
        <v>21.81</v>
      </c>
      <c r="H2312" s="11">
        <v>80.86</v>
      </c>
      <c r="I2312" s="10">
        <v>90.03</v>
      </c>
      <c r="J2312">
        <v>0.15920796765295889</v>
      </c>
      <c r="K2312">
        <v>9.5316819703722591E-2</v>
      </c>
      <c r="L2312">
        <v>0.17048419616308907</v>
      </c>
      <c r="M2312">
        <v>7.7045024203425419E-2</v>
      </c>
      <c r="N2312">
        <v>0.11784380153878019</v>
      </c>
      <c r="O2312">
        <v>8.2183209632409854E-2</v>
      </c>
    </row>
    <row r="2313" spans="1:15" ht="15">
      <c r="A2313" s="6"/>
      <c r="B2313" s="10">
        <v>110.74</v>
      </c>
      <c r="C2313">
        <v>0.15034227880241208</v>
      </c>
      <c r="D2313" s="11">
        <v>41.57</v>
      </c>
      <c r="E2313" s="10">
        <v>18.97</v>
      </c>
      <c r="F2313" s="11">
        <v>40.51</v>
      </c>
      <c r="G2313" s="10">
        <v>21.63</v>
      </c>
      <c r="H2313" s="11">
        <v>84.5</v>
      </c>
      <c r="I2313" s="10">
        <v>113.23</v>
      </c>
      <c r="J2313">
        <v>0.15323411375005633</v>
      </c>
      <c r="K2313">
        <v>9.2476395499695094E-2</v>
      </c>
      <c r="L2313">
        <v>0.15580448537182995</v>
      </c>
      <c r="M2313">
        <v>7.097762956155397E-2</v>
      </c>
      <c r="N2313">
        <v>0.1117864786927267</v>
      </c>
      <c r="O2313">
        <v>7.8996438949878317E-2</v>
      </c>
    </row>
    <row r="2314" spans="1:15" ht="15">
      <c r="A2314" s="6"/>
      <c r="B2314" s="10">
        <v>103.95</v>
      </c>
      <c r="C2314">
        <v>0.13601337130419358</v>
      </c>
      <c r="D2314" s="11">
        <v>40.94</v>
      </c>
      <c r="E2314" s="10">
        <v>18.11</v>
      </c>
      <c r="F2314" s="11">
        <v>40.659999999999997</v>
      </c>
      <c r="G2314" s="10">
        <v>18.73</v>
      </c>
      <c r="H2314" s="11">
        <v>65.89</v>
      </c>
      <c r="I2314" s="10">
        <v>77.349999999999994</v>
      </c>
      <c r="J2314">
        <v>0.15130643139914632</v>
      </c>
      <c r="K2314">
        <v>8.8661968503006769E-2</v>
      </c>
      <c r="L2314">
        <v>0.14276616932976394</v>
      </c>
      <c r="M2314">
        <v>6.3132725108045754E-2</v>
      </c>
      <c r="N2314">
        <v>0.10557288295280087</v>
      </c>
      <c r="O2314">
        <v>7.3510681674171449E-2</v>
      </c>
    </row>
    <row r="2315" spans="1:15" ht="15">
      <c r="A2315" s="6"/>
      <c r="B2315" s="10">
        <v>101.76</v>
      </c>
      <c r="C2315">
        <v>0.11657472371399404</v>
      </c>
      <c r="D2315" s="11">
        <v>39.979999999999997</v>
      </c>
      <c r="E2315" s="10">
        <v>13.22</v>
      </c>
      <c r="F2315" s="11">
        <v>36.630000000000003</v>
      </c>
      <c r="G2315" s="10">
        <v>14.54</v>
      </c>
      <c r="H2315" s="11">
        <v>55.94</v>
      </c>
      <c r="I2315" s="10">
        <v>71.930000000000007</v>
      </c>
      <c r="J2315">
        <v>0.14406121375220854</v>
      </c>
      <c r="K2315">
        <v>7.6808096630332709E-2</v>
      </c>
      <c r="L2315">
        <v>0.13027987776441421</v>
      </c>
      <c r="M2315">
        <v>5.9391319161666692E-2</v>
      </c>
      <c r="N2315">
        <v>0.10049423899420465</v>
      </c>
      <c r="O2315">
        <v>7.0696041018592198E-2</v>
      </c>
    </row>
    <row r="2316" spans="1:15" ht="15">
      <c r="A2316" s="6"/>
      <c r="B2316" s="10">
        <v>100.9</v>
      </c>
      <c r="C2316">
        <v>0.10142054271676447</v>
      </c>
      <c r="D2316" s="11">
        <v>40.020000000000003</v>
      </c>
      <c r="E2316" s="10">
        <v>0.1</v>
      </c>
      <c r="F2316" s="11">
        <v>34.99</v>
      </c>
      <c r="G2316" s="10">
        <v>11.19</v>
      </c>
      <c r="H2316" s="11">
        <v>52.32</v>
      </c>
      <c r="I2316" s="10">
        <v>71.94</v>
      </c>
      <c r="J2316">
        <v>0.14056874764239907</v>
      </c>
      <c r="K2316">
        <v>7.049719606077115E-2</v>
      </c>
      <c r="L2316">
        <v>0.11388127353540344</v>
      </c>
      <c r="M2316">
        <v>5.2518932102630707E-2</v>
      </c>
      <c r="N2316">
        <v>9.2821684279101244E-2</v>
      </c>
      <c r="O2316">
        <v>7.0814861171647689E-2</v>
      </c>
    </row>
    <row r="2317" spans="1:15" ht="15">
      <c r="A2317" s="6"/>
      <c r="B2317" s="10">
        <v>91.96</v>
      </c>
      <c r="C2317">
        <v>9.1901416149068313E-2</v>
      </c>
      <c r="D2317" s="11">
        <v>38.14</v>
      </c>
      <c r="E2317" s="10">
        <v>-10.06</v>
      </c>
      <c r="F2317" s="11">
        <v>34.68</v>
      </c>
      <c r="G2317" s="10">
        <v>14.02</v>
      </c>
      <c r="H2317" s="11">
        <v>41.3</v>
      </c>
      <c r="I2317" s="10">
        <v>77.38</v>
      </c>
      <c r="J2317">
        <v>0.13371851093894657</v>
      </c>
      <c r="K2317">
        <v>6.9325498245381714E-2</v>
      </c>
      <c r="L2317">
        <v>0.10361106841751845</v>
      </c>
      <c r="M2317">
        <v>5.2639530830951659E-2</v>
      </c>
      <c r="N2317">
        <v>8.5874131740650658E-2</v>
      </c>
      <c r="O2317">
        <v>7.0632581858814714E-2</v>
      </c>
    </row>
    <row r="2318" spans="1:15" ht="15">
      <c r="A2318" s="6"/>
      <c r="B2318" s="10">
        <v>86.77</v>
      </c>
      <c r="C2318">
        <v>9.1934502791229486E-2</v>
      </c>
      <c r="D2318" s="11">
        <v>35.29</v>
      </c>
      <c r="E2318" s="10">
        <v>-4.97</v>
      </c>
      <c r="F2318" s="11">
        <v>31.5</v>
      </c>
      <c r="G2318" s="10">
        <v>10.55</v>
      </c>
      <c r="H2318" s="11">
        <v>40.68</v>
      </c>
      <c r="I2318" s="10">
        <v>70.38</v>
      </c>
      <c r="J2318">
        <v>0.12898379587429357</v>
      </c>
      <c r="K2318">
        <v>6.8312255962456048E-2</v>
      </c>
      <c r="L2318">
        <v>9.5706870662872465E-2</v>
      </c>
      <c r="M2318">
        <v>5.0473490677417833E-2</v>
      </c>
      <c r="N2318">
        <v>7.8288880920251769E-2</v>
      </c>
      <c r="O2318">
        <v>6.7732325691833517E-2</v>
      </c>
    </row>
    <row r="2319" spans="1:15" ht="15">
      <c r="A2319" s="6"/>
      <c r="B2319" s="10">
        <v>85</v>
      </c>
      <c r="C2319">
        <v>9.5293176958352765E-2</v>
      </c>
      <c r="D2319" s="11">
        <v>32.67</v>
      </c>
      <c r="E2319" s="10">
        <v>-2.0099999999999998</v>
      </c>
      <c r="F2319" s="11">
        <v>28.03</v>
      </c>
      <c r="G2319" s="10">
        <v>10</v>
      </c>
      <c r="H2319" s="11">
        <v>39.97</v>
      </c>
      <c r="I2319" s="10">
        <v>70.150000000000006</v>
      </c>
      <c r="J2319">
        <v>0.12797987916788667</v>
      </c>
      <c r="K2319">
        <v>7.1556172848960098E-2</v>
      </c>
      <c r="L2319">
        <v>9.2538219307381847E-2</v>
      </c>
      <c r="M2319">
        <v>5.068911760921907E-2</v>
      </c>
      <c r="N2319">
        <v>7.6345252774352654E-2</v>
      </c>
      <c r="O2319">
        <v>6.6414323823247176E-2</v>
      </c>
    </row>
    <row r="2320" spans="1:15" ht="15">
      <c r="A2320" s="6"/>
      <c r="B2320" s="10">
        <v>92.12</v>
      </c>
      <c r="C2320">
        <v>0.10461385547346849</v>
      </c>
      <c r="D2320" s="11">
        <v>32.97</v>
      </c>
      <c r="E2320" s="10">
        <v>7.57</v>
      </c>
      <c r="F2320" s="11">
        <v>28.92</v>
      </c>
      <c r="G2320" s="10">
        <v>11.83</v>
      </c>
      <c r="H2320" s="11">
        <v>39.83</v>
      </c>
      <c r="I2320" s="10">
        <v>73.349999999999994</v>
      </c>
      <c r="J2320">
        <v>0.13207058540462113</v>
      </c>
      <c r="K2320">
        <v>7.8680889977416596E-2</v>
      </c>
      <c r="L2320">
        <v>0.10396400202660347</v>
      </c>
      <c r="M2320">
        <v>5.4693265794677863E-2</v>
      </c>
      <c r="N2320">
        <v>7.7210239933668448E-2</v>
      </c>
      <c r="O2320">
        <v>6.699343843923676E-2</v>
      </c>
    </row>
    <row r="2321" spans="1:15" ht="15">
      <c r="A2321" s="6"/>
      <c r="B2321" s="10">
        <v>100.81</v>
      </c>
      <c r="C2321">
        <v>0.11658075235560672</v>
      </c>
      <c r="D2321" s="11">
        <v>32.979999999999997</v>
      </c>
      <c r="E2321" s="10">
        <v>14.15</v>
      </c>
      <c r="F2321" s="11">
        <v>31.4</v>
      </c>
      <c r="G2321" s="10">
        <v>14.83</v>
      </c>
      <c r="H2321" s="11">
        <v>40.659999999999997</v>
      </c>
      <c r="I2321" s="10">
        <v>74.819999999999993</v>
      </c>
      <c r="J2321">
        <v>0.13837483993902441</v>
      </c>
      <c r="K2321">
        <v>8.8886690147372327E-2</v>
      </c>
      <c r="L2321">
        <v>0.12404393082312916</v>
      </c>
      <c r="M2321">
        <v>6.2621820161096367E-2</v>
      </c>
      <c r="N2321">
        <v>8.0660659112602562E-2</v>
      </c>
      <c r="O2321">
        <v>6.9549310749944984E-2</v>
      </c>
    </row>
    <row r="2322" spans="1:15" ht="15">
      <c r="A2322" s="6"/>
      <c r="B2322" s="10">
        <v>107.74</v>
      </c>
      <c r="C2322">
        <v>0.13539728697749198</v>
      </c>
      <c r="D2322" s="11">
        <v>36.090000000000003</v>
      </c>
      <c r="E2322" s="10">
        <v>22.7</v>
      </c>
      <c r="F2322" s="11">
        <v>34.869999999999997</v>
      </c>
      <c r="G2322" s="10">
        <v>21.68</v>
      </c>
      <c r="H2322" s="11">
        <v>40.25</v>
      </c>
      <c r="I2322" s="10">
        <v>80.91</v>
      </c>
      <c r="J2322">
        <v>0.15160011807264237</v>
      </c>
      <c r="K2322">
        <v>0.11356940000798749</v>
      </c>
      <c r="L2322">
        <v>0.14914414117801997</v>
      </c>
      <c r="M2322">
        <v>8.2249189776538945E-2</v>
      </c>
      <c r="N2322">
        <v>8.7546182554843283E-2</v>
      </c>
      <c r="O2322">
        <v>7.1172717202684838E-2</v>
      </c>
    </row>
    <row r="2323" spans="1:15" ht="15">
      <c r="A2323" s="6"/>
      <c r="B2323" s="10">
        <v>127.78</v>
      </c>
      <c r="C2323">
        <v>0.15598529456959342</v>
      </c>
      <c r="D2323" s="11">
        <v>39.119999999999997</v>
      </c>
      <c r="E2323" s="10">
        <v>33.79</v>
      </c>
      <c r="F2323" s="11">
        <v>42.9</v>
      </c>
      <c r="G2323" s="10">
        <v>31.01</v>
      </c>
      <c r="H2323" s="11">
        <v>46.4</v>
      </c>
      <c r="I2323" s="10">
        <v>82.06</v>
      </c>
      <c r="J2323">
        <v>0.16723880292328422</v>
      </c>
      <c r="K2323">
        <v>0.13101600463985966</v>
      </c>
      <c r="L2323">
        <v>0.16779125671925635</v>
      </c>
      <c r="M2323">
        <v>0.10663265084647663</v>
      </c>
      <c r="N2323">
        <v>9.6651765783689378E-2</v>
      </c>
      <c r="O2323">
        <v>7.6402014979448346E-2</v>
      </c>
    </row>
    <row r="2324" spans="1:15" ht="15">
      <c r="A2324" s="6"/>
      <c r="B2324" s="10">
        <v>138.55000000000001</v>
      </c>
      <c r="C2324">
        <v>0.1545639695729423</v>
      </c>
      <c r="D2324" s="11">
        <v>39.909999999999997</v>
      </c>
      <c r="E2324" s="10">
        <v>40.450000000000003</v>
      </c>
      <c r="F2324" s="11">
        <v>46.65</v>
      </c>
      <c r="G2324" s="10">
        <v>43.33</v>
      </c>
      <c r="H2324" s="11">
        <v>55.5</v>
      </c>
      <c r="I2324" s="10">
        <v>94.41</v>
      </c>
      <c r="J2324">
        <v>0.1740179684115824</v>
      </c>
      <c r="K2324">
        <v>0.13324391580471862</v>
      </c>
      <c r="L2324">
        <v>0.1835576509717293</v>
      </c>
      <c r="M2324">
        <v>0.11874183400704132</v>
      </c>
      <c r="N2324">
        <v>9.8773568530750852E-2</v>
      </c>
      <c r="O2324">
        <v>7.8848250667416048E-2</v>
      </c>
    </row>
    <row r="2325" spans="1:15" ht="15">
      <c r="A2325" s="6"/>
      <c r="B2325" s="10">
        <v>135.07</v>
      </c>
      <c r="C2325">
        <v>0.16003369180367899</v>
      </c>
      <c r="D2325" s="11">
        <v>39.96</v>
      </c>
      <c r="E2325" s="10">
        <v>40.479999999999997</v>
      </c>
      <c r="F2325" s="11">
        <v>49.65</v>
      </c>
      <c r="G2325" s="10">
        <v>45.33</v>
      </c>
      <c r="H2325" s="11">
        <v>49.3</v>
      </c>
      <c r="I2325" s="10">
        <v>79.56</v>
      </c>
      <c r="J2325">
        <v>0.17723424922732059</v>
      </c>
      <c r="K2325">
        <v>0.12942279604292231</v>
      </c>
      <c r="L2325">
        <v>0.17657068646687651</v>
      </c>
      <c r="M2325">
        <v>0.12232629418123453</v>
      </c>
      <c r="N2325">
        <v>9.9227307347828239E-2</v>
      </c>
      <c r="O2325">
        <v>7.7096825100880298E-2</v>
      </c>
    </row>
    <row r="2326" spans="1:15" ht="15">
      <c r="A2326" s="6"/>
      <c r="B2326" s="10">
        <v>135</v>
      </c>
      <c r="C2326">
        <v>0.16061042024807595</v>
      </c>
      <c r="D2326" s="11">
        <v>39.31</v>
      </c>
      <c r="E2326" s="10">
        <v>31.91</v>
      </c>
      <c r="F2326" s="11">
        <v>46.27</v>
      </c>
      <c r="G2326" s="10">
        <v>30.86</v>
      </c>
      <c r="H2326" s="11">
        <v>46.2</v>
      </c>
      <c r="I2326" s="10">
        <v>65.45</v>
      </c>
      <c r="J2326">
        <v>0.1837516424635158</v>
      </c>
      <c r="K2326">
        <v>0.1258750717951132</v>
      </c>
      <c r="L2326">
        <v>0.17984941081822914</v>
      </c>
      <c r="M2326">
        <v>0.12621028181233035</v>
      </c>
      <c r="N2326">
        <v>0.10045787782061584</v>
      </c>
      <c r="O2326">
        <v>7.3748800353253277E-2</v>
      </c>
    </row>
    <row r="2327" spans="1:15" ht="15">
      <c r="A2327" s="6"/>
      <c r="B2327" s="10">
        <v>136.6</v>
      </c>
      <c r="C2327">
        <v>0.15900547910714088</v>
      </c>
      <c r="D2327" s="11">
        <v>39.61</v>
      </c>
      <c r="E2327" s="10">
        <v>34.04</v>
      </c>
      <c r="F2327" s="11">
        <v>45.55</v>
      </c>
      <c r="G2327" s="10">
        <v>28.92</v>
      </c>
      <c r="H2327" s="11">
        <v>41.93</v>
      </c>
      <c r="I2327" s="10">
        <v>69.19</v>
      </c>
      <c r="J2327">
        <v>0.19050208563483298</v>
      </c>
      <c r="K2327">
        <v>0.12502532790166482</v>
      </c>
      <c r="L2327">
        <v>0.17799258254606681</v>
      </c>
      <c r="M2327">
        <v>0.12646670686487765</v>
      </c>
      <c r="N2327">
        <v>0.10059330070765031</v>
      </c>
      <c r="O2327">
        <v>7.5560791341376859E-2</v>
      </c>
    </row>
    <row r="2328" spans="1:15" ht="15">
      <c r="A2328" s="6"/>
      <c r="B2328" s="10">
        <v>131.78</v>
      </c>
      <c r="C2328">
        <v>0.16483462504928531</v>
      </c>
      <c r="D2328" s="11">
        <v>37.93</v>
      </c>
      <c r="E2328" s="10">
        <v>29.9</v>
      </c>
      <c r="F2328" s="11">
        <v>44.01</v>
      </c>
      <c r="G2328" s="10">
        <v>24.17</v>
      </c>
      <c r="H2328" s="11">
        <v>37.82</v>
      </c>
      <c r="I2328" s="10">
        <v>27.35</v>
      </c>
      <c r="J2328">
        <v>0.1884599005004215</v>
      </c>
      <c r="K2328">
        <v>0.12880157097709355</v>
      </c>
      <c r="L2328">
        <v>0.17936878459710376</v>
      </c>
      <c r="M2328">
        <v>0.13180513079890843</v>
      </c>
      <c r="N2328">
        <v>9.589034605195744E-2</v>
      </c>
      <c r="O2328">
        <v>7.6343157574902606E-2</v>
      </c>
    </row>
    <row r="2329" spans="1:15" ht="15">
      <c r="A2329" s="6"/>
      <c r="B2329" s="10">
        <v>123.85</v>
      </c>
      <c r="C2329">
        <v>0.172584504186753</v>
      </c>
      <c r="D2329" s="11">
        <v>32.71</v>
      </c>
      <c r="E2329" s="10">
        <v>22.09</v>
      </c>
      <c r="F2329" s="11">
        <v>38.840000000000003</v>
      </c>
      <c r="G2329" s="10">
        <v>20.05</v>
      </c>
      <c r="H2329" s="11">
        <v>39.54</v>
      </c>
      <c r="I2329" s="10">
        <v>2.02</v>
      </c>
      <c r="J2329">
        <v>0.19175369777215603</v>
      </c>
      <c r="K2329">
        <v>0.13927903925823634</v>
      </c>
      <c r="L2329">
        <v>0.18065067896848824</v>
      </c>
      <c r="M2329">
        <v>0.13448459956477032</v>
      </c>
      <c r="N2329">
        <v>9.2035760366384015E-2</v>
      </c>
      <c r="O2329">
        <v>7.8887825279849694E-2</v>
      </c>
    </row>
    <row r="2330" spans="1:15" ht="15">
      <c r="A2330" s="6"/>
      <c r="B2330" s="10">
        <v>113.74</v>
      </c>
      <c r="C2330">
        <v>0.17658255994468208</v>
      </c>
      <c r="D2330" s="11">
        <v>32.28</v>
      </c>
      <c r="E2330" s="10">
        <v>20.82</v>
      </c>
      <c r="F2330" s="11">
        <v>37.700000000000003</v>
      </c>
      <c r="G2330" s="10">
        <v>19.97</v>
      </c>
      <c r="H2330" s="11">
        <v>40.26</v>
      </c>
      <c r="I2330" s="10">
        <v>1.03</v>
      </c>
      <c r="J2330">
        <v>0.19719615469986998</v>
      </c>
      <c r="K2330">
        <v>0.14028528070523283</v>
      </c>
      <c r="L2330">
        <v>0.18453809632055879</v>
      </c>
      <c r="M2330">
        <v>0.1332695349004385</v>
      </c>
      <c r="N2330">
        <v>9.6285171008152717E-2</v>
      </c>
      <c r="O2330">
        <v>7.7018104902487505E-2</v>
      </c>
    </row>
    <row r="2331" spans="1:15" ht="15">
      <c r="A2331" s="6"/>
      <c r="B2331" s="10">
        <v>114.26</v>
      </c>
      <c r="C2331">
        <v>0.18116314344737813</v>
      </c>
      <c r="D2331" s="11">
        <v>32.81</v>
      </c>
      <c r="E2331" s="10">
        <v>19.309999999999999</v>
      </c>
      <c r="F2331" s="11">
        <v>36.729999999999997</v>
      </c>
      <c r="G2331" s="10">
        <v>20.61</v>
      </c>
      <c r="H2331" s="11">
        <v>40.76</v>
      </c>
      <c r="I2331" s="10">
        <v>1.02</v>
      </c>
      <c r="J2331">
        <v>0.20013491116487322</v>
      </c>
      <c r="K2331">
        <v>0.14102010243482999</v>
      </c>
      <c r="L2331">
        <v>0.18948809830531646</v>
      </c>
      <c r="M2331">
        <v>0.12929830142830306</v>
      </c>
      <c r="N2331">
        <v>9.5843994466104893E-2</v>
      </c>
      <c r="O2331">
        <v>7.8023337324562736E-2</v>
      </c>
    </row>
    <row r="2332" spans="1:15" ht="15">
      <c r="A2332" s="6"/>
      <c r="B2332" s="10">
        <v>110.75</v>
      </c>
      <c r="C2332">
        <v>0.18539597686301526</v>
      </c>
      <c r="D2332" s="11">
        <v>31.5</v>
      </c>
      <c r="E2332" s="10">
        <v>19.39</v>
      </c>
      <c r="F2332" s="11">
        <v>36.299999999999997</v>
      </c>
      <c r="G2332" s="10">
        <v>20.48</v>
      </c>
      <c r="H2332" s="11">
        <v>44.9</v>
      </c>
      <c r="I2332" s="10">
        <v>2.4700000000000002</v>
      </c>
      <c r="J2332">
        <v>0.20297426279453284</v>
      </c>
      <c r="K2332">
        <v>0.14322090688321817</v>
      </c>
      <c r="L2332">
        <v>0.1967332887277938</v>
      </c>
      <c r="M2332">
        <v>0.12717283701104234</v>
      </c>
      <c r="N2332">
        <v>9.9900937537220721E-2</v>
      </c>
      <c r="O2332">
        <v>7.7546691422657826E-2</v>
      </c>
    </row>
    <row r="2333" spans="1:15" ht="15">
      <c r="A2333" s="6"/>
      <c r="B2333" s="10">
        <v>110.78</v>
      </c>
      <c r="C2333">
        <v>0.18972056715806718</v>
      </c>
      <c r="D2333" s="11">
        <v>30.44</v>
      </c>
      <c r="E2333" s="10">
        <v>19.010000000000002</v>
      </c>
      <c r="F2333" s="11">
        <v>37.200000000000003</v>
      </c>
      <c r="G2333" s="10">
        <v>21.65</v>
      </c>
      <c r="H2333" s="11">
        <v>46.77</v>
      </c>
      <c r="I2333" s="10">
        <v>8.58</v>
      </c>
      <c r="J2333">
        <v>0.21081945712199357</v>
      </c>
      <c r="K2333">
        <v>0.14881074029847371</v>
      </c>
      <c r="L2333">
        <v>0.19948295770187272</v>
      </c>
      <c r="M2333">
        <v>0.13058170166463273</v>
      </c>
      <c r="N2333">
        <v>0.10808210158782942</v>
      </c>
      <c r="O2333">
        <v>7.7913392617578292E-2</v>
      </c>
    </row>
    <row r="2334" spans="1:15" ht="15">
      <c r="A2334" s="6"/>
      <c r="B2334" s="10">
        <v>112.16</v>
      </c>
      <c r="C2334">
        <v>0.19154767654329838</v>
      </c>
      <c r="D2334" s="11">
        <v>31.7</v>
      </c>
      <c r="E2334" s="10">
        <v>19.100000000000001</v>
      </c>
      <c r="F2334" s="11">
        <v>41.6</v>
      </c>
      <c r="G2334" s="10">
        <v>23.86</v>
      </c>
      <c r="H2334" s="11">
        <v>47.2</v>
      </c>
      <c r="I2334" s="10">
        <v>44.51</v>
      </c>
      <c r="J2334">
        <v>0.21636400135359135</v>
      </c>
      <c r="K2334">
        <v>0.15245479782257279</v>
      </c>
      <c r="L2334">
        <v>0.20093245121532016</v>
      </c>
      <c r="M2334">
        <v>0.14287657891960004</v>
      </c>
      <c r="N2334">
        <v>0.11628002537558751</v>
      </c>
      <c r="O2334">
        <v>8.5584785397955387E-2</v>
      </c>
    </row>
    <row r="2335" spans="1:15" ht="15">
      <c r="A2335" s="6"/>
      <c r="B2335" s="10">
        <v>114.74</v>
      </c>
      <c r="C2335">
        <v>0.19497719118400819</v>
      </c>
      <c r="D2335" s="11">
        <v>34.72</v>
      </c>
      <c r="E2335" s="10">
        <v>21.49</v>
      </c>
      <c r="F2335" s="11">
        <v>54.96</v>
      </c>
      <c r="G2335" s="10">
        <v>31.98</v>
      </c>
      <c r="H2335" s="11">
        <v>60.95</v>
      </c>
      <c r="I2335" s="10">
        <v>95.37</v>
      </c>
      <c r="J2335">
        <v>0.22386159423149563</v>
      </c>
      <c r="K2335">
        <v>0.15139728397975064</v>
      </c>
      <c r="L2335">
        <v>0.19447807270758091</v>
      </c>
      <c r="M2335">
        <v>0.14942736649315594</v>
      </c>
      <c r="N2335">
        <v>0.1207412359900973</v>
      </c>
      <c r="O2335">
        <v>9.9965541147590847E-2</v>
      </c>
    </row>
    <row r="2336" spans="1:15" ht="15">
      <c r="A2336" s="6"/>
      <c r="B2336" s="10">
        <v>129.35</v>
      </c>
      <c r="C2336">
        <v>0.18896243980738364</v>
      </c>
      <c r="D2336" s="11">
        <v>37.909999999999997</v>
      </c>
      <c r="E2336" s="10">
        <v>19.350000000000001</v>
      </c>
      <c r="F2336" s="11">
        <v>59.47</v>
      </c>
      <c r="G2336" s="10">
        <v>34.909999999999997</v>
      </c>
      <c r="H2336" s="11">
        <v>79.86</v>
      </c>
      <c r="I2336" s="10">
        <v>147.26</v>
      </c>
      <c r="J2336">
        <v>0.22405320049238345</v>
      </c>
      <c r="K2336">
        <v>0.14784083632869119</v>
      </c>
      <c r="L2336">
        <v>0.18732307111505686</v>
      </c>
      <c r="M2336">
        <v>0.14617975320108056</v>
      </c>
      <c r="N2336">
        <v>0.12063063269269106</v>
      </c>
      <c r="O2336">
        <v>0.10227632049994265</v>
      </c>
    </row>
    <row r="2337" spans="1:15" ht="15">
      <c r="A2337" s="6"/>
      <c r="B2337" s="10">
        <v>133.19999999999999</v>
      </c>
      <c r="C2337">
        <v>0.17481030300745268</v>
      </c>
      <c r="D2337" s="11">
        <v>39.43</v>
      </c>
      <c r="E2337" s="10">
        <v>20.51</v>
      </c>
      <c r="F2337" s="11">
        <v>60</v>
      </c>
      <c r="G2337" s="10">
        <v>31.32</v>
      </c>
      <c r="H2337" s="11">
        <v>99.26</v>
      </c>
      <c r="I2337" s="10">
        <v>150</v>
      </c>
      <c r="J2337">
        <v>0.21392385035074046</v>
      </c>
      <c r="K2337">
        <v>0.13537055820335417</v>
      </c>
      <c r="L2337">
        <v>0.17162190924615575</v>
      </c>
      <c r="M2337">
        <v>0.13035836523538541</v>
      </c>
      <c r="N2337">
        <v>0.116510426039947</v>
      </c>
      <c r="O2337">
        <v>0.1021272349356258</v>
      </c>
    </row>
    <row r="2338" spans="1:15" ht="15">
      <c r="A2338" s="6"/>
      <c r="B2338" s="10">
        <v>129.35</v>
      </c>
      <c r="C2338">
        <v>0.16977900366129636</v>
      </c>
      <c r="D2338" s="11">
        <v>38.99</v>
      </c>
      <c r="E2338" s="10">
        <v>22.39</v>
      </c>
      <c r="F2338" s="11">
        <v>58.62</v>
      </c>
      <c r="G2338" s="10">
        <v>23.66</v>
      </c>
      <c r="H2338" s="11">
        <v>66.489999999999995</v>
      </c>
      <c r="I2338" s="10">
        <v>87</v>
      </c>
      <c r="J2338">
        <v>0.20046911196911196</v>
      </c>
      <c r="K2338">
        <v>0.13001364919635364</v>
      </c>
      <c r="L2338">
        <v>0.16395940759341962</v>
      </c>
      <c r="M2338">
        <v>0.11611529761063198</v>
      </c>
      <c r="N2338">
        <v>0.11227360109734075</v>
      </c>
      <c r="O2338">
        <v>9.8356434028529116E-2</v>
      </c>
    </row>
    <row r="2339" spans="1:15" ht="15">
      <c r="A2339" s="6"/>
      <c r="B2339" s="10">
        <v>114.74</v>
      </c>
      <c r="C2339">
        <v>0.15785806316694453</v>
      </c>
      <c r="D2339" s="11">
        <v>36.5</v>
      </c>
      <c r="E2339" s="10">
        <v>19.41</v>
      </c>
      <c r="F2339" s="11">
        <v>49.1</v>
      </c>
      <c r="G2339" s="10">
        <v>19.190000000000001</v>
      </c>
      <c r="H2339" s="11">
        <v>59.71</v>
      </c>
      <c r="I2339" s="10">
        <v>81.849999999999994</v>
      </c>
      <c r="J2339">
        <v>0.18806353212267518</v>
      </c>
      <c r="K2339">
        <v>0.12134422612921186</v>
      </c>
      <c r="L2339">
        <v>0.15780522955704487</v>
      </c>
      <c r="M2339">
        <v>9.3811308146314332E-2</v>
      </c>
      <c r="N2339">
        <v>0.10439745252741375</v>
      </c>
      <c r="O2339">
        <v>9.8571639639876807E-2</v>
      </c>
    </row>
    <row r="2340" spans="1:15" ht="15">
      <c r="A2340" s="6"/>
      <c r="B2340" s="10">
        <v>106.95</v>
      </c>
      <c r="C2340">
        <v>0.15046211943626542</v>
      </c>
      <c r="D2340" s="11">
        <v>34.94</v>
      </c>
      <c r="E2340" s="10">
        <v>18</v>
      </c>
      <c r="F2340" s="11">
        <v>44.4</v>
      </c>
      <c r="G2340" s="10">
        <v>18.05</v>
      </c>
      <c r="H2340" s="11">
        <v>58.53</v>
      </c>
      <c r="I2340" s="10">
        <v>86.54</v>
      </c>
      <c r="J2340">
        <v>0.17448633416613787</v>
      </c>
      <c r="K2340">
        <v>0.11269982571931127</v>
      </c>
      <c r="L2340">
        <v>0.15146197955875673</v>
      </c>
      <c r="M2340">
        <v>8.1453500970145878E-2</v>
      </c>
      <c r="N2340">
        <v>0.10192168087777576</v>
      </c>
      <c r="O2340">
        <v>9.9732529215441443E-2</v>
      </c>
    </row>
    <row r="2341" spans="1:15" ht="15">
      <c r="A2341" s="6"/>
      <c r="B2341" s="10">
        <v>101.84</v>
      </c>
      <c r="C2341">
        <v>0.14845014877519952</v>
      </c>
      <c r="D2341" s="11">
        <v>30.66</v>
      </c>
      <c r="E2341" s="10">
        <v>15.98</v>
      </c>
      <c r="F2341" s="11">
        <v>42.82</v>
      </c>
      <c r="G2341" s="10">
        <v>17.55</v>
      </c>
      <c r="H2341" s="11">
        <v>57.02</v>
      </c>
      <c r="I2341" s="10">
        <v>88.19</v>
      </c>
      <c r="J2341">
        <v>0.161783620294599</v>
      </c>
      <c r="K2341">
        <v>0.10425354640266443</v>
      </c>
      <c r="L2341">
        <v>0.14450315957340776</v>
      </c>
      <c r="M2341">
        <v>7.3078189738434551E-2</v>
      </c>
      <c r="N2341">
        <v>0.10281615079532645</v>
      </c>
      <c r="O2341">
        <v>0.10416454853672234</v>
      </c>
    </row>
    <row r="2342" spans="1:15" ht="15">
      <c r="A2342" s="6"/>
      <c r="B2342" s="10">
        <v>99</v>
      </c>
      <c r="C2342">
        <v>0.14813091510946241</v>
      </c>
      <c r="D2342" s="11">
        <v>29.5</v>
      </c>
      <c r="E2342" s="10">
        <v>13.2</v>
      </c>
      <c r="F2342" s="11">
        <v>41.85</v>
      </c>
      <c r="G2342" s="10">
        <v>13.52</v>
      </c>
      <c r="H2342" s="11">
        <v>53.39</v>
      </c>
      <c r="I2342" s="10">
        <v>91.41</v>
      </c>
      <c r="J2342">
        <v>0.15517665273397926</v>
      </c>
      <c r="K2342">
        <v>9.8840577671307772E-2</v>
      </c>
      <c r="L2342">
        <v>0.14150079314407579</v>
      </c>
      <c r="M2342">
        <v>7.2928942636394184E-2</v>
      </c>
      <c r="N2342">
        <v>0.10188975411445854</v>
      </c>
      <c r="O2342">
        <v>0.11141189081086134</v>
      </c>
    </row>
    <row r="2343" spans="1:15" ht="15">
      <c r="A2343" s="6"/>
      <c r="B2343" s="10">
        <v>95.36</v>
      </c>
      <c r="C2343">
        <v>0.14882161908944516</v>
      </c>
      <c r="D2343" s="11">
        <v>27.81</v>
      </c>
      <c r="E2343" s="10">
        <v>4.49</v>
      </c>
      <c r="F2343" s="11">
        <v>40.42</v>
      </c>
      <c r="G2343" s="10">
        <v>12.89</v>
      </c>
      <c r="H2343" s="11">
        <v>51.47</v>
      </c>
      <c r="I2343" s="10">
        <v>130.77000000000001</v>
      </c>
      <c r="J2343">
        <v>0.15576360910625156</v>
      </c>
      <c r="K2343">
        <v>9.8319434518030727E-2</v>
      </c>
      <c r="L2343">
        <v>0.14255367817861708</v>
      </c>
      <c r="M2343">
        <v>7.4059243743709077E-2</v>
      </c>
      <c r="N2343">
        <v>9.9052120486232895E-2</v>
      </c>
      <c r="O2343">
        <v>0.1190213934101997</v>
      </c>
    </row>
    <row r="2344" spans="1:15" ht="15">
      <c r="A2344" s="6"/>
      <c r="B2344" s="10">
        <v>94.4</v>
      </c>
      <c r="C2344">
        <v>0.15278576899186469</v>
      </c>
      <c r="D2344" s="11">
        <v>27.53</v>
      </c>
      <c r="E2344" s="10">
        <v>12.36</v>
      </c>
      <c r="F2344" s="11">
        <v>40.17</v>
      </c>
      <c r="G2344" s="10">
        <v>15.48</v>
      </c>
      <c r="H2344" s="11">
        <v>49.02</v>
      </c>
      <c r="I2344" s="10">
        <v>166.11</v>
      </c>
      <c r="J2344">
        <v>0.16223213929563685</v>
      </c>
      <c r="K2344">
        <v>0.10276425059187762</v>
      </c>
      <c r="L2344">
        <v>0.14852583426331692</v>
      </c>
      <c r="M2344">
        <v>7.920126048433207E-2</v>
      </c>
      <c r="N2344">
        <v>9.8891309677744385E-2</v>
      </c>
      <c r="O2344">
        <v>0.12770349206586493</v>
      </c>
    </row>
    <row r="2345" spans="1:15" ht="15">
      <c r="A2345" s="6"/>
      <c r="B2345" s="10">
        <v>98.12</v>
      </c>
      <c r="C2345">
        <v>0.16113029398691983</v>
      </c>
      <c r="D2345" s="11">
        <v>28.28</v>
      </c>
      <c r="E2345" s="10">
        <v>16.28</v>
      </c>
      <c r="F2345" s="11">
        <v>39.729999999999997</v>
      </c>
      <c r="G2345" s="10">
        <v>18</v>
      </c>
      <c r="H2345" s="11">
        <v>47.63</v>
      </c>
      <c r="I2345" s="10">
        <v>186.11</v>
      </c>
      <c r="J2345">
        <v>0.17456335613120727</v>
      </c>
      <c r="K2345">
        <v>0.1146305822775366</v>
      </c>
      <c r="L2345">
        <v>0.15574872528403128</v>
      </c>
      <c r="M2345">
        <v>9.3457275336718909E-2</v>
      </c>
      <c r="N2345">
        <v>0.1012709126237978</v>
      </c>
      <c r="O2345">
        <v>0.13809117039256208</v>
      </c>
    </row>
    <row r="2346" spans="1:15" ht="15">
      <c r="A2346" s="6"/>
      <c r="B2346" s="10">
        <v>107</v>
      </c>
      <c r="C2346">
        <v>0.17454051921459174</v>
      </c>
      <c r="D2346" s="11">
        <v>30.02</v>
      </c>
      <c r="E2346" s="10">
        <v>15.92</v>
      </c>
      <c r="F2346" s="11">
        <v>42.84</v>
      </c>
      <c r="G2346" s="10">
        <v>22.66</v>
      </c>
      <c r="H2346" s="11">
        <v>53.9</v>
      </c>
      <c r="I2346" s="10">
        <v>202.31</v>
      </c>
      <c r="J2346">
        <v>0.19384713090487837</v>
      </c>
      <c r="K2346">
        <v>0.14043374312568005</v>
      </c>
      <c r="L2346">
        <v>0.16409919347396787</v>
      </c>
      <c r="M2346">
        <v>0.12541620384498015</v>
      </c>
      <c r="N2346">
        <v>0.10929981785468358</v>
      </c>
      <c r="O2346">
        <v>0.14430661357132851</v>
      </c>
    </row>
    <row r="2347" spans="1:15" ht="15">
      <c r="A2347" s="6"/>
      <c r="B2347" s="10">
        <v>121.9</v>
      </c>
      <c r="C2347">
        <v>0.1911033617259886</v>
      </c>
      <c r="D2347" s="11">
        <v>35.85</v>
      </c>
      <c r="E2347" s="10">
        <v>29.1</v>
      </c>
      <c r="F2347" s="11">
        <v>45.05</v>
      </c>
      <c r="G2347" s="10">
        <v>31.42</v>
      </c>
      <c r="H2347" s="11">
        <v>63.86</v>
      </c>
      <c r="I2347" s="10">
        <v>229.9</v>
      </c>
      <c r="J2347">
        <v>0.21942131355381217</v>
      </c>
      <c r="K2347">
        <v>0.16840965244605499</v>
      </c>
      <c r="L2347">
        <v>0.17073738252433088</v>
      </c>
      <c r="M2347">
        <v>0.14948834797156002</v>
      </c>
      <c r="N2347">
        <v>0.12399527085124677</v>
      </c>
      <c r="O2347">
        <v>0.15151481756409527</v>
      </c>
    </row>
    <row r="2348" spans="1:15" ht="15">
      <c r="A2348" s="6"/>
      <c r="B2348" s="10">
        <v>135.01</v>
      </c>
      <c r="C2348">
        <v>0.17884167708492146</v>
      </c>
      <c r="D2348" s="11">
        <v>39.299999999999997</v>
      </c>
      <c r="E2348" s="10">
        <v>39.909999999999997</v>
      </c>
      <c r="F2348" s="11">
        <v>48.46</v>
      </c>
      <c r="G2348" s="10">
        <v>40.1</v>
      </c>
      <c r="H2348" s="11">
        <v>76.180000000000007</v>
      </c>
      <c r="I2348" s="10">
        <v>267.77</v>
      </c>
      <c r="J2348">
        <v>0.23154917945766537</v>
      </c>
      <c r="K2348">
        <v>0.19094211839321179</v>
      </c>
      <c r="L2348">
        <v>0.17134430877084861</v>
      </c>
      <c r="M2348">
        <v>0.1540916067065275</v>
      </c>
      <c r="N2348">
        <v>0.13141760117113069</v>
      </c>
      <c r="O2348">
        <v>0.15933033716387909</v>
      </c>
    </row>
    <row r="2349" spans="1:15" ht="15">
      <c r="A2349" s="6"/>
      <c r="B2349" s="10">
        <v>139.77000000000001</v>
      </c>
      <c r="C2349">
        <v>0.17506881309751149</v>
      </c>
      <c r="D2349" s="11">
        <v>41.88</v>
      </c>
      <c r="E2349" s="10">
        <v>43.07</v>
      </c>
      <c r="F2349" s="11">
        <v>46.58</v>
      </c>
      <c r="G2349" s="10">
        <v>37.31</v>
      </c>
      <c r="H2349" s="11">
        <v>76.31</v>
      </c>
      <c r="I2349" s="10">
        <v>259.04000000000002</v>
      </c>
      <c r="J2349">
        <v>0.23074076813972244</v>
      </c>
      <c r="K2349">
        <v>0.18753480798144798</v>
      </c>
      <c r="L2349">
        <v>0.16738254954804913</v>
      </c>
      <c r="M2349">
        <v>0.14726393778543165</v>
      </c>
      <c r="N2349">
        <v>0.13231406671961876</v>
      </c>
      <c r="O2349">
        <v>0.1603521793764906</v>
      </c>
    </row>
    <row r="2350" spans="1:15" ht="15">
      <c r="A2350" s="6"/>
      <c r="B2350" s="10">
        <v>137.31</v>
      </c>
      <c r="C2350">
        <v>0.18639303119674513</v>
      </c>
      <c r="D2350" s="11">
        <v>41.58</v>
      </c>
      <c r="E2350" s="10">
        <v>41.68</v>
      </c>
      <c r="F2350" s="11">
        <v>43.42</v>
      </c>
      <c r="G2350" s="10">
        <v>27.4</v>
      </c>
      <c r="H2350" s="11">
        <v>61.86</v>
      </c>
      <c r="I2350" s="10">
        <v>221.8</v>
      </c>
      <c r="J2350">
        <v>0.23402702129440989</v>
      </c>
      <c r="K2350">
        <v>0.19466631250553379</v>
      </c>
      <c r="L2350">
        <v>0.1695091036931432</v>
      </c>
      <c r="M2350">
        <v>0.13708500064195842</v>
      </c>
      <c r="N2350">
        <v>0.13126838208840669</v>
      </c>
      <c r="O2350">
        <v>0.15938458603586417</v>
      </c>
    </row>
    <row r="2351" spans="1:15" ht="15">
      <c r="A2351" s="6"/>
      <c r="B2351" s="10">
        <v>134.9</v>
      </c>
      <c r="C2351">
        <v>0.20126337926335841</v>
      </c>
      <c r="D2351" s="11">
        <v>42.07</v>
      </c>
      <c r="E2351" s="10">
        <v>41.1</v>
      </c>
      <c r="F2351" s="11">
        <v>41.94</v>
      </c>
      <c r="G2351" s="10">
        <v>23.84</v>
      </c>
      <c r="H2351" s="11">
        <v>58.04</v>
      </c>
      <c r="I2351" s="10">
        <v>189.8</v>
      </c>
      <c r="J2351">
        <v>0.2385113244456506</v>
      </c>
      <c r="K2351">
        <v>0.20105340634030347</v>
      </c>
      <c r="L2351">
        <v>0.1679253691535533</v>
      </c>
      <c r="M2351">
        <v>0.12490994514641851</v>
      </c>
      <c r="N2351">
        <v>0.1294087756413142</v>
      </c>
      <c r="O2351">
        <v>0.15601820175438597</v>
      </c>
    </row>
    <row r="2352" spans="1:15" ht="15">
      <c r="A2352" s="6"/>
      <c r="B2352" s="10">
        <v>126.98</v>
      </c>
      <c r="C2352">
        <v>0.20575128903480955</v>
      </c>
      <c r="D2352" s="11">
        <v>39.020000000000003</v>
      </c>
      <c r="E2352" s="10">
        <v>37.6</v>
      </c>
      <c r="F2352" s="11">
        <v>37.44</v>
      </c>
      <c r="G2352" s="10">
        <v>19.05</v>
      </c>
      <c r="H2352" s="11">
        <v>49.02</v>
      </c>
      <c r="I2352" s="10">
        <v>159.97999999999999</v>
      </c>
      <c r="J2352">
        <v>0.24214348906966701</v>
      </c>
      <c r="K2352">
        <v>0.20560286378521059</v>
      </c>
      <c r="L2352">
        <v>0.1656100774800808</v>
      </c>
      <c r="M2352">
        <v>0.11563519435021966</v>
      </c>
      <c r="N2352">
        <v>0.1231225987535611</v>
      </c>
      <c r="O2352">
        <v>0.15141347803883862</v>
      </c>
    </row>
    <row r="2353" spans="1:15" ht="15">
      <c r="A2353" s="6"/>
      <c r="B2353" s="10">
        <v>127.99</v>
      </c>
      <c r="C2353">
        <v>0.20950844613491443</v>
      </c>
      <c r="D2353" s="11">
        <v>33.979999999999997</v>
      </c>
      <c r="E2353" s="10">
        <v>38.53</v>
      </c>
      <c r="F2353" s="11">
        <v>34.75</v>
      </c>
      <c r="G2353" s="10">
        <v>21.17</v>
      </c>
      <c r="H2353" s="11">
        <v>41.9</v>
      </c>
      <c r="I2353" s="10">
        <v>119.25</v>
      </c>
      <c r="J2353">
        <v>0.24118615205028809</v>
      </c>
      <c r="K2353">
        <v>0.2077149878629812</v>
      </c>
      <c r="L2353">
        <v>0.16702827756734009</v>
      </c>
      <c r="M2353">
        <v>0.10725888362964675</v>
      </c>
      <c r="N2353">
        <v>0.11197891402948593</v>
      </c>
      <c r="O2353">
        <v>0.14318930283719875</v>
      </c>
    </row>
    <row r="2354" spans="1:15" ht="15">
      <c r="A2354" s="6"/>
      <c r="B2354" s="10">
        <v>117.86</v>
      </c>
      <c r="C2354">
        <v>0.21065773485484418</v>
      </c>
      <c r="D2354" s="11">
        <v>31.06</v>
      </c>
      <c r="E2354" s="10">
        <v>33.950000000000003</v>
      </c>
      <c r="F2354" s="11">
        <v>34.69</v>
      </c>
      <c r="G2354" s="10">
        <v>20.53</v>
      </c>
      <c r="H2354" s="11">
        <v>41.9</v>
      </c>
      <c r="I2354" s="10">
        <v>110.6</v>
      </c>
      <c r="J2354">
        <v>0.23580765148338403</v>
      </c>
      <c r="K2354">
        <v>0.21334555868577459</v>
      </c>
      <c r="L2354">
        <v>0.16887239406096646</v>
      </c>
      <c r="M2354">
        <v>0.10296825712431068</v>
      </c>
      <c r="N2354">
        <v>0.10705375712811835</v>
      </c>
      <c r="O2354">
        <v>0.1400479325746905</v>
      </c>
    </row>
    <row r="2355" spans="1:15" ht="15">
      <c r="A2355" s="6"/>
      <c r="B2355" s="10">
        <v>119.83</v>
      </c>
      <c r="C2355">
        <v>0.20996138675701806</v>
      </c>
      <c r="D2355" s="11">
        <v>31.04</v>
      </c>
      <c r="E2355" s="10">
        <v>32.28</v>
      </c>
      <c r="F2355" s="11">
        <v>35.6</v>
      </c>
      <c r="G2355" s="10">
        <v>19.72</v>
      </c>
      <c r="H2355" s="11">
        <v>39.479999999999997</v>
      </c>
      <c r="I2355" s="10">
        <v>92.51</v>
      </c>
      <c r="J2355">
        <v>0.23231870289990147</v>
      </c>
      <c r="K2355">
        <v>0.21485202150145127</v>
      </c>
      <c r="L2355">
        <v>0.16999535612859251</v>
      </c>
      <c r="M2355">
        <v>0.10031636015369355</v>
      </c>
      <c r="N2355">
        <v>0.1057947696659368</v>
      </c>
      <c r="O2355">
        <v>0.12923985276742708</v>
      </c>
    </row>
    <row r="2356" spans="1:15" ht="15">
      <c r="A2356" s="6"/>
      <c r="B2356" s="10">
        <v>117.99</v>
      </c>
      <c r="C2356">
        <v>0.20736705638235728</v>
      </c>
      <c r="D2356" s="11">
        <v>27.54</v>
      </c>
      <c r="E2356" s="10">
        <v>31.65</v>
      </c>
      <c r="F2356" s="11">
        <v>34.96</v>
      </c>
      <c r="G2356" s="10">
        <v>19.87</v>
      </c>
      <c r="H2356" s="11">
        <v>37.97</v>
      </c>
      <c r="I2356" s="10">
        <v>83.22</v>
      </c>
      <c r="J2356">
        <v>0.23061699145665968</v>
      </c>
      <c r="K2356">
        <v>0.21615604596194804</v>
      </c>
      <c r="L2356">
        <v>0.16850805280405157</v>
      </c>
      <c r="M2356">
        <v>0.10086526470228634</v>
      </c>
      <c r="N2356">
        <v>0.1033322044633997</v>
      </c>
      <c r="O2356">
        <v>0.11797030108708381</v>
      </c>
    </row>
    <row r="2357" spans="1:15" ht="15">
      <c r="A2357" s="6"/>
      <c r="B2357" s="10">
        <v>118.24</v>
      </c>
      <c r="C2357">
        <v>0.20849199587225145</v>
      </c>
      <c r="D2357" s="11">
        <v>28.46</v>
      </c>
      <c r="E2357" s="10">
        <v>31.82</v>
      </c>
      <c r="F2357" s="11">
        <v>35.119999999999997</v>
      </c>
      <c r="G2357" s="10">
        <v>20.09</v>
      </c>
      <c r="H2357" s="11">
        <v>41.88</v>
      </c>
      <c r="I2357" s="10">
        <v>79.12</v>
      </c>
      <c r="J2357">
        <v>0.22964035310470188</v>
      </c>
      <c r="K2357">
        <v>0.21720053589056551</v>
      </c>
      <c r="L2357">
        <v>0.17036572777762377</v>
      </c>
      <c r="M2357">
        <v>0.10499901472632264</v>
      </c>
      <c r="N2357">
        <v>0.10158074014057741</v>
      </c>
      <c r="O2357">
        <v>0.1124199646619638</v>
      </c>
    </row>
    <row r="2358" spans="1:15" ht="15">
      <c r="A2358" s="6"/>
      <c r="B2358" s="10">
        <v>117.86</v>
      </c>
      <c r="C2358">
        <v>0.20750674223349094</v>
      </c>
      <c r="D2358" s="11">
        <v>27.79</v>
      </c>
      <c r="E2358" s="10">
        <v>37.24</v>
      </c>
      <c r="F2358" s="11">
        <v>37.47</v>
      </c>
      <c r="G2358" s="10">
        <v>23.15</v>
      </c>
      <c r="H2358" s="11">
        <v>43.59</v>
      </c>
      <c r="I2358" s="10">
        <v>76.14</v>
      </c>
      <c r="J2358">
        <v>0.23247668158701992</v>
      </c>
      <c r="K2358">
        <v>0.21850952687242323</v>
      </c>
      <c r="L2358">
        <v>0.17587561721769002</v>
      </c>
      <c r="M2358">
        <v>0.12082308863980004</v>
      </c>
      <c r="N2358">
        <v>0.10496719547827363</v>
      </c>
      <c r="O2358">
        <v>0.10919057996546221</v>
      </c>
    </row>
    <row r="2359" spans="1:15" ht="15">
      <c r="A2359" s="6"/>
      <c r="B2359" s="10">
        <v>120</v>
      </c>
      <c r="C2359">
        <v>0.20530917538564428</v>
      </c>
      <c r="D2359" s="11">
        <v>28.48</v>
      </c>
      <c r="E2359" s="10">
        <v>47.99</v>
      </c>
      <c r="F2359" s="11">
        <v>47.2</v>
      </c>
      <c r="G2359" s="10">
        <v>29.33</v>
      </c>
      <c r="H2359" s="11">
        <v>46.36</v>
      </c>
      <c r="I2359" s="10">
        <v>76.56</v>
      </c>
      <c r="J2359">
        <v>0.2317319307149012</v>
      </c>
      <c r="K2359">
        <v>0.20792681524883189</v>
      </c>
      <c r="L2359">
        <v>0.17741190030374901</v>
      </c>
      <c r="M2359">
        <v>0.13263732522029728</v>
      </c>
      <c r="N2359">
        <v>0.10640953635871214</v>
      </c>
      <c r="O2359">
        <v>0.10724362145495206</v>
      </c>
    </row>
    <row r="2360" spans="1:15" ht="15">
      <c r="A2360" s="6"/>
      <c r="B2360" s="10">
        <v>118.9</v>
      </c>
      <c r="C2360">
        <v>0.19144435728912085</v>
      </c>
      <c r="D2360" s="11">
        <v>30.52</v>
      </c>
      <c r="E2360" s="10">
        <v>56.5</v>
      </c>
      <c r="F2360" s="11">
        <v>52.08</v>
      </c>
      <c r="G2360" s="10">
        <v>29.7</v>
      </c>
      <c r="H2360" s="11">
        <v>55.02</v>
      </c>
      <c r="I2360" s="10">
        <v>88.15</v>
      </c>
      <c r="J2360">
        <v>0.22015003109855655</v>
      </c>
      <c r="K2360">
        <v>0.19593482062179979</v>
      </c>
      <c r="L2360">
        <v>0.17121717185401369</v>
      </c>
      <c r="M2360">
        <v>0.13407615739462603</v>
      </c>
      <c r="N2360">
        <v>0.10549412884912508</v>
      </c>
      <c r="O2360">
        <v>0.10303476560735073</v>
      </c>
    </row>
    <row r="2361" spans="1:15" ht="15">
      <c r="A2361" s="6"/>
      <c r="B2361" s="10">
        <v>122.98</v>
      </c>
      <c r="C2361">
        <v>0.15772361450986036</v>
      </c>
      <c r="D2361" s="11">
        <v>30.63</v>
      </c>
      <c r="E2361" s="10">
        <v>62.13</v>
      </c>
      <c r="F2361" s="11">
        <v>55.32</v>
      </c>
      <c r="G2361" s="10">
        <v>29.08</v>
      </c>
      <c r="H2361" s="11">
        <v>59.08</v>
      </c>
      <c r="I2361" s="10">
        <v>82.9</v>
      </c>
      <c r="J2361">
        <v>0.19578019262157501</v>
      </c>
      <c r="K2361">
        <v>0.18075392756233061</v>
      </c>
      <c r="L2361">
        <v>0.16388751551887826</v>
      </c>
      <c r="M2361">
        <v>0.12706256169910962</v>
      </c>
      <c r="N2361">
        <v>0.10070188582204698</v>
      </c>
      <c r="O2361">
        <v>9.4538425508225665E-2</v>
      </c>
    </row>
    <row r="2362" spans="1:15" ht="15">
      <c r="A2362" s="6"/>
      <c r="B2362" s="10">
        <v>112.21</v>
      </c>
      <c r="C2362">
        <v>0.12303747379932563</v>
      </c>
      <c r="D2362" s="11">
        <v>29.44</v>
      </c>
      <c r="E2362" s="10">
        <v>52.01</v>
      </c>
      <c r="F2362" s="11">
        <v>49.47</v>
      </c>
      <c r="G2362" s="10">
        <v>25.91</v>
      </c>
      <c r="H2362" s="11">
        <v>47.38</v>
      </c>
      <c r="I2362" s="10">
        <v>69.72</v>
      </c>
      <c r="J2362">
        <v>0.17239983512373352</v>
      </c>
      <c r="K2362">
        <v>0.16970512034421531</v>
      </c>
      <c r="L2362">
        <v>0.16090912343217023</v>
      </c>
      <c r="M2362">
        <v>0.11576572619197953</v>
      </c>
      <c r="N2362">
        <v>9.4161096125085927E-2</v>
      </c>
      <c r="O2362">
        <v>7.832763105536969E-2</v>
      </c>
    </row>
    <row r="2363" spans="1:15" ht="15">
      <c r="A2363" s="6"/>
      <c r="B2363" s="10">
        <v>100</v>
      </c>
      <c r="C2363">
        <v>9.7914912725349329E-2</v>
      </c>
      <c r="D2363" s="11">
        <v>27.78</v>
      </c>
      <c r="E2363" s="10">
        <v>47.77</v>
      </c>
      <c r="F2363" s="11">
        <v>46.73</v>
      </c>
      <c r="G2363" s="10">
        <v>21.95</v>
      </c>
      <c r="H2363" s="11">
        <v>44.01</v>
      </c>
      <c r="I2363" s="10">
        <v>25.14</v>
      </c>
      <c r="J2363">
        <v>0.15355380870040045</v>
      </c>
      <c r="K2363">
        <v>0.164513022515857</v>
      </c>
      <c r="L2363">
        <v>0.15385141412925743</v>
      </c>
      <c r="M2363">
        <v>9.8499609566060561E-2</v>
      </c>
      <c r="N2363">
        <v>8.1782614220836977E-2</v>
      </c>
      <c r="O2363">
        <v>6.3458228434790848E-2</v>
      </c>
    </row>
    <row r="2364" spans="1:15" ht="15">
      <c r="A2364" s="6"/>
      <c r="B2364" s="10">
        <v>87</v>
      </c>
      <c r="C2364">
        <v>8.3464908156311232E-2</v>
      </c>
      <c r="D2364" s="11">
        <v>26.4</v>
      </c>
      <c r="E2364" s="10">
        <v>44.78</v>
      </c>
      <c r="F2364" s="11">
        <v>44.79</v>
      </c>
      <c r="G2364" s="10">
        <v>21.69</v>
      </c>
      <c r="H2364" s="11">
        <v>42.12</v>
      </c>
      <c r="I2364" s="10">
        <v>5.04</v>
      </c>
      <c r="J2364">
        <v>0.14063019401559301</v>
      </c>
      <c r="K2364">
        <v>0.16445821403846891</v>
      </c>
      <c r="L2364">
        <v>0.14619402785082355</v>
      </c>
      <c r="M2364">
        <v>8.4949862785355643E-2</v>
      </c>
      <c r="N2364">
        <v>7.2811808685950261E-2</v>
      </c>
      <c r="O2364">
        <v>5.9562933499996605E-2</v>
      </c>
    </row>
    <row r="2365" spans="1:15" ht="15">
      <c r="A2365" s="6"/>
      <c r="B2365" s="10">
        <v>81.96</v>
      </c>
      <c r="C2365">
        <v>7.8692276860773208E-2</v>
      </c>
      <c r="D2365" s="11">
        <v>24.04</v>
      </c>
      <c r="E2365" s="10">
        <v>42.94</v>
      </c>
      <c r="F2365" s="11">
        <v>42.76</v>
      </c>
      <c r="G2365" s="10">
        <v>19.079999999999998</v>
      </c>
      <c r="H2365" s="11">
        <v>41.86</v>
      </c>
      <c r="I2365" s="10">
        <v>-0.01</v>
      </c>
      <c r="J2365">
        <v>0.13388282005557847</v>
      </c>
      <c r="K2365">
        <v>0.16449081946753957</v>
      </c>
      <c r="L2365">
        <v>0.13918600633177045</v>
      </c>
      <c r="M2365">
        <v>7.888064906640585E-2</v>
      </c>
      <c r="N2365">
        <v>6.6691678485647471E-2</v>
      </c>
      <c r="O2365">
        <v>5.779386173600274E-2</v>
      </c>
    </row>
    <row r="2366" spans="1:15" ht="15">
      <c r="A2366" s="6"/>
      <c r="B2366" s="10">
        <v>60.01</v>
      </c>
      <c r="C2366">
        <v>7.7117336495578864E-2</v>
      </c>
      <c r="D2366" s="11">
        <v>20.79</v>
      </c>
      <c r="E2366" s="10">
        <v>42.5</v>
      </c>
      <c r="F2366" s="11">
        <v>40.94</v>
      </c>
      <c r="G2366" s="10">
        <v>17.920000000000002</v>
      </c>
      <c r="H2366" s="11">
        <v>45.36</v>
      </c>
      <c r="I2366" s="10">
        <v>-0.28000000000000003</v>
      </c>
      <c r="J2366">
        <v>0.12814600754798094</v>
      </c>
      <c r="K2366">
        <v>0.16332200380117368</v>
      </c>
      <c r="L2366">
        <v>0.13601647769144246</v>
      </c>
      <c r="M2366">
        <v>7.7161299873857739E-2</v>
      </c>
      <c r="N2366">
        <v>6.748630577014661E-2</v>
      </c>
      <c r="O2366">
        <v>5.9560918049881485E-2</v>
      </c>
    </row>
    <row r="2367" spans="1:15" ht="15">
      <c r="A2367" s="6"/>
      <c r="B2367" s="10">
        <v>55</v>
      </c>
      <c r="C2367">
        <v>7.8263888962214839E-2</v>
      </c>
      <c r="D2367" s="11">
        <v>12.98</v>
      </c>
      <c r="E2367" s="10">
        <v>40.57</v>
      </c>
      <c r="F2367" s="11">
        <v>39.590000000000003</v>
      </c>
      <c r="G2367" s="10">
        <v>17.57</v>
      </c>
      <c r="H2367" s="11">
        <v>47.38</v>
      </c>
      <c r="I2367" s="10">
        <v>-2.4900000000000002</v>
      </c>
      <c r="J2367">
        <v>0.12666903450275441</v>
      </c>
      <c r="K2367">
        <v>0.16381948220291481</v>
      </c>
      <c r="L2367">
        <v>0.13637589319971274</v>
      </c>
      <c r="M2367">
        <v>7.8472495891485153E-2</v>
      </c>
      <c r="N2367">
        <v>7.2649628653014164E-2</v>
      </c>
      <c r="O2367">
        <v>6.1841996145119878E-2</v>
      </c>
    </row>
    <row r="2368" spans="1:15" ht="15">
      <c r="A2368" s="6"/>
      <c r="B2368" s="10">
        <v>56</v>
      </c>
      <c r="C2368">
        <v>8.0708503605273443E-2</v>
      </c>
      <c r="D2368" s="11">
        <v>15</v>
      </c>
      <c r="E2368" s="10">
        <v>39.299999999999997</v>
      </c>
      <c r="F2368" s="11">
        <v>37.380000000000003</v>
      </c>
      <c r="G2368" s="10">
        <v>19.54</v>
      </c>
      <c r="H2368" s="11">
        <v>46.53</v>
      </c>
      <c r="I2368" s="10">
        <v>-0.1</v>
      </c>
      <c r="J2368">
        <v>0.13574643255987096</v>
      </c>
      <c r="K2368">
        <v>0.17055796448603561</v>
      </c>
      <c r="L2368">
        <v>0.1408709959408819</v>
      </c>
      <c r="M2368">
        <v>8.5251572408718043E-2</v>
      </c>
      <c r="N2368">
        <v>8.4314987699489058E-2</v>
      </c>
      <c r="O2368">
        <v>6.355349878960409E-2</v>
      </c>
    </row>
    <row r="2369" spans="1:15" ht="15">
      <c r="A2369" s="6"/>
      <c r="B2369" s="10">
        <v>74</v>
      </c>
      <c r="C2369">
        <v>9.0172207795301856E-2</v>
      </c>
      <c r="D2369" s="11">
        <v>20.07</v>
      </c>
      <c r="E2369" s="10">
        <v>41</v>
      </c>
      <c r="F2369" s="11">
        <v>37.39</v>
      </c>
      <c r="G2369" s="10">
        <v>21.55</v>
      </c>
      <c r="H2369" s="11">
        <v>58.11</v>
      </c>
      <c r="I2369" s="10">
        <v>-0.03</v>
      </c>
      <c r="J2369">
        <v>0.15058293773486184</v>
      </c>
      <c r="K2369">
        <v>0.17703714733778669</v>
      </c>
      <c r="L2369">
        <v>0.14776263904440645</v>
      </c>
      <c r="M2369">
        <v>0.10350928252473188</v>
      </c>
      <c r="N2369">
        <v>0.10375381707460579</v>
      </c>
      <c r="O2369">
        <v>6.5941224112412794E-2</v>
      </c>
    </row>
    <row r="2370" spans="1:15" ht="15">
      <c r="A2370" s="6"/>
      <c r="B2370" s="10">
        <v>86.35</v>
      </c>
      <c r="C2370">
        <v>0.10881270263366453</v>
      </c>
      <c r="D2370" s="11">
        <v>24.44</v>
      </c>
      <c r="E2370" s="10">
        <v>43.92</v>
      </c>
      <c r="F2370" s="11">
        <v>40.71</v>
      </c>
      <c r="G2370" s="10">
        <v>25.9</v>
      </c>
      <c r="H2370" s="11">
        <v>63.93</v>
      </c>
      <c r="I2370" s="10">
        <v>1.98</v>
      </c>
      <c r="J2370">
        <v>0.17137241681397933</v>
      </c>
      <c r="K2370">
        <v>0.19008933033533693</v>
      </c>
      <c r="L2370">
        <v>0.15646925504935319</v>
      </c>
      <c r="M2370">
        <v>0.13456568490916715</v>
      </c>
      <c r="N2370">
        <v>0.12442797131918298</v>
      </c>
      <c r="O2370">
        <v>7.220931660801036E-2</v>
      </c>
    </row>
    <row r="2371" spans="1:15" ht="15">
      <c r="A2371" s="6"/>
      <c r="B2371" s="10">
        <v>115.2</v>
      </c>
      <c r="C2371">
        <v>0.13797935839296854</v>
      </c>
      <c r="D2371" s="11">
        <v>32.4</v>
      </c>
      <c r="E2371" s="10">
        <v>47.69</v>
      </c>
      <c r="F2371" s="11">
        <v>44.09</v>
      </c>
      <c r="G2371" s="10">
        <v>35.31</v>
      </c>
      <c r="H2371" s="11">
        <v>70.680000000000007</v>
      </c>
      <c r="I2371" s="10">
        <v>75.81</v>
      </c>
      <c r="J2371">
        <v>0.1994448643193541</v>
      </c>
      <c r="K2371">
        <v>0.19534512335563656</v>
      </c>
      <c r="L2371">
        <v>0.16457068883286777</v>
      </c>
      <c r="M2371">
        <v>0.15903170080642898</v>
      </c>
      <c r="N2371">
        <v>0.14573740359897172</v>
      </c>
      <c r="O2371">
        <v>8.7714049040343509E-2</v>
      </c>
    </row>
    <row r="2372" spans="1:15" ht="15">
      <c r="A2372" s="6"/>
      <c r="B2372" s="10">
        <v>129.97</v>
      </c>
      <c r="C2372">
        <v>0.14297547972999855</v>
      </c>
      <c r="D2372" s="11">
        <v>38.24</v>
      </c>
      <c r="E2372" s="10">
        <v>49.92</v>
      </c>
      <c r="F2372" s="11">
        <v>47.01</v>
      </c>
      <c r="G2372" s="10">
        <v>49.12</v>
      </c>
      <c r="H2372" s="11">
        <v>83</v>
      </c>
      <c r="I2372" s="10">
        <v>96.97</v>
      </c>
      <c r="J2372">
        <v>0.21962195241077739</v>
      </c>
      <c r="K2372">
        <v>0.19377084457084948</v>
      </c>
      <c r="L2372">
        <v>0.16668793331983633</v>
      </c>
      <c r="M2372">
        <v>0.17156359444314734</v>
      </c>
      <c r="N2372">
        <v>0.1635072758668969</v>
      </c>
      <c r="O2372">
        <v>0.10209295941308723</v>
      </c>
    </row>
    <row r="2373" spans="1:15" ht="15">
      <c r="A2373" s="6"/>
      <c r="B2373" s="10">
        <v>133.46</v>
      </c>
      <c r="C2373">
        <v>0.13746191658391263</v>
      </c>
      <c r="D2373" s="11">
        <v>39.53</v>
      </c>
      <c r="E2373" s="10">
        <v>46.26</v>
      </c>
      <c r="F2373" s="11">
        <v>45.94</v>
      </c>
      <c r="G2373" s="10">
        <v>50.33</v>
      </c>
      <c r="H2373" s="11">
        <v>84.9</v>
      </c>
      <c r="I2373" s="10">
        <v>105</v>
      </c>
      <c r="J2373">
        <v>0.20828192756921959</v>
      </c>
      <c r="K2373">
        <v>0.18603678237650201</v>
      </c>
      <c r="L2373">
        <v>0.16415310437022629</v>
      </c>
      <c r="M2373">
        <v>0.1695533374706937</v>
      </c>
      <c r="N2373">
        <v>0.16412289747274111</v>
      </c>
      <c r="O2373">
        <v>0.10377379516365372</v>
      </c>
    </row>
    <row r="2374" spans="1:15" ht="15">
      <c r="A2374" s="6"/>
      <c r="B2374" s="10">
        <v>126.39</v>
      </c>
      <c r="C2374">
        <v>0.13174253614961384</v>
      </c>
      <c r="D2374" s="11">
        <v>37.57</v>
      </c>
      <c r="E2374" s="10">
        <v>40.43</v>
      </c>
      <c r="F2374" s="11">
        <v>42.76</v>
      </c>
      <c r="G2374" s="10">
        <v>39.03</v>
      </c>
      <c r="H2374" s="11">
        <v>76.510000000000005</v>
      </c>
      <c r="I2374" s="10">
        <v>90.95</v>
      </c>
      <c r="J2374">
        <v>0.1974935551995339</v>
      </c>
      <c r="K2374">
        <v>0.18353245288653475</v>
      </c>
      <c r="L2374">
        <v>0.16268173478088743</v>
      </c>
      <c r="M2374">
        <v>0.16989599172304759</v>
      </c>
      <c r="N2374">
        <v>0.16738798799957558</v>
      </c>
      <c r="O2374">
        <v>0.1065232721309258</v>
      </c>
    </row>
    <row r="2375" spans="1:15" ht="15">
      <c r="A2375" s="6"/>
      <c r="B2375" s="10">
        <v>115</v>
      </c>
      <c r="C2375">
        <v>0.12675379892555641</v>
      </c>
      <c r="D2375" s="11">
        <v>35.200000000000003</v>
      </c>
      <c r="E2375" s="10">
        <v>39.340000000000003</v>
      </c>
      <c r="F2375" s="11">
        <v>42.01</v>
      </c>
      <c r="G2375" s="10">
        <v>31.41</v>
      </c>
      <c r="H2375" s="11">
        <v>70.290000000000006</v>
      </c>
      <c r="I2375" s="10">
        <v>89.77</v>
      </c>
      <c r="J2375">
        <v>0.19317794657771464</v>
      </c>
      <c r="K2375">
        <v>0.17828588599036871</v>
      </c>
      <c r="L2375">
        <v>0.16275544851609089</v>
      </c>
      <c r="M2375">
        <v>0.17239900480378131</v>
      </c>
      <c r="N2375">
        <v>0.17588697787438229</v>
      </c>
      <c r="O2375">
        <v>0.1075466477764524</v>
      </c>
    </row>
    <row r="2376" spans="1:15" ht="15">
      <c r="A2376" s="6"/>
      <c r="B2376" s="10">
        <v>106.94</v>
      </c>
      <c r="C2376">
        <v>0.11943613858143953</v>
      </c>
      <c r="D2376" s="11">
        <v>24.08</v>
      </c>
      <c r="E2376" s="10">
        <v>32.22</v>
      </c>
      <c r="F2376" s="11">
        <v>39.07</v>
      </c>
      <c r="G2376" s="10">
        <v>27.34</v>
      </c>
      <c r="H2376" s="11">
        <v>64.87</v>
      </c>
      <c r="I2376" s="10">
        <v>69.88</v>
      </c>
      <c r="J2376">
        <v>0.18097749937512433</v>
      </c>
      <c r="K2376">
        <v>0.16906395563158311</v>
      </c>
      <c r="L2376">
        <v>0.1629154503954221</v>
      </c>
      <c r="M2376">
        <v>0.17210552782560593</v>
      </c>
      <c r="N2376">
        <v>0.17889596260138502</v>
      </c>
      <c r="O2376">
        <v>0.10223635137764545</v>
      </c>
    </row>
    <row r="2377" spans="1:15" ht="15">
      <c r="A2377" s="6"/>
      <c r="B2377" s="10">
        <v>98.21</v>
      </c>
      <c r="C2377">
        <v>0.10833133388723394</v>
      </c>
      <c r="D2377" s="11">
        <v>26.03</v>
      </c>
      <c r="E2377" s="10">
        <v>34.299999999999997</v>
      </c>
      <c r="F2377" s="11">
        <v>37.51</v>
      </c>
      <c r="G2377" s="10">
        <v>22.66</v>
      </c>
      <c r="H2377" s="11">
        <v>66.02</v>
      </c>
      <c r="I2377" s="10">
        <v>70.959999999999994</v>
      </c>
      <c r="J2377">
        <v>0.16754321884140397</v>
      </c>
      <c r="K2377">
        <v>0.15900818391091204</v>
      </c>
      <c r="L2377">
        <v>0.16599505220326954</v>
      </c>
      <c r="M2377">
        <v>0.1684854795604003</v>
      </c>
      <c r="N2377">
        <v>0.17614718849182706</v>
      </c>
      <c r="O2377">
        <v>9.5502495644394225E-2</v>
      </c>
    </row>
    <row r="2378" spans="1:15" ht="15">
      <c r="A2378" s="6"/>
      <c r="B2378" s="10">
        <v>81.849999999999994</v>
      </c>
      <c r="C2378">
        <v>0.10349737312574063</v>
      </c>
      <c r="D2378" s="11">
        <v>23.02</v>
      </c>
      <c r="E2378" s="10">
        <v>31.81</v>
      </c>
      <c r="F2378" s="11">
        <v>37.18</v>
      </c>
      <c r="G2378" s="10">
        <v>21.3</v>
      </c>
      <c r="H2378" s="11">
        <v>61.21</v>
      </c>
      <c r="I2378" s="10">
        <v>26.15</v>
      </c>
      <c r="J2378">
        <v>0.16283455392137056</v>
      </c>
      <c r="K2378">
        <v>0.15612003760115531</v>
      </c>
      <c r="L2378">
        <v>0.16998485189968879</v>
      </c>
      <c r="M2378">
        <v>0.1560856937994185</v>
      </c>
      <c r="N2378">
        <v>0.17688167470102903</v>
      </c>
      <c r="O2378">
        <v>9.0870258343914614E-2</v>
      </c>
    </row>
    <row r="2379" spans="1:15" ht="15">
      <c r="A2379" s="6"/>
      <c r="B2379" s="10">
        <v>78.14</v>
      </c>
      <c r="C2379">
        <v>0.10271148437881633</v>
      </c>
      <c r="D2379" s="11">
        <v>20.36</v>
      </c>
      <c r="E2379" s="10">
        <v>29</v>
      </c>
      <c r="F2379" s="11">
        <v>36.54</v>
      </c>
      <c r="G2379" s="10">
        <v>21.08</v>
      </c>
      <c r="H2379" s="11">
        <v>55.65</v>
      </c>
      <c r="I2379" s="10">
        <v>24.59</v>
      </c>
      <c r="J2379">
        <v>0.15594099131073308</v>
      </c>
      <c r="K2379">
        <v>0.15564666863276549</v>
      </c>
      <c r="L2379">
        <v>0.17051346629913794</v>
      </c>
      <c r="M2379">
        <v>0.15253538725365065</v>
      </c>
      <c r="N2379">
        <v>0.17348808832074378</v>
      </c>
      <c r="O2379">
        <v>9.1128754283166372E-2</v>
      </c>
    </row>
    <row r="2380" spans="1:15" ht="15">
      <c r="A2380" s="6"/>
      <c r="B2380" s="10">
        <v>71.900000000000006</v>
      </c>
      <c r="C2380">
        <v>9.9205148157584855E-2</v>
      </c>
      <c r="D2380" s="11">
        <v>12.26</v>
      </c>
      <c r="E2380" s="10">
        <v>27.32</v>
      </c>
      <c r="F2380" s="11">
        <v>35.78</v>
      </c>
      <c r="G2380" s="10">
        <v>20.9</v>
      </c>
      <c r="H2380" s="11">
        <v>55.56</v>
      </c>
      <c r="I2380" s="10">
        <v>25.67</v>
      </c>
      <c r="J2380">
        <v>0.14915349590690363</v>
      </c>
      <c r="K2380">
        <v>0.15507103458521229</v>
      </c>
      <c r="L2380">
        <v>0.17186999538466369</v>
      </c>
      <c r="M2380">
        <v>0.15177976044345096</v>
      </c>
      <c r="N2380">
        <v>0.17184701909008371</v>
      </c>
      <c r="O2380">
        <v>9.0353348493129274E-2</v>
      </c>
    </row>
    <row r="2381" spans="1:15" ht="15">
      <c r="A2381" s="6"/>
      <c r="B2381" s="10">
        <v>70</v>
      </c>
      <c r="C2381">
        <v>9.7263355124593123E-2</v>
      </c>
      <c r="D2381" s="11">
        <v>19.95</v>
      </c>
      <c r="E2381" s="10">
        <v>28.05</v>
      </c>
      <c r="F2381" s="11">
        <v>36.630000000000003</v>
      </c>
      <c r="G2381" s="10">
        <v>20.51</v>
      </c>
      <c r="H2381" s="11">
        <v>52.39</v>
      </c>
      <c r="I2381" s="10">
        <v>40.04</v>
      </c>
      <c r="J2381">
        <v>0.14635114735300947</v>
      </c>
      <c r="K2381">
        <v>0.15764484497749984</v>
      </c>
      <c r="L2381">
        <v>0.17265315014002602</v>
      </c>
      <c r="M2381">
        <v>0.15261697452001535</v>
      </c>
      <c r="N2381">
        <v>0.17243275131142896</v>
      </c>
      <c r="O2381">
        <v>9.1475067415342601E-2</v>
      </c>
    </row>
    <row r="2382" spans="1:15" ht="15">
      <c r="A2382" s="6"/>
      <c r="B2382" s="10">
        <v>72.959999999999994</v>
      </c>
      <c r="C2382">
        <v>9.4546253827741608E-2</v>
      </c>
      <c r="D2382" s="11">
        <v>26.08</v>
      </c>
      <c r="E2382" s="10">
        <v>32.51</v>
      </c>
      <c r="F2382" s="11">
        <v>38.549999999999997</v>
      </c>
      <c r="G2382" s="10">
        <v>22.68</v>
      </c>
      <c r="H2382" s="11">
        <v>54.04</v>
      </c>
      <c r="I2382" s="10">
        <v>36.85</v>
      </c>
      <c r="J2382">
        <v>0.14852536500866123</v>
      </c>
      <c r="K2382">
        <v>0.16649925097922444</v>
      </c>
      <c r="L2382">
        <v>0.17375953233757757</v>
      </c>
      <c r="M2382">
        <v>0.16331048931486192</v>
      </c>
      <c r="N2382">
        <v>0.17444205697313664</v>
      </c>
      <c r="O2382">
        <v>9.3593000869613294E-2</v>
      </c>
    </row>
    <row r="2383" spans="1:15" ht="15">
      <c r="A2383" s="6"/>
      <c r="B2383" s="10">
        <v>80</v>
      </c>
      <c r="C2383">
        <v>9.0330046515203932E-2</v>
      </c>
      <c r="D2383" s="11">
        <v>38.93</v>
      </c>
      <c r="E2383" s="10">
        <v>41.37</v>
      </c>
      <c r="F2383" s="11">
        <v>46.99</v>
      </c>
      <c r="G2383" s="10">
        <v>27.66</v>
      </c>
      <c r="H2383" s="11">
        <v>52.68</v>
      </c>
      <c r="I2383" s="10">
        <v>25.95</v>
      </c>
      <c r="J2383">
        <v>0.14997481950814309</v>
      </c>
      <c r="K2383">
        <v>0.17082530361498655</v>
      </c>
      <c r="L2383">
        <v>0.17061936869622737</v>
      </c>
      <c r="M2383">
        <v>0.16291163072125484</v>
      </c>
      <c r="N2383">
        <v>0.17479580564425648</v>
      </c>
      <c r="O2383">
        <v>9.1726874507888731E-2</v>
      </c>
    </row>
    <row r="2384" spans="1:15" ht="15">
      <c r="A2384" s="6"/>
      <c r="B2384" s="10">
        <v>77.61</v>
      </c>
      <c r="C2384">
        <v>8.0962485621053126E-2</v>
      </c>
      <c r="D2384" s="11">
        <v>38.93</v>
      </c>
      <c r="E2384" s="10">
        <v>44.32</v>
      </c>
      <c r="F2384" s="11">
        <v>54.43</v>
      </c>
      <c r="G2384" s="10">
        <v>29.7</v>
      </c>
      <c r="H2384" s="11">
        <v>59.62</v>
      </c>
      <c r="I2384" s="10">
        <v>45.02</v>
      </c>
      <c r="J2384">
        <v>0.14048590616178491</v>
      </c>
      <c r="K2384">
        <v>0.16094766453892043</v>
      </c>
      <c r="L2384">
        <v>0.16620445967177119</v>
      </c>
      <c r="M2384">
        <v>0.1571011443091794</v>
      </c>
      <c r="N2384">
        <v>0.16866079573049891</v>
      </c>
      <c r="O2384">
        <v>8.9530441965317356E-2</v>
      </c>
    </row>
    <row r="2385" spans="1:15" ht="15">
      <c r="A2385" s="6"/>
      <c r="B2385" s="10">
        <v>69.430000000000007</v>
      </c>
      <c r="C2385">
        <v>6.95377415133554E-2</v>
      </c>
      <c r="D2385" s="11">
        <v>38.090000000000003</v>
      </c>
      <c r="E2385" s="10">
        <v>42.98</v>
      </c>
      <c r="F2385" s="11">
        <v>58.02</v>
      </c>
      <c r="G2385" s="10">
        <v>29.53</v>
      </c>
      <c r="H2385" s="11">
        <v>66.2</v>
      </c>
      <c r="I2385" s="10">
        <v>35.76</v>
      </c>
      <c r="J2385">
        <v>0.13125823472060255</v>
      </c>
      <c r="K2385">
        <v>0.15950316558283045</v>
      </c>
      <c r="L2385">
        <v>0.15947858006969651</v>
      </c>
      <c r="M2385">
        <v>0.14346185465811837</v>
      </c>
      <c r="N2385">
        <v>0.16062946103230849</v>
      </c>
      <c r="O2385">
        <v>8.1569074685692383E-2</v>
      </c>
    </row>
    <row r="2386" spans="1:15" ht="15">
      <c r="A2386" s="6"/>
      <c r="B2386" s="10">
        <v>54.88</v>
      </c>
      <c r="C2386">
        <v>6.1215753752467079E-2</v>
      </c>
      <c r="D2386" s="11">
        <v>35.25</v>
      </c>
      <c r="E2386" s="10">
        <v>42.39</v>
      </c>
      <c r="F2386" s="11">
        <v>50.59</v>
      </c>
      <c r="G2386" s="10">
        <v>25.21</v>
      </c>
      <c r="H2386" s="11">
        <v>69.19</v>
      </c>
      <c r="I2386" s="10">
        <v>22.23</v>
      </c>
      <c r="J2386">
        <v>0.12498514831271319</v>
      </c>
      <c r="K2386">
        <v>0.15209961545986783</v>
      </c>
      <c r="L2386">
        <v>0.15261079721402401</v>
      </c>
      <c r="M2386">
        <v>0.12710399844252646</v>
      </c>
      <c r="N2386">
        <v>0.15174810571892478</v>
      </c>
      <c r="O2386">
        <v>7.2752011953431422E-2</v>
      </c>
    </row>
    <row r="2387" spans="1:15" ht="15">
      <c r="A2387" s="6"/>
      <c r="B2387" s="10">
        <v>22.07</v>
      </c>
      <c r="C2387">
        <v>5.3896972221772831E-2</v>
      </c>
      <c r="D2387" s="11">
        <v>30.89</v>
      </c>
      <c r="E2387" s="10">
        <v>38.04</v>
      </c>
      <c r="F2387" s="11">
        <v>46.21</v>
      </c>
      <c r="G2387" s="10">
        <v>22.43</v>
      </c>
      <c r="H2387" s="11">
        <v>64.510000000000005</v>
      </c>
      <c r="I2387" s="10">
        <v>12.29</v>
      </c>
      <c r="J2387">
        <v>0.11588606857552863</v>
      </c>
      <c r="K2387">
        <v>0.14136523117379013</v>
      </c>
      <c r="L2387">
        <v>0.14368627089993138</v>
      </c>
      <c r="M2387">
        <v>0.10263698863190222</v>
      </c>
      <c r="N2387">
        <v>0.14225200696920354</v>
      </c>
      <c r="O2387">
        <v>6.7405711227640594E-2</v>
      </c>
    </row>
    <row r="2388" spans="1:15" ht="15">
      <c r="A2388" s="6"/>
      <c r="B2388" s="10">
        <v>0.2</v>
      </c>
      <c r="C2388">
        <v>4.9801445976202424E-2</v>
      </c>
      <c r="D2388" s="11">
        <v>27.57</v>
      </c>
      <c r="E2388" s="10">
        <v>36.76</v>
      </c>
      <c r="F2388" s="11">
        <v>44.44</v>
      </c>
      <c r="G2388" s="10">
        <v>21.26</v>
      </c>
      <c r="H2388" s="11">
        <v>61.21</v>
      </c>
      <c r="I2388" s="10">
        <v>13</v>
      </c>
      <c r="J2388">
        <v>0.11006956742670564</v>
      </c>
      <c r="K2388">
        <v>0.13345135737214966</v>
      </c>
      <c r="L2388">
        <v>0.13420464174901572</v>
      </c>
      <c r="M2388">
        <v>8.5357059677970221E-2</v>
      </c>
      <c r="N2388">
        <v>0.13544668027254175</v>
      </c>
      <c r="O2388">
        <v>6.5283666495186299E-2</v>
      </c>
    </row>
    <row r="2389" spans="1:15" ht="15">
      <c r="A2389" s="6"/>
      <c r="B2389" s="10">
        <v>-1.01</v>
      </c>
      <c r="C2389">
        <v>4.789480345059146E-2</v>
      </c>
      <c r="D2389" s="11">
        <v>24.01</v>
      </c>
      <c r="E2389" s="10">
        <v>42</v>
      </c>
      <c r="F2389" s="11">
        <v>41.16</v>
      </c>
      <c r="G2389" s="10">
        <v>19.420000000000002</v>
      </c>
      <c r="H2389" s="11">
        <v>58.93</v>
      </c>
      <c r="I2389" s="10">
        <v>5.31</v>
      </c>
      <c r="J2389">
        <v>0.10494885896536799</v>
      </c>
      <c r="K2389">
        <v>0.12695904603721017</v>
      </c>
      <c r="L2389">
        <v>0.13122305212827082</v>
      </c>
      <c r="M2389">
        <v>7.6024877385350978E-2</v>
      </c>
      <c r="N2389">
        <v>0.13511682102706796</v>
      </c>
      <c r="O2389">
        <v>6.4421138057183705E-2</v>
      </c>
    </row>
    <row r="2390" spans="1:15" ht="15">
      <c r="A2390" s="6"/>
      <c r="B2390" s="10">
        <v>-8.82</v>
      </c>
      <c r="C2390">
        <v>4.9389510894849636E-2</v>
      </c>
      <c r="D2390" s="11">
        <v>17.91</v>
      </c>
      <c r="E2390" s="10">
        <v>41.26</v>
      </c>
      <c r="F2390" s="11">
        <v>39.979999999999997</v>
      </c>
      <c r="G2390" s="10">
        <v>17.399999999999999</v>
      </c>
      <c r="H2390" s="11">
        <v>52.5</v>
      </c>
      <c r="I2390" s="10">
        <v>0.1</v>
      </c>
      <c r="J2390">
        <v>0.10313032376706235</v>
      </c>
      <c r="K2390">
        <v>0.1235201027836685</v>
      </c>
      <c r="L2390">
        <v>0.13267016271898172</v>
      </c>
      <c r="M2390">
        <v>7.2829781873430102E-2</v>
      </c>
      <c r="N2390">
        <v>0.13310093128729</v>
      </c>
      <c r="O2390">
        <v>6.7150198668526173E-2</v>
      </c>
    </row>
    <row r="2391" spans="1:15" ht="15">
      <c r="A2391" s="6"/>
      <c r="B2391" s="10">
        <v>-7.77</v>
      </c>
      <c r="C2391">
        <v>5.1347810845865323E-2</v>
      </c>
      <c r="D2391" s="11">
        <v>9.3699999999999992</v>
      </c>
      <c r="E2391" s="10">
        <v>30.89</v>
      </c>
      <c r="F2391" s="11">
        <v>38.22</v>
      </c>
      <c r="G2391" s="10">
        <v>13.19</v>
      </c>
      <c r="H2391" s="11">
        <v>50.08</v>
      </c>
      <c r="I2391" s="10">
        <v>0.09</v>
      </c>
      <c r="J2391">
        <v>0.10247355872063141</v>
      </c>
      <c r="K2391">
        <v>0.12200902365437337</v>
      </c>
      <c r="L2391">
        <v>0.13357523099801166</v>
      </c>
      <c r="M2391">
        <v>7.2662296460366468E-2</v>
      </c>
      <c r="N2391">
        <v>0.13442390607650018</v>
      </c>
      <c r="O2391">
        <v>6.9908482342205924E-2</v>
      </c>
    </row>
    <row r="2392" spans="1:15" ht="15">
      <c r="A2392" s="6"/>
      <c r="B2392" s="10">
        <v>-4.07</v>
      </c>
      <c r="C2392">
        <v>5.1937227114993892E-2</v>
      </c>
      <c r="D2392" s="11">
        <v>17.920000000000002</v>
      </c>
      <c r="E2392" s="10">
        <v>36.700000000000003</v>
      </c>
      <c r="F2392" s="11">
        <v>37.6</v>
      </c>
      <c r="G2392" s="10">
        <v>16.41</v>
      </c>
      <c r="H2392" s="11">
        <v>50.01</v>
      </c>
      <c r="I2392" s="10">
        <v>0.42</v>
      </c>
      <c r="J2392">
        <v>0.10454698855084013</v>
      </c>
      <c r="K2392">
        <v>0.12386087213035105</v>
      </c>
      <c r="L2392">
        <v>0.13862779487038929</v>
      </c>
      <c r="M2392">
        <v>7.3663432752848548E-2</v>
      </c>
      <c r="N2392">
        <v>0.1364768373180634</v>
      </c>
      <c r="O2392">
        <v>7.5205822385621582E-2</v>
      </c>
    </row>
    <row r="2393" spans="1:15" ht="15">
      <c r="A2393" s="6"/>
      <c r="B2393" s="10">
        <v>-7.0000000000000007E-2</v>
      </c>
      <c r="C2393">
        <v>5.531241975950929E-2</v>
      </c>
      <c r="D2393" s="11">
        <v>21.63</v>
      </c>
      <c r="E2393" s="10">
        <v>34.03</v>
      </c>
      <c r="F2393" s="11">
        <v>38.119999999999997</v>
      </c>
      <c r="G2393" s="10">
        <v>17.88</v>
      </c>
      <c r="H2393" s="11">
        <v>52.04</v>
      </c>
      <c r="I2393" s="10">
        <v>8.52</v>
      </c>
      <c r="J2393">
        <v>0.10956666996984669</v>
      </c>
      <c r="K2393">
        <v>0.13134876644854593</v>
      </c>
      <c r="L2393">
        <v>0.14590835013172068</v>
      </c>
      <c r="M2393">
        <v>8.3589432658626298E-2</v>
      </c>
      <c r="N2393">
        <v>0.14309742907380127</v>
      </c>
      <c r="O2393">
        <v>8.0359247984477952E-2</v>
      </c>
    </row>
    <row r="2394" spans="1:15" ht="15">
      <c r="A2394" s="6"/>
      <c r="B2394" s="10">
        <v>19.489999999999998</v>
      </c>
      <c r="C2394">
        <v>5.8823287304575242E-2</v>
      </c>
      <c r="D2394" s="11">
        <v>26.2</v>
      </c>
      <c r="E2394" s="10">
        <v>37.729999999999997</v>
      </c>
      <c r="F2394" s="11">
        <v>42.6</v>
      </c>
      <c r="G2394" s="10">
        <v>23.18</v>
      </c>
      <c r="H2394" s="11">
        <v>59.84</v>
      </c>
      <c r="I2394" s="10">
        <v>71.03</v>
      </c>
      <c r="J2394">
        <v>0.1180118837044931</v>
      </c>
      <c r="K2394">
        <v>0.13871482167450258</v>
      </c>
      <c r="L2394">
        <v>0.15334435433102753</v>
      </c>
      <c r="M2394">
        <v>0.10251647317522995</v>
      </c>
      <c r="N2394">
        <v>0.15381935515996514</v>
      </c>
      <c r="O2394">
        <v>9.1758328692218116E-2</v>
      </c>
    </row>
    <row r="2395" spans="1:15" ht="15">
      <c r="A2395" s="6"/>
      <c r="B2395" s="10">
        <v>44.58</v>
      </c>
      <c r="C2395">
        <v>6.4841332251841063E-2</v>
      </c>
      <c r="D2395" s="11">
        <v>32.26</v>
      </c>
      <c r="E2395" s="10">
        <v>40.46</v>
      </c>
      <c r="F2395" s="11">
        <v>46.5</v>
      </c>
      <c r="G2395" s="10">
        <v>26.58</v>
      </c>
      <c r="H2395" s="11">
        <v>65.7</v>
      </c>
      <c r="I2395" s="10">
        <v>139.9</v>
      </c>
      <c r="J2395">
        <v>0.12957187535164541</v>
      </c>
      <c r="K2395">
        <v>0.1440410582253373</v>
      </c>
      <c r="L2395">
        <v>0.16192862489509219</v>
      </c>
      <c r="M2395">
        <v>0.12294856016437386</v>
      </c>
      <c r="N2395">
        <v>0.16248777965878333</v>
      </c>
      <c r="O2395">
        <v>0.12790500542788757</v>
      </c>
    </row>
    <row r="2396" spans="1:15" ht="15">
      <c r="A2396" s="6"/>
      <c r="B2396" s="10">
        <v>65.540000000000006</v>
      </c>
      <c r="C2396">
        <v>6.7173288799620867E-2</v>
      </c>
      <c r="D2396" s="11">
        <v>38.32</v>
      </c>
      <c r="E2396" s="10">
        <v>39.69</v>
      </c>
      <c r="F2396" s="11">
        <v>47.2</v>
      </c>
      <c r="G2396" s="10">
        <v>30.92</v>
      </c>
      <c r="H2396" s="11">
        <v>69.239999999999995</v>
      </c>
      <c r="I2396" s="10">
        <v>233.51</v>
      </c>
      <c r="J2396">
        <v>0.13982985611654919</v>
      </c>
      <c r="K2396">
        <v>0.14292295990640966</v>
      </c>
      <c r="L2396">
        <v>0.16571963514344495</v>
      </c>
      <c r="M2396">
        <v>0.13469942367048157</v>
      </c>
      <c r="N2396">
        <v>0.15850787150250925</v>
      </c>
      <c r="O2396">
        <v>0.1577113060843357</v>
      </c>
    </row>
    <row r="2397" spans="1:15" ht="15">
      <c r="A2397" s="6"/>
      <c r="B2397" s="10">
        <v>40.840000000000003</v>
      </c>
      <c r="C2397">
        <v>6.5291396315688768E-2</v>
      </c>
      <c r="D2397" s="11">
        <v>38.74</v>
      </c>
      <c r="E2397" s="10">
        <v>39.11</v>
      </c>
      <c r="F2397" s="11">
        <v>46.97</v>
      </c>
      <c r="G2397" s="10">
        <v>31.43</v>
      </c>
      <c r="H2397" s="11">
        <v>68.92</v>
      </c>
      <c r="I2397" s="10">
        <v>252.18</v>
      </c>
      <c r="J2397">
        <v>0.14668006005956866</v>
      </c>
      <c r="K2397">
        <v>0.1393906279813682</v>
      </c>
      <c r="L2397">
        <v>0.16579126605002131</v>
      </c>
      <c r="M2397">
        <v>0.13725220873427899</v>
      </c>
      <c r="N2397">
        <v>0.15111646612792459</v>
      </c>
      <c r="O2397">
        <v>0.16785999050783104</v>
      </c>
    </row>
    <row r="2398" spans="1:15" ht="15">
      <c r="A2398" s="6"/>
      <c r="B2398" s="10">
        <v>21.81</v>
      </c>
      <c r="C2398">
        <v>6.468278324016008E-2</v>
      </c>
      <c r="D2398" s="11">
        <v>37.950000000000003</v>
      </c>
      <c r="E2398" s="10">
        <v>33.99</v>
      </c>
      <c r="F2398" s="11">
        <v>44.56</v>
      </c>
      <c r="G2398" s="10">
        <v>30</v>
      </c>
      <c r="H2398" s="11">
        <v>61.56</v>
      </c>
      <c r="I2398" s="10">
        <v>239.54</v>
      </c>
      <c r="J2398">
        <v>0.14920498034300284</v>
      </c>
      <c r="K2398">
        <v>0.14089276462274197</v>
      </c>
      <c r="L2398">
        <v>0.16343174249570941</v>
      </c>
      <c r="M2398">
        <v>0.14206396771462698</v>
      </c>
      <c r="N2398">
        <v>0.14810722488939096</v>
      </c>
      <c r="O2398">
        <v>0.17416797438412276</v>
      </c>
    </row>
    <row r="2399" spans="1:15" ht="15">
      <c r="A2399" s="6"/>
      <c r="B2399" s="10">
        <v>11.52</v>
      </c>
      <c r="C2399">
        <v>6.2904747186731391E-2</v>
      </c>
      <c r="D2399" s="11">
        <v>31.29</v>
      </c>
      <c r="E2399" s="10">
        <v>30.95</v>
      </c>
      <c r="F2399" s="11">
        <v>42.6</v>
      </c>
      <c r="G2399" s="10">
        <v>27.92</v>
      </c>
      <c r="H2399" s="11">
        <v>54.62</v>
      </c>
      <c r="I2399" s="10">
        <v>238.28</v>
      </c>
      <c r="J2399">
        <v>0.14854716822052513</v>
      </c>
      <c r="K2399">
        <v>0.14415499101045692</v>
      </c>
      <c r="L2399">
        <v>0.1607035174718556</v>
      </c>
      <c r="M2399">
        <v>0.13957203643453575</v>
      </c>
      <c r="N2399">
        <v>0.14235988600958938</v>
      </c>
      <c r="O2399">
        <v>0.18265480792102762</v>
      </c>
    </row>
    <row r="2400" spans="1:15" ht="15">
      <c r="A2400" s="6"/>
      <c r="B2400" s="10">
        <v>0.1</v>
      </c>
      <c r="C2400">
        <v>6.4266583370680724E-2</v>
      </c>
      <c r="D2400" s="11">
        <v>24.02</v>
      </c>
      <c r="E2400" s="10">
        <v>29.15</v>
      </c>
      <c r="F2400" s="11">
        <v>39.229999999999997</v>
      </c>
      <c r="G2400" s="10">
        <v>25</v>
      </c>
      <c r="H2400" s="11">
        <v>49.61</v>
      </c>
      <c r="I2400" s="10">
        <v>224.3</v>
      </c>
      <c r="J2400">
        <v>0.1490444330736132</v>
      </c>
      <c r="K2400">
        <v>0.14738605710429759</v>
      </c>
      <c r="L2400">
        <v>0.16171317005875033</v>
      </c>
      <c r="M2400">
        <v>0.13796774532010889</v>
      </c>
      <c r="N2400">
        <v>0.13186473524940415</v>
      </c>
      <c r="O2400">
        <v>0.18608394223113595</v>
      </c>
    </row>
    <row r="2401" spans="1:15" ht="15">
      <c r="A2401" s="6"/>
      <c r="B2401" s="10">
        <v>1.45</v>
      </c>
      <c r="C2401">
        <v>6.4818491845932261E-2</v>
      </c>
      <c r="D2401" s="11">
        <v>24.83</v>
      </c>
      <c r="E2401" s="10">
        <v>21.63</v>
      </c>
      <c r="F2401" s="11">
        <v>37.5</v>
      </c>
      <c r="G2401" s="10">
        <v>25.11</v>
      </c>
      <c r="H2401" s="11">
        <v>53.59</v>
      </c>
      <c r="I2401" s="10">
        <v>182.38</v>
      </c>
      <c r="J2401">
        <v>0.15415239650433635</v>
      </c>
      <c r="K2401">
        <v>0.14994752700397951</v>
      </c>
      <c r="L2401">
        <v>0.16121136315454737</v>
      </c>
      <c r="M2401">
        <v>0.12599209814354809</v>
      </c>
      <c r="N2401">
        <v>0.11994693827703279</v>
      </c>
      <c r="O2401">
        <v>0.19121246455954261</v>
      </c>
    </row>
    <row r="2402" spans="1:15" ht="15">
      <c r="A2402" s="6"/>
      <c r="B2402" s="10">
        <v>0.99</v>
      </c>
      <c r="C2402">
        <v>6.8412593394747645E-2</v>
      </c>
      <c r="D2402" s="11">
        <v>23.52</v>
      </c>
      <c r="E2402" s="10">
        <v>20.09</v>
      </c>
      <c r="F2402" s="11">
        <v>37.07</v>
      </c>
      <c r="G2402" s="10">
        <v>25.02</v>
      </c>
      <c r="H2402" s="11">
        <v>46.33</v>
      </c>
      <c r="I2402" s="10">
        <v>184.98</v>
      </c>
      <c r="J2402">
        <v>0.15637443629265665</v>
      </c>
      <c r="K2402">
        <v>0.15125040451977398</v>
      </c>
      <c r="L2402">
        <v>0.16252156496309947</v>
      </c>
      <c r="M2402">
        <v>0.11920914753210474</v>
      </c>
      <c r="N2402">
        <v>0.11577728509922305</v>
      </c>
      <c r="O2402">
        <v>0.19654929789395054</v>
      </c>
    </row>
    <row r="2403" spans="1:15" ht="15">
      <c r="A2403" s="6"/>
      <c r="B2403" s="10">
        <v>0.72</v>
      </c>
      <c r="C2403">
        <v>7.1521997677119628E-2</v>
      </c>
      <c r="D2403" s="11">
        <v>23.55</v>
      </c>
      <c r="E2403" s="10">
        <v>19.96</v>
      </c>
      <c r="F2403" s="11">
        <v>37.07</v>
      </c>
      <c r="G2403" s="10">
        <v>22</v>
      </c>
      <c r="H2403" s="11">
        <v>42.42</v>
      </c>
      <c r="I2403" s="10">
        <v>184.6</v>
      </c>
      <c r="J2403">
        <v>0.15783087835464299</v>
      </c>
      <c r="K2403">
        <v>0.15524217416050087</v>
      </c>
      <c r="L2403">
        <v>0.16515820248282725</v>
      </c>
      <c r="M2403">
        <v>0.11994587603891022</v>
      </c>
      <c r="N2403">
        <v>0.11510375627488315</v>
      </c>
      <c r="O2403">
        <v>0.19903484545743419</v>
      </c>
    </row>
    <row r="2404" spans="1:15" ht="15">
      <c r="A2404" s="6"/>
      <c r="B2404" s="10">
        <v>1.0900000000000001</v>
      </c>
      <c r="C2404">
        <v>7.2917503877191606E-2</v>
      </c>
      <c r="D2404" s="11">
        <v>23.53</v>
      </c>
      <c r="E2404" s="10">
        <v>19.96</v>
      </c>
      <c r="F2404" s="11">
        <v>36.520000000000003</v>
      </c>
      <c r="G2404" s="10">
        <v>24.59</v>
      </c>
      <c r="H2404" s="11">
        <v>45.04</v>
      </c>
      <c r="I2404" s="10">
        <v>185.68</v>
      </c>
      <c r="J2404">
        <v>0.15917165152028884</v>
      </c>
      <c r="K2404">
        <v>0.15720210439447083</v>
      </c>
      <c r="L2404">
        <v>0.16971225844732032</v>
      </c>
      <c r="M2404">
        <v>0.12117994223925749</v>
      </c>
      <c r="N2404">
        <v>0.11382867551054988</v>
      </c>
      <c r="O2404">
        <v>0.20259170102840751</v>
      </c>
    </row>
    <row r="2405" spans="1:15" ht="15">
      <c r="A2405" s="6"/>
      <c r="B2405" s="10">
        <v>6.1</v>
      </c>
      <c r="C2405">
        <v>7.3501753172219686E-2</v>
      </c>
      <c r="D2405" s="11">
        <v>25.63</v>
      </c>
      <c r="E2405" s="10">
        <v>21.44</v>
      </c>
      <c r="F2405" s="11">
        <v>37.1</v>
      </c>
      <c r="G2405" s="10">
        <v>26.37</v>
      </c>
      <c r="H2405" s="11">
        <v>44.69</v>
      </c>
      <c r="I2405" s="10">
        <v>195.55</v>
      </c>
      <c r="J2405">
        <v>0.15831280206971057</v>
      </c>
      <c r="K2405">
        <v>0.15777674579396175</v>
      </c>
      <c r="L2405">
        <v>0.17474312667375416</v>
      </c>
      <c r="M2405">
        <v>0.12786299299583431</v>
      </c>
      <c r="N2405">
        <v>0.11376228503065651</v>
      </c>
      <c r="O2405">
        <v>0.20337682313943542</v>
      </c>
    </row>
    <row r="2406" spans="1:15" ht="15">
      <c r="A2406" s="6"/>
      <c r="B2406" s="10">
        <v>34.020000000000003</v>
      </c>
      <c r="C2406">
        <v>7.6756442073872444E-2</v>
      </c>
      <c r="D2406" s="11">
        <v>28.12</v>
      </c>
      <c r="E2406" s="10">
        <v>26.39</v>
      </c>
      <c r="F2406" s="11">
        <v>38.869999999999997</v>
      </c>
      <c r="G2406" s="10">
        <v>26.86</v>
      </c>
      <c r="H2406" s="11">
        <v>41.98</v>
      </c>
      <c r="I2406" s="10">
        <v>220.56</v>
      </c>
      <c r="J2406">
        <v>0.15703708784799023</v>
      </c>
      <c r="K2406">
        <v>0.16345357044804409</v>
      </c>
      <c r="L2406">
        <v>0.18082941249930023</v>
      </c>
      <c r="M2406">
        <v>0.1347549215560683</v>
      </c>
      <c r="N2406">
        <v>0.1148152223213148</v>
      </c>
      <c r="O2406">
        <v>0.20315177376607013</v>
      </c>
    </row>
    <row r="2407" spans="1:15" ht="15">
      <c r="A2407" s="6"/>
      <c r="B2407" s="10">
        <v>93.8</v>
      </c>
      <c r="C2407">
        <v>8.1205639424147782E-2</v>
      </c>
      <c r="D2407" s="11">
        <v>37.909999999999997</v>
      </c>
      <c r="E2407" s="10">
        <v>36.49</v>
      </c>
      <c r="F2407" s="11">
        <v>47.91</v>
      </c>
      <c r="G2407" s="10">
        <v>27.06</v>
      </c>
      <c r="H2407" s="11">
        <v>42.84</v>
      </c>
      <c r="I2407" s="10">
        <v>264.91000000000003</v>
      </c>
      <c r="J2407">
        <v>0.16225251461726295</v>
      </c>
      <c r="K2407">
        <v>0.1625669515094515</v>
      </c>
      <c r="L2407">
        <v>0.18178953884246365</v>
      </c>
      <c r="M2407">
        <v>0.13552866320541063</v>
      </c>
      <c r="N2407">
        <v>0.11784014284695407</v>
      </c>
      <c r="O2407">
        <v>0.19857654370964237</v>
      </c>
    </row>
    <row r="2408" spans="1:15" ht="15">
      <c r="A2408" s="6"/>
      <c r="B2408" s="10">
        <v>105.63</v>
      </c>
      <c r="C2408">
        <v>8.1760864700542543E-2</v>
      </c>
      <c r="D2408" s="11">
        <v>41.52</v>
      </c>
      <c r="E2408" s="10">
        <v>42.52</v>
      </c>
      <c r="F2408" s="11">
        <v>56.4</v>
      </c>
      <c r="G2408" s="10">
        <v>28.57</v>
      </c>
      <c r="H2408" s="11">
        <v>41.88</v>
      </c>
      <c r="I2408" s="10">
        <v>299.93</v>
      </c>
      <c r="J2408">
        <v>0.15845895394750734</v>
      </c>
      <c r="K2408">
        <v>0.15634586108829879</v>
      </c>
      <c r="L2408">
        <v>0.17238653146863589</v>
      </c>
      <c r="M2408">
        <v>0.12531599608869462</v>
      </c>
      <c r="N2408">
        <v>0.11709639583812256</v>
      </c>
      <c r="O2408">
        <v>0.18657480875370785</v>
      </c>
    </row>
    <row r="2409" spans="1:15" ht="15">
      <c r="A2409" s="6"/>
      <c r="B2409" s="10">
        <v>108.26</v>
      </c>
      <c r="C2409">
        <v>7.9454887355611487E-2</v>
      </c>
      <c r="D2409" s="11">
        <v>43.5</v>
      </c>
      <c r="E2409" s="10">
        <v>43.37</v>
      </c>
      <c r="F2409" s="11">
        <v>59.24</v>
      </c>
      <c r="G2409" s="10">
        <v>28</v>
      </c>
      <c r="H2409" s="11">
        <v>45.64</v>
      </c>
      <c r="I2409" s="10">
        <v>285.02999999999997</v>
      </c>
      <c r="J2409">
        <v>0.15091319196410655</v>
      </c>
      <c r="K2409">
        <v>0.1515395961678879</v>
      </c>
      <c r="L2409">
        <v>0.16471024848489174</v>
      </c>
      <c r="M2409">
        <v>0.10969937461072059</v>
      </c>
      <c r="N2409">
        <v>0.11109549278590379</v>
      </c>
      <c r="O2409">
        <v>0.17160766065051475</v>
      </c>
    </row>
    <row r="2410" spans="1:15" ht="15">
      <c r="A2410" s="6"/>
      <c r="B2410" s="10">
        <v>93.8</v>
      </c>
      <c r="C2410">
        <v>7.4367019625426814E-2</v>
      </c>
      <c r="D2410" s="11">
        <v>40.93</v>
      </c>
      <c r="E2410" s="10">
        <v>39.81</v>
      </c>
      <c r="F2410" s="11">
        <v>51.7</v>
      </c>
      <c r="G2410" s="10">
        <v>24.58</v>
      </c>
      <c r="H2410" s="11">
        <v>46.38</v>
      </c>
      <c r="I2410" s="10">
        <v>255</v>
      </c>
      <c r="J2410">
        <v>0.14085808490490698</v>
      </c>
      <c r="K2410">
        <v>0.14902025913352909</v>
      </c>
      <c r="L2410">
        <v>0.15836634836599495</v>
      </c>
      <c r="M2410">
        <v>8.7796820977699308E-2</v>
      </c>
      <c r="N2410">
        <v>0.10106627412326209</v>
      </c>
      <c r="O2410">
        <v>0.15612902651717389</v>
      </c>
    </row>
    <row r="2411" spans="1:15" ht="15">
      <c r="A2411" s="6"/>
      <c r="B2411" s="10">
        <v>54.25</v>
      </c>
      <c r="C2411">
        <v>6.6416319073647548E-2</v>
      </c>
      <c r="D2411" s="11">
        <v>37.450000000000003</v>
      </c>
      <c r="E2411" s="10">
        <v>38.299999999999997</v>
      </c>
      <c r="F2411" s="11">
        <v>48.55</v>
      </c>
      <c r="G2411" s="10">
        <v>18.04</v>
      </c>
      <c r="H2411" s="11">
        <v>45.92</v>
      </c>
      <c r="I2411" s="10">
        <v>214.92</v>
      </c>
      <c r="J2411">
        <v>0.12971430603372822</v>
      </c>
      <c r="K2411">
        <v>0.14025184471124355</v>
      </c>
      <c r="L2411">
        <v>0.14854628841139389</v>
      </c>
      <c r="M2411">
        <v>6.9657399824066504E-2</v>
      </c>
      <c r="N2411">
        <v>8.8503126493134174E-2</v>
      </c>
      <c r="O2411">
        <v>0.13813689253441447</v>
      </c>
    </row>
    <row r="2412" spans="1:15" ht="15">
      <c r="A2412" s="6"/>
      <c r="B2412" s="10">
        <v>9.0299999999999994</v>
      </c>
      <c r="C2412">
        <v>5.9056087960387221E-2</v>
      </c>
      <c r="D2412" s="11">
        <v>34.159999999999997</v>
      </c>
      <c r="E2412" s="10">
        <v>33.69</v>
      </c>
      <c r="F2412" s="11">
        <v>45.98</v>
      </c>
      <c r="G2412" s="10">
        <v>17.059999999999999</v>
      </c>
      <c r="H2412" s="11">
        <v>47.76</v>
      </c>
      <c r="I2412" s="10">
        <v>190.71</v>
      </c>
      <c r="J2412">
        <v>0.12497279714043087</v>
      </c>
      <c r="K2412">
        <v>0.13324742089027805</v>
      </c>
      <c r="L2412">
        <v>0.14299110933712736</v>
      </c>
      <c r="M2412">
        <v>6.2655013237699883E-2</v>
      </c>
      <c r="N2412">
        <v>8.2814546706667408E-2</v>
      </c>
      <c r="O2412">
        <v>0.12838019808731527</v>
      </c>
    </row>
    <row r="2413" spans="1:15" ht="15">
      <c r="A2413" s="6"/>
      <c r="B2413" s="10">
        <v>7.0000000000000007E-2</v>
      </c>
      <c r="C2413">
        <v>5.3534585812839021E-2</v>
      </c>
      <c r="D2413" s="11">
        <v>31</v>
      </c>
      <c r="E2413" s="10">
        <v>30.66</v>
      </c>
      <c r="F2413" s="11">
        <v>43.95</v>
      </c>
      <c r="G2413" s="10">
        <v>13.97</v>
      </c>
      <c r="H2413" s="11">
        <v>45.66</v>
      </c>
      <c r="I2413" s="10">
        <v>187.85</v>
      </c>
      <c r="J2413">
        <v>0.12331151532001654</v>
      </c>
      <c r="K2413">
        <v>0.12712491677059781</v>
      </c>
      <c r="L2413">
        <v>0.14247089756097561</v>
      </c>
      <c r="M2413">
        <v>5.8284018137789821E-2</v>
      </c>
      <c r="N2413">
        <v>7.9488465514462814E-2</v>
      </c>
      <c r="O2413">
        <v>0.12249418463654395</v>
      </c>
    </row>
    <row r="2414" spans="1:15" ht="15">
      <c r="A2414" s="6"/>
      <c r="B2414" s="10">
        <v>-0.1</v>
      </c>
      <c r="C2414">
        <v>5.2854097664261676E-2</v>
      </c>
      <c r="D2414" s="11">
        <v>29.66</v>
      </c>
      <c r="E2414" s="10">
        <v>26.1</v>
      </c>
      <c r="F2414" s="11">
        <v>39.86</v>
      </c>
      <c r="G2414" s="10">
        <v>10.55</v>
      </c>
      <c r="H2414" s="11">
        <v>44.81</v>
      </c>
      <c r="I2414" s="10">
        <v>181.84</v>
      </c>
      <c r="J2414">
        <v>0.12361524119241193</v>
      </c>
      <c r="K2414">
        <v>0.12491886244999884</v>
      </c>
      <c r="L2414">
        <v>0.143807831491434</v>
      </c>
      <c r="M2414">
        <v>5.7956111320207823E-2</v>
      </c>
      <c r="N2414">
        <v>7.872876444773097E-2</v>
      </c>
      <c r="O2414">
        <v>0.12089321014831271</v>
      </c>
    </row>
    <row r="2415" spans="1:15" ht="15">
      <c r="A2415" s="6"/>
      <c r="B2415" s="10">
        <v>-0.09</v>
      </c>
      <c r="C2415">
        <v>5.2172013578606992E-2</v>
      </c>
      <c r="D2415" s="11">
        <v>29.98</v>
      </c>
      <c r="E2415" s="10">
        <v>26.06</v>
      </c>
      <c r="F2415" s="11">
        <v>38.9</v>
      </c>
      <c r="G2415" s="10">
        <v>9.16</v>
      </c>
      <c r="H2415" s="11">
        <v>41.92</v>
      </c>
      <c r="I2415" s="10">
        <v>179.98</v>
      </c>
      <c r="J2415">
        <v>0.12477299080185497</v>
      </c>
      <c r="K2415">
        <v>0.12458051777392433</v>
      </c>
      <c r="L2415">
        <v>0.14551838609951173</v>
      </c>
      <c r="M2415">
        <v>5.9160931609050275E-2</v>
      </c>
      <c r="N2415">
        <v>8.0977343279240346E-2</v>
      </c>
      <c r="O2415">
        <v>0.12319271012597234</v>
      </c>
    </row>
    <row r="2416" spans="1:15" ht="15">
      <c r="A2416" s="6"/>
      <c r="B2416" s="10">
        <v>-0.01</v>
      </c>
      <c r="C2416">
        <v>5.2218177185950135E-2</v>
      </c>
      <c r="D2416" s="11">
        <v>31.9</v>
      </c>
      <c r="E2416" s="10">
        <v>26.02</v>
      </c>
      <c r="F2416" s="11">
        <v>39.28</v>
      </c>
      <c r="G2416" s="10">
        <v>10.029999999999999</v>
      </c>
      <c r="H2416" s="11">
        <v>41.29</v>
      </c>
      <c r="I2416" s="10">
        <v>179.77</v>
      </c>
      <c r="J2416">
        <v>0.12929633867708981</v>
      </c>
      <c r="K2416">
        <v>0.1256311945041268</v>
      </c>
      <c r="L2416">
        <v>0.15080545657173686</v>
      </c>
      <c r="M2416">
        <v>6.2089985337106461E-2</v>
      </c>
      <c r="N2416">
        <v>8.5886284310955602E-2</v>
      </c>
      <c r="O2416">
        <v>0.12940142189501799</v>
      </c>
    </row>
    <row r="2417" spans="1:15" ht="15">
      <c r="A2417" s="6"/>
      <c r="B2417" s="10">
        <v>6.61</v>
      </c>
      <c r="C2417">
        <v>5.6420819780188293E-2</v>
      </c>
      <c r="D2417" s="11">
        <v>31.83</v>
      </c>
      <c r="E2417" s="10">
        <v>26.06</v>
      </c>
      <c r="F2417" s="11">
        <v>39</v>
      </c>
      <c r="G2417" s="10">
        <v>14</v>
      </c>
      <c r="H2417" s="11">
        <v>42</v>
      </c>
      <c r="I2417" s="10">
        <v>182.86</v>
      </c>
      <c r="J2417">
        <v>0.13958366596846225</v>
      </c>
      <c r="K2417">
        <v>0.13065620190827945</v>
      </c>
      <c r="L2417">
        <v>0.15610734498482473</v>
      </c>
      <c r="M2417">
        <v>6.8473672570819696E-2</v>
      </c>
      <c r="N2417">
        <v>9.1012867365370953E-2</v>
      </c>
      <c r="O2417">
        <v>0.14202226271960292</v>
      </c>
    </row>
    <row r="2418" spans="1:15" ht="15">
      <c r="A2418" s="6"/>
      <c r="B2418" s="10">
        <v>82.2</v>
      </c>
      <c r="C2418">
        <v>7.2527090879221462E-2</v>
      </c>
      <c r="D2418" s="11">
        <v>35.299999999999997</v>
      </c>
      <c r="E2418" s="10">
        <v>36.130000000000003</v>
      </c>
      <c r="F2418" s="11">
        <v>43.92</v>
      </c>
      <c r="G2418" s="10">
        <v>24.54</v>
      </c>
      <c r="H2418" s="11">
        <v>44.36</v>
      </c>
      <c r="I2418" s="10">
        <v>219.39</v>
      </c>
      <c r="J2418">
        <v>0.1538744777827824</v>
      </c>
      <c r="K2418">
        <v>0.14329563958213279</v>
      </c>
      <c r="L2418">
        <v>0.16494707684212503</v>
      </c>
      <c r="M2418">
        <v>8.6428352329964125E-2</v>
      </c>
      <c r="N2418">
        <v>0.10603426859598614</v>
      </c>
      <c r="O2418">
        <v>0.16060545404848506</v>
      </c>
    </row>
    <row r="2419" spans="1:15" ht="15">
      <c r="A2419" s="6"/>
      <c r="B2419" s="10">
        <v>130.80000000000001</v>
      </c>
      <c r="C2419">
        <v>9.840484943192733E-2</v>
      </c>
      <c r="D2419" s="11">
        <v>37.950000000000003</v>
      </c>
      <c r="E2419" s="10">
        <v>38.619999999999997</v>
      </c>
      <c r="F2419" s="11">
        <v>47.69</v>
      </c>
      <c r="G2419" s="10">
        <v>27</v>
      </c>
      <c r="H2419" s="11">
        <v>48.2</v>
      </c>
      <c r="I2419" s="10">
        <v>263.32</v>
      </c>
      <c r="J2419">
        <v>0.17253569929886528</v>
      </c>
      <c r="K2419">
        <v>0.15282208255363514</v>
      </c>
      <c r="L2419">
        <v>0.17713228382172383</v>
      </c>
      <c r="M2419">
        <v>0.11348562537881392</v>
      </c>
      <c r="N2419">
        <v>0.12092429248279993</v>
      </c>
      <c r="O2419">
        <v>0.18181246771840481</v>
      </c>
    </row>
    <row r="2420" spans="1:15" ht="15">
      <c r="A2420" s="6"/>
      <c r="B2420" s="10">
        <v>162.46</v>
      </c>
      <c r="C2420">
        <v>0.11906657278258947</v>
      </c>
      <c r="D2420" s="11">
        <v>43.1</v>
      </c>
      <c r="E2420" s="10">
        <v>40.96</v>
      </c>
      <c r="F2420" s="11">
        <v>54.02</v>
      </c>
      <c r="G2420" s="10">
        <v>31.43</v>
      </c>
      <c r="H2420" s="11">
        <v>62.04</v>
      </c>
      <c r="I2420" s="10">
        <v>296.99</v>
      </c>
      <c r="J2420">
        <v>0.1840046055007423</v>
      </c>
      <c r="K2420">
        <v>0.15762902904284354</v>
      </c>
      <c r="L2420">
        <v>0.18550121107830825</v>
      </c>
      <c r="M2420">
        <v>0.12517429959483073</v>
      </c>
      <c r="N2420">
        <v>0.12609931551426201</v>
      </c>
      <c r="O2420">
        <v>0.19227952763362249</v>
      </c>
    </row>
    <row r="2421" spans="1:15" ht="15">
      <c r="A2421" s="6"/>
      <c r="B2421" s="10">
        <v>165.38</v>
      </c>
      <c r="C2421">
        <v>0.13117902311607593</v>
      </c>
      <c r="D2421" s="11">
        <v>43.27</v>
      </c>
      <c r="E2421" s="10">
        <v>40.96</v>
      </c>
      <c r="F2421" s="11">
        <v>52.99</v>
      </c>
      <c r="G2421" s="10">
        <v>34.83</v>
      </c>
      <c r="H2421" s="11">
        <v>67.239999999999995</v>
      </c>
      <c r="I2421" s="10">
        <v>290.37</v>
      </c>
      <c r="J2421">
        <v>0.18394876278705521</v>
      </c>
      <c r="K2421">
        <v>0.15632367808867545</v>
      </c>
      <c r="L2421">
        <v>0.18711846575656854</v>
      </c>
      <c r="M2421">
        <v>0.12608492227485138</v>
      </c>
      <c r="N2421">
        <v>0.12834410508825841</v>
      </c>
      <c r="O2421">
        <v>0.18809671261930014</v>
      </c>
    </row>
    <row r="2422" spans="1:15" ht="15">
      <c r="A2422" s="6"/>
      <c r="B2422" s="10">
        <v>141.38999999999999</v>
      </c>
      <c r="C2422">
        <v>0.13994560448304083</v>
      </c>
      <c r="D2422" s="11">
        <v>38.380000000000003</v>
      </c>
      <c r="E2422" s="10">
        <v>39.36</v>
      </c>
      <c r="F2422" s="11">
        <v>49.02</v>
      </c>
      <c r="G2422" s="10">
        <v>31.57</v>
      </c>
      <c r="H2422" s="11">
        <v>67.2</v>
      </c>
      <c r="I2422" s="10">
        <v>267.81</v>
      </c>
      <c r="J2422">
        <v>0.18298724125463256</v>
      </c>
      <c r="K2422">
        <v>0.15277081683667926</v>
      </c>
      <c r="L2422">
        <v>0.18321173367793953</v>
      </c>
      <c r="M2422">
        <v>0.12737588950977408</v>
      </c>
      <c r="N2422">
        <v>0.12909226663791476</v>
      </c>
      <c r="O2422">
        <v>0.18670380542109469</v>
      </c>
    </row>
    <row r="2423" spans="1:15" ht="15">
      <c r="A2423" s="6"/>
      <c r="B2423" s="10">
        <v>130.80000000000001</v>
      </c>
      <c r="C2423">
        <v>0.14558902706929294</v>
      </c>
      <c r="D2423" s="11">
        <v>37.08</v>
      </c>
      <c r="E2423" s="10">
        <v>34.869999999999997</v>
      </c>
      <c r="F2423" s="11">
        <v>47.2</v>
      </c>
      <c r="G2423" s="10">
        <v>29.81</v>
      </c>
      <c r="H2423" s="11">
        <v>63.85</v>
      </c>
      <c r="I2423" s="10">
        <v>247.99</v>
      </c>
      <c r="J2423">
        <v>0.17919209623078064</v>
      </c>
      <c r="K2423">
        <v>0.1515072442891954</v>
      </c>
      <c r="L2423">
        <v>0.18333596674810104</v>
      </c>
      <c r="M2423">
        <v>0.12867288671765509</v>
      </c>
      <c r="N2423">
        <v>0.1286801677595755</v>
      </c>
      <c r="O2423">
        <v>0.18247596684696776</v>
      </c>
    </row>
    <row r="2424" spans="1:15" ht="15">
      <c r="A2424" s="6"/>
      <c r="B2424" s="10">
        <v>111</v>
      </c>
      <c r="C2424">
        <v>0.15168297562109503</v>
      </c>
      <c r="D2424" s="11">
        <v>30.17</v>
      </c>
      <c r="E2424" s="10">
        <v>27</v>
      </c>
      <c r="F2424" s="11">
        <v>44.05</v>
      </c>
      <c r="G2424" s="10">
        <v>25.18</v>
      </c>
      <c r="H2424" s="11">
        <v>55.47</v>
      </c>
      <c r="I2424" s="10">
        <v>204.4</v>
      </c>
      <c r="J2424">
        <v>0.17649288811672814</v>
      </c>
      <c r="K2424">
        <v>0.14484998602133936</v>
      </c>
      <c r="L2424">
        <v>0.18328679552216445</v>
      </c>
      <c r="M2424">
        <v>0.1264776597363434</v>
      </c>
      <c r="N2424">
        <v>0.13533637951105937</v>
      </c>
      <c r="O2424">
        <v>0.18029267736727134</v>
      </c>
    </row>
    <row r="2425" spans="1:15" ht="15">
      <c r="A2425" s="6"/>
      <c r="B2425" s="10">
        <v>97.6</v>
      </c>
      <c r="C2425">
        <v>0.13784810905771042</v>
      </c>
      <c r="D2425" s="11">
        <v>25.99</v>
      </c>
      <c r="E2425" s="10">
        <v>24.96</v>
      </c>
      <c r="F2425" s="11">
        <v>39.590000000000003</v>
      </c>
      <c r="G2425" s="10">
        <v>24.19</v>
      </c>
      <c r="H2425" s="11">
        <v>48.64</v>
      </c>
      <c r="I2425" s="10">
        <v>192.9</v>
      </c>
      <c r="J2425">
        <v>0.16896207027360235</v>
      </c>
      <c r="K2425">
        <v>0.14192104265961569</v>
      </c>
      <c r="L2425">
        <v>0.18607522750610814</v>
      </c>
      <c r="M2425">
        <v>0.12157425576775235</v>
      </c>
      <c r="N2425">
        <v>0.14205749940172305</v>
      </c>
      <c r="O2425">
        <v>0.17384248662360954</v>
      </c>
    </row>
    <row r="2426" spans="1:15" ht="15">
      <c r="A2426" s="6"/>
      <c r="B2426" s="10">
        <v>86.23</v>
      </c>
      <c r="C2426">
        <v>0.12641088484411606</v>
      </c>
      <c r="D2426" s="11">
        <v>24.42</v>
      </c>
      <c r="E2426" s="10">
        <v>21.76</v>
      </c>
      <c r="F2426" s="11">
        <v>39.01</v>
      </c>
      <c r="G2426" s="10">
        <v>21.84</v>
      </c>
      <c r="H2426" s="11">
        <v>49.08</v>
      </c>
      <c r="I2426" s="10">
        <v>188.71</v>
      </c>
      <c r="J2426">
        <v>0.16566806762283498</v>
      </c>
      <c r="K2426">
        <v>0.13870468581764933</v>
      </c>
      <c r="L2426">
        <v>0.18756144700386454</v>
      </c>
      <c r="M2426">
        <v>0.1203465131299129</v>
      </c>
      <c r="N2426">
        <v>0.14752289681210609</v>
      </c>
      <c r="O2426">
        <v>0.16697607560166802</v>
      </c>
    </row>
    <row r="2427" spans="1:15" ht="15">
      <c r="A2427" s="6"/>
      <c r="B2427" s="10">
        <v>80.63</v>
      </c>
      <c r="C2427">
        <v>0.12687076340742745</v>
      </c>
      <c r="D2427" s="11">
        <v>23.02</v>
      </c>
      <c r="E2427" s="10">
        <v>23.04</v>
      </c>
      <c r="F2427" s="11">
        <v>37.950000000000003</v>
      </c>
      <c r="G2427" s="10">
        <v>20.100000000000001</v>
      </c>
      <c r="H2427" s="11">
        <v>50</v>
      </c>
      <c r="I2427" s="10">
        <v>184.13</v>
      </c>
      <c r="J2427">
        <v>0.16024902708980163</v>
      </c>
      <c r="K2427">
        <v>0.13523680305092062</v>
      </c>
      <c r="L2427">
        <v>0.18780166512069865</v>
      </c>
      <c r="M2427">
        <v>0.12046750109793589</v>
      </c>
      <c r="N2427">
        <v>0.15230382941555837</v>
      </c>
      <c r="O2427">
        <v>0.16368585643876576</v>
      </c>
    </row>
    <row r="2428" spans="1:15" ht="15">
      <c r="A2428" s="6"/>
      <c r="B2428" s="10">
        <v>78.709999999999994</v>
      </c>
      <c r="C2428">
        <v>0.12185053562629651</v>
      </c>
      <c r="D2428" s="11">
        <v>20.5</v>
      </c>
      <c r="E2428" s="10">
        <v>20.85</v>
      </c>
      <c r="F2428" s="11">
        <v>37.22</v>
      </c>
      <c r="G2428" s="10">
        <v>21.11</v>
      </c>
      <c r="H2428" s="11">
        <v>50.72</v>
      </c>
      <c r="I2428" s="10">
        <v>183</v>
      </c>
      <c r="J2428">
        <v>0.15509150645382025</v>
      </c>
      <c r="K2428">
        <v>0.13347481233885741</v>
      </c>
      <c r="L2428">
        <v>0.18836350813331817</v>
      </c>
      <c r="M2428">
        <v>0.12223709326476113</v>
      </c>
      <c r="N2428">
        <v>0.15530517427668172</v>
      </c>
      <c r="O2428">
        <v>0.16206776939804746</v>
      </c>
    </row>
    <row r="2429" spans="1:15" ht="15">
      <c r="A2429" s="6"/>
      <c r="B2429" s="10">
        <v>80.2</v>
      </c>
      <c r="C2429">
        <v>0.11743491582548896</v>
      </c>
      <c r="D2429" s="11">
        <v>23.01</v>
      </c>
      <c r="E2429" s="10">
        <v>23.02</v>
      </c>
      <c r="F2429" s="11">
        <v>37.5</v>
      </c>
      <c r="G2429" s="10">
        <v>23.01</v>
      </c>
      <c r="H2429" s="11">
        <v>50.05</v>
      </c>
      <c r="I2429" s="10">
        <v>185.55</v>
      </c>
      <c r="J2429">
        <v>0.15176738487380995</v>
      </c>
      <c r="K2429">
        <v>0.13564767181167545</v>
      </c>
      <c r="L2429">
        <v>0.18761043904876554</v>
      </c>
      <c r="M2429">
        <v>0.12481029747334357</v>
      </c>
      <c r="N2429">
        <v>0.1626054301385399</v>
      </c>
      <c r="O2429">
        <v>0.16086885072776527</v>
      </c>
    </row>
    <row r="2430" spans="1:15" ht="15">
      <c r="A2430" s="6"/>
      <c r="B2430" s="10">
        <v>85.8</v>
      </c>
      <c r="C2430">
        <v>0.11679567809549528</v>
      </c>
      <c r="D2430" s="11">
        <v>23.09</v>
      </c>
      <c r="E2430" s="10">
        <v>27.64</v>
      </c>
      <c r="F2430" s="11">
        <v>41.05</v>
      </c>
      <c r="G2430" s="10">
        <v>24.72</v>
      </c>
      <c r="H2430" s="11">
        <v>53.8</v>
      </c>
      <c r="I2430" s="10">
        <v>191.53</v>
      </c>
      <c r="J2430">
        <v>0.15391307355008046</v>
      </c>
      <c r="K2430">
        <v>0.14169115616150937</v>
      </c>
      <c r="L2430">
        <v>0.18888501793326865</v>
      </c>
      <c r="M2430">
        <v>0.12520964212778374</v>
      </c>
      <c r="N2430">
        <v>0.16958687910289552</v>
      </c>
      <c r="O2430">
        <v>0.16084595177032132</v>
      </c>
    </row>
    <row r="2431" spans="1:15" ht="15">
      <c r="A2431" s="6"/>
      <c r="B2431" s="10">
        <v>108.22</v>
      </c>
      <c r="C2431">
        <v>0.11690023302016415</v>
      </c>
      <c r="D2431" s="11">
        <v>31.02</v>
      </c>
      <c r="E2431" s="10">
        <v>40.44</v>
      </c>
      <c r="F2431" s="11">
        <v>49.62</v>
      </c>
      <c r="G2431" s="10">
        <v>24.92</v>
      </c>
      <c r="H2431" s="11">
        <v>69.25</v>
      </c>
      <c r="I2431" s="10">
        <v>229.54</v>
      </c>
      <c r="J2431">
        <v>0.14992093885904323</v>
      </c>
      <c r="K2431">
        <v>0.14105185732822356</v>
      </c>
      <c r="L2431">
        <v>0.18934824705600425</v>
      </c>
      <c r="M2431">
        <v>0.12306133439872152</v>
      </c>
      <c r="N2431">
        <v>0.17406611612118755</v>
      </c>
      <c r="O2431">
        <v>0.15290099827428186</v>
      </c>
    </row>
    <row r="2432" spans="1:15" ht="15">
      <c r="A2432" s="6"/>
      <c r="B2432" s="10">
        <v>124.87</v>
      </c>
      <c r="C2432">
        <v>0.1131985394909624</v>
      </c>
      <c r="D2432" s="11">
        <v>36.44</v>
      </c>
      <c r="E2432" s="10">
        <v>41.57</v>
      </c>
      <c r="F2432" s="11">
        <v>58.98</v>
      </c>
      <c r="G2432" s="10">
        <v>25.16</v>
      </c>
      <c r="H2432" s="11">
        <v>85.66</v>
      </c>
      <c r="I2432" s="10">
        <v>268.77999999999997</v>
      </c>
      <c r="J2432">
        <v>0.14388197147597473</v>
      </c>
      <c r="K2432">
        <v>0.13704086482685887</v>
      </c>
      <c r="L2432">
        <v>0.17767491321453369</v>
      </c>
      <c r="M2432">
        <v>0.11309753418598652</v>
      </c>
      <c r="N2432">
        <v>0.17389703407322726</v>
      </c>
      <c r="O2432">
        <v>0.14473064669105551</v>
      </c>
    </row>
    <row r="2433" spans="1:15" ht="15">
      <c r="A2433" s="6"/>
      <c r="B2433" s="10">
        <v>136.41</v>
      </c>
      <c r="C2433">
        <v>0.10941532903759663</v>
      </c>
      <c r="D2433" s="11">
        <v>37.950000000000003</v>
      </c>
      <c r="E2433" s="10">
        <v>40.909999999999997</v>
      </c>
      <c r="F2433" s="11">
        <v>60.08</v>
      </c>
      <c r="G2433" s="10">
        <v>25.04</v>
      </c>
      <c r="H2433" s="11">
        <v>100</v>
      </c>
      <c r="I2433" s="10">
        <v>260.33</v>
      </c>
      <c r="J2433">
        <v>0.13766746428665932</v>
      </c>
      <c r="K2433">
        <v>0.1316579252356142</v>
      </c>
      <c r="L2433">
        <v>0.16470492864551664</v>
      </c>
      <c r="M2433">
        <v>9.3297707826109189E-2</v>
      </c>
      <c r="N2433">
        <v>0.17095128346933633</v>
      </c>
      <c r="O2433">
        <v>0.13682486877337446</v>
      </c>
    </row>
    <row r="2434" spans="1:15" ht="15">
      <c r="A2434" s="6"/>
      <c r="B2434" s="10">
        <v>131.99</v>
      </c>
      <c r="C2434">
        <v>0.10341056407954255</v>
      </c>
      <c r="D2434" s="11">
        <v>34.020000000000003</v>
      </c>
      <c r="E2434" s="10">
        <v>32.549999999999997</v>
      </c>
      <c r="F2434" s="11">
        <v>51.55</v>
      </c>
      <c r="G2434" s="10">
        <v>20.82</v>
      </c>
      <c r="H2434" s="11">
        <v>81.33</v>
      </c>
      <c r="I2434" s="10">
        <v>219.02</v>
      </c>
      <c r="J2434">
        <v>0.1292342171786659</v>
      </c>
      <c r="K2434">
        <v>0.13053109990228598</v>
      </c>
      <c r="L2434">
        <v>0.15914483966351753</v>
      </c>
      <c r="M2434">
        <v>7.9594873612618799E-2</v>
      </c>
      <c r="N2434">
        <v>0.16742097029532521</v>
      </c>
      <c r="O2434">
        <v>0.13046897789220838</v>
      </c>
    </row>
    <row r="2435" spans="1:15" ht="15">
      <c r="A2435" s="6"/>
      <c r="B2435" s="10">
        <v>120</v>
      </c>
      <c r="C2435">
        <v>9.4080034882565708E-2</v>
      </c>
      <c r="D2435" s="11">
        <v>29.29</v>
      </c>
      <c r="E2435" s="10">
        <v>28.96</v>
      </c>
      <c r="F2435" s="11">
        <v>48.97</v>
      </c>
      <c r="G2435" s="10">
        <v>14.3</v>
      </c>
      <c r="H2435" s="11">
        <v>65.790000000000006</v>
      </c>
      <c r="I2435" s="10">
        <v>182.51</v>
      </c>
      <c r="J2435">
        <v>0.12105180885424556</v>
      </c>
      <c r="K2435">
        <v>0.12402322815222314</v>
      </c>
      <c r="L2435">
        <v>0.15554260565685948</v>
      </c>
      <c r="M2435">
        <v>6.9466392612219444E-2</v>
      </c>
      <c r="N2435">
        <v>0.15982866505653345</v>
      </c>
      <c r="O2435">
        <v>0.1166438502417608</v>
      </c>
    </row>
    <row r="2436" spans="1:15" ht="15">
      <c r="A2436" s="6"/>
      <c r="B2436" s="10">
        <v>111.56</v>
      </c>
      <c r="C2436">
        <v>8.3786565217391321E-2</v>
      </c>
      <c r="D2436" s="11">
        <v>27.35</v>
      </c>
      <c r="E2436" s="10">
        <v>26</v>
      </c>
      <c r="F2436" s="11">
        <v>46.99</v>
      </c>
      <c r="G2436" s="10">
        <v>11.59</v>
      </c>
      <c r="H2436" s="11">
        <v>66.64</v>
      </c>
      <c r="I2436" s="10">
        <v>172.32</v>
      </c>
      <c r="J2436">
        <v>0.11136103915968119</v>
      </c>
      <c r="K2436">
        <v>0.11683249761980324</v>
      </c>
      <c r="L2436">
        <v>0.14987960385763677</v>
      </c>
      <c r="M2436">
        <v>6.3481648864554346E-2</v>
      </c>
      <c r="N2436">
        <v>0.15496980526661308</v>
      </c>
      <c r="O2436">
        <v>0.10409245942322962</v>
      </c>
    </row>
    <row r="2437" spans="1:15" ht="15">
      <c r="A2437" s="6"/>
      <c r="B2437" s="10">
        <v>100.72</v>
      </c>
      <c r="C2437">
        <v>8.1051692276165418E-2</v>
      </c>
      <c r="D2437" s="11">
        <v>23.65</v>
      </c>
      <c r="E2437" s="10">
        <v>24.91</v>
      </c>
      <c r="F2437" s="11">
        <v>45.1</v>
      </c>
      <c r="G2437" s="10">
        <v>12.33</v>
      </c>
      <c r="H2437" s="11">
        <v>60.71</v>
      </c>
      <c r="I2437" s="10">
        <v>136.12</v>
      </c>
      <c r="J2437">
        <v>0.10333932932510764</v>
      </c>
      <c r="K2437">
        <v>0.11259570562044267</v>
      </c>
      <c r="L2437">
        <v>0.14916980544693839</v>
      </c>
      <c r="M2437">
        <v>6.0681677237792608E-2</v>
      </c>
      <c r="N2437">
        <v>0.1503580815537211</v>
      </c>
      <c r="O2437">
        <v>9.0339194081782995E-2</v>
      </c>
    </row>
    <row r="2438" spans="1:15" ht="15">
      <c r="A2438" s="6"/>
      <c r="B2438" s="10">
        <v>97.36</v>
      </c>
      <c r="C2438">
        <v>8.5415803330256099E-2</v>
      </c>
      <c r="D2438" s="11">
        <v>23.06</v>
      </c>
      <c r="E2438" s="10">
        <v>19.52</v>
      </c>
      <c r="F2438" s="11">
        <v>44.11</v>
      </c>
      <c r="G2438" s="10">
        <v>8.6</v>
      </c>
      <c r="H2438" s="11">
        <v>54.57</v>
      </c>
      <c r="I2438" s="10">
        <v>110.02</v>
      </c>
      <c r="J2438">
        <v>0.10100353516212085</v>
      </c>
      <c r="K2438">
        <v>0.11075025783647262</v>
      </c>
      <c r="L2438">
        <v>0.14779366839425509</v>
      </c>
      <c r="M2438">
        <v>6.0480820467276951E-2</v>
      </c>
      <c r="N2438">
        <v>0.14412971422900692</v>
      </c>
      <c r="O2438">
        <v>8.4647539375900915E-2</v>
      </c>
    </row>
    <row r="2439" spans="1:15" ht="15">
      <c r="A2439" s="6"/>
      <c r="B2439" s="10">
        <v>97.62</v>
      </c>
      <c r="C2439">
        <v>9.2736095103505292E-2</v>
      </c>
      <c r="D2439" s="11">
        <v>23.4</v>
      </c>
      <c r="E2439" s="10">
        <v>18.7</v>
      </c>
      <c r="F2439" s="11">
        <v>42.11</v>
      </c>
      <c r="G2439" s="10">
        <v>5.0999999999999996</v>
      </c>
      <c r="H2439" s="11">
        <v>48.26</v>
      </c>
      <c r="I2439" s="10">
        <v>100.01</v>
      </c>
      <c r="J2439">
        <v>0.10150287712667887</v>
      </c>
      <c r="K2439">
        <v>0.11193925523183577</v>
      </c>
      <c r="L2439">
        <v>0.14912168197492556</v>
      </c>
      <c r="M2439">
        <v>6.2013302849475649E-2</v>
      </c>
      <c r="N2439">
        <v>0.1376942942798732</v>
      </c>
      <c r="O2439">
        <v>8.6448946110317171E-2</v>
      </c>
    </row>
    <row r="2440" spans="1:15" ht="15">
      <c r="A2440" s="6"/>
      <c r="B2440" s="10">
        <v>97.07</v>
      </c>
      <c r="C2440">
        <v>0.10399444722923221</v>
      </c>
      <c r="D2440" s="11">
        <v>23.05</v>
      </c>
      <c r="E2440" s="10">
        <v>25.03</v>
      </c>
      <c r="F2440" s="11">
        <v>40.67</v>
      </c>
      <c r="G2440" s="10">
        <v>7.28</v>
      </c>
      <c r="H2440" s="11">
        <v>47.88</v>
      </c>
      <c r="I2440" s="10">
        <v>118.14</v>
      </c>
      <c r="J2440">
        <v>0.10577511495662045</v>
      </c>
      <c r="K2440">
        <v>0.11634563306124478</v>
      </c>
      <c r="L2440">
        <v>0.15546294402801175</v>
      </c>
      <c r="M2440">
        <v>6.5928938815882437E-2</v>
      </c>
      <c r="N2440">
        <v>0.13840255149845468</v>
      </c>
      <c r="O2440">
        <v>9.5587115910707912E-2</v>
      </c>
    </row>
    <row r="2441" spans="1:15" ht="15">
      <c r="A2441" s="6"/>
      <c r="B2441" s="10">
        <v>100.34</v>
      </c>
      <c r="C2441">
        <v>0.11204791232216507</v>
      </c>
      <c r="D2441" s="11">
        <v>26.06</v>
      </c>
      <c r="E2441" s="10">
        <v>25.06</v>
      </c>
      <c r="F2441" s="11">
        <v>38.57</v>
      </c>
      <c r="G2441" s="10">
        <v>14.01</v>
      </c>
      <c r="H2441" s="11">
        <v>48.91</v>
      </c>
      <c r="I2441" s="10">
        <v>139.9</v>
      </c>
      <c r="J2441">
        <v>0.11207417907168934</v>
      </c>
      <c r="K2441">
        <v>0.12291558664781285</v>
      </c>
      <c r="L2441">
        <v>0.16463465626660831</v>
      </c>
      <c r="M2441">
        <v>7.5037244533971217E-2</v>
      </c>
      <c r="N2441">
        <v>0.14193036825266206</v>
      </c>
      <c r="O2441">
        <v>0.11130601931201818</v>
      </c>
    </row>
    <row r="2442" spans="1:15" ht="15">
      <c r="A2442" s="6"/>
      <c r="B2442" s="10">
        <v>109.92</v>
      </c>
      <c r="C2442">
        <v>0.11807512482872339</v>
      </c>
      <c r="D2442" s="11">
        <v>27.56</v>
      </c>
      <c r="E2442" s="10">
        <v>32.36</v>
      </c>
      <c r="F2442" s="11">
        <v>41.73</v>
      </c>
      <c r="G2442" s="10">
        <v>20</v>
      </c>
      <c r="H2442" s="11">
        <v>54.53</v>
      </c>
      <c r="I2442" s="10">
        <v>179.4</v>
      </c>
      <c r="J2442">
        <v>0.12002535937671459</v>
      </c>
      <c r="K2442">
        <v>0.1350281543081884</v>
      </c>
      <c r="L2442">
        <v>0.17182334636271887</v>
      </c>
      <c r="M2442">
        <v>9.3236395556497265E-2</v>
      </c>
      <c r="N2442">
        <v>0.15139659893880489</v>
      </c>
      <c r="O2442">
        <v>0.12524390379442951</v>
      </c>
    </row>
    <row r="2443" spans="1:15" ht="15">
      <c r="A2443" s="6"/>
      <c r="B2443" s="10">
        <v>134.66</v>
      </c>
      <c r="C2443">
        <v>0.12472689515448251</v>
      </c>
      <c r="D2443" s="11">
        <v>31.34</v>
      </c>
      <c r="E2443" s="10">
        <v>39.659999999999997</v>
      </c>
      <c r="F2443" s="11">
        <v>46.43</v>
      </c>
      <c r="G2443" s="10">
        <v>28.97</v>
      </c>
      <c r="H2443" s="11">
        <v>70.72</v>
      </c>
      <c r="I2443" s="10">
        <v>215.47</v>
      </c>
      <c r="J2443">
        <v>0.13294065964081669</v>
      </c>
      <c r="K2443">
        <v>0.14240529685464359</v>
      </c>
      <c r="L2443">
        <v>0.18007292406547842</v>
      </c>
      <c r="M2443">
        <v>0.11974009083815203</v>
      </c>
      <c r="N2443">
        <v>0.16516783817117836</v>
      </c>
      <c r="O2443">
        <v>0.13600955127255321</v>
      </c>
    </row>
    <row r="2444" spans="1:15" ht="15">
      <c r="A2444" s="6"/>
      <c r="B2444" s="10">
        <v>145</v>
      </c>
      <c r="C2444">
        <v>0.12703386174916426</v>
      </c>
      <c r="D2444" s="11">
        <v>33.78</v>
      </c>
      <c r="E2444" s="10">
        <v>41.94</v>
      </c>
      <c r="F2444" s="11">
        <v>48.43</v>
      </c>
      <c r="G2444" s="10">
        <v>35.11</v>
      </c>
      <c r="H2444" s="11">
        <v>80</v>
      </c>
      <c r="I2444" s="10">
        <v>235.09</v>
      </c>
      <c r="J2444">
        <v>0.13914575239878307</v>
      </c>
      <c r="K2444">
        <v>0.14625605250981386</v>
      </c>
      <c r="L2444">
        <v>0.1881528855787713</v>
      </c>
      <c r="M2444">
        <v>0.13442246412735137</v>
      </c>
      <c r="N2444">
        <v>0.17681692545859068</v>
      </c>
      <c r="O2444">
        <v>0.13860739767037208</v>
      </c>
    </row>
    <row r="2445" spans="1:15" ht="15">
      <c r="A2445" s="6"/>
      <c r="B2445" s="10">
        <v>129.69999999999999</v>
      </c>
      <c r="C2445">
        <v>0.12848226134221286</v>
      </c>
      <c r="D2445" s="11">
        <v>34.11</v>
      </c>
      <c r="E2445" s="10">
        <v>40.92</v>
      </c>
      <c r="F2445" s="11">
        <v>48.08</v>
      </c>
      <c r="G2445" s="10">
        <v>35.950000000000003</v>
      </c>
      <c r="H2445" s="11">
        <v>80.099999999999994</v>
      </c>
      <c r="I2445" s="10">
        <v>233.47</v>
      </c>
      <c r="J2445">
        <v>0.14051814113733563</v>
      </c>
      <c r="K2445">
        <v>0.14464766174561483</v>
      </c>
      <c r="L2445">
        <v>0.18699772416932181</v>
      </c>
      <c r="M2445">
        <v>0.13108188408286667</v>
      </c>
      <c r="N2445">
        <v>0.17795160759096612</v>
      </c>
      <c r="O2445">
        <v>0.14131492801368881</v>
      </c>
    </row>
    <row r="2446" spans="1:15" ht="15">
      <c r="A2446" s="6"/>
      <c r="B2446" s="10">
        <v>122.76</v>
      </c>
      <c r="C2446">
        <v>0.12933673394992293</v>
      </c>
      <c r="D2446" s="11">
        <v>31.95</v>
      </c>
      <c r="E2446" s="10">
        <v>37.200000000000003</v>
      </c>
      <c r="F2446" s="11">
        <v>45.36</v>
      </c>
      <c r="G2446" s="10">
        <v>29.66</v>
      </c>
      <c r="H2446" s="11">
        <v>77.64</v>
      </c>
      <c r="I2446" s="10">
        <v>189.08</v>
      </c>
      <c r="J2446">
        <v>0.1416222291435292</v>
      </c>
      <c r="K2446">
        <v>0.15012339407138156</v>
      </c>
      <c r="L2446">
        <v>0.18497028692100945</v>
      </c>
      <c r="M2446">
        <v>0.12686298216872693</v>
      </c>
      <c r="N2446">
        <v>0.17557273394598455</v>
      </c>
      <c r="O2446">
        <v>0.1418275875766134</v>
      </c>
    </row>
    <row r="2447" spans="1:15" ht="15">
      <c r="A2447" s="6"/>
      <c r="B2447" s="10">
        <v>109.3</v>
      </c>
      <c r="C2447">
        <v>0.13567211082879341</v>
      </c>
      <c r="D2447" s="11">
        <v>27.32</v>
      </c>
      <c r="E2447" s="10">
        <v>32.4</v>
      </c>
      <c r="F2447" s="11">
        <v>45.27</v>
      </c>
      <c r="G2447" s="10">
        <v>24.91</v>
      </c>
      <c r="H2447" s="11">
        <v>64.739999999999995</v>
      </c>
      <c r="I2447" s="10">
        <v>177.46</v>
      </c>
      <c r="J2447">
        <v>0.14068918969920366</v>
      </c>
      <c r="K2447">
        <v>0.15223612065299177</v>
      </c>
      <c r="L2447">
        <v>0.18635906238266373</v>
      </c>
      <c r="M2447">
        <v>0.12077296150348592</v>
      </c>
      <c r="N2447">
        <v>0.17230378035763594</v>
      </c>
      <c r="O2447">
        <v>0.14518654336473272</v>
      </c>
    </row>
    <row r="2448" spans="1:15" ht="15">
      <c r="A2448" s="6"/>
      <c r="B2448" s="10">
        <v>97.95</v>
      </c>
      <c r="C2448">
        <v>0.12952347365976083</v>
      </c>
      <c r="D2448" s="11">
        <v>23.05</v>
      </c>
      <c r="E2448" s="10">
        <v>26.83</v>
      </c>
      <c r="F2448" s="11">
        <v>43.27</v>
      </c>
      <c r="G2448" s="10">
        <v>21.82</v>
      </c>
      <c r="H2448" s="11">
        <v>46.34</v>
      </c>
      <c r="I2448" s="10">
        <v>137.74</v>
      </c>
      <c r="J2448">
        <v>0.14233956008760162</v>
      </c>
      <c r="K2448">
        <v>0.15376488605163743</v>
      </c>
      <c r="L2448">
        <v>0.1854116823873653</v>
      </c>
      <c r="M2448">
        <v>0.11342057175693149</v>
      </c>
      <c r="N2448">
        <v>0.16212492957443608</v>
      </c>
      <c r="O2448">
        <v>0.14794400972779248</v>
      </c>
    </row>
    <row r="2449" spans="1:15" ht="15">
      <c r="A2449" s="6"/>
      <c r="B2449" s="10">
        <v>97.23</v>
      </c>
      <c r="C2449">
        <v>0.11727444750918491</v>
      </c>
      <c r="D2449" s="11">
        <v>18.010000000000002</v>
      </c>
      <c r="E2449" s="10">
        <v>29.04</v>
      </c>
      <c r="F2449" s="11">
        <v>44.78</v>
      </c>
      <c r="G2449" s="10">
        <v>21.8</v>
      </c>
      <c r="H2449" s="11">
        <v>52.14</v>
      </c>
      <c r="I2449" s="10">
        <v>161.66999999999999</v>
      </c>
      <c r="J2449">
        <v>0.14290414721715591</v>
      </c>
      <c r="K2449">
        <v>0.15648819254822516</v>
      </c>
      <c r="L2449">
        <v>0.18498887002977271</v>
      </c>
      <c r="M2449">
        <v>0.11061905613540601</v>
      </c>
      <c r="N2449">
        <v>0.15823239892440888</v>
      </c>
      <c r="O2449">
        <v>0.1469936294209622</v>
      </c>
    </row>
    <row r="2450" spans="1:15" ht="15">
      <c r="A2450" s="6"/>
      <c r="B2450" s="10">
        <v>85.09</v>
      </c>
      <c r="C2450">
        <v>0.10518063709183809</v>
      </c>
      <c r="D2450" s="11">
        <v>16.010000000000002</v>
      </c>
      <c r="E2450" s="10">
        <v>27.04</v>
      </c>
      <c r="F2450" s="11">
        <v>43.53</v>
      </c>
      <c r="G2450" s="10">
        <v>19.010000000000002</v>
      </c>
      <c r="H2450" s="11">
        <v>51.9</v>
      </c>
      <c r="I2450" s="10">
        <v>165.81</v>
      </c>
      <c r="J2450">
        <v>0.14456858880756793</v>
      </c>
      <c r="K2450">
        <v>0.15549558458784946</v>
      </c>
      <c r="L2450">
        <v>0.18359466657851617</v>
      </c>
      <c r="M2450">
        <v>0.10719227033530973</v>
      </c>
      <c r="N2450">
        <v>0.15219720231851078</v>
      </c>
      <c r="O2450">
        <v>0.15011337428555238</v>
      </c>
    </row>
    <row r="2451" spans="1:15" ht="15">
      <c r="A2451" s="6"/>
      <c r="B2451" s="10">
        <v>79.33</v>
      </c>
      <c r="C2451">
        <v>0.1037432482212773</v>
      </c>
      <c r="D2451" s="11">
        <v>17.95</v>
      </c>
      <c r="E2451" s="10">
        <v>25.01</v>
      </c>
      <c r="F2451" s="11">
        <v>42.36</v>
      </c>
      <c r="G2451" s="10">
        <v>16.71</v>
      </c>
      <c r="H2451" s="11">
        <v>50.51</v>
      </c>
      <c r="I2451" s="10">
        <v>163.31</v>
      </c>
      <c r="J2451">
        <v>0.14787177851088576</v>
      </c>
      <c r="K2451">
        <v>0.15563243624763964</v>
      </c>
      <c r="L2451">
        <v>0.18123637067186421</v>
      </c>
      <c r="M2451">
        <v>0.10502514971826417</v>
      </c>
      <c r="N2451">
        <v>0.14892056859205777</v>
      </c>
      <c r="O2451">
        <v>0.15390191175138174</v>
      </c>
    </row>
    <row r="2452" spans="1:15" ht="15">
      <c r="A2452" s="6"/>
      <c r="B2452" s="10">
        <v>72.86</v>
      </c>
      <c r="C2452">
        <v>0.10249036364377585</v>
      </c>
      <c r="D2452" s="11">
        <v>19.8</v>
      </c>
      <c r="E2452" s="10">
        <v>25.09</v>
      </c>
      <c r="F2452" s="11">
        <v>40.11</v>
      </c>
      <c r="G2452" s="10">
        <v>14.38</v>
      </c>
      <c r="H2452" s="11">
        <v>49.33</v>
      </c>
      <c r="I2452" s="10">
        <v>167.63</v>
      </c>
      <c r="J2452">
        <v>0.14937219913967845</v>
      </c>
      <c r="K2452">
        <v>0.15400576684599676</v>
      </c>
      <c r="L2452">
        <v>0.17914376996805112</v>
      </c>
      <c r="M2452">
        <v>0.10487505325709161</v>
      </c>
      <c r="N2452">
        <v>0.15038011846168159</v>
      </c>
      <c r="O2452">
        <v>0.15591674547071765</v>
      </c>
    </row>
    <row r="2453" spans="1:15" ht="15">
      <c r="A2453" s="6"/>
      <c r="B2453" s="10">
        <v>71.27</v>
      </c>
      <c r="C2453">
        <v>0.10262782387107371</v>
      </c>
      <c r="D2453" s="11">
        <v>20.02</v>
      </c>
      <c r="E2453" s="10">
        <v>28.57</v>
      </c>
      <c r="F2453" s="11">
        <v>39.450000000000003</v>
      </c>
      <c r="G2453" s="10">
        <v>14.06</v>
      </c>
      <c r="H2453" s="11">
        <v>52.02</v>
      </c>
      <c r="I2453" s="10">
        <v>180.73</v>
      </c>
      <c r="J2453">
        <v>0.15045166989496159</v>
      </c>
      <c r="K2453">
        <v>0.16182300335647617</v>
      </c>
      <c r="L2453">
        <v>0.17860875162702639</v>
      </c>
      <c r="M2453">
        <v>0.10754263636988973</v>
      </c>
      <c r="N2453">
        <v>0.15457685637779728</v>
      </c>
      <c r="O2453">
        <v>0.157113585158909</v>
      </c>
    </row>
    <row r="2454" spans="1:15" ht="15">
      <c r="A2454" s="6"/>
      <c r="B2454" s="10">
        <v>82.5</v>
      </c>
      <c r="C2454">
        <v>0.10520409200538951</v>
      </c>
      <c r="D2454" s="11">
        <v>26.76</v>
      </c>
      <c r="E2454" s="10">
        <v>35.31</v>
      </c>
      <c r="F2454" s="11">
        <v>40.93</v>
      </c>
      <c r="G2454" s="10">
        <v>15.02</v>
      </c>
      <c r="H2454" s="11">
        <v>53.05</v>
      </c>
      <c r="I2454" s="10">
        <v>212.32</v>
      </c>
      <c r="J2454">
        <v>0.15668110049527559</v>
      </c>
      <c r="K2454">
        <v>0.17120772934034231</v>
      </c>
      <c r="L2454">
        <v>0.17912641363428711</v>
      </c>
      <c r="M2454">
        <v>0.1086621488627998</v>
      </c>
      <c r="N2454">
        <v>0.15962105134669863</v>
      </c>
      <c r="O2454">
        <v>0.16452589124817649</v>
      </c>
    </row>
    <row r="2455" spans="1:15" ht="15">
      <c r="A2455" s="6"/>
      <c r="B2455" s="10">
        <v>102.06</v>
      </c>
      <c r="C2455">
        <v>0.10531636576620079</v>
      </c>
      <c r="D2455" s="11">
        <v>31.95</v>
      </c>
      <c r="E2455" s="10">
        <v>42.32</v>
      </c>
      <c r="F2455" s="11">
        <v>43.78</v>
      </c>
      <c r="G2455" s="10">
        <v>15.74</v>
      </c>
      <c r="H2455" s="11">
        <v>69.62</v>
      </c>
      <c r="I2455" s="10">
        <v>248.74</v>
      </c>
      <c r="J2455">
        <v>0.15799019101703665</v>
      </c>
      <c r="K2455">
        <v>0.16946813612960354</v>
      </c>
      <c r="L2455">
        <v>0.1765557078564412</v>
      </c>
      <c r="M2455">
        <v>0.10736001968857672</v>
      </c>
      <c r="N2455">
        <v>0.16222572914400968</v>
      </c>
      <c r="O2455">
        <v>0.16855064257862074</v>
      </c>
    </row>
    <row r="2456" spans="1:15" ht="15">
      <c r="A2456" s="6"/>
      <c r="B2456" s="10">
        <v>115.04</v>
      </c>
      <c r="C2456">
        <v>0.10431722767096001</v>
      </c>
      <c r="D2456" s="11">
        <v>35.950000000000003</v>
      </c>
      <c r="E2456" s="10">
        <v>47.93</v>
      </c>
      <c r="F2456" s="11">
        <v>45.1</v>
      </c>
      <c r="G2456" s="10">
        <v>16</v>
      </c>
      <c r="H2456" s="11">
        <v>84.91</v>
      </c>
      <c r="I2456" s="10">
        <v>267.52</v>
      </c>
      <c r="J2456">
        <v>0.15163252187565504</v>
      </c>
      <c r="K2456">
        <v>0.16812338336091215</v>
      </c>
      <c r="L2456">
        <v>0.17112705617918336</v>
      </c>
      <c r="M2456">
        <v>0.10154085115223102</v>
      </c>
      <c r="N2456">
        <v>0.16088722261473359</v>
      </c>
      <c r="O2456">
        <v>0.16000658689871891</v>
      </c>
    </row>
    <row r="2457" spans="1:15" ht="15">
      <c r="A2457" s="6"/>
      <c r="B2457" s="10">
        <v>118.96</v>
      </c>
      <c r="C2457">
        <v>0.10025712632320696</v>
      </c>
      <c r="D2457" s="11">
        <v>35.99</v>
      </c>
      <c r="E2457" s="10">
        <v>46.53</v>
      </c>
      <c r="F2457" s="11">
        <v>47.28</v>
      </c>
      <c r="G2457" s="10">
        <v>14.06</v>
      </c>
      <c r="H2457" s="11">
        <v>76.959999999999994</v>
      </c>
      <c r="I2457" s="10">
        <v>273.83</v>
      </c>
      <c r="J2457">
        <v>0.14296981111368065</v>
      </c>
      <c r="K2457">
        <v>0.16578635736941635</v>
      </c>
      <c r="L2457">
        <v>0.16177577055783929</v>
      </c>
      <c r="M2457">
        <v>8.7993911700264341E-2</v>
      </c>
      <c r="N2457">
        <v>0.15182580232607434</v>
      </c>
      <c r="O2457">
        <v>0.1536763181855807</v>
      </c>
    </row>
    <row r="2458" spans="1:15" ht="15">
      <c r="A2458" s="6"/>
      <c r="B2458" s="10">
        <v>102.81</v>
      </c>
      <c r="C2458">
        <v>9.4860489481183474E-2</v>
      </c>
      <c r="D2458" s="11">
        <v>33.479999999999997</v>
      </c>
      <c r="E2458" s="10">
        <v>46.79</v>
      </c>
      <c r="F2458" s="11">
        <v>46.96</v>
      </c>
      <c r="G2458" s="10">
        <v>9.99</v>
      </c>
      <c r="H2458" s="11">
        <v>52.73</v>
      </c>
      <c r="I2458" s="10">
        <v>254.25</v>
      </c>
      <c r="J2458">
        <v>0.13301259737551574</v>
      </c>
      <c r="K2458">
        <v>0.16407839446243694</v>
      </c>
      <c r="L2458">
        <v>0.1514337680538794</v>
      </c>
      <c r="M2458">
        <v>7.8803236658932713E-2</v>
      </c>
      <c r="N2458">
        <v>0.1371705845354198</v>
      </c>
      <c r="O2458">
        <v>0.14980270687546368</v>
      </c>
    </row>
    <row r="2459" spans="1:15" ht="15">
      <c r="A2459" s="6"/>
      <c r="B2459" s="10">
        <v>85.98</v>
      </c>
      <c r="C2459">
        <v>8.2951246368058798E-2</v>
      </c>
      <c r="D2459" s="11">
        <v>31.06</v>
      </c>
      <c r="E2459" s="10">
        <v>41.93</v>
      </c>
      <c r="F2459" s="11">
        <v>42.45</v>
      </c>
      <c r="G2459" s="10">
        <v>5.18</v>
      </c>
      <c r="H2459" s="11">
        <v>45.77</v>
      </c>
      <c r="I2459" s="10">
        <v>212.9</v>
      </c>
      <c r="J2459">
        <v>0.12608619814814148</v>
      </c>
      <c r="K2459">
        <v>0.16259492221475993</v>
      </c>
      <c r="L2459">
        <v>0.13911868958309315</v>
      </c>
      <c r="M2459">
        <v>6.9119490639942757E-2</v>
      </c>
      <c r="N2459">
        <v>0.12010175594158506</v>
      </c>
      <c r="O2459">
        <v>0.1382427928466472</v>
      </c>
    </row>
    <row r="2460" spans="1:15" ht="15">
      <c r="A2460" s="6"/>
      <c r="B2460" s="10">
        <v>89.22</v>
      </c>
      <c r="C2460">
        <v>8.022686093076116E-2</v>
      </c>
      <c r="D2460" s="11">
        <v>28.96</v>
      </c>
      <c r="E2460" s="10">
        <v>40.479999999999997</v>
      </c>
      <c r="F2460" s="11">
        <v>39.85</v>
      </c>
      <c r="G2460" s="10">
        <v>4.93</v>
      </c>
      <c r="H2460" s="11">
        <v>46.66</v>
      </c>
      <c r="I2460" s="10">
        <v>192.45</v>
      </c>
      <c r="J2460">
        <v>0.11675868102429597</v>
      </c>
      <c r="K2460">
        <v>0.16572519982058428</v>
      </c>
      <c r="L2460">
        <v>0.12870531303486174</v>
      </c>
      <c r="M2460">
        <v>6.3155009850830279E-2</v>
      </c>
      <c r="N2460">
        <v>0.11954160723706064</v>
      </c>
      <c r="O2460">
        <v>0.12855734292698812</v>
      </c>
    </row>
    <row r="2461" spans="1:15" ht="15">
      <c r="A2461" s="6"/>
      <c r="B2461" s="10">
        <v>90.12</v>
      </c>
      <c r="C2461">
        <v>7.7996980080358699E-2</v>
      </c>
      <c r="D2461" s="11">
        <v>27.01</v>
      </c>
      <c r="E2461" s="10">
        <v>39.659999999999997</v>
      </c>
      <c r="F2461" s="11">
        <v>38.57</v>
      </c>
      <c r="G2461" s="10">
        <v>4.9800000000000004</v>
      </c>
      <c r="H2461" s="11">
        <v>45.64</v>
      </c>
      <c r="I2461" s="10">
        <v>188.72</v>
      </c>
      <c r="J2461">
        <v>0.11442068013474951</v>
      </c>
      <c r="K2461">
        <v>0.16632407894494824</v>
      </c>
      <c r="L2461">
        <v>0.1240029119821736</v>
      </c>
      <c r="M2461">
        <v>6.0385296431444545E-2</v>
      </c>
      <c r="N2461">
        <v>0.11628054385417481</v>
      </c>
      <c r="O2461">
        <v>0.12358214941126647</v>
      </c>
    </row>
    <row r="2462" spans="1:15" ht="15">
      <c r="A2462" s="6"/>
      <c r="B2462" s="10">
        <v>93.77</v>
      </c>
      <c r="C2462">
        <v>7.998428855103E-2</v>
      </c>
      <c r="D2462" s="11">
        <v>24.45</v>
      </c>
      <c r="E2462" s="10">
        <v>36.83</v>
      </c>
      <c r="F2462" s="11">
        <v>38.020000000000003</v>
      </c>
      <c r="G2462" s="10">
        <v>1.84</v>
      </c>
      <c r="H2462" s="11">
        <v>43.76</v>
      </c>
      <c r="I2462" s="10">
        <v>195.04</v>
      </c>
      <c r="J2462">
        <v>0.11344090347699057</v>
      </c>
      <c r="K2462">
        <v>0.16645826470610156</v>
      </c>
      <c r="L2462">
        <v>0.12194719806313439</v>
      </c>
      <c r="M2462">
        <v>5.964763803283378E-2</v>
      </c>
      <c r="N2462">
        <v>0.11213768497129657</v>
      </c>
      <c r="O2462">
        <v>0.12282020840574674</v>
      </c>
    </row>
    <row r="2463" spans="1:15" ht="15">
      <c r="A2463" s="6"/>
      <c r="B2463" s="10">
        <v>92.48</v>
      </c>
      <c r="C2463">
        <v>8.8857731950734195E-2</v>
      </c>
      <c r="D2463" s="11">
        <v>24.02</v>
      </c>
      <c r="E2463" s="10">
        <v>38.31</v>
      </c>
      <c r="F2463" s="11">
        <v>37.11</v>
      </c>
      <c r="G2463" s="10">
        <v>0</v>
      </c>
      <c r="H2463" s="11">
        <v>41.58</v>
      </c>
      <c r="I2463" s="10">
        <v>200.05</v>
      </c>
      <c r="J2463">
        <v>0.11271343145474091</v>
      </c>
      <c r="K2463">
        <v>0.16206703945738243</v>
      </c>
      <c r="L2463">
        <v>0.12586832769823084</v>
      </c>
      <c r="M2463">
        <v>6.1455463098779486E-2</v>
      </c>
      <c r="N2463">
        <v>0.10982442902400552</v>
      </c>
      <c r="O2463">
        <v>0.12560201447437142</v>
      </c>
    </row>
    <row r="2464" spans="1:15" ht="15">
      <c r="A2464" s="6"/>
      <c r="B2464" s="10">
        <v>105.02</v>
      </c>
      <c r="C2464">
        <v>9.6466902839838387E-2</v>
      </c>
      <c r="D2464" s="11">
        <v>26.57</v>
      </c>
      <c r="E2464" s="10">
        <v>38.020000000000003</v>
      </c>
      <c r="F2464" s="11">
        <v>36.42</v>
      </c>
      <c r="G2464" s="10">
        <v>0.17</v>
      </c>
      <c r="H2464" s="11">
        <v>42.73</v>
      </c>
      <c r="I2464" s="10">
        <v>196</v>
      </c>
      <c r="J2464">
        <v>0.11606060950890794</v>
      </c>
      <c r="K2464">
        <v>0.15880752857323918</v>
      </c>
      <c r="L2464">
        <v>0.12787280054511826</v>
      </c>
      <c r="M2464">
        <v>6.5486396492707863E-2</v>
      </c>
      <c r="N2464">
        <v>0.11122626342425194</v>
      </c>
      <c r="O2464">
        <v>0.13305953542845989</v>
      </c>
    </row>
    <row r="2465" spans="1:15" ht="15">
      <c r="A2465" s="6"/>
      <c r="B2465" s="10">
        <v>93.23</v>
      </c>
      <c r="C2465">
        <v>0.10347910115705666</v>
      </c>
      <c r="D2465" s="11">
        <v>27.59</v>
      </c>
      <c r="E2465" s="10">
        <v>38.96</v>
      </c>
      <c r="F2465" s="11">
        <v>35.65</v>
      </c>
      <c r="G2465" s="10">
        <v>3</v>
      </c>
      <c r="H2465" s="11">
        <v>46.55</v>
      </c>
      <c r="I2465" s="10">
        <v>200.47</v>
      </c>
      <c r="J2465">
        <v>0.11879523962498939</v>
      </c>
      <c r="K2465">
        <v>0.16206126934562157</v>
      </c>
      <c r="L2465">
        <v>0.13408766302757189</v>
      </c>
      <c r="M2465">
        <v>7.2115589956903023E-2</v>
      </c>
      <c r="N2465">
        <v>0.11890392990151599</v>
      </c>
      <c r="O2465">
        <v>0.1487028870813478</v>
      </c>
    </row>
    <row r="2466" spans="1:15" ht="15">
      <c r="A2466" s="6"/>
      <c r="B2466" s="10">
        <v>110.14</v>
      </c>
      <c r="C2466">
        <v>0.12671776159106421</v>
      </c>
      <c r="D2466" s="11">
        <v>30.03</v>
      </c>
      <c r="E2466" s="10">
        <v>39.47</v>
      </c>
      <c r="F2466" s="11">
        <v>37.83</v>
      </c>
      <c r="G2466" s="10">
        <v>4.1399999999999997</v>
      </c>
      <c r="H2466" s="11">
        <v>51.85</v>
      </c>
      <c r="I2466" s="10">
        <v>241.25</v>
      </c>
      <c r="J2466">
        <v>0.12734332641088408</v>
      </c>
      <c r="K2466">
        <v>0.16680340705135613</v>
      </c>
      <c r="L2466">
        <v>0.14553575103191993</v>
      </c>
      <c r="M2466">
        <v>8.7475066352659725E-2</v>
      </c>
      <c r="N2466">
        <v>0.13828323926836772</v>
      </c>
      <c r="O2466">
        <v>0.16817935292730773</v>
      </c>
    </row>
    <row r="2467" spans="1:15" ht="15">
      <c r="A2467" s="6"/>
      <c r="B2467" s="10">
        <v>129.86000000000001</v>
      </c>
      <c r="C2467">
        <v>0.15862667480766884</v>
      </c>
      <c r="D2467" s="11">
        <v>35.93</v>
      </c>
      <c r="E2467" s="10">
        <v>40.03</v>
      </c>
      <c r="F2467" s="11">
        <v>43.03</v>
      </c>
      <c r="G2467" s="10">
        <v>18.13</v>
      </c>
      <c r="H2467" s="11">
        <v>63.26</v>
      </c>
      <c r="I2467" s="10">
        <v>266.2</v>
      </c>
      <c r="J2467">
        <v>0.14122546553004964</v>
      </c>
      <c r="K2467">
        <v>0.17310401804839895</v>
      </c>
      <c r="L2467">
        <v>0.15455423703531829</v>
      </c>
      <c r="M2467">
        <v>0.10527094486945789</v>
      </c>
      <c r="N2467">
        <v>0.15854473083099008</v>
      </c>
      <c r="O2467">
        <v>0.18803841261765455</v>
      </c>
    </row>
    <row r="2468" spans="1:15" ht="15">
      <c r="A2468" s="6"/>
      <c r="B2468" s="10">
        <v>171.44</v>
      </c>
      <c r="C2468">
        <v>0.17566544121256147</v>
      </c>
      <c r="D2468" s="11">
        <v>40</v>
      </c>
      <c r="E2468" s="10">
        <v>45.52</v>
      </c>
      <c r="F2468" s="11">
        <v>46.09</v>
      </c>
      <c r="G2468" s="10">
        <v>25.17</v>
      </c>
      <c r="H2468" s="11">
        <v>77.260000000000005</v>
      </c>
      <c r="I2468" s="10">
        <v>298.95</v>
      </c>
      <c r="J2468">
        <v>0.14957769963458253</v>
      </c>
      <c r="K2468">
        <v>0.17716688025060515</v>
      </c>
      <c r="L2468">
        <v>0.16127120226403088</v>
      </c>
      <c r="M2468">
        <v>0.11437601651399062</v>
      </c>
      <c r="N2468">
        <v>0.17199275642603468</v>
      </c>
      <c r="O2468">
        <v>0.19280914769525664</v>
      </c>
    </row>
    <row r="2469" spans="1:15" ht="15">
      <c r="A2469" s="6"/>
      <c r="B2469" s="10">
        <v>180.93</v>
      </c>
      <c r="C2469">
        <v>0.17529832866435593</v>
      </c>
      <c r="D2469" s="11">
        <v>42.24</v>
      </c>
      <c r="E2469" s="10">
        <v>46.49</v>
      </c>
      <c r="F2469" s="11">
        <v>46.28</v>
      </c>
      <c r="G2469" s="10">
        <v>24.82</v>
      </c>
      <c r="H2469" s="11">
        <v>88.32</v>
      </c>
      <c r="I2469" s="10">
        <v>301.63</v>
      </c>
      <c r="J2469">
        <v>0.15038189634167565</v>
      </c>
      <c r="K2469">
        <v>0.18110507374467222</v>
      </c>
      <c r="L2469">
        <v>0.16620053779377511</v>
      </c>
      <c r="M2469">
        <v>0.10947396740765619</v>
      </c>
      <c r="N2469">
        <v>0.17473072388587599</v>
      </c>
      <c r="O2469">
        <v>0.19705787885957651</v>
      </c>
    </row>
    <row r="2470" spans="1:15" ht="15">
      <c r="A2470" s="6"/>
      <c r="B2470" s="10">
        <v>160.59</v>
      </c>
      <c r="C2470">
        <v>0.18164352738036504</v>
      </c>
      <c r="D2470" s="11">
        <v>38.909999999999997</v>
      </c>
      <c r="E2470" s="10">
        <v>44.74</v>
      </c>
      <c r="F2470" s="11">
        <v>43.1</v>
      </c>
      <c r="G2470" s="10">
        <v>21.97</v>
      </c>
      <c r="H2470" s="11">
        <v>73.7</v>
      </c>
      <c r="I2470" s="10">
        <v>269.02999999999997</v>
      </c>
      <c r="J2470">
        <v>0.15458380601763477</v>
      </c>
      <c r="K2470">
        <v>0.18019775294497334</v>
      </c>
      <c r="L2470">
        <v>0.16655766950093664</v>
      </c>
      <c r="M2470">
        <v>0.10459577187807276</v>
      </c>
      <c r="N2470">
        <v>0.18078491702372115</v>
      </c>
      <c r="O2470">
        <v>0.20202461238927225</v>
      </c>
    </row>
    <row r="2471" spans="1:15" ht="15">
      <c r="A2471" s="6"/>
      <c r="B2471" s="10">
        <v>139.28</v>
      </c>
      <c r="C2471">
        <v>0.19572278717777827</v>
      </c>
      <c r="D2471" s="11">
        <v>36.82</v>
      </c>
      <c r="E2471" s="10">
        <v>42.89</v>
      </c>
      <c r="F2471" s="11">
        <v>40.24</v>
      </c>
      <c r="G2471" s="10">
        <v>19.5</v>
      </c>
      <c r="H2471" s="11">
        <v>65.58</v>
      </c>
      <c r="I2471" s="10">
        <v>250</v>
      </c>
      <c r="J2471">
        <v>0.15525054256201043</v>
      </c>
      <c r="K2471">
        <v>0.17809464309506362</v>
      </c>
      <c r="L2471">
        <v>0.16509834448393176</v>
      </c>
      <c r="M2471">
        <v>0.10085309976791695</v>
      </c>
      <c r="N2471">
        <v>0.18091616113947401</v>
      </c>
      <c r="O2471">
        <v>0.20639788971733924</v>
      </c>
    </row>
    <row r="2472" spans="1:15" ht="15">
      <c r="A2472" s="6"/>
      <c r="B2472" s="10">
        <v>132.72</v>
      </c>
      <c r="C2472">
        <v>0.19972983730704091</v>
      </c>
      <c r="D2472" s="11">
        <v>32.97</v>
      </c>
      <c r="E2472" s="10">
        <v>37.72</v>
      </c>
      <c r="F2472" s="11">
        <v>35.08</v>
      </c>
      <c r="G2472" s="10">
        <v>8.1999999999999993</v>
      </c>
      <c r="H2472" s="11">
        <v>54.56</v>
      </c>
      <c r="I2472" s="10">
        <v>231.94</v>
      </c>
      <c r="J2472">
        <v>0.16005928185275342</v>
      </c>
      <c r="K2472">
        <v>0.17170424467755502</v>
      </c>
      <c r="L2472">
        <v>0.16294119790980544</v>
      </c>
      <c r="M2472">
        <v>9.4946917174923179E-2</v>
      </c>
      <c r="N2472">
        <v>0.17838039852864848</v>
      </c>
      <c r="O2472">
        <v>0.20843932418253069</v>
      </c>
    </row>
    <row r="2473" spans="1:15" ht="15">
      <c r="A2473" s="6"/>
      <c r="B2473" s="10">
        <v>118.09</v>
      </c>
      <c r="C2473">
        <v>0.19657331194279018</v>
      </c>
      <c r="D2473" s="11">
        <v>30.66</v>
      </c>
      <c r="E2473" s="10">
        <v>31.2</v>
      </c>
      <c r="F2473" s="11">
        <v>36.58</v>
      </c>
      <c r="G2473" s="10">
        <v>10.34</v>
      </c>
      <c r="H2473" s="11">
        <v>50.1</v>
      </c>
      <c r="I2473" s="10">
        <v>232.45</v>
      </c>
      <c r="J2473">
        <v>0.15693706483135017</v>
      </c>
      <c r="K2473">
        <v>0.165921878302033</v>
      </c>
      <c r="L2473">
        <v>0.16321600591635438</v>
      </c>
      <c r="M2473">
        <v>8.553740937041876E-2</v>
      </c>
      <c r="N2473">
        <v>0.18028608389886802</v>
      </c>
      <c r="O2473">
        <v>0.20706464759873128</v>
      </c>
    </row>
    <row r="2474" spans="1:15" ht="15">
      <c r="A2474" s="6"/>
      <c r="B2474" s="10">
        <v>112.8</v>
      </c>
      <c r="C2474">
        <v>0.19842079305340321</v>
      </c>
      <c r="D2474" s="11">
        <v>26.78</v>
      </c>
      <c r="E2474" s="10">
        <v>29.2</v>
      </c>
      <c r="F2474" s="11">
        <v>35.31</v>
      </c>
      <c r="G2474" s="10">
        <v>7.0000000000000007E-2</v>
      </c>
      <c r="H2474" s="11">
        <v>53.46</v>
      </c>
      <c r="I2474" s="10">
        <v>207.63</v>
      </c>
      <c r="J2474">
        <v>0.15483706735492803</v>
      </c>
      <c r="K2474">
        <v>0.16335849645281139</v>
      </c>
      <c r="L2474">
        <v>0.1568571186743532</v>
      </c>
      <c r="M2474">
        <v>7.698640603610199E-2</v>
      </c>
      <c r="N2474">
        <v>0.17978248517903725</v>
      </c>
      <c r="O2474">
        <v>0.20362616547645301</v>
      </c>
    </row>
    <row r="2475" spans="1:15" ht="15">
      <c r="A2475" s="6"/>
      <c r="B2475" s="10">
        <v>116.54</v>
      </c>
      <c r="C2475">
        <v>0.19877642863904577</v>
      </c>
      <c r="D2475" s="11">
        <v>26.96</v>
      </c>
      <c r="E2475" s="10">
        <v>29</v>
      </c>
      <c r="F2475" s="11">
        <v>35.03</v>
      </c>
      <c r="G2475" s="10">
        <v>1.72</v>
      </c>
      <c r="H2475" s="11">
        <v>54.07</v>
      </c>
      <c r="I2475" s="10">
        <v>200.14</v>
      </c>
      <c r="J2475">
        <v>0.15760970902842636</v>
      </c>
      <c r="K2475">
        <v>0.16429270681080352</v>
      </c>
      <c r="L2475">
        <v>0.15791379609628145</v>
      </c>
      <c r="M2475">
        <v>6.9924591600350486E-2</v>
      </c>
      <c r="N2475">
        <v>0.18125427257207891</v>
      </c>
      <c r="O2475">
        <v>0.19880930703368363</v>
      </c>
    </row>
    <row r="2476" spans="1:15" ht="15">
      <c r="A2476" s="6"/>
      <c r="B2476" s="10">
        <v>112.8</v>
      </c>
      <c r="C2476">
        <v>0.20286803390333805</v>
      </c>
      <c r="D2476" s="11">
        <v>26.87</v>
      </c>
      <c r="E2476" s="10">
        <v>29.92</v>
      </c>
      <c r="F2476" s="11">
        <v>36.61</v>
      </c>
      <c r="G2476" s="10">
        <v>0.77</v>
      </c>
      <c r="H2476" s="11">
        <v>53.85</v>
      </c>
      <c r="I2476" s="10">
        <v>198.05</v>
      </c>
      <c r="J2476">
        <v>0.15942512698313163</v>
      </c>
      <c r="K2476">
        <v>0.16387174332032131</v>
      </c>
      <c r="L2476">
        <v>0.16121172974196687</v>
      </c>
      <c r="M2476">
        <v>6.4791325212889633E-2</v>
      </c>
      <c r="N2476">
        <v>0.182797765001523</v>
      </c>
      <c r="O2476">
        <v>0.19866493968623414</v>
      </c>
    </row>
    <row r="2477" spans="1:15" ht="15">
      <c r="A2477" s="6"/>
      <c r="B2477" s="10">
        <v>113.14</v>
      </c>
      <c r="C2477">
        <v>0.20646284782254118</v>
      </c>
      <c r="D2477" s="11">
        <v>26.69</v>
      </c>
      <c r="E2477" s="10">
        <v>29.88</v>
      </c>
      <c r="F2477" s="11">
        <v>37.229999999999997</v>
      </c>
      <c r="G2477" s="10">
        <v>0.02</v>
      </c>
      <c r="H2477" s="11">
        <v>54.02</v>
      </c>
      <c r="I2477" s="10">
        <v>199.97</v>
      </c>
      <c r="J2477">
        <v>0.16153943564605328</v>
      </c>
      <c r="K2477">
        <v>0.16430760861041402</v>
      </c>
      <c r="L2477">
        <v>0.16604882916953168</v>
      </c>
      <c r="M2477">
        <v>6.3173458854851178E-2</v>
      </c>
      <c r="N2477">
        <v>0.18443410545953051</v>
      </c>
      <c r="O2477">
        <v>0.19953436034301225</v>
      </c>
    </row>
    <row r="2478" spans="1:15" ht="15">
      <c r="A2478" s="6"/>
      <c r="B2478" s="10">
        <v>127.4</v>
      </c>
      <c r="C2478">
        <v>0.20997917547568706</v>
      </c>
      <c r="D2478" s="11">
        <v>26.76</v>
      </c>
      <c r="E2478" s="10">
        <v>32.03</v>
      </c>
      <c r="F2478" s="11">
        <v>37.01</v>
      </c>
      <c r="G2478" s="10">
        <v>-0.09</v>
      </c>
      <c r="H2478" s="11">
        <v>54.89</v>
      </c>
      <c r="I2478" s="10">
        <v>204.46</v>
      </c>
      <c r="J2478">
        <v>0.16103020069521531</v>
      </c>
      <c r="K2478">
        <v>0.16440663549299084</v>
      </c>
      <c r="L2478">
        <v>0.16878197614714832</v>
      </c>
      <c r="M2478">
        <v>6.3371236545383208E-2</v>
      </c>
      <c r="N2478">
        <v>0.18826623678725624</v>
      </c>
      <c r="O2478">
        <v>0.2007611402485866</v>
      </c>
    </row>
    <row r="2479" spans="1:15" ht="15">
      <c r="A2479" s="6"/>
      <c r="B2479" s="10">
        <v>144.74</v>
      </c>
      <c r="C2479">
        <v>0.20305087884725051</v>
      </c>
      <c r="D2479" s="11">
        <v>26.93</v>
      </c>
      <c r="E2479" s="10">
        <v>35.840000000000003</v>
      </c>
      <c r="F2479" s="11">
        <v>37.36</v>
      </c>
      <c r="G2479" s="10">
        <v>-2.35</v>
      </c>
      <c r="H2479" s="11">
        <v>79.05</v>
      </c>
      <c r="I2479" s="10">
        <v>254</v>
      </c>
      <c r="J2479">
        <v>0.16003600498986434</v>
      </c>
      <c r="K2479">
        <v>0.16652431267210324</v>
      </c>
      <c r="L2479">
        <v>0.16985618015866247</v>
      </c>
      <c r="M2479">
        <v>6.4558746705914535E-2</v>
      </c>
      <c r="N2479">
        <v>0.18888178899745539</v>
      </c>
      <c r="O2479">
        <v>0.20024240351326089</v>
      </c>
    </row>
    <row r="2480" spans="1:15" ht="15">
      <c r="A2480" s="6"/>
      <c r="B2480" s="10">
        <v>171.76</v>
      </c>
      <c r="C2480">
        <v>0.18239671588582204</v>
      </c>
      <c r="D2480" s="11">
        <v>27.7</v>
      </c>
      <c r="E2480" s="10">
        <v>38.409999999999997</v>
      </c>
      <c r="F2480" s="11">
        <v>38.18</v>
      </c>
      <c r="G2480" s="10">
        <v>-5</v>
      </c>
      <c r="H2480" s="11">
        <v>118.52</v>
      </c>
      <c r="I2480" s="10">
        <v>272.33</v>
      </c>
      <c r="J2480">
        <v>0.15810551019885855</v>
      </c>
      <c r="K2480">
        <v>0.16258218001772223</v>
      </c>
      <c r="L2480">
        <v>0.16624148429105401</v>
      </c>
      <c r="M2480">
        <v>6.3225211573650505E-2</v>
      </c>
      <c r="N2480">
        <v>0.18307815464119839</v>
      </c>
      <c r="O2480">
        <v>0.18547430608996573</v>
      </c>
    </row>
    <row r="2481" spans="1:15" ht="15">
      <c r="A2481" s="6"/>
      <c r="B2481" s="10">
        <v>176.11</v>
      </c>
      <c r="C2481">
        <v>0.17123936465418788</v>
      </c>
      <c r="D2481" s="11">
        <v>28.73</v>
      </c>
      <c r="E2481" s="10">
        <v>39.74</v>
      </c>
      <c r="F2481" s="11">
        <v>40.36</v>
      </c>
      <c r="G2481" s="10">
        <v>-5.91</v>
      </c>
      <c r="H2481" s="11">
        <v>125</v>
      </c>
      <c r="I2481" s="10">
        <v>282.11</v>
      </c>
      <c r="J2481">
        <v>0.14739802390110696</v>
      </c>
      <c r="K2481">
        <v>0.15099672182727303</v>
      </c>
      <c r="L2481">
        <v>0.16026018024178351</v>
      </c>
      <c r="M2481">
        <v>5.741959376750555E-2</v>
      </c>
      <c r="N2481">
        <v>0.17063795575040011</v>
      </c>
      <c r="O2481">
        <v>0.1726038505306878</v>
      </c>
    </row>
    <row r="2482" spans="1:15" ht="15">
      <c r="A2482" s="6"/>
      <c r="B2482" s="10">
        <v>150.88</v>
      </c>
      <c r="C2482">
        <v>0.16498063500417001</v>
      </c>
      <c r="D2482" s="11">
        <v>28.23</v>
      </c>
      <c r="E2482" s="10">
        <v>39.92</v>
      </c>
      <c r="F2482" s="11">
        <v>39.76</v>
      </c>
      <c r="G2482" s="10">
        <v>-4.9400000000000004</v>
      </c>
      <c r="H2482" s="11">
        <v>75.540000000000006</v>
      </c>
      <c r="I2482" s="10">
        <v>252.78</v>
      </c>
      <c r="J2482">
        <v>0.13808699073105507</v>
      </c>
      <c r="K2482">
        <v>0.13952952911581548</v>
      </c>
      <c r="L2482">
        <v>0.15035115300966564</v>
      </c>
      <c r="M2482">
        <v>5.2461088223826682E-2</v>
      </c>
      <c r="N2482">
        <v>0.15716619747128385</v>
      </c>
      <c r="O2482">
        <v>0.16163920592849032</v>
      </c>
    </row>
    <row r="2483" spans="1:15" ht="15">
      <c r="A2483" s="6"/>
      <c r="B2483" s="10">
        <v>129.86000000000001</v>
      </c>
      <c r="C2483">
        <v>0.1540218108673074</v>
      </c>
      <c r="D2483" s="11">
        <v>27.82</v>
      </c>
      <c r="E2483" s="10">
        <v>35.46</v>
      </c>
      <c r="F2483" s="11">
        <v>37.1</v>
      </c>
      <c r="G2483" s="10">
        <v>-5.09</v>
      </c>
      <c r="H2483" s="11">
        <v>62.62</v>
      </c>
      <c r="I2483" s="10">
        <v>216.35</v>
      </c>
      <c r="J2483">
        <v>0.12924497333494417</v>
      </c>
      <c r="K2483">
        <v>0.12938619258013537</v>
      </c>
      <c r="L2483">
        <v>0.13528269574782067</v>
      </c>
      <c r="M2483">
        <v>4.6846333916433634E-2</v>
      </c>
      <c r="N2483">
        <v>0.1471160424887869</v>
      </c>
      <c r="O2483">
        <v>0.14687778176091257</v>
      </c>
    </row>
    <row r="2484" spans="1:15" ht="15">
      <c r="A2484" s="6"/>
      <c r="B2484" s="10">
        <v>118.66</v>
      </c>
      <c r="C2484">
        <v>0.14089298215028095</v>
      </c>
      <c r="D2484" s="11">
        <v>27.88</v>
      </c>
      <c r="E2484" s="10">
        <v>32.74</v>
      </c>
      <c r="F2484" s="11">
        <v>36.4</v>
      </c>
      <c r="G2484" s="10">
        <v>-19.91</v>
      </c>
      <c r="H2484" s="11">
        <v>62.08</v>
      </c>
      <c r="I2484" s="10">
        <v>212.54</v>
      </c>
      <c r="J2484">
        <v>0.12481646613683917</v>
      </c>
      <c r="K2484">
        <v>0.12059918808614102</v>
      </c>
      <c r="L2484">
        <v>0.12352942739773874</v>
      </c>
      <c r="M2484">
        <v>4.4872644659120088E-2</v>
      </c>
      <c r="N2484">
        <v>0.14370740774196239</v>
      </c>
      <c r="O2484">
        <v>0.13404329443267812</v>
      </c>
    </row>
    <row r="2485" spans="1:15" ht="15">
      <c r="A2485" s="6"/>
      <c r="B2485" s="10">
        <v>107.54</v>
      </c>
      <c r="C2485">
        <v>0.12795210869130144</v>
      </c>
      <c r="D2485" s="11">
        <v>25.95</v>
      </c>
      <c r="E2485" s="10">
        <v>32.5</v>
      </c>
      <c r="F2485" s="11">
        <v>34.89</v>
      </c>
      <c r="G2485" s="10">
        <v>-55.62</v>
      </c>
      <c r="H2485" s="11">
        <v>58.29</v>
      </c>
      <c r="I2485" s="10">
        <v>202.24</v>
      </c>
      <c r="J2485">
        <v>0.12334175230435718</v>
      </c>
      <c r="K2485">
        <v>0.11439135567861929</v>
      </c>
      <c r="L2485">
        <v>0.11514652925082819</v>
      </c>
      <c r="M2485">
        <v>4.1754714295346766E-2</v>
      </c>
      <c r="N2485">
        <v>0.14486218741792345</v>
      </c>
      <c r="O2485">
        <v>0.12780359772815542</v>
      </c>
    </row>
    <row r="2486" spans="1:15" ht="15">
      <c r="A2486" s="6"/>
      <c r="B2486" s="10">
        <v>105.8</v>
      </c>
      <c r="C2486">
        <v>0.12541974908463371</v>
      </c>
      <c r="D2486" s="11">
        <v>27.69</v>
      </c>
      <c r="E2486" s="10">
        <v>29.08</v>
      </c>
      <c r="F2486" s="11">
        <v>33.869999999999997</v>
      </c>
      <c r="G2486" s="10">
        <v>-70.099999999999994</v>
      </c>
      <c r="H2486" s="11">
        <v>54.9</v>
      </c>
      <c r="I2486" s="10">
        <v>195.19</v>
      </c>
      <c r="J2486">
        <v>0.12255380114514981</v>
      </c>
      <c r="K2486">
        <v>0.1116118684384669</v>
      </c>
      <c r="L2486">
        <v>0.11162163676911879</v>
      </c>
      <c r="M2486">
        <v>4.1383232522370826E-2</v>
      </c>
      <c r="N2486">
        <v>0.14175613849326635</v>
      </c>
      <c r="O2486">
        <v>0.12702769250815332</v>
      </c>
    </row>
    <row r="2487" spans="1:15" ht="15">
      <c r="A2487" s="6"/>
      <c r="B2487" s="10">
        <v>106.22</v>
      </c>
      <c r="C2487">
        <v>0.12548942087142786</v>
      </c>
      <c r="D2487" s="11">
        <v>27.65</v>
      </c>
      <c r="E2487" s="10">
        <v>26.49</v>
      </c>
      <c r="F2487" s="11">
        <v>29.75</v>
      </c>
      <c r="G2487" s="10">
        <v>-78</v>
      </c>
      <c r="H2487" s="11">
        <v>50.62</v>
      </c>
      <c r="I2487" s="10">
        <v>193.64</v>
      </c>
      <c r="J2487">
        <v>0.12702942503874518</v>
      </c>
      <c r="K2487">
        <v>0.11482843169749063</v>
      </c>
      <c r="L2487">
        <v>0.10773174704940705</v>
      </c>
      <c r="M2487">
        <v>4.3862150077521915E-2</v>
      </c>
      <c r="N2487">
        <v>0.14071351186767123</v>
      </c>
      <c r="O2487">
        <v>0.12953746635745253</v>
      </c>
    </row>
    <row r="2488" spans="1:15" ht="15">
      <c r="A2488" s="6"/>
      <c r="B2488" s="10">
        <v>109.3</v>
      </c>
      <c r="C2488">
        <v>0.12999849804041208</v>
      </c>
      <c r="D2488" s="11">
        <v>27.79</v>
      </c>
      <c r="E2488" s="10">
        <v>28.99</v>
      </c>
      <c r="F2488" s="11">
        <v>28.97</v>
      </c>
      <c r="G2488" s="10">
        <v>-78.150000000000006</v>
      </c>
      <c r="H2488" s="11">
        <v>52.79</v>
      </c>
      <c r="I2488" s="10">
        <v>191.99</v>
      </c>
      <c r="J2488">
        <v>0.13460051845074719</v>
      </c>
      <c r="K2488">
        <v>0.12100171981144614</v>
      </c>
      <c r="L2488">
        <v>0.11134664861760601</v>
      </c>
      <c r="M2488">
        <v>4.6726609237695345E-2</v>
      </c>
      <c r="N2488">
        <v>0.14054345020046727</v>
      </c>
      <c r="O2488">
        <v>0.13458306653296445</v>
      </c>
    </row>
    <row r="2489" spans="1:15" ht="15">
      <c r="A2489" s="6"/>
      <c r="B2489" s="10">
        <v>105.24</v>
      </c>
      <c r="C2489">
        <v>0.13936399086047549</v>
      </c>
      <c r="D2489" s="11">
        <v>28.34</v>
      </c>
      <c r="E2489" s="10">
        <v>30.98</v>
      </c>
      <c r="F2489" s="11">
        <v>31.26</v>
      </c>
      <c r="G2489" s="10">
        <v>-74.97</v>
      </c>
      <c r="H2489" s="11">
        <v>52.03</v>
      </c>
      <c r="I2489" s="10">
        <v>194.53</v>
      </c>
      <c r="J2489">
        <v>0.14350361912575776</v>
      </c>
      <c r="K2489">
        <v>0.13430403737370433</v>
      </c>
      <c r="L2489">
        <v>0.12765998900476458</v>
      </c>
      <c r="M2489">
        <v>4.8844826964996667E-2</v>
      </c>
      <c r="N2489">
        <v>0.14952595950997447</v>
      </c>
      <c r="O2489">
        <v>0.14245386749547098</v>
      </c>
    </row>
    <row r="2490" spans="1:15" ht="15">
      <c r="A2490" s="6"/>
      <c r="B2490" s="10">
        <v>116.54</v>
      </c>
      <c r="C2490">
        <v>0.15695817211806939</v>
      </c>
      <c r="D2490" s="11">
        <v>30.66</v>
      </c>
      <c r="E2490" s="10">
        <v>33.409999999999997</v>
      </c>
      <c r="F2490" s="11">
        <v>35.04</v>
      </c>
      <c r="G2490" s="10">
        <v>-39.94</v>
      </c>
      <c r="H2490" s="11">
        <v>62.04</v>
      </c>
      <c r="I2490" s="10">
        <v>212.8</v>
      </c>
      <c r="J2490">
        <v>0.15566775011591488</v>
      </c>
      <c r="K2490">
        <v>0.15483966480203351</v>
      </c>
      <c r="L2490">
        <v>0.14187096936086924</v>
      </c>
      <c r="M2490">
        <v>4.8137120023834766E-2</v>
      </c>
      <c r="N2490">
        <v>0.16216230637824142</v>
      </c>
      <c r="O2490">
        <v>0.15792815412312908</v>
      </c>
    </row>
    <row r="2491" spans="1:15" ht="15">
      <c r="A2491" s="6"/>
      <c r="B2491" s="10">
        <v>138.16</v>
      </c>
      <c r="C2491">
        <v>0.17826640175086486</v>
      </c>
      <c r="D2491" s="11">
        <v>36.9</v>
      </c>
      <c r="E2491" s="10">
        <v>42.35</v>
      </c>
      <c r="F2491" s="11">
        <v>41.87</v>
      </c>
      <c r="G2491" s="10">
        <v>-1.77</v>
      </c>
      <c r="H2491" s="11">
        <v>73.19</v>
      </c>
      <c r="I2491" s="10">
        <v>244.94</v>
      </c>
      <c r="J2491">
        <v>0.17473386544140485</v>
      </c>
      <c r="K2491">
        <v>0.17851532702424336</v>
      </c>
      <c r="L2491">
        <v>0.15343597542893453</v>
      </c>
      <c r="M2491">
        <v>5.3126229573659069E-2</v>
      </c>
      <c r="N2491">
        <v>0.1805335985132536</v>
      </c>
      <c r="O2491">
        <v>0.1724688535693322</v>
      </c>
    </row>
    <row r="2492" spans="1:15" ht="15">
      <c r="A2492" s="6"/>
      <c r="B2492" s="10">
        <v>151.69</v>
      </c>
      <c r="C2492">
        <v>0.18555394838154854</v>
      </c>
      <c r="D2492" s="11">
        <v>38.74</v>
      </c>
      <c r="E2492" s="10">
        <v>46.04</v>
      </c>
      <c r="F2492" s="11">
        <v>44.7</v>
      </c>
      <c r="G2492" s="10">
        <v>11.21</v>
      </c>
      <c r="H2492" s="11">
        <v>97.45</v>
      </c>
      <c r="I2492" s="10">
        <v>271.07</v>
      </c>
      <c r="J2492">
        <v>0.18565899602154268</v>
      </c>
      <c r="K2492">
        <v>0.18353346616728619</v>
      </c>
      <c r="L2492">
        <v>0.15750969755549218</v>
      </c>
      <c r="M2492">
        <v>5.8551771336553947E-2</v>
      </c>
      <c r="N2492">
        <v>0.18801232963430334</v>
      </c>
      <c r="O2492">
        <v>0.18092705401872725</v>
      </c>
    </row>
    <row r="2493" spans="1:15" ht="15">
      <c r="A2493" s="6"/>
      <c r="B2493" s="10">
        <v>152.21</v>
      </c>
      <c r="C2493">
        <v>0.18204280006109369</v>
      </c>
      <c r="D2493" s="11">
        <v>38.369999999999997</v>
      </c>
      <c r="E2493" s="10">
        <v>46.91</v>
      </c>
      <c r="F2493" s="11">
        <v>46.74</v>
      </c>
      <c r="G2493" s="10">
        <v>9.76</v>
      </c>
      <c r="H2493" s="11">
        <v>100</v>
      </c>
      <c r="I2493" s="10">
        <v>272.31</v>
      </c>
      <c r="J2493">
        <v>0.18736867755668576</v>
      </c>
      <c r="K2493">
        <v>0.18562049360259422</v>
      </c>
      <c r="L2493">
        <v>0.15529564493338716</v>
      </c>
      <c r="M2493">
        <v>6.1504382400319253E-2</v>
      </c>
      <c r="N2493">
        <v>0.19479917821846415</v>
      </c>
      <c r="O2493">
        <v>0.18313123055335245</v>
      </c>
    </row>
    <row r="2494" spans="1:15" ht="15">
      <c r="A2494" s="6"/>
      <c r="B2494" s="10">
        <v>151</v>
      </c>
      <c r="C2494">
        <v>0.18794692149955308</v>
      </c>
      <c r="D2494" s="11">
        <v>38.549999999999997</v>
      </c>
      <c r="E2494" s="10">
        <v>45.02</v>
      </c>
      <c r="F2494" s="11">
        <v>43.28</v>
      </c>
      <c r="G2494" s="10">
        <v>6.45</v>
      </c>
      <c r="H2494" s="11">
        <v>85.62</v>
      </c>
      <c r="I2494" s="10">
        <v>265.45999999999998</v>
      </c>
      <c r="J2494">
        <v>0.18648890727270834</v>
      </c>
      <c r="K2494">
        <v>0.19592937471884839</v>
      </c>
      <c r="L2494">
        <v>0.15866943994806507</v>
      </c>
      <c r="M2494">
        <v>6.7522416214719966E-2</v>
      </c>
      <c r="N2494">
        <v>0.19745232447817837</v>
      </c>
      <c r="O2494">
        <v>0.18661423420113879</v>
      </c>
    </row>
    <row r="2495" spans="1:15" ht="15">
      <c r="A2495" s="6"/>
      <c r="B2495" s="10">
        <v>134.33000000000001</v>
      </c>
      <c r="C2495">
        <v>0.18762140983516029</v>
      </c>
      <c r="D2495" s="11">
        <v>37.450000000000003</v>
      </c>
      <c r="E2495" s="10">
        <v>42.17</v>
      </c>
      <c r="F2495" s="11">
        <v>38.590000000000003</v>
      </c>
      <c r="G2495" s="10">
        <v>9.2899999999999991</v>
      </c>
      <c r="H2495" s="11">
        <v>75.66</v>
      </c>
      <c r="I2495" s="10">
        <v>253.68</v>
      </c>
      <c r="J2495">
        <v>0.18763833621380097</v>
      </c>
      <c r="K2495">
        <v>0.20141208392872156</v>
      </c>
      <c r="L2495">
        <v>0.15801367549075648</v>
      </c>
      <c r="M2495">
        <v>6.711527366804966E-2</v>
      </c>
      <c r="N2495">
        <v>0.20191328809207207</v>
      </c>
      <c r="O2495">
        <v>0.19593340861311742</v>
      </c>
    </row>
    <row r="2496" spans="1:15" ht="15">
      <c r="A2496" s="6"/>
      <c r="B2496" s="10">
        <v>120.29</v>
      </c>
      <c r="C2496">
        <v>0.18485024160374589</v>
      </c>
      <c r="D2496" s="11">
        <v>36.950000000000003</v>
      </c>
      <c r="E2496" s="10">
        <v>39.99</v>
      </c>
      <c r="F2496" s="11">
        <v>38.11</v>
      </c>
      <c r="G2496" s="10">
        <v>9.02</v>
      </c>
      <c r="H2496" s="11">
        <v>62.05</v>
      </c>
      <c r="I2496" s="10">
        <v>234.36</v>
      </c>
      <c r="J2496">
        <v>0.18953320867247087</v>
      </c>
      <c r="K2496">
        <v>0.20172804936450361</v>
      </c>
      <c r="L2496">
        <v>0.16100087395780532</v>
      </c>
      <c r="M2496">
        <v>6.4068822508945036E-2</v>
      </c>
      <c r="N2496">
        <v>0.20402690819056296</v>
      </c>
      <c r="O2496">
        <v>0.1975360329482006</v>
      </c>
    </row>
    <row r="2497" spans="1:15" ht="15">
      <c r="A2497" s="6"/>
      <c r="B2497" s="10">
        <v>123.9</v>
      </c>
      <c r="C2497">
        <v>0.17587598985808531</v>
      </c>
      <c r="D2497" s="11">
        <v>33.880000000000003</v>
      </c>
      <c r="E2497" s="10">
        <v>36</v>
      </c>
      <c r="F2497" s="11">
        <v>35.58</v>
      </c>
      <c r="G2497" s="10">
        <v>3.79</v>
      </c>
      <c r="H2497" s="11">
        <v>61.96</v>
      </c>
      <c r="I2497" s="10">
        <v>214.9</v>
      </c>
      <c r="J2497">
        <v>0.18530887875017282</v>
      </c>
      <c r="K2497">
        <v>0.20388325074331018</v>
      </c>
      <c r="L2497">
        <v>0.16436260325429441</v>
      </c>
      <c r="M2497">
        <v>6.4057758772509146E-2</v>
      </c>
      <c r="N2497">
        <v>0.20378513021970029</v>
      </c>
      <c r="O2497">
        <v>0.19607910562214959</v>
      </c>
    </row>
    <row r="2498" spans="1:15" ht="15">
      <c r="A2498" s="6"/>
      <c r="B2498" s="10">
        <v>112</v>
      </c>
      <c r="C2498">
        <v>0.17657683737369856</v>
      </c>
      <c r="D2498" s="11">
        <v>30.51</v>
      </c>
      <c r="E2498" s="10">
        <v>31.59</v>
      </c>
      <c r="F2498" s="11">
        <v>37.11</v>
      </c>
      <c r="G2498" s="10">
        <v>4.4000000000000004</v>
      </c>
      <c r="H2498" s="11">
        <v>57.81</v>
      </c>
      <c r="I2498" s="10">
        <v>198.45</v>
      </c>
      <c r="J2498">
        <v>0.17991438371370216</v>
      </c>
      <c r="K2498">
        <v>0.20347464831183532</v>
      </c>
      <c r="L2498">
        <v>0.16637779677139194</v>
      </c>
      <c r="M2498">
        <v>6.7131842216881107E-2</v>
      </c>
      <c r="N2498">
        <v>0.20098420953569696</v>
      </c>
      <c r="O2498">
        <v>0.19288953203641748</v>
      </c>
    </row>
    <row r="2499" spans="1:15" ht="15">
      <c r="A2499" s="6"/>
      <c r="B2499" s="10">
        <v>114.38</v>
      </c>
      <c r="C2499">
        <v>0.17974090457086034</v>
      </c>
      <c r="D2499" s="11">
        <v>28.82</v>
      </c>
      <c r="E2499" s="10">
        <v>30.73</v>
      </c>
      <c r="F2499" s="11">
        <v>37.17</v>
      </c>
      <c r="G2499" s="10">
        <v>3.9</v>
      </c>
      <c r="H2499" s="11">
        <v>57.01</v>
      </c>
      <c r="I2499" s="10">
        <v>194.28</v>
      </c>
      <c r="J2499">
        <v>0.17311478265618174</v>
      </c>
      <c r="K2499">
        <v>0.20109070968564688</v>
      </c>
      <c r="L2499">
        <v>0.1675317974105103</v>
      </c>
      <c r="M2499">
        <v>6.9434416051238471E-2</v>
      </c>
      <c r="N2499">
        <v>0.20246973848692437</v>
      </c>
      <c r="O2499">
        <v>0.19379237796664137</v>
      </c>
    </row>
    <row r="2500" spans="1:15" ht="15">
      <c r="A2500" s="6"/>
      <c r="B2500" s="10">
        <v>108</v>
      </c>
      <c r="C2500">
        <v>0.17662668184135008</v>
      </c>
      <c r="D2500" s="11">
        <v>25.98</v>
      </c>
      <c r="E2500" s="10">
        <v>29.16</v>
      </c>
      <c r="F2500" s="11">
        <v>38.9</v>
      </c>
      <c r="G2500" s="10">
        <v>3.96</v>
      </c>
      <c r="H2500" s="11">
        <v>57.5</v>
      </c>
      <c r="I2500" s="10">
        <v>190.49</v>
      </c>
      <c r="J2500">
        <v>0.16906502433747969</v>
      </c>
      <c r="K2500">
        <v>0.20434528899909538</v>
      </c>
      <c r="L2500">
        <v>0.16708177512537706</v>
      </c>
      <c r="M2500">
        <v>7.2919167416322858E-2</v>
      </c>
      <c r="N2500">
        <v>0.20441342143423083</v>
      </c>
      <c r="O2500">
        <v>0.19391559513041778</v>
      </c>
    </row>
    <row r="2501" spans="1:15" ht="15">
      <c r="A2501" s="6"/>
      <c r="B2501" s="10">
        <v>105.14</v>
      </c>
      <c r="C2501">
        <v>0.17107355703760607</v>
      </c>
      <c r="D2501" s="11">
        <v>20.04</v>
      </c>
      <c r="E2501" s="10">
        <v>28.78</v>
      </c>
      <c r="F2501" s="11">
        <v>37.99</v>
      </c>
      <c r="G2501" s="10">
        <v>4.5999999999999996</v>
      </c>
      <c r="H2501" s="11">
        <v>61.16</v>
      </c>
      <c r="I2501" s="10">
        <v>191.86</v>
      </c>
      <c r="J2501">
        <v>0.16147020618878608</v>
      </c>
      <c r="K2501">
        <v>0.20803769183548187</v>
      </c>
      <c r="L2501">
        <v>0.16975060096707345</v>
      </c>
      <c r="M2501">
        <v>7.6955030570069902E-2</v>
      </c>
      <c r="N2501">
        <v>0.2062197985837152</v>
      </c>
      <c r="O2501">
        <v>0.19159895236636545</v>
      </c>
    </row>
    <row r="2502" spans="1:15" ht="15">
      <c r="A2502" s="6"/>
      <c r="B2502" s="10">
        <v>103.55</v>
      </c>
      <c r="C2502">
        <v>0.16250595807483123</v>
      </c>
      <c r="D2502" s="11">
        <v>19.100000000000001</v>
      </c>
      <c r="E2502" s="10">
        <v>27.64</v>
      </c>
      <c r="F2502" s="11">
        <v>42.6</v>
      </c>
      <c r="G2502" s="10">
        <v>15.88</v>
      </c>
      <c r="H2502" s="11">
        <v>65.81</v>
      </c>
      <c r="I2502" s="10">
        <v>196.86</v>
      </c>
      <c r="J2502">
        <v>0.1584571922655289</v>
      </c>
      <c r="K2502">
        <v>0.20811214341627418</v>
      </c>
      <c r="L2502">
        <v>0.17224758338490859</v>
      </c>
      <c r="M2502">
        <v>8.2458078258914075E-2</v>
      </c>
      <c r="N2502">
        <v>0.2064588686618376</v>
      </c>
      <c r="O2502">
        <v>0.18952812299023061</v>
      </c>
    </row>
    <row r="2503" spans="1:15" ht="15">
      <c r="A2503" s="6"/>
      <c r="B2503" s="10">
        <v>105.56</v>
      </c>
      <c r="C2503">
        <v>0.15381644538833372</v>
      </c>
      <c r="D2503" s="11">
        <v>17.670000000000002</v>
      </c>
      <c r="E2503" s="10">
        <v>29.02</v>
      </c>
      <c r="F2503" s="11">
        <v>50.23</v>
      </c>
      <c r="G2503" s="10">
        <v>25.24</v>
      </c>
      <c r="H2503" s="11">
        <v>82.9</v>
      </c>
      <c r="I2503" s="10">
        <v>205.33</v>
      </c>
      <c r="J2503">
        <v>0.15353709688786862</v>
      </c>
      <c r="K2503">
        <v>0.20512309994587191</v>
      </c>
      <c r="L2503">
        <v>0.16925975579761801</v>
      </c>
      <c r="M2503">
        <v>9.0986948862070219E-2</v>
      </c>
      <c r="N2503">
        <v>0.20669804205220588</v>
      </c>
      <c r="O2503">
        <v>0.18695023951741677</v>
      </c>
    </row>
    <row r="2504" spans="1:15" ht="15">
      <c r="A2504" s="6"/>
      <c r="B2504" s="10">
        <v>104.85</v>
      </c>
      <c r="C2504">
        <v>0.14315394192368763</v>
      </c>
      <c r="D2504" s="11">
        <v>17.97</v>
      </c>
      <c r="E2504" s="10">
        <v>28.97</v>
      </c>
      <c r="F2504" s="11">
        <v>58.76</v>
      </c>
      <c r="G2504" s="10">
        <v>32.74</v>
      </c>
      <c r="H2504" s="11">
        <v>105.05</v>
      </c>
      <c r="I2504" s="10">
        <v>220.78</v>
      </c>
      <c r="J2504">
        <v>0.14338836631039237</v>
      </c>
      <c r="K2504">
        <v>0.19868245921725969</v>
      </c>
      <c r="L2504">
        <v>0.15867319970361388</v>
      </c>
      <c r="M2504">
        <v>8.9631319195813824E-2</v>
      </c>
      <c r="N2504">
        <v>0.19282204599918051</v>
      </c>
      <c r="O2504">
        <v>0.17962914515139058</v>
      </c>
    </row>
    <row r="2505" spans="1:15" ht="15">
      <c r="A2505" s="6"/>
      <c r="B2505" s="10">
        <v>106.21</v>
      </c>
      <c r="C2505">
        <v>0.12994548704200179</v>
      </c>
      <c r="D2505" s="11">
        <v>20.100000000000001</v>
      </c>
      <c r="E2505" s="10">
        <v>31.87</v>
      </c>
      <c r="F2505" s="11">
        <v>60.33</v>
      </c>
      <c r="G2505" s="10">
        <v>31.14</v>
      </c>
      <c r="H2505" s="11">
        <v>118</v>
      </c>
      <c r="I2505" s="10">
        <v>209.88</v>
      </c>
      <c r="J2505">
        <v>0.13117438975444232</v>
      </c>
      <c r="K2505">
        <v>0.18396139816803023</v>
      </c>
      <c r="L2505">
        <v>0.14950282600430873</v>
      </c>
      <c r="M2505">
        <v>8.3563933045476907E-2</v>
      </c>
      <c r="N2505">
        <v>0.18029802949934862</v>
      </c>
      <c r="O2505">
        <v>0.1650865391123259</v>
      </c>
    </row>
    <row r="2506" spans="1:15" ht="15">
      <c r="A2506" s="6"/>
      <c r="B2506" s="10">
        <v>101.83</v>
      </c>
      <c r="C2506">
        <v>0.11613236214413951</v>
      </c>
      <c r="D2506" s="11">
        <v>19.079999999999998</v>
      </c>
      <c r="E2506" s="10">
        <v>30.95</v>
      </c>
      <c r="F2506" s="11">
        <v>47.29</v>
      </c>
      <c r="G2506" s="10">
        <v>23.68</v>
      </c>
      <c r="H2506" s="11">
        <v>77.14</v>
      </c>
      <c r="I2506" s="10">
        <v>189.92</v>
      </c>
      <c r="J2506">
        <v>0.11662498298914709</v>
      </c>
      <c r="K2506">
        <v>0.1725622418557661</v>
      </c>
      <c r="L2506">
        <v>0.13879571864802354</v>
      </c>
      <c r="M2506">
        <v>7.4397764056377463E-2</v>
      </c>
      <c r="N2506">
        <v>0.16425009377209057</v>
      </c>
      <c r="O2506">
        <v>0.15010755395152842</v>
      </c>
    </row>
    <row r="2507" spans="1:15" ht="15">
      <c r="A2507" s="6"/>
      <c r="B2507" s="10">
        <v>97.96</v>
      </c>
      <c r="C2507">
        <v>0.10244583594550757</v>
      </c>
      <c r="D2507" s="11">
        <v>13.94</v>
      </c>
      <c r="E2507" s="10">
        <v>30.17</v>
      </c>
      <c r="F2507" s="11">
        <v>43.02</v>
      </c>
      <c r="G2507" s="10">
        <v>21.86</v>
      </c>
      <c r="H2507" s="11">
        <v>65.930000000000007</v>
      </c>
      <c r="I2507" s="10">
        <v>190.62</v>
      </c>
      <c r="J2507">
        <v>9.9115123492683477E-2</v>
      </c>
      <c r="K2507">
        <v>0.15888221711165953</v>
      </c>
      <c r="L2507">
        <v>0.126924471591364</v>
      </c>
      <c r="M2507">
        <v>6.3837059040350391E-2</v>
      </c>
      <c r="N2507">
        <v>0.14657582019974796</v>
      </c>
      <c r="O2507">
        <v>0.13547869685724548</v>
      </c>
    </row>
    <row r="2508" spans="1:15" ht="15">
      <c r="A2508" s="6"/>
      <c r="B2508" s="10">
        <v>93.95</v>
      </c>
      <c r="C2508">
        <v>9.3753503445054315E-2</v>
      </c>
      <c r="D2508" s="11">
        <v>9.43</v>
      </c>
      <c r="E2508" s="10">
        <v>32</v>
      </c>
      <c r="F2508" s="11">
        <v>40.24</v>
      </c>
      <c r="G2508" s="10">
        <v>19.73</v>
      </c>
      <c r="H2508" s="11">
        <v>64.099999999999994</v>
      </c>
      <c r="I2508" s="10">
        <v>186.55</v>
      </c>
      <c r="J2508">
        <v>8.4888297600365023E-2</v>
      </c>
      <c r="K2508">
        <v>0.14874889356421331</v>
      </c>
      <c r="L2508">
        <v>0.11686806585945678</v>
      </c>
      <c r="M2508">
        <v>6.2833972160581009E-2</v>
      </c>
      <c r="N2508">
        <v>0.13924131711041002</v>
      </c>
      <c r="O2508">
        <v>0.12620401677216034</v>
      </c>
    </row>
    <row r="2509" spans="1:15" ht="15">
      <c r="A2509" s="6"/>
      <c r="B2509" s="10">
        <v>88.55</v>
      </c>
      <c r="C2509">
        <v>8.8434311621789982E-2</v>
      </c>
      <c r="D2509" s="11">
        <v>13.36</v>
      </c>
      <c r="E2509" s="10">
        <v>29.05</v>
      </c>
      <c r="F2509" s="11">
        <v>32.049999999999997</v>
      </c>
      <c r="G2509" s="10">
        <v>17.13</v>
      </c>
      <c r="H2509" s="11">
        <v>55.42</v>
      </c>
      <c r="I2509" s="10">
        <v>160.03</v>
      </c>
      <c r="J2509">
        <v>7.2233321942809209E-2</v>
      </c>
      <c r="K2509">
        <v>0.14139748208559327</v>
      </c>
      <c r="L2509">
        <v>0.10244330623081656</v>
      </c>
      <c r="M2509">
        <v>6.734924470029624E-2</v>
      </c>
      <c r="N2509">
        <v>0.13827945284012505</v>
      </c>
      <c r="O2509">
        <v>0.12336347400045415</v>
      </c>
    </row>
    <row r="2510" spans="1:15" ht="15">
      <c r="A2510" s="6"/>
      <c r="B2510" s="10">
        <v>83.63</v>
      </c>
      <c r="C2510">
        <v>9.1701267879880879E-2</v>
      </c>
      <c r="D2510" s="11">
        <v>7.56</v>
      </c>
      <c r="E2510" s="10">
        <v>24.62</v>
      </c>
      <c r="F2510" s="11">
        <v>30.43</v>
      </c>
      <c r="G2510" s="10">
        <v>16.12</v>
      </c>
      <c r="H2510" s="11">
        <v>51.29</v>
      </c>
      <c r="I2510" s="10">
        <v>167.65</v>
      </c>
      <c r="J2510">
        <v>6.9803598124021288E-2</v>
      </c>
      <c r="K2510">
        <v>0.1362724804748375</v>
      </c>
      <c r="L2510">
        <v>9.0775841538886556E-2</v>
      </c>
      <c r="M2510">
        <v>6.1751752922230604E-2</v>
      </c>
      <c r="N2510">
        <v>0.13337967001386214</v>
      </c>
      <c r="O2510">
        <v>0.12111809661943546</v>
      </c>
    </row>
    <row r="2511" spans="1:15" ht="15">
      <c r="A2511" s="6"/>
      <c r="B2511" s="10">
        <v>82.17</v>
      </c>
      <c r="C2511">
        <v>9.4460936552226135E-2</v>
      </c>
      <c r="D2511" s="11">
        <v>0.25</v>
      </c>
      <c r="E2511" s="10">
        <v>19.11</v>
      </c>
      <c r="F2511" s="11">
        <v>32.04</v>
      </c>
      <c r="G2511" s="10">
        <v>13.54</v>
      </c>
      <c r="H2511" s="11">
        <v>49.1</v>
      </c>
      <c r="I2511" s="10">
        <v>157.38</v>
      </c>
      <c r="J2511">
        <v>6.9115037312698122E-2</v>
      </c>
      <c r="K2511">
        <v>0.13796065098958693</v>
      </c>
      <c r="L2511">
        <v>8.7454735593838789E-2</v>
      </c>
      <c r="M2511">
        <v>5.6855239233749792E-2</v>
      </c>
      <c r="N2511">
        <v>0.12663043295590615</v>
      </c>
      <c r="O2511">
        <v>0.12288970777086589</v>
      </c>
    </row>
    <row r="2512" spans="1:15" ht="15">
      <c r="A2512" s="6"/>
      <c r="B2512" s="10">
        <v>84.9</v>
      </c>
      <c r="C2512">
        <v>0.10057318611663831</v>
      </c>
      <c r="D2512" s="11">
        <v>-1.08</v>
      </c>
      <c r="E2512" s="10">
        <v>19.84</v>
      </c>
      <c r="F2512" s="11">
        <v>35.67</v>
      </c>
      <c r="G2512" s="10">
        <v>15.03</v>
      </c>
      <c r="H2512" s="11">
        <v>49.84</v>
      </c>
      <c r="I2512" s="10">
        <v>151.11000000000001</v>
      </c>
      <c r="J2512">
        <v>7.2003791864443764E-2</v>
      </c>
      <c r="K2512">
        <v>0.14421783176034542</v>
      </c>
      <c r="L2512">
        <v>9.3781600975756468E-2</v>
      </c>
      <c r="M2512">
        <v>5.6032556693037507E-2</v>
      </c>
      <c r="N2512">
        <v>0.1277673113025681</v>
      </c>
      <c r="O2512">
        <v>0.12742331144465291</v>
      </c>
    </row>
    <row r="2513" spans="1:15" ht="15">
      <c r="A2513" s="6"/>
      <c r="B2513" s="10">
        <v>92.97</v>
      </c>
      <c r="C2513">
        <v>0.10885554357124261</v>
      </c>
      <c r="D2513" s="11">
        <v>-3.23</v>
      </c>
      <c r="E2513" s="10">
        <v>22.65</v>
      </c>
      <c r="F2513" s="11">
        <v>35.58</v>
      </c>
      <c r="G2513" s="10">
        <v>19.100000000000001</v>
      </c>
      <c r="H2513" s="11">
        <v>52</v>
      </c>
      <c r="I2513" s="10">
        <v>155.01</v>
      </c>
      <c r="J2513">
        <v>7.6519907860548672E-2</v>
      </c>
      <c r="K2513">
        <v>0.15894441654446476</v>
      </c>
      <c r="L2513">
        <v>0.10737565122683852</v>
      </c>
      <c r="M2513">
        <v>5.9459627629634845E-2</v>
      </c>
      <c r="N2513">
        <v>0.1381356168941574</v>
      </c>
      <c r="O2513">
        <v>0.13524522588891141</v>
      </c>
    </row>
    <row r="2514" spans="1:15" ht="15">
      <c r="A2514" s="6"/>
      <c r="B2514" s="10">
        <v>98.81</v>
      </c>
      <c r="C2514">
        <v>0.11958484221980416</v>
      </c>
      <c r="D2514" s="11">
        <v>7.68</v>
      </c>
      <c r="E2514" s="10">
        <v>32.700000000000003</v>
      </c>
      <c r="F2514" s="11">
        <v>40.96</v>
      </c>
      <c r="G2514" s="10">
        <v>23.15</v>
      </c>
      <c r="H2514" s="11">
        <v>55.88</v>
      </c>
      <c r="I2514" s="10">
        <v>179.32</v>
      </c>
      <c r="J2514">
        <v>8.3524094081074668E-2</v>
      </c>
      <c r="K2514">
        <v>0.18161638367804622</v>
      </c>
      <c r="L2514">
        <v>0.12409827205711406</v>
      </c>
      <c r="M2514">
        <v>7.4199805897651655E-2</v>
      </c>
      <c r="N2514">
        <v>0.15313970571850882</v>
      </c>
      <c r="O2514">
        <v>0.14751383717119962</v>
      </c>
    </row>
    <row r="2515" spans="1:15" ht="15">
      <c r="A2515" s="6"/>
      <c r="B2515" s="10">
        <v>112.66</v>
      </c>
      <c r="C2515">
        <v>0.13284467744126036</v>
      </c>
      <c r="D2515" s="11">
        <v>10.029999999999999</v>
      </c>
      <c r="E2515" s="10">
        <v>39.1</v>
      </c>
      <c r="F2515" s="11">
        <v>47.01</v>
      </c>
      <c r="G2515" s="10">
        <v>26.82</v>
      </c>
      <c r="H2515" s="11">
        <v>67.94</v>
      </c>
      <c r="I2515" s="10">
        <v>196.21</v>
      </c>
      <c r="J2515">
        <v>9.674721198773234E-2</v>
      </c>
      <c r="K2515">
        <v>0.20332512509807793</v>
      </c>
      <c r="L2515">
        <v>0.13730999342294872</v>
      </c>
      <c r="M2515">
        <v>9.0523921306195854E-2</v>
      </c>
      <c r="N2515">
        <v>0.16852765893364635</v>
      </c>
      <c r="O2515">
        <v>0.1630369472767331</v>
      </c>
    </row>
    <row r="2516" spans="1:15" ht="15">
      <c r="A2516" s="6"/>
      <c r="B2516" s="10">
        <v>132.79</v>
      </c>
      <c r="C2516">
        <v>0.13978287818087987</v>
      </c>
      <c r="D2516" s="11">
        <v>14.03</v>
      </c>
      <c r="E2516" s="10">
        <v>41.83</v>
      </c>
      <c r="F2516" s="11">
        <v>49.27</v>
      </c>
      <c r="G2516" s="10">
        <v>33.380000000000003</v>
      </c>
      <c r="H2516" s="11">
        <v>81.459999999999994</v>
      </c>
      <c r="I2516" s="10">
        <v>228.35</v>
      </c>
      <c r="J2516">
        <v>0.10579430680421775</v>
      </c>
      <c r="K2516">
        <v>0.21581952867326315</v>
      </c>
      <c r="L2516">
        <v>0.14352596188489616</v>
      </c>
      <c r="M2516">
        <v>0.10392520789640883</v>
      </c>
      <c r="N2516">
        <v>0.1775806598680264</v>
      </c>
      <c r="O2516">
        <v>0.17415112734184379</v>
      </c>
    </row>
    <row r="2517" spans="1:15" ht="15">
      <c r="A2517" s="6"/>
      <c r="B2517" s="10">
        <v>134.51</v>
      </c>
      <c r="C2517">
        <v>0.14235791663333067</v>
      </c>
      <c r="D2517" s="11">
        <v>13.03</v>
      </c>
      <c r="E2517" s="10">
        <v>42.49</v>
      </c>
      <c r="F2517" s="11">
        <v>48.56</v>
      </c>
      <c r="G2517" s="10">
        <v>39.909999999999997</v>
      </c>
      <c r="H2517" s="11">
        <v>81.05</v>
      </c>
      <c r="I2517" s="10">
        <v>235.99</v>
      </c>
      <c r="J2517">
        <v>0.11067829231358352</v>
      </c>
      <c r="K2517">
        <v>0.21663472931133271</v>
      </c>
      <c r="L2517">
        <v>0.14238135773172447</v>
      </c>
      <c r="M2517">
        <v>0.10844728620296466</v>
      </c>
      <c r="N2517">
        <v>0.17986187896115322</v>
      </c>
      <c r="O2517">
        <v>0.17107226402404421</v>
      </c>
    </row>
    <row r="2518" spans="1:15" ht="15">
      <c r="A2518" s="6"/>
      <c r="B2518" s="10">
        <v>127.8</v>
      </c>
      <c r="C2518">
        <v>0.14989744257100826</v>
      </c>
      <c r="D2518" s="11">
        <v>12.04</v>
      </c>
      <c r="E2518" s="10">
        <v>41.73</v>
      </c>
      <c r="F2518" s="11">
        <v>45.7</v>
      </c>
      <c r="G2518" s="10">
        <v>31.45</v>
      </c>
      <c r="H2518" s="11">
        <v>71.42</v>
      </c>
      <c r="I2518" s="10">
        <v>208.84</v>
      </c>
      <c r="J2518">
        <v>0.11217886117151188</v>
      </c>
      <c r="K2518">
        <v>0.21711870564025032</v>
      </c>
      <c r="L2518">
        <v>0.13810415919422017</v>
      </c>
      <c r="M2518">
        <v>0.11079809597019778</v>
      </c>
      <c r="N2518">
        <v>0.17886914736126119</v>
      </c>
      <c r="O2518">
        <v>0.17493865953898224</v>
      </c>
    </row>
    <row r="2519" spans="1:15" ht="15">
      <c r="A2519" s="6"/>
      <c r="B2519" s="10">
        <v>127.71</v>
      </c>
      <c r="C2519">
        <v>0.156838728812036</v>
      </c>
      <c r="D2519" s="11">
        <v>11.07</v>
      </c>
      <c r="E2519" s="10">
        <v>40.6</v>
      </c>
      <c r="F2519" s="11">
        <v>42.43</v>
      </c>
      <c r="G2519" s="10">
        <v>26.77</v>
      </c>
      <c r="H2519" s="11">
        <v>64.62</v>
      </c>
      <c r="I2519" s="10">
        <v>205.09</v>
      </c>
      <c r="J2519">
        <v>0.11164410616705699</v>
      </c>
      <c r="K2519">
        <v>0.21359498528174939</v>
      </c>
      <c r="L2519">
        <v>0.13346244830986123</v>
      </c>
      <c r="M2519">
        <v>0.1090910403937139</v>
      </c>
      <c r="N2519">
        <v>0.17866126563110998</v>
      </c>
      <c r="O2519">
        <v>0.17610980851241742</v>
      </c>
    </row>
    <row r="2520" spans="1:15" ht="15">
      <c r="A2520" s="6"/>
      <c r="B2520" s="10">
        <v>119.3</v>
      </c>
      <c r="C2520">
        <v>0.16325339176681683</v>
      </c>
      <c r="D2520" s="11">
        <v>9.23</v>
      </c>
      <c r="E2520" s="10">
        <v>38.9</v>
      </c>
      <c r="F2520" s="11">
        <v>34.97</v>
      </c>
      <c r="G2520" s="10">
        <v>24.28</v>
      </c>
      <c r="H2520" s="11">
        <v>53.01</v>
      </c>
      <c r="I2520" s="10">
        <v>196.24</v>
      </c>
      <c r="J2520">
        <v>0.10564066251635444</v>
      </c>
      <c r="K2520">
        <v>0.21496642698642998</v>
      </c>
      <c r="L2520">
        <v>0.12885614925350078</v>
      </c>
      <c r="M2520">
        <v>0.10048608703190014</v>
      </c>
      <c r="N2520">
        <v>0.17425459551240019</v>
      </c>
      <c r="O2520">
        <v>0.17312045084348054</v>
      </c>
    </row>
    <row r="2521" spans="1:15" ht="15">
      <c r="A2521" s="6"/>
      <c r="B2521" s="10">
        <v>111.55</v>
      </c>
      <c r="C2521">
        <v>0.16752342602548156</v>
      </c>
      <c r="D2521" s="11">
        <v>3.94</v>
      </c>
      <c r="E2521" s="10">
        <v>37.340000000000003</v>
      </c>
      <c r="F2521" s="11">
        <v>37.159999999999997</v>
      </c>
      <c r="G2521" s="10">
        <v>19.87</v>
      </c>
      <c r="H2521" s="11">
        <v>52.57</v>
      </c>
      <c r="I2521" s="10">
        <v>191.16</v>
      </c>
      <c r="J2521">
        <v>0.10309820896411968</v>
      </c>
      <c r="K2521">
        <v>0.21578731782262786</v>
      </c>
      <c r="L2521">
        <v>0.12167716297994507</v>
      </c>
      <c r="M2521">
        <v>8.7608165934428731E-2</v>
      </c>
      <c r="N2521">
        <v>0.17165669047814541</v>
      </c>
      <c r="O2521">
        <v>0.170835953962437</v>
      </c>
    </row>
    <row r="2522" spans="1:15" ht="15">
      <c r="A2522" s="6"/>
      <c r="B2522" s="10">
        <v>103.49</v>
      </c>
      <c r="C2522">
        <v>0.168681904533065</v>
      </c>
      <c r="D2522" s="11">
        <v>7.55</v>
      </c>
      <c r="E2522" s="10">
        <v>33.49</v>
      </c>
      <c r="F2522" s="11">
        <v>35.85</v>
      </c>
      <c r="G2522" s="10">
        <v>17.079999999999998</v>
      </c>
      <c r="H2522" s="11">
        <v>52.5</v>
      </c>
      <c r="I2522" s="10">
        <v>183.37</v>
      </c>
      <c r="J2522">
        <v>0.10063802827665265</v>
      </c>
      <c r="K2522">
        <v>0.216412111565117</v>
      </c>
      <c r="L2522">
        <v>0.12242920541087728</v>
      </c>
      <c r="M2522">
        <v>8.1517477180262088E-2</v>
      </c>
      <c r="N2522">
        <v>0.17187890509614168</v>
      </c>
      <c r="O2522">
        <v>0.16897595345085839</v>
      </c>
    </row>
    <row r="2523" spans="1:15" ht="15">
      <c r="A2523" s="6"/>
      <c r="B2523" s="10">
        <v>102.68</v>
      </c>
      <c r="C2523">
        <v>0.17115989559603695</v>
      </c>
      <c r="D2523" s="11">
        <v>5.14</v>
      </c>
      <c r="E2523" s="10">
        <v>32.770000000000003</v>
      </c>
      <c r="F2523" s="11">
        <v>36.659999999999997</v>
      </c>
      <c r="G2523" s="10">
        <v>17</v>
      </c>
      <c r="H2523" s="11">
        <v>51.35</v>
      </c>
      <c r="I2523" s="10">
        <v>178</v>
      </c>
      <c r="J2523">
        <v>0.10242112481433369</v>
      </c>
      <c r="K2523">
        <v>0.21417096690563142</v>
      </c>
      <c r="L2523">
        <v>0.12486244708745727</v>
      </c>
      <c r="M2523">
        <v>8.0812933542179458E-2</v>
      </c>
      <c r="N2523">
        <v>0.1728041632184773</v>
      </c>
      <c r="O2523">
        <v>0.16634835590164124</v>
      </c>
    </row>
    <row r="2524" spans="1:15" ht="15">
      <c r="A2524" s="6"/>
      <c r="B2524" s="10">
        <v>101.09</v>
      </c>
      <c r="C2524">
        <v>0.1695228719734036</v>
      </c>
      <c r="D2524" s="11">
        <v>1.91</v>
      </c>
      <c r="E2524" s="10">
        <v>32.99</v>
      </c>
      <c r="F2524" s="11">
        <v>36.03</v>
      </c>
      <c r="G2524" s="10">
        <v>16.37</v>
      </c>
      <c r="H2524" s="11">
        <v>52.16</v>
      </c>
      <c r="I2524" s="10">
        <v>174.21</v>
      </c>
      <c r="J2524">
        <v>0.10589415338446848</v>
      </c>
      <c r="K2524">
        <v>0.216734375266113</v>
      </c>
      <c r="L2524">
        <v>0.13085954400332533</v>
      </c>
      <c r="M2524">
        <v>8.2290410073871806E-2</v>
      </c>
      <c r="N2524">
        <v>0.17373296515648301</v>
      </c>
      <c r="O2524">
        <v>0.16111196111243922</v>
      </c>
    </row>
    <row r="2525" spans="1:15" ht="15">
      <c r="A2525" s="6"/>
      <c r="B2525" s="10">
        <v>102.63</v>
      </c>
      <c r="C2525">
        <v>0.17093203250481054</v>
      </c>
      <c r="D2525" s="11">
        <v>7.55</v>
      </c>
      <c r="E2525" s="10">
        <v>32.94</v>
      </c>
      <c r="F2525" s="11">
        <v>35.06</v>
      </c>
      <c r="G2525" s="10">
        <v>16.57</v>
      </c>
      <c r="H2525" s="11">
        <v>54.34</v>
      </c>
      <c r="I2525" s="10">
        <v>171.81</v>
      </c>
      <c r="J2525">
        <v>0.11114818075587073</v>
      </c>
      <c r="K2525">
        <v>0.221086178514982</v>
      </c>
      <c r="L2525">
        <v>0.13942191037261709</v>
      </c>
      <c r="M2525">
        <v>8.9801941794498463E-2</v>
      </c>
      <c r="N2525">
        <v>0.17572652736876548</v>
      </c>
      <c r="O2525">
        <v>0.15948258938872911</v>
      </c>
    </row>
    <row r="2526" spans="1:15" ht="15">
      <c r="A2526" s="6"/>
      <c r="B2526" s="10">
        <v>103.5</v>
      </c>
      <c r="C2526">
        <v>0.17345036418234674</v>
      </c>
      <c r="D2526" s="11">
        <v>14.03</v>
      </c>
      <c r="E2526" s="10">
        <v>37.4</v>
      </c>
      <c r="F2526" s="11">
        <v>37.42</v>
      </c>
      <c r="G2526" s="10">
        <v>19.100000000000001</v>
      </c>
      <c r="H2526" s="11">
        <v>56.41</v>
      </c>
      <c r="I2526" s="10">
        <v>179.54</v>
      </c>
      <c r="J2526">
        <v>0.12020713495575221</v>
      </c>
      <c r="K2526">
        <v>0.22823686632196002</v>
      </c>
      <c r="L2526">
        <v>0.14674330362767415</v>
      </c>
      <c r="M2526">
        <v>9.1813285359438918E-2</v>
      </c>
      <c r="N2526">
        <v>0.18063021695248138</v>
      </c>
      <c r="O2526">
        <v>0.15905077012738325</v>
      </c>
    </row>
    <row r="2527" spans="1:15" ht="15">
      <c r="A2527" s="6"/>
      <c r="B2527" s="10">
        <v>103.5</v>
      </c>
      <c r="C2527">
        <v>0.1743282135353664</v>
      </c>
      <c r="D2527" s="11">
        <v>9.1999999999999993</v>
      </c>
      <c r="E2527" s="10">
        <v>47.2</v>
      </c>
      <c r="F2527" s="11">
        <v>46.22</v>
      </c>
      <c r="G2527" s="10">
        <v>25.15</v>
      </c>
      <c r="H2527" s="11">
        <v>70.760000000000005</v>
      </c>
      <c r="I2527" s="10">
        <v>188.98</v>
      </c>
      <c r="J2527">
        <v>0.12282166460426945</v>
      </c>
      <c r="K2527">
        <v>0.2213992334137159</v>
      </c>
      <c r="L2527">
        <v>0.14864421343160825</v>
      </c>
      <c r="M2527">
        <v>9.760784557415389E-2</v>
      </c>
      <c r="N2527">
        <v>0.18196015683806302</v>
      </c>
      <c r="O2527">
        <v>0.15772650243816722</v>
      </c>
    </row>
    <row r="2528" spans="1:15" ht="15">
      <c r="A2528" s="6"/>
      <c r="B2528" s="10">
        <v>103.37</v>
      </c>
      <c r="C2528">
        <v>0.17488601135666057</v>
      </c>
      <c r="D2528" s="11">
        <v>14.07</v>
      </c>
      <c r="E2528" s="10">
        <v>56.1</v>
      </c>
      <c r="F2528" s="11">
        <v>52.06</v>
      </c>
      <c r="G2528" s="10">
        <v>26.09</v>
      </c>
      <c r="H2528" s="11">
        <v>86.09</v>
      </c>
      <c r="I2528" s="10">
        <v>191.12</v>
      </c>
      <c r="J2528">
        <v>0.13336502117304513</v>
      </c>
      <c r="K2528">
        <v>0.20692725033852752</v>
      </c>
      <c r="L2528">
        <v>0.14134481451052266</v>
      </c>
      <c r="M2528">
        <v>9.5153857102942177E-2</v>
      </c>
      <c r="N2528">
        <v>0.17471573036824523</v>
      </c>
      <c r="O2528">
        <v>0.15571069882959901</v>
      </c>
    </row>
    <row r="2529" spans="1:15" ht="15">
      <c r="A2529" s="6"/>
      <c r="B2529" s="10">
        <v>110.43</v>
      </c>
      <c r="C2529">
        <v>0.17434353788113771</v>
      </c>
      <c r="D2529" s="11">
        <v>15.96</v>
      </c>
      <c r="E2529" s="10">
        <v>64.989999999999995</v>
      </c>
      <c r="F2529" s="11">
        <v>52.21</v>
      </c>
      <c r="G2529" s="10">
        <v>24.99</v>
      </c>
      <c r="H2529" s="11">
        <v>96.1</v>
      </c>
      <c r="I2529" s="10">
        <v>189.6</v>
      </c>
      <c r="J2529">
        <v>0.13058716824441052</v>
      </c>
      <c r="K2529">
        <v>0.20266686578191376</v>
      </c>
      <c r="L2529">
        <v>0.13460634520269982</v>
      </c>
      <c r="M2529">
        <v>8.4259132908260106E-2</v>
      </c>
      <c r="N2529">
        <v>0.16456580257162495</v>
      </c>
      <c r="O2529">
        <v>0.14613908374384238</v>
      </c>
    </row>
    <row r="2530" spans="1:15" ht="15">
      <c r="A2530" s="6"/>
      <c r="B2530" s="10">
        <v>114.68</v>
      </c>
      <c r="C2530">
        <v>0.17082657294771611</v>
      </c>
      <c r="D2530" s="11">
        <v>19.010000000000002</v>
      </c>
      <c r="E2530" s="10">
        <v>58.97</v>
      </c>
      <c r="F2530" s="11">
        <v>46.62</v>
      </c>
      <c r="G2530" s="10">
        <v>21.2</v>
      </c>
      <c r="H2530" s="11">
        <v>65.58</v>
      </c>
      <c r="I2530" s="10">
        <v>172.62</v>
      </c>
      <c r="J2530">
        <v>0.12361314566755192</v>
      </c>
      <c r="K2530">
        <v>0.19756828848888772</v>
      </c>
      <c r="L2530">
        <v>0.12874059249856687</v>
      </c>
      <c r="M2530">
        <v>6.9197776505391745E-2</v>
      </c>
      <c r="N2530">
        <v>0.15375158134601027</v>
      </c>
      <c r="O2530">
        <v>0.13268530692781216</v>
      </c>
    </row>
    <row r="2531" spans="1:15" ht="15">
      <c r="A2531" s="6"/>
      <c r="B2531" s="10">
        <v>111.04</v>
      </c>
      <c r="C2531">
        <v>0.15927727872675781</v>
      </c>
      <c r="D2531" s="11">
        <v>19.010000000000002</v>
      </c>
      <c r="E2531" s="10">
        <v>55.74</v>
      </c>
      <c r="F2531" s="11">
        <v>40.72</v>
      </c>
      <c r="G2531" s="10">
        <v>14.29</v>
      </c>
      <c r="H2531" s="11">
        <v>63.64</v>
      </c>
      <c r="I2531" s="10">
        <v>146.58000000000001</v>
      </c>
      <c r="J2531">
        <v>0.11932608982515672</v>
      </c>
      <c r="K2531">
        <v>0.19582191915264666</v>
      </c>
      <c r="L2531">
        <v>0.11719063784819113</v>
      </c>
      <c r="M2531">
        <v>5.1086470428518944E-2</v>
      </c>
      <c r="N2531">
        <v>0.14309336974902789</v>
      </c>
      <c r="O2531">
        <v>0.11486624624549771</v>
      </c>
    </row>
    <row r="2532" spans="1:15" ht="15">
      <c r="A2532" s="6"/>
      <c r="B2532" s="10">
        <v>107.83</v>
      </c>
      <c r="C2532">
        <v>0.15001565204626496</v>
      </c>
      <c r="D2532" s="11">
        <v>28.74</v>
      </c>
      <c r="E2532" s="10">
        <v>52.97</v>
      </c>
      <c r="F2532" s="11">
        <v>35.700000000000003</v>
      </c>
      <c r="G2532" s="10">
        <v>14.16</v>
      </c>
      <c r="H2532" s="11">
        <v>59.67</v>
      </c>
      <c r="I2532" s="10">
        <v>121.99</v>
      </c>
      <c r="J2532">
        <v>0.11769764871660267</v>
      </c>
      <c r="K2532">
        <v>0.1889067237101178</v>
      </c>
      <c r="L2532">
        <v>0.10346643541215918</v>
      </c>
      <c r="M2532">
        <v>4.8650343002013277E-2</v>
      </c>
      <c r="N2532">
        <v>0.13511086698135635</v>
      </c>
      <c r="O2532">
        <v>0.10264836533751914</v>
      </c>
    </row>
    <row r="2533" spans="1:15" ht="15">
      <c r="A2533" s="6"/>
      <c r="B2533" s="10">
        <v>104.05</v>
      </c>
      <c r="C2533">
        <v>0.14550782673314797</v>
      </c>
      <c r="D2533" s="11">
        <v>24.03</v>
      </c>
      <c r="E2533" s="10">
        <v>51.81</v>
      </c>
      <c r="F2533" s="11">
        <v>35.15</v>
      </c>
      <c r="G2533" s="10">
        <v>8.07</v>
      </c>
      <c r="H2533" s="11">
        <v>57.51</v>
      </c>
      <c r="I2533" s="10">
        <v>82.36</v>
      </c>
      <c r="J2533">
        <v>0.1140611299558668</v>
      </c>
      <c r="K2533">
        <v>0.18618662899783728</v>
      </c>
      <c r="L2533">
        <v>9.2165195303645225E-2</v>
      </c>
      <c r="M2533">
        <v>4.6815496261280315E-2</v>
      </c>
      <c r="N2533">
        <v>0.13182709576224172</v>
      </c>
      <c r="O2533">
        <v>8.9533973565031455E-2</v>
      </c>
    </row>
    <row r="2534" spans="1:15" ht="15">
      <c r="A2534" s="6"/>
      <c r="B2534" s="10">
        <v>98.16</v>
      </c>
      <c r="C2534">
        <v>0.14238491095795083</v>
      </c>
      <c r="D2534" s="11">
        <v>15.03</v>
      </c>
      <c r="E2534" s="10">
        <v>49.99</v>
      </c>
      <c r="F2534" s="11">
        <v>32.950000000000003</v>
      </c>
      <c r="G2534" s="10">
        <v>8</v>
      </c>
      <c r="H2534" s="11">
        <v>55.25</v>
      </c>
      <c r="I2534" s="10">
        <v>52.9</v>
      </c>
      <c r="J2534">
        <v>0.11081711045023862</v>
      </c>
      <c r="K2534">
        <v>0.18567107038573294</v>
      </c>
      <c r="L2534">
        <v>8.6057864863933103E-2</v>
      </c>
      <c r="M2534">
        <v>4.640198964795713E-2</v>
      </c>
      <c r="N2534">
        <v>0.13198535748957599</v>
      </c>
      <c r="O2534">
        <v>7.5500664132980164E-2</v>
      </c>
    </row>
    <row r="2535" spans="1:15" ht="15">
      <c r="A2535" s="6"/>
      <c r="B2535" s="10">
        <v>94.71</v>
      </c>
      <c r="C2535">
        <v>0.14372003851067375</v>
      </c>
      <c r="D2535" s="11">
        <v>16</v>
      </c>
      <c r="E2535" s="10">
        <v>46.3</v>
      </c>
      <c r="F2535" s="11">
        <v>34.520000000000003</v>
      </c>
      <c r="G2535" s="10">
        <v>4.46</v>
      </c>
      <c r="H2535" s="11">
        <v>52.9</v>
      </c>
      <c r="I2535" s="10">
        <v>33.78</v>
      </c>
      <c r="J2535">
        <v>0.11320776294867814</v>
      </c>
      <c r="K2535">
        <v>0.18785086131196949</v>
      </c>
      <c r="L2535">
        <v>8.9553082735717382E-2</v>
      </c>
      <c r="M2535">
        <v>4.728201940950405E-2</v>
      </c>
      <c r="N2535">
        <v>0.13296294349350826</v>
      </c>
      <c r="O2535">
        <v>7.3022836281186346E-2</v>
      </c>
    </row>
    <row r="2536" spans="1:15" ht="15">
      <c r="A2536" s="6"/>
      <c r="B2536" s="10">
        <v>94.26</v>
      </c>
      <c r="C2536">
        <v>0.1501670176798135</v>
      </c>
      <c r="D2536" s="11">
        <v>15.31</v>
      </c>
      <c r="E2536" s="10">
        <v>45.79</v>
      </c>
      <c r="F2536" s="11">
        <v>37.020000000000003</v>
      </c>
      <c r="G2536" s="10">
        <v>8.0500000000000007</v>
      </c>
      <c r="H2536" s="11">
        <v>54.02</v>
      </c>
      <c r="I2536" s="10">
        <v>40.32</v>
      </c>
      <c r="J2536">
        <v>0.11731071477673005</v>
      </c>
      <c r="K2536">
        <v>0.19085585404673719</v>
      </c>
      <c r="L2536">
        <v>0.10323972967237467</v>
      </c>
      <c r="M2536">
        <v>5.2501048878537473E-2</v>
      </c>
      <c r="N2536">
        <v>0.13607881215645098</v>
      </c>
      <c r="O2536">
        <v>7.5438735856226929E-2</v>
      </c>
    </row>
    <row r="2537" spans="1:15" ht="15">
      <c r="A2537" s="6"/>
      <c r="B2537" s="10">
        <v>96.04</v>
      </c>
      <c r="C2537">
        <v>0.1579285892241323</v>
      </c>
      <c r="D2537" s="11">
        <v>15.06</v>
      </c>
      <c r="E2537" s="10">
        <v>44.51</v>
      </c>
      <c r="F2537" s="11">
        <v>39.28</v>
      </c>
      <c r="G2537" s="10">
        <v>12.13</v>
      </c>
      <c r="H2537" s="11">
        <v>53.66</v>
      </c>
      <c r="I2537" s="10">
        <v>65.84</v>
      </c>
      <c r="J2537">
        <v>0.12367334079468305</v>
      </c>
      <c r="K2537">
        <v>0.19520284736784022</v>
      </c>
      <c r="L2537">
        <v>0.11810068715306257</v>
      </c>
      <c r="M2537">
        <v>5.6779309205377479E-2</v>
      </c>
      <c r="N2537">
        <v>0.14486723681217206</v>
      </c>
      <c r="O2537">
        <v>8.8172824233364699E-2</v>
      </c>
    </row>
    <row r="2538" spans="1:15" ht="15">
      <c r="A2538" s="6"/>
      <c r="B2538" s="10">
        <v>100.97</v>
      </c>
      <c r="C2538">
        <v>0.17145321396811913</v>
      </c>
      <c r="D2538" s="11">
        <v>23.03</v>
      </c>
      <c r="E2538" s="10">
        <v>45.74</v>
      </c>
      <c r="F2538" s="11">
        <v>44.5</v>
      </c>
      <c r="G2538" s="10">
        <v>21.85</v>
      </c>
      <c r="H2538" s="11">
        <v>57.59</v>
      </c>
      <c r="I2538" s="10">
        <v>107.71</v>
      </c>
      <c r="J2538">
        <v>0.13762627013890347</v>
      </c>
      <c r="K2538">
        <v>0.20221478875994772</v>
      </c>
      <c r="L2538">
        <v>0.13370988955249472</v>
      </c>
      <c r="M2538">
        <v>7.5839414391432589E-2</v>
      </c>
      <c r="N2538">
        <v>0.15877385396710503</v>
      </c>
      <c r="O2538">
        <v>0.11964306064306064</v>
      </c>
    </row>
    <row r="2539" spans="1:15" ht="15">
      <c r="A2539" s="6"/>
      <c r="B2539" s="10">
        <v>115.21</v>
      </c>
      <c r="C2539">
        <v>0.18317979107433793</v>
      </c>
      <c r="D2539" s="11">
        <v>31.07</v>
      </c>
      <c r="E2539" s="10">
        <v>48.49</v>
      </c>
      <c r="F2539" s="11">
        <v>49.74</v>
      </c>
      <c r="G2539" s="10">
        <v>27.34</v>
      </c>
      <c r="H2539" s="11">
        <v>68.09</v>
      </c>
      <c r="I2539" s="10">
        <v>171.19</v>
      </c>
      <c r="J2539">
        <v>0.15175481593049781</v>
      </c>
      <c r="K2539">
        <v>0.21207493753853143</v>
      </c>
      <c r="L2539">
        <v>0.14249106423129357</v>
      </c>
      <c r="M2539">
        <v>9.657596905742874E-2</v>
      </c>
      <c r="N2539">
        <v>0.17032179502133771</v>
      </c>
      <c r="O2539">
        <v>0.14508067799771029</v>
      </c>
    </row>
    <row r="2540" spans="1:15" ht="15">
      <c r="A2540" s="6"/>
      <c r="B2540" s="10">
        <v>132.88</v>
      </c>
      <c r="C2540">
        <v>0.19318514471561438</v>
      </c>
      <c r="D2540" s="11">
        <v>31.07</v>
      </c>
      <c r="E2540" s="10">
        <v>52.84</v>
      </c>
      <c r="F2540" s="11">
        <v>52.95</v>
      </c>
      <c r="G2540" s="10">
        <v>37.840000000000003</v>
      </c>
      <c r="H2540" s="11">
        <v>78.510000000000005</v>
      </c>
      <c r="I2540" s="10">
        <v>195.08</v>
      </c>
      <c r="J2540">
        <v>0.15785945408431193</v>
      </c>
      <c r="K2540">
        <v>0.21968591783444308</v>
      </c>
      <c r="L2540">
        <v>0.14396632888994626</v>
      </c>
      <c r="M2540">
        <v>0.10970963165541407</v>
      </c>
      <c r="N2540">
        <v>0.17669900464825977</v>
      </c>
      <c r="O2540">
        <v>0.16046152783607026</v>
      </c>
    </row>
    <row r="2541" spans="1:15" ht="15">
      <c r="A2541" s="6"/>
      <c r="B2541" s="10">
        <v>140</v>
      </c>
      <c r="C2541">
        <v>0.18295113600619423</v>
      </c>
      <c r="D2541" s="11">
        <v>33.950000000000003</v>
      </c>
      <c r="E2541" s="10">
        <v>55</v>
      </c>
      <c r="F2541" s="11">
        <v>50.32</v>
      </c>
      <c r="G2541" s="10">
        <v>41.91</v>
      </c>
      <c r="H2541" s="11">
        <v>78.069999999999993</v>
      </c>
      <c r="I2541" s="10">
        <v>205.81</v>
      </c>
      <c r="J2541">
        <v>0.16498168527363921</v>
      </c>
      <c r="K2541">
        <v>0.22161989776551863</v>
      </c>
      <c r="L2541">
        <v>0.14137111885746223</v>
      </c>
      <c r="M2541">
        <v>0.11292865497076025</v>
      </c>
      <c r="N2541">
        <v>0.17782914552096937</v>
      </c>
      <c r="O2541">
        <v>0.16197143609458106</v>
      </c>
    </row>
    <row r="2542" spans="1:15" ht="15">
      <c r="A2542" s="6"/>
      <c r="B2542" s="10">
        <v>135</v>
      </c>
      <c r="C2542">
        <v>0.19313804014318592</v>
      </c>
      <c r="D2542" s="11">
        <v>32.549999999999997</v>
      </c>
      <c r="E2542" s="10">
        <v>49.19</v>
      </c>
      <c r="F2542" s="11">
        <v>47.94</v>
      </c>
      <c r="G2542" s="10">
        <v>31.34</v>
      </c>
      <c r="H2542" s="11">
        <v>67.680000000000007</v>
      </c>
      <c r="I2542" s="10">
        <v>194.47</v>
      </c>
      <c r="J2542">
        <v>0.17192787476248159</v>
      </c>
      <c r="K2542">
        <v>0.22164552836593129</v>
      </c>
      <c r="L2542">
        <v>0.14012101686198158</v>
      </c>
      <c r="M2542">
        <v>0.11511068907122073</v>
      </c>
      <c r="N2542">
        <v>0.18201388894741499</v>
      </c>
      <c r="O2542">
        <v>0.15734551179631895</v>
      </c>
    </row>
    <row r="2543" spans="1:15" ht="15">
      <c r="A2543" s="6"/>
      <c r="B2543" s="10">
        <v>129.97</v>
      </c>
      <c r="C2543">
        <v>0.20152949284469132</v>
      </c>
      <c r="D2543" s="11">
        <v>31.91</v>
      </c>
      <c r="E2543" s="10">
        <v>44.46</v>
      </c>
      <c r="F2543" s="11">
        <v>43.9</v>
      </c>
      <c r="G2543" s="10">
        <v>26.25</v>
      </c>
      <c r="H2543" s="11">
        <v>65.59</v>
      </c>
      <c r="I2543" s="10">
        <v>175.84</v>
      </c>
      <c r="J2543">
        <v>0.17398489469444126</v>
      </c>
      <c r="K2543">
        <v>0.22772697195973482</v>
      </c>
      <c r="L2543">
        <v>0.13959719579519397</v>
      </c>
      <c r="M2543">
        <v>0.11321028635175856</v>
      </c>
      <c r="N2543">
        <v>0.18516102078080168</v>
      </c>
      <c r="O2543">
        <v>0.15600778897898809</v>
      </c>
    </row>
    <row r="2544" spans="1:15" ht="15">
      <c r="A2544" s="6"/>
      <c r="B2544" s="10">
        <v>125.35</v>
      </c>
      <c r="C2544">
        <v>0.21156883956671044</v>
      </c>
      <c r="D2544" s="11">
        <v>30.46</v>
      </c>
      <c r="E2544" s="10">
        <v>42</v>
      </c>
      <c r="F2544" s="11">
        <v>38.799999999999997</v>
      </c>
      <c r="G2544" s="10">
        <v>24.99</v>
      </c>
      <c r="H2544" s="11">
        <v>63.03</v>
      </c>
      <c r="I2544" s="10">
        <v>166.88</v>
      </c>
      <c r="J2544">
        <v>0.18090026014940691</v>
      </c>
      <c r="K2544">
        <v>0.23107294400499198</v>
      </c>
      <c r="L2544">
        <v>0.13465355696265949</v>
      </c>
      <c r="M2544">
        <v>0.1094567183909855</v>
      </c>
      <c r="N2544">
        <v>0.18224855226581169</v>
      </c>
      <c r="O2544">
        <v>0.15437337207993096</v>
      </c>
    </row>
    <row r="2545" spans="1:15" ht="15">
      <c r="A2545" s="6"/>
      <c r="B2545" s="10">
        <v>114.75</v>
      </c>
      <c r="C2545">
        <v>0.21632545159625452</v>
      </c>
      <c r="D2545" s="11">
        <v>28.5</v>
      </c>
      <c r="E2545" s="10">
        <v>36.96</v>
      </c>
      <c r="F2545" s="11">
        <v>33.5</v>
      </c>
      <c r="G2545" s="10">
        <v>20.81</v>
      </c>
      <c r="H2545" s="11">
        <v>65.91</v>
      </c>
      <c r="I2545" s="10">
        <v>160.22</v>
      </c>
      <c r="J2545">
        <v>0.18687283100040528</v>
      </c>
      <c r="K2545">
        <v>0.22790212915054767</v>
      </c>
      <c r="L2545">
        <v>0.13385320950275537</v>
      </c>
      <c r="M2545">
        <v>0.11134550912694</v>
      </c>
      <c r="N2545">
        <v>0.18179316228898776</v>
      </c>
      <c r="O2545">
        <v>0.15628257448888988</v>
      </c>
    </row>
    <row r="2546" spans="1:15" ht="15">
      <c r="A2546" s="6"/>
      <c r="B2546" s="10">
        <v>111.14</v>
      </c>
      <c r="C2546">
        <v>0.22054212908378659</v>
      </c>
      <c r="D2546" s="11">
        <v>24.01</v>
      </c>
      <c r="E2546" s="10">
        <v>36.71</v>
      </c>
      <c r="F2546" s="11">
        <v>32.99</v>
      </c>
      <c r="G2546" s="10">
        <v>20.61</v>
      </c>
      <c r="H2546" s="11">
        <v>55.56</v>
      </c>
      <c r="I2546" s="10">
        <v>139.97</v>
      </c>
      <c r="J2546">
        <v>0.1865162864416933</v>
      </c>
      <c r="K2546">
        <v>0.22549067803322836</v>
      </c>
      <c r="L2546">
        <v>0.13495112159691686</v>
      </c>
      <c r="M2546">
        <v>0.10977033417608761</v>
      </c>
      <c r="N2546">
        <v>0.18006580834692942</v>
      </c>
      <c r="O2546">
        <v>0.15796583709635223</v>
      </c>
    </row>
    <row r="2547" spans="1:15" ht="15">
      <c r="A2547" s="6"/>
      <c r="B2547" s="10">
        <v>108.96</v>
      </c>
      <c r="C2547">
        <v>0.22157767354309502</v>
      </c>
      <c r="D2547" s="11">
        <v>22.07</v>
      </c>
      <c r="E2547" s="10">
        <v>36.5</v>
      </c>
      <c r="F2547" s="11">
        <v>35.020000000000003</v>
      </c>
      <c r="G2547" s="10">
        <v>21.02</v>
      </c>
      <c r="H2547" s="11">
        <v>57.12</v>
      </c>
      <c r="I2547" s="10">
        <v>121.76</v>
      </c>
      <c r="J2547">
        <v>0.18470559375580747</v>
      </c>
      <c r="K2547">
        <v>0.22431522966961565</v>
      </c>
      <c r="L2547">
        <v>0.13980673285499751</v>
      </c>
      <c r="M2547">
        <v>0.10859624666623301</v>
      </c>
      <c r="N2547">
        <v>0.17913972116144158</v>
      </c>
      <c r="O2547">
        <v>0.15795769791333406</v>
      </c>
    </row>
    <row r="2548" spans="1:15" ht="15">
      <c r="A2548" s="6"/>
      <c r="B2548" s="10">
        <v>110.44</v>
      </c>
      <c r="C2548">
        <v>0.22359311688705569</v>
      </c>
      <c r="D2548" s="11">
        <v>21.08</v>
      </c>
      <c r="E2548" s="10">
        <v>35.5</v>
      </c>
      <c r="F2548" s="11">
        <v>35.020000000000003</v>
      </c>
      <c r="G2548" s="10">
        <v>21.1</v>
      </c>
      <c r="H2548" s="11">
        <v>55.93</v>
      </c>
      <c r="I2548" s="10">
        <v>123.38</v>
      </c>
      <c r="J2548">
        <v>0.18403988561574583</v>
      </c>
      <c r="K2548">
        <v>0.22285637963231111</v>
      </c>
      <c r="L2548">
        <v>0.14428290144048844</v>
      </c>
      <c r="M2548">
        <v>0.11091476933073424</v>
      </c>
      <c r="N2548">
        <v>0.18025985601645528</v>
      </c>
      <c r="O2548">
        <v>0.15929484989016351</v>
      </c>
    </row>
    <row r="2549" spans="1:15" ht="15">
      <c r="A2549" s="6"/>
      <c r="B2549" s="10">
        <v>110</v>
      </c>
      <c r="C2549">
        <v>0.22420296192856093</v>
      </c>
      <c r="D2549" s="11">
        <v>22</v>
      </c>
      <c r="E2549" s="10">
        <v>35.909999999999997</v>
      </c>
      <c r="F2549" s="11">
        <v>35.36</v>
      </c>
      <c r="G2549" s="10">
        <v>21.1</v>
      </c>
      <c r="H2549" s="11">
        <v>55.99</v>
      </c>
      <c r="I2549" s="10">
        <v>133.96</v>
      </c>
      <c r="J2549">
        <v>0.18611715641597787</v>
      </c>
      <c r="K2549">
        <v>0.22264937826170994</v>
      </c>
      <c r="L2549">
        <v>0.14898972120529427</v>
      </c>
      <c r="M2549">
        <v>0.1228654763582198</v>
      </c>
      <c r="N2549">
        <v>0.18094378964640906</v>
      </c>
      <c r="O2549">
        <v>0.1665928472243651</v>
      </c>
    </row>
    <row r="2550" spans="1:15" ht="15">
      <c r="A2550" s="6"/>
      <c r="B2550" s="10">
        <v>115.03</v>
      </c>
      <c r="C2550">
        <v>0.22440356492813657</v>
      </c>
      <c r="D2550" s="11">
        <v>27.95</v>
      </c>
      <c r="E2550" s="10">
        <v>35.24</v>
      </c>
      <c r="F2550" s="11">
        <v>37.94</v>
      </c>
      <c r="G2550" s="10">
        <v>23.73</v>
      </c>
      <c r="H2550" s="11">
        <v>57.14</v>
      </c>
      <c r="I2550" s="10">
        <v>139.96</v>
      </c>
      <c r="J2550">
        <v>0.18242579740926884</v>
      </c>
      <c r="K2550">
        <v>0.22491456475985527</v>
      </c>
      <c r="L2550">
        <v>0.15426648293494818</v>
      </c>
      <c r="M2550">
        <v>0.13406383860988613</v>
      </c>
      <c r="N2550">
        <v>0.18191372032185185</v>
      </c>
      <c r="O2550">
        <v>0.17392769423400409</v>
      </c>
    </row>
    <row r="2551" spans="1:15" ht="15">
      <c r="A2551" s="6"/>
      <c r="B2551" s="10">
        <v>140.82</v>
      </c>
      <c r="C2551">
        <v>0.20405991856424707</v>
      </c>
      <c r="D2551" s="11">
        <v>28.21</v>
      </c>
      <c r="E2551" s="10">
        <v>47.74</v>
      </c>
      <c r="F2551" s="11">
        <v>46.82</v>
      </c>
      <c r="G2551" s="10">
        <v>26.96</v>
      </c>
      <c r="H2551" s="11">
        <v>65.569999999999993</v>
      </c>
      <c r="I2551" s="10">
        <v>146.1</v>
      </c>
      <c r="J2551">
        <v>0.18081939511026066</v>
      </c>
      <c r="K2551">
        <v>0.22384835678503504</v>
      </c>
      <c r="L2551">
        <v>0.15438267954015789</v>
      </c>
      <c r="M2551">
        <v>0.1423536231145536</v>
      </c>
      <c r="N2551">
        <v>0.1826126686422834</v>
      </c>
      <c r="O2551">
        <v>0.17449331064242055</v>
      </c>
    </row>
    <row r="2552" spans="1:15" ht="15">
      <c r="A2552" s="6"/>
      <c r="B2552" s="10">
        <v>178.68</v>
      </c>
      <c r="C2552">
        <v>0.18186469696101065</v>
      </c>
      <c r="D2552" s="11">
        <v>27.44</v>
      </c>
      <c r="E2552" s="10">
        <v>54.88</v>
      </c>
      <c r="F2552" s="11">
        <v>50.43</v>
      </c>
      <c r="G2552" s="10">
        <v>35.01</v>
      </c>
      <c r="H2552" s="11">
        <v>65.19</v>
      </c>
      <c r="I2552" s="10">
        <v>144.01</v>
      </c>
      <c r="J2552">
        <v>0.17551528435670366</v>
      </c>
      <c r="K2552">
        <v>0.21348636540078927</v>
      </c>
      <c r="L2552">
        <v>0.14966024232367625</v>
      </c>
      <c r="M2552">
        <v>0.13776289593285468</v>
      </c>
      <c r="N2552">
        <v>0.17625738337491004</v>
      </c>
      <c r="O2552">
        <v>0.16002527764854646</v>
      </c>
    </row>
    <row r="2553" spans="1:15" ht="15">
      <c r="A2553" s="6"/>
      <c r="B2553" s="10">
        <v>200.51</v>
      </c>
      <c r="C2553">
        <v>0.17375045308317577</v>
      </c>
      <c r="D2553" s="11">
        <v>29.9</v>
      </c>
      <c r="E2553" s="10">
        <v>56</v>
      </c>
      <c r="F2553" s="11">
        <v>52.23</v>
      </c>
      <c r="G2553" s="10">
        <v>30.98</v>
      </c>
      <c r="H2553" s="11">
        <v>73.31</v>
      </c>
      <c r="I2553" s="10">
        <v>133.55000000000001</v>
      </c>
      <c r="J2553">
        <v>0.17382511662096067</v>
      </c>
      <c r="K2553">
        <v>0.1937957916010343</v>
      </c>
      <c r="L2553">
        <v>0.14383230519190585</v>
      </c>
      <c r="M2553">
        <v>0.11816084680434907</v>
      </c>
      <c r="N2553">
        <v>0.16570181240963375</v>
      </c>
      <c r="O2553">
        <v>0.13962632994824983</v>
      </c>
    </row>
    <row r="2554" spans="1:15" ht="15">
      <c r="A2554" s="6"/>
      <c r="B2554" s="10">
        <v>163.13999999999999</v>
      </c>
      <c r="C2554">
        <v>0.16214956620666693</v>
      </c>
      <c r="D2554" s="11">
        <v>30.17</v>
      </c>
      <c r="E2554" s="10">
        <v>51.93</v>
      </c>
      <c r="F2554" s="11">
        <v>50.4</v>
      </c>
      <c r="G2554" s="10">
        <v>25</v>
      </c>
      <c r="H2554" s="11">
        <v>68.8</v>
      </c>
      <c r="I2554" s="10">
        <v>100</v>
      </c>
      <c r="J2554">
        <v>0.16393315659411892</v>
      </c>
      <c r="K2554">
        <v>0.18146948691846737</v>
      </c>
      <c r="L2554">
        <v>0.14141224478348666</v>
      </c>
      <c r="M2554">
        <v>9.8769460328462233E-2</v>
      </c>
      <c r="N2554">
        <v>0.15533209144363344</v>
      </c>
      <c r="O2554">
        <v>0.11851714188730482</v>
      </c>
    </row>
    <row r="2555" spans="1:15" ht="15">
      <c r="A2555" s="6"/>
      <c r="B2555" s="10">
        <v>135.61000000000001</v>
      </c>
      <c r="C2555">
        <v>0.15017905963446099</v>
      </c>
      <c r="D2555" s="11">
        <v>29.6</v>
      </c>
      <c r="E2555" s="10">
        <v>47.05</v>
      </c>
      <c r="F2555" s="11">
        <v>48.01</v>
      </c>
      <c r="G2555" s="10">
        <v>21.5</v>
      </c>
      <c r="H2555" s="11">
        <v>58.76</v>
      </c>
      <c r="I2555" s="10">
        <v>75.92</v>
      </c>
      <c r="J2555">
        <v>0.15652605470281356</v>
      </c>
      <c r="K2555">
        <v>0.17064755557645669</v>
      </c>
      <c r="L2555">
        <v>0.13325904165387095</v>
      </c>
      <c r="M2555">
        <v>7.8030951313079411E-2</v>
      </c>
      <c r="N2555">
        <v>0.14034916178517101</v>
      </c>
      <c r="O2555">
        <v>9.2423917451250046E-2</v>
      </c>
    </row>
    <row r="2556" spans="1:15" ht="15">
      <c r="A2556" s="6"/>
      <c r="B2556" s="10">
        <v>118.18</v>
      </c>
      <c r="C2556">
        <v>0.14097034842913334</v>
      </c>
      <c r="D2556" s="11">
        <v>29</v>
      </c>
      <c r="E2556" s="10">
        <v>42.71</v>
      </c>
      <c r="F2556" s="11">
        <v>39.72</v>
      </c>
      <c r="G2556" s="10">
        <v>19.489999999999998</v>
      </c>
      <c r="H2556" s="11">
        <v>56.63</v>
      </c>
      <c r="I2556" s="10">
        <v>41.29</v>
      </c>
      <c r="J2556">
        <v>0.1481683767062279</v>
      </c>
      <c r="K2556">
        <v>0.1571896076372877</v>
      </c>
      <c r="L2556">
        <v>0.11754312645288667</v>
      </c>
      <c r="M2556">
        <v>6.9416951680295935E-2</v>
      </c>
      <c r="N2556">
        <v>0.12799185895216836</v>
      </c>
      <c r="O2556">
        <v>7.7939312010563866E-2</v>
      </c>
    </row>
    <row r="2557" spans="1:15" ht="15">
      <c r="A2557" s="6"/>
      <c r="B2557" s="10">
        <v>105.35</v>
      </c>
      <c r="C2557">
        <v>0.12788483218811506</v>
      </c>
      <c r="D2557" s="11">
        <v>25.01</v>
      </c>
      <c r="E2557" s="10">
        <v>38.51</v>
      </c>
      <c r="F2557" s="11">
        <v>35.659999999999997</v>
      </c>
      <c r="G2557" s="10">
        <v>16.23</v>
      </c>
      <c r="H2557" s="11">
        <v>54.63</v>
      </c>
      <c r="I2557" s="10">
        <v>20.73</v>
      </c>
      <c r="J2557">
        <v>0.14358788409822848</v>
      </c>
      <c r="K2557">
        <v>0.14820434919573006</v>
      </c>
      <c r="L2557">
        <v>0.10061457947860707</v>
      </c>
      <c r="M2557">
        <v>6.3038138226402418E-2</v>
      </c>
      <c r="N2557">
        <v>0.12142469868587119</v>
      </c>
      <c r="O2557">
        <v>7.1093278666930118E-2</v>
      </c>
    </row>
    <row r="2558" spans="1:15" ht="15">
      <c r="A2558" s="6"/>
      <c r="B2558" s="10">
        <v>102.25</v>
      </c>
      <c r="C2558">
        <v>0.12014107513482337</v>
      </c>
      <c r="D2558" s="11">
        <v>19.57</v>
      </c>
      <c r="E2558" s="10">
        <v>37.33</v>
      </c>
      <c r="F2558" s="11">
        <v>34.090000000000003</v>
      </c>
      <c r="G2558" s="10">
        <v>15.29</v>
      </c>
      <c r="H2558" s="11">
        <v>50.59</v>
      </c>
      <c r="I2558" s="10">
        <v>7.0000000000000007E-2</v>
      </c>
      <c r="J2558">
        <v>0.13709850623518596</v>
      </c>
      <c r="K2558">
        <v>0.14612434065250013</v>
      </c>
      <c r="L2558">
        <v>9.754287560145411E-2</v>
      </c>
      <c r="M2558">
        <v>6.3245626849854117E-2</v>
      </c>
      <c r="N2558">
        <v>0.11255542127360622</v>
      </c>
      <c r="O2558">
        <v>7.12102544638437E-2</v>
      </c>
    </row>
    <row r="2559" spans="1:15" ht="15">
      <c r="A2559" s="6"/>
      <c r="B2559" s="10">
        <v>97.16</v>
      </c>
      <c r="C2559">
        <v>0.11445594090731039</v>
      </c>
      <c r="D2559" s="11">
        <v>15.93</v>
      </c>
      <c r="E2559" s="10">
        <v>37.6</v>
      </c>
      <c r="F2559" s="11">
        <v>36.119999999999997</v>
      </c>
      <c r="G2559" s="10">
        <v>15.1</v>
      </c>
      <c r="H2559" s="11">
        <v>49.45</v>
      </c>
      <c r="I2559" s="10">
        <v>0</v>
      </c>
      <c r="J2559">
        <v>0.13000739893385801</v>
      </c>
      <c r="K2559">
        <v>0.14838522265165519</v>
      </c>
      <c r="L2559">
        <v>9.936991291665441E-2</v>
      </c>
      <c r="M2559">
        <v>6.4110113963194423E-2</v>
      </c>
      <c r="N2559">
        <v>0.11224875984143003</v>
      </c>
      <c r="O2559">
        <v>7.3399878347062131E-2</v>
      </c>
    </row>
    <row r="2560" spans="1:15" ht="15">
      <c r="A2560" s="6"/>
      <c r="B2560" s="10">
        <v>96.94</v>
      </c>
      <c r="C2560">
        <v>0.11837582177578729</v>
      </c>
      <c r="D2560" s="11">
        <v>9.2799999999999994</v>
      </c>
      <c r="E2560" s="10">
        <v>37.229999999999997</v>
      </c>
      <c r="F2560" s="11">
        <v>35.049999999999997</v>
      </c>
      <c r="G2560" s="10">
        <v>16.29</v>
      </c>
      <c r="H2560" s="11">
        <v>49.35</v>
      </c>
      <c r="I2560" s="10">
        <v>0.08</v>
      </c>
      <c r="J2560">
        <v>0.12798640585227142</v>
      </c>
      <c r="K2560">
        <v>0.1551211036768341</v>
      </c>
      <c r="L2560">
        <v>0.10484741172020642</v>
      </c>
      <c r="M2560">
        <v>7.1504594242966346E-2</v>
      </c>
      <c r="N2560">
        <v>0.11886224315562119</v>
      </c>
      <c r="O2560">
        <v>7.6414474395961052E-2</v>
      </c>
    </row>
    <row r="2561" spans="1:15" ht="15">
      <c r="A2561" s="6"/>
      <c r="B2561" s="10">
        <v>96.76</v>
      </c>
      <c r="C2561">
        <v>0.12993069560134443</v>
      </c>
      <c r="D2561" s="11">
        <v>9.36</v>
      </c>
      <c r="E2561" s="10">
        <v>38.5</v>
      </c>
      <c r="F2561" s="11">
        <v>35.49</v>
      </c>
      <c r="G2561" s="10">
        <v>19.32</v>
      </c>
      <c r="H2561" s="11">
        <v>50.72</v>
      </c>
      <c r="I2561" s="10">
        <v>15</v>
      </c>
      <c r="J2561">
        <v>0.13129595923842169</v>
      </c>
      <c r="K2561">
        <v>0.16969249876534179</v>
      </c>
      <c r="L2561">
        <v>0.11551158921683595</v>
      </c>
      <c r="M2561">
        <v>8.3407883604422348E-2</v>
      </c>
      <c r="N2561">
        <v>0.13462508833445114</v>
      </c>
      <c r="O2561">
        <v>8.5825441346312495E-2</v>
      </c>
    </row>
    <row r="2562" spans="1:15" ht="15">
      <c r="A2562" s="6"/>
      <c r="B2562" s="10">
        <v>100.99</v>
      </c>
      <c r="C2562">
        <v>0.13996918906518471</v>
      </c>
      <c r="D2562" s="11">
        <v>17.8</v>
      </c>
      <c r="E2562" s="10">
        <v>43.65</v>
      </c>
      <c r="F2562" s="11">
        <v>38.729999999999997</v>
      </c>
      <c r="G2562" s="10">
        <v>24.99</v>
      </c>
      <c r="H2562" s="11">
        <v>53.49</v>
      </c>
      <c r="I2562" s="10">
        <v>66.2</v>
      </c>
      <c r="J2562">
        <v>0.143412513606891</v>
      </c>
      <c r="K2562">
        <v>0.18984653752990094</v>
      </c>
      <c r="L2562">
        <v>0.1320069678382145</v>
      </c>
      <c r="M2562">
        <v>0.10960386807476322</v>
      </c>
      <c r="N2562">
        <v>0.15432762761111266</v>
      </c>
      <c r="O2562">
        <v>0.10283366271947733</v>
      </c>
    </row>
    <row r="2563" spans="1:15" ht="15">
      <c r="A2563" s="6"/>
      <c r="B2563" s="10">
        <v>122.33</v>
      </c>
      <c r="C2563">
        <v>0.15219974990826751</v>
      </c>
      <c r="D2563" s="11">
        <v>25.36</v>
      </c>
      <c r="E2563" s="10">
        <v>50.37</v>
      </c>
      <c r="F2563" s="11">
        <v>46.09</v>
      </c>
      <c r="G2563" s="10">
        <v>29.34</v>
      </c>
      <c r="H2563" s="11">
        <v>59.98</v>
      </c>
      <c r="I2563" s="10">
        <v>158.02000000000001</v>
      </c>
      <c r="J2563">
        <v>0.15501877432049815</v>
      </c>
      <c r="K2563">
        <v>0.2097060236253456</v>
      </c>
      <c r="L2563">
        <v>0.14733994267343226</v>
      </c>
      <c r="M2563">
        <v>0.12839079827956504</v>
      </c>
      <c r="N2563">
        <v>0.16970979239062639</v>
      </c>
      <c r="O2563">
        <v>0.14192700367408442</v>
      </c>
    </row>
    <row r="2564" spans="1:15" ht="15">
      <c r="A2564" s="6"/>
      <c r="B2564" s="10">
        <v>143.61000000000001</v>
      </c>
      <c r="C2564">
        <v>0.15608552237877066</v>
      </c>
      <c r="D2564" s="11">
        <v>32.15</v>
      </c>
      <c r="E2564" s="10">
        <v>55.06</v>
      </c>
      <c r="F2564" s="11">
        <v>49.49</v>
      </c>
      <c r="G2564" s="10">
        <v>46.39</v>
      </c>
      <c r="H2564" s="11">
        <v>74.48</v>
      </c>
      <c r="I2564" s="10">
        <v>182.55</v>
      </c>
      <c r="J2564">
        <v>0.16749404966601017</v>
      </c>
      <c r="K2564">
        <v>0.22030886516554526</v>
      </c>
      <c r="L2564">
        <v>0.15519156107532811</v>
      </c>
      <c r="M2564">
        <v>0.13901734792423318</v>
      </c>
      <c r="N2564">
        <v>0.17510575680228463</v>
      </c>
      <c r="O2564">
        <v>0.15999197919549774</v>
      </c>
    </row>
    <row r="2565" spans="1:15" ht="15">
      <c r="A2565" s="6"/>
      <c r="B2565" s="10">
        <v>142.78</v>
      </c>
      <c r="C2565">
        <v>0.15959802082722779</v>
      </c>
      <c r="D2565" s="11">
        <v>33.909999999999997</v>
      </c>
      <c r="E2565" s="10">
        <v>56.17</v>
      </c>
      <c r="F2565" s="11">
        <v>48.09</v>
      </c>
      <c r="G2565" s="10">
        <v>53.25</v>
      </c>
      <c r="H2565" s="11">
        <v>78.47</v>
      </c>
      <c r="I2565" s="10">
        <v>191.54</v>
      </c>
      <c r="J2565">
        <v>0.17108553376836799</v>
      </c>
      <c r="K2565">
        <v>0.21632716039279873</v>
      </c>
      <c r="L2565">
        <v>0.14948525201359175</v>
      </c>
      <c r="M2565">
        <v>0.13975004879202768</v>
      </c>
      <c r="N2565">
        <v>0.17983074726276524</v>
      </c>
      <c r="O2565">
        <v>0.15900053919742962</v>
      </c>
    </row>
    <row r="2566" spans="1:15" ht="15">
      <c r="A2566" s="6"/>
      <c r="B2566" s="10">
        <v>134.25</v>
      </c>
      <c r="C2566">
        <v>0.16290328527487502</v>
      </c>
      <c r="D2566" s="11">
        <v>33.950000000000003</v>
      </c>
      <c r="E2566" s="10">
        <v>52.78</v>
      </c>
      <c r="F2566" s="11">
        <v>44.83</v>
      </c>
      <c r="G2566" s="10">
        <v>33.369999999999997</v>
      </c>
      <c r="H2566" s="11">
        <v>77.099999999999994</v>
      </c>
      <c r="I2566" s="10">
        <v>187.88</v>
      </c>
      <c r="J2566">
        <v>0.17043504547829516</v>
      </c>
      <c r="K2566">
        <v>0.22409080602816323</v>
      </c>
      <c r="L2566">
        <v>0.14115481416224918</v>
      </c>
      <c r="M2566">
        <v>0.14105477830718338</v>
      </c>
      <c r="N2566">
        <v>0.18189381135296626</v>
      </c>
      <c r="O2566">
        <v>0.15354534380440582</v>
      </c>
    </row>
    <row r="2567" spans="1:15" ht="15">
      <c r="A2567" s="6"/>
      <c r="B2567" s="10">
        <v>122.82</v>
      </c>
      <c r="C2567">
        <v>0.17056564362110546</v>
      </c>
      <c r="D2567" s="11">
        <v>33.93</v>
      </c>
      <c r="E2567" s="10">
        <v>47.06</v>
      </c>
      <c r="F2567" s="11">
        <v>41.03</v>
      </c>
      <c r="G2567" s="10">
        <v>27.01</v>
      </c>
      <c r="H2567" s="11">
        <v>69.55</v>
      </c>
      <c r="I2567" s="10">
        <v>171.46</v>
      </c>
      <c r="J2567">
        <v>0.16986065337265968</v>
      </c>
      <c r="K2567">
        <v>0.22819528151558072</v>
      </c>
      <c r="L2567">
        <v>0.13645508480115656</v>
      </c>
      <c r="M2567">
        <v>0.14141757659147428</v>
      </c>
      <c r="N2567">
        <v>0.18739192388527667</v>
      </c>
      <c r="O2567">
        <v>0.14994135249303456</v>
      </c>
    </row>
    <row r="2568" spans="1:15" ht="15">
      <c r="A2568" s="6"/>
      <c r="B2568" s="10">
        <v>109.16</v>
      </c>
      <c r="C2568">
        <v>0.16695504559563734</v>
      </c>
      <c r="D2568" s="11">
        <v>30.95</v>
      </c>
      <c r="E2568" s="10">
        <v>39.83</v>
      </c>
      <c r="F2568" s="11">
        <v>37.29</v>
      </c>
      <c r="G2568" s="10">
        <v>23.71</v>
      </c>
      <c r="H2568" s="11">
        <v>64.98</v>
      </c>
      <c r="I2568" s="10">
        <v>158.07</v>
      </c>
      <c r="J2568">
        <v>0.17428963397843303</v>
      </c>
      <c r="K2568">
        <v>0.22350100138865336</v>
      </c>
      <c r="L2568">
        <v>0.1335183779910489</v>
      </c>
      <c r="M2568">
        <v>0.1403222008020259</v>
      </c>
      <c r="N2568">
        <v>0.18999696337741609</v>
      </c>
      <c r="O2568">
        <v>0.14776561081110126</v>
      </c>
    </row>
    <row r="2569" spans="1:15" ht="15">
      <c r="A2569" s="6"/>
      <c r="B2569" s="10">
        <v>105.31</v>
      </c>
      <c r="C2569">
        <v>0.16224205002832354</v>
      </c>
      <c r="D2569" s="11">
        <v>29.54</v>
      </c>
      <c r="E2569" s="10">
        <v>33.380000000000003</v>
      </c>
      <c r="F2569" s="11">
        <v>37.93</v>
      </c>
      <c r="G2569" s="10">
        <v>22.08</v>
      </c>
      <c r="H2569" s="11">
        <v>68.33</v>
      </c>
      <c r="I2569" s="10">
        <v>95.9</v>
      </c>
      <c r="J2569">
        <v>0.17891803731625214</v>
      </c>
      <c r="K2569">
        <v>0.21503973730915979</v>
      </c>
      <c r="L2569">
        <v>0.13119347530023526</v>
      </c>
      <c r="M2569">
        <v>0.14011963425165044</v>
      </c>
      <c r="N2569">
        <v>0.18931781062506245</v>
      </c>
      <c r="O2569">
        <v>0.15105293336247919</v>
      </c>
    </row>
    <row r="2570" spans="1:15" ht="15">
      <c r="A2570" s="6"/>
      <c r="B2570" s="10">
        <v>102.07</v>
      </c>
      <c r="C2570">
        <v>0.16171081477993071</v>
      </c>
      <c r="D2570" s="11">
        <v>28.36</v>
      </c>
      <c r="E2570" s="10">
        <v>33.18</v>
      </c>
      <c r="F2570" s="11">
        <v>37.299999999999997</v>
      </c>
      <c r="G2570" s="10">
        <v>21.58</v>
      </c>
      <c r="H2570" s="11">
        <v>63.98</v>
      </c>
      <c r="I2570" s="10">
        <v>81</v>
      </c>
      <c r="J2570">
        <v>0.18597420010394708</v>
      </c>
      <c r="K2570">
        <v>0.2092558835053541</v>
      </c>
      <c r="L2570">
        <v>0.1286787072815346</v>
      </c>
      <c r="M2570">
        <v>0.13449306389950846</v>
      </c>
      <c r="N2570">
        <v>0.19106034909764399</v>
      </c>
      <c r="O2570">
        <v>0.14628630663550404</v>
      </c>
    </row>
    <row r="2571" spans="1:15" ht="15">
      <c r="A2571" s="6"/>
      <c r="B2571" s="10">
        <v>101.1</v>
      </c>
      <c r="C2571">
        <v>0.16395571300922487</v>
      </c>
      <c r="D2571" s="11">
        <v>27.77</v>
      </c>
      <c r="E2571" s="10">
        <v>32.54</v>
      </c>
      <c r="F2571" s="11">
        <v>37.24</v>
      </c>
      <c r="G2571" s="10">
        <v>21.06</v>
      </c>
      <c r="H2571" s="11">
        <v>62.65</v>
      </c>
      <c r="I2571" s="10">
        <v>84</v>
      </c>
      <c r="J2571">
        <v>0.18554640022216565</v>
      </c>
      <c r="K2571">
        <v>0.20659068584936985</v>
      </c>
      <c r="L2571">
        <v>0.12667191694369878</v>
      </c>
      <c r="M2571">
        <v>0.13840986544006589</v>
      </c>
      <c r="N2571">
        <v>0.19220157072418595</v>
      </c>
      <c r="O2571">
        <v>0.14635573635906923</v>
      </c>
    </row>
    <row r="2572" spans="1:15" ht="15">
      <c r="A2572" s="6"/>
      <c r="B2572" s="10">
        <v>101.29</v>
      </c>
      <c r="C2572">
        <v>0.16739253136040771</v>
      </c>
      <c r="D2572" s="11">
        <v>27.26</v>
      </c>
      <c r="E2572" s="10">
        <v>33</v>
      </c>
      <c r="F2572" s="11">
        <v>35.020000000000003</v>
      </c>
      <c r="G2572" s="10">
        <v>21.99</v>
      </c>
      <c r="H2572" s="11">
        <v>62.1</v>
      </c>
      <c r="I2572" s="10">
        <v>81</v>
      </c>
      <c r="J2572">
        <v>0.18324396488868039</v>
      </c>
      <c r="K2572">
        <v>0.20668207964267168</v>
      </c>
      <c r="L2572">
        <v>0.12653964903927595</v>
      </c>
      <c r="M2572">
        <v>0.14180707359531317</v>
      </c>
      <c r="N2572">
        <v>0.1954374291818638</v>
      </c>
      <c r="O2572">
        <v>0.15076021437578815</v>
      </c>
    </row>
    <row r="2573" spans="1:15" ht="15">
      <c r="A2573" s="6"/>
      <c r="B2573" s="10">
        <v>100.55</v>
      </c>
      <c r="C2573">
        <v>0.16674250295797574</v>
      </c>
      <c r="D2573" s="11">
        <v>26.97</v>
      </c>
      <c r="E2573" s="10">
        <v>33.299999999999997</v>
      </c>
      <c r="F2573" s="11">
        <v>35.06</v>
      </c>
      <c r="G2573" s="10">
        <v>22.44</v>
      </c>
      <c r="H2573" s="11">
        <v>61.02</v>
      </c>
      <c r="I2573" s="10">
        <v>85.25</v>
      </c>
      <c r="J2573">
        <v>0.18061046184173471</v>
      </c>
      <c r="K2573">
        <v>0.21056075305206687</v>
      </c>
      <c r="L2573">
        <v>0.13108560799707869</v>
      </c>
      <c r="M2573">
        <v>0.14552040765843763</v>
      </c>
      <c r="N2573">
        <v>0.19916972283370588</v>
      </c>
      <c r="O2573">
        <v>0.16047723149260215</v>
      </c>
    </row>
    <row r="2574" spans="1:15" ht="15">
      <c r="A2574" s="6"/>
      <c r="B2574" s="10">
        <v>101.27</v>
      </c>
      <c r="C2574">
        <v>0.16528605130554283</v>
      </c>
      <c r="D2574" s="11">
        <v>30.91</v>
      </c>
      <c r="E2574" s="10">
        <v>35.65</v>
      </c>
      <c r="F2574" s="11">
        <v>38.07</v>
      </c>
      <c r="G2574" s="10">
        <v>24.41</v>
      </c>
      <c r="H2574" s="11">
        <v>60.57</v>
      </c>
      <c r="I2574" s="10">
        <v>92.31</v>
      </c>
      <c r="J2574">
        <v>0.18093171526157525</v>
      </c>
      <c r="K2574">
        <v>0.21792054739824224</v>
      </c>
      <c r="L2574">
        <v>0.14329480184923366</v>
      </c>
      <c r="M2574">
        <v>0.15484907235621523</v>
      </c>
      <c r="N2574">
        <v>0.19967056193071586</v>
      </c>
      <c r="O2574">
        <v>0.16845399214782625</v>
      </c>
    </row>
    <row r="2575" spans="1:15" ht="15">
      <c r="A2575" s="6"/>
      <c r="B2575" s="10">
        <v>127</v>
      </c>
      <c r="C2575">
        <v>0.16668862941634571</v>
      </c>
      <c r="D2575" s="11">
        <v>39.94</v>
      </c>
      <c r="E2575" s="10">
        <v>44.83</v>
      </c>
      <c r="F2575" s="11">
        <v>47.82</v>
      </c>
      <c r="G2575" s="10">
        <v>32.93</v>
      </c>
      <c r="H2575" s="11">
        <v>60.54</v>
      </c>
      <c r="I2575" s="10">
        <v>95.23</v>
      </c>
      <c r="J2575">
        <v>0.18495648085708591</v>
      </c>
      <c r="K2575">
        <v>0.21807660385583569</v>
      </c>
      <c r="L2575">
        <v>0.14546980903464793</v>
      </c>
      <c r="M2575">
        <v>0.15418418030433534</v>
      </c>
      <c r="N2575">
        <v>0.19909021680094147</v>
      </c>
      <c r="O2575">
        <v>0.16911363565020313</v>
      </c>
    </row>
    <row r="2576" spans="1:15" ht="15">
      <c r="A2576" s="6"/>
      <c r="B2576" s="10">
        <v>140.27000000000001</v>
      </c>
      <c r="C2576">
        <v>0.15531602414275389</v>
      </c>
      <c r="D2576" s="11">
        <v>43.35</v>
      </c>
      <c r="E2576" s="10">
        <v>53.49</v>
      </c>
      <c r="F2576" s="11">
        <v>51.95</v>
      </c>
      <c r="G2576" s="10">
        <v>47.84</v>
      </c>
      <c r="H2576" s="11">
        <v>62.62</v>
      </c>
      <c r="I2576" s="10">
        <v>105</v>
      </c>
      <c r="J2576">
        <v>0.17890037661253216</v>
      </c>
      <c r="K2576">
        <v>0.20209862125772704</v>
      </c>
      <c r="L2576">
        <v>0.14004834310277453</v>
      </c>
      <c r="M2576">
        <v>0.13822164994705957</v>
      </c>
      <c r="N2576">
        <v>0.19301310141567468</v>
      </c>
      <c r="O2576">
        <v>0.15818546435117736</v>
      </c>
    </row>
    <row r="2577" spans="1:15" ht="15">
      <c r="A2577" s="6"/>
      <c r="B2577" s="10">
        <v>154.88</v>
      </c>
      <c r="C2577">
        <v>0.14935613970188227</v>
      </c>
      <c r="D2577" s="11">
        <v>45.39</v>
      </c>
      <c r="E2577" s="10">
        <v>55.43</v>
      </c>
      <c r="F2577" s="11">
        <v>55.31</v>
      </c>
      <c r="G2577" s="10">
        <v>44.81</v>
      </c>
      <c r="H2577" s="11">
        <v>64.52</v>
      </c>
      <c r="I2577" s="10">
        <v>108.65</v>
      </c>
      <c r="J2577">
        <v>0.16680431568794865</v>
      </c>
      <c r="K2577">
        <v>0.18819254846199537</v>
      </c>
      <c r="L2577">
        <v>0.13127036490144753</v>
      </c>
      <c r="M2577">
        <v>0.12178392282264633</v>
      </c>
      <c r="N2577">
        <v>0.18428507683914733</v>
      </c>
      <c r="O2577">
        <v>0.13719164610285692</v>
      </c>
    </row>
    <row r="2578" spans="1:15" ht="15">
      <c r="A2578" s="6"/>
      <c r="B2578" s="10">
        <v>133.99</v>
      </c>
      <c r="C2578">
        <v>0.14542508549262467</v>
      </c>
      <c r="D2578" s="11">
        <v>41.05</v>
      </c>
      <c r="E2578" s="10">
        <v>47</v>
      </c>
      <c r="F2578" s="11">
        <v>49.93</v>
      </c>
      <c r="G2578" s="10">
        <v>26.41</v>
      </c>
      <c r="H2578" s="11">
        <v>63.57</v>
      </c>
      <c r="I2578" s="10">
        <v>101.18</v>
      </c>
      <c r="J2578">
        <v>0.15973811406068755</v>
      </c>
      <c r="K2578">
        <v>0.17984981184900797</v>
      </c>
      <c r="L2578">
        <v>0.12283285104236115</v>
      </c>
      <c r="M2578">
        <v>0.11070186091969422</v>
      </c>
      <c r="N2578">
        <v>0.17492246232419573</v>
      </c>
      <c r="O2578">
        <v>0.11968024900431112</v>
      </c>
    </row>
    <row r="2579" spans="1:15" ht="15">
      <c r="A2579" s="6"/>
      <c r="B2579" s="10">
        <v>106.21</v>
      </c>
      <c r="C2579">
        <v>0.13465180974193289</v>
      </c>
      <c r="D2579" s="11">
        <v>39.880000000000003</v>
      </c>
      <c r="E2579" s="10">
        <v>44.03</v>
      </c>
      <c r="F2579" s="11">
        <v>44.57</v>
      </c>
      <c r="G2579" s="10">
        <v>24.9</v>
      </c>
      <c r="H2579" s="11">
        <v>59.93</v>
      </c>
      <c r="I2579" s="10">
        <v>95.51</v>
      </c>
      <c r="J2579">
        <v>0.15798754834930118</v>
      </c>
      <c r="K2579">
        <v>0.16831693395746747</v>
      </c>
      <c r="L2579">
        <v>0.10907683755404572</v>
      </c>
      <c r="M2579">
        <v>9.585699220351003E-2</v>
      </c>
      <c r="N2579">
        <v>0.16535277827695682</v>
      </c>
      <c r="O2579">
        <v>9.9360814427788366E-2</v>
      </c>
    </row>
    <row r="2580" spans="1:15" ht="15">
      <c r="A2580" s="6"/>
      <c r="B2580" s="10">
        <v>103.58</v>
      </c>
      <c r="C2580">
        <v>0.12498157170432518</v>
      </c>
      <c r="D2580" s="11">
        <v>37.97</v>
      </c>
      <c r="E2580" s="10">
        <v>42.28</v>
      </c>
      <c r="F2580" s="11">
        <v>40.39</v>
      </c>
      <c r="G2580" s="10">
        <v>23.87</v>
      </c>
      <c r="H2580" s="11">
        <v>56.93</v>
      </c>
      <c r="I2580" s="10">
        <v>82.92</v>
      </c>
      <c r="J2580">
        <v>0.15200935491541182</v>
      </c>
      <c r="K2580">
        <v>0.15865816546935249</v>
      </c>
      <c r="L2580">
        <v>9.4174466536540186E-2</v>
      </c>
      <c r="M2580">
        <v>8.4553136656493721E-2</v>
      </c>
      <c r="N2580">
        <v>0.15761035512039751</v>
      </c>
      <c r="O2580">
        <v>8.3730457121885579E-2</v>
      </c>
    </row>
    <row r="2581" spans="1:15" ht="15">
      <c r="A2581" s="6"/>
      <c r="B2581" s="10">
        <v>94.94</v>
      </c>
      <c r="C2581">
        <v>0.11732848477640342</v>
      </c>
      <c r="D2581" s="11">
        <v>35.9</v>
      </c>
      <c r="E2581" s="10">
        <v>36.17</v>
      </c>
      <c r="F2581" s="11">
        <v>37.71</v>
      </c>
      <c r="G2581" s="10">
        <v>20.440000000000001</v>
      </c>
      <c r="H2581" s="11">
        <v>56.59</v>
      </c>
      <c r="I2581" s="10">
        <v>75.98</v>
      </c>
      <c r="J2581">
        <v>0.15190347198745566</v>
      </c>
      <c r="K2581">
        <v>0.15020244026733232</v>
      </c>
      <c r="L2581">
        <v>7.9749466762586305E-2</v>
      </c>
      <c r="M2581">
        <v>7.7099439481736823E-2</v>
      </c>
      <c r="N2581">
        <v>0.14969579098508215</v>
      </c>
      <c r="O2581">
        <v>7.6916346739126118E-2</v>
      </c>
    </row>
    <row r="2582" spans="1:15" ht="15">
      <c r="A2582" s="6"/>
      <c r="B2582" s="10">
        <v>84.96</v>
      </c>
      <c r="C2582">
        <v>0.11339432797367037</v>
      </c>
      <c r="D2582" s="11">
        <v>33.83</v>
      </c>
      <c r="E2582" s="10">
        <v>37.11</v>
      </c>
      <c r="F2582" s="11">
        <v>30.13</v>
      </c>
      <c r="G2582" s="10">
        <v>18.07</v>
      </c>
      <c r="H2582" s="11">
        <v>51.94</v>
      </c>
      <c r="I2582" s="10">
        <v>61.17</v>
      </c>
      <c r="J2582">
        <v>0.15274707592333103</v>
      </c>
      <c r="K2582">
        <v>0.1479489617704787</v>
      </c>
      <c r="L2582">
        <v>6.7863351481779383E-2</v>
      </c>
      <c r="M2582">
        <v>7.3394942670283403E-2</v>
      </c>
      <c r="N2582">
        <v>0.14237279171673226</v>
      </c>
      <c r="O2582">
        <v>7.5964244325042729E-2</v>
      </c>
    </row>
    <row r="2583" spans="1:15" ht="15">
      <c r="A2583" s="6"/>
      <c r="B2583" s="10">
        <v>84.7</v>
      </c>
      <c r="C2583">
        <v>0.11486890308173991</v>
      </c>
      <c r="D2583" s="11">
        <v>31.04</v>
      </c>
      <c r="E2583" s="10">
        <v>35.42</v>
      </c>
      <c r="F2583" s="11">
        <v>27.12</v>
      </c>
      <c r="G2583" s="10">
        <v>18.54</v>
      </c>
      <c r="H2583" s="11">
        <v>49.42</v>
      </c>
      <c r="I2583" s="10">
        <v>45</v>
      </c>
      <c r="J2583">
        <v>0.15112668153089764</v>
      </c>
      <c r="K2583">
        <v>0.14919835945579327</v>
      </c>
      <c r="L2583">
        <v>6.4834119944926522E-2</v>
      </c>
      <c r="M2583">
        <v>7.4949517718147424E-2</v>
      </c>
      <c r="N2583">
        <v>0.13874724405418362</v>
      </c>
      <c r="O2583">
        <v>7.8216106690555981E-2</v>
      </c>
    </row>
    <row r="2584" spans="1:15" ht="15">
      <c r="A2584" s="6"/>
      <c r="B2584" s="10">
        <v>77.63</v>
      </c>
      <c r="C2584">
        <v>0.11831860584356481</v>
      </c>
      <c r="D2584" s="11">
        <v>30.43</v>
      </c>
      <c r="E2584" s="10">
        <v>36.9</v>
      </c>
      <c r="F2584" s="11">
        <v>30.14</v>
      </c>
      <c r="G2584" s="10">
        <v>21.87</v>
      </c>
      <c r="H2584" s="11">
        <v>48.97</v>
      </c>
      <c r="I2584" s="10">
        <v>60.58</v>
      </c>
      <c r="J2584">
        <v>0.14989942210484467</v>
      </c>
      <c r="K2584">
        <v>0.15568469258365267</v>
      </c>
      <c r="L2584">
        <v>6.6674956748838346E-2</v>
      </c>
      <c r="M2584">
        <v>8.2561646748030001E-2</v>
      </c>
      <c r="N2584">
        <v>0.14419437715489872</v>
      </c>
      <c r="O2584">
        <v>8.4685347375208206E-2</v>
      </c>
    </row>
    <row r="2585" spans="1:15" ht="15">
      <c r="A2585" s="6"/>
      <c r="B2585" s="10">
        <v>79.39</v>
      </c>
      <c r="C2585">
        <v>0.12470415345411044</v>
      </c>
      <c r="D2585" s="11">
        <v>30.1</v>
      </c>
      <c r="E2585" s="10">
        <v>35</v>
      </c>
      <c r="F2585" s="11">
        <v>34.14</v>
      </c>
      <c r="G2585" s="10">
        <v>21.75</v>
      </c>
      <c r="H2585" s="11">
        <v>51.34</v>
      </c>
      <c r="I2585" s="10">
        <v>82.92</v>
      </c>
      <c r="J2585">
        <v>0.15210828404730012</v>
      </c>
      <c r="K2585">
        <v>0.1691261262895857</v>
      </c>
      <c r="L2585">
        <v>7.1617951347467262E-2</v>
      </c>
      <c r="M2585">
        <v>9.9123045540313148E-2</v>
      </c>
      <c r="N2585">
        <v>0.15704469383642489</v>
      </c>
      <c r="O2585">
        <v>0.10606621266936228</v>
      </c>
    </row>
    <row r="2586" spans="1:15" ht="15">
      <c r="A2586" s="6"/>
      <c r="B2586" s="10">
        <v>94.39</v>
      </c>
      <c r="C2586">
        <v>0.13336216679019602</v>
      </c>
      <c r="D2586" s="11">
        <v>30.85</v>
      </c>
      <c r="E2586" s="10">
        <v>39.04</v>
      </c>
      <c r="F2586" s="11">
        <v>39.4</v>
      </c>
      <c r="G2586" s="10">
        <v>25.15</v>
      </c>
      <c r="H2586" s="11">
        <v>54.55</v>
      </c>
      <c r="I2586" s="10">
        <v>121.25</v>
      </c>
      <c r="J2586">
        <v>0.15703759168126125</v>
      </c>
      <c r="K2586">
        <v>0.18798666759629393</v>
      </c>
      <c r="L2586">
        <v>9.488503902519585E-2</v>
      </c>
      <c r="M2586">
        <v>0.11723445886077737</v>
      </c>
      <c r="N2586">
        <v>0.17461509535063965</v>
      </c>
      <c r="O2586">
        <v>0.14023283366554123</v>
      </c>
    </row>
    <row r="2587" spans="1:15" ht="15">
      <c r="A2587" s="6"/>
      <c r="B2587" s="10">
        <v>108.21</v>
      </c>
      <c r="C2587">
        <v>0.14203713477030264</v>
      </c>
      <c r="D2587" s="11">
        <v>33.92</v>
      </c>
      <c r="E2587" s="10">
        <v>46.28</v>
      </c>
      <c r="F2587" s="11">
        <v>45.09</v>
      </c>
      <c r="G2587" s="10">
        <v>36.76</v>
      </c>
      <c r="H2587" s="11">
        <v>64.989999999999995</v>
      </c>
      <c r="I2587" s="10">
        <v>189.84</v>
      </c>
      <c r="J2587">
        <v>0.16636578787087794</v>
      </c>
      <c r="K2587">
        <v>0.20757031746162666</v>
      </c>
      <c r="L2587">
        <v>0.10705778885993364</v>
      </c>
      <c r="M2587">
        <v>0.13701582697992842</v>
      </c>
      <c r="N2587">
        <v>0.18914275229885885</v>
      </c>
      <c r="O2587">
        <v>0.16992534425856382</v>
      </c>
    </row>
    <row r="2588" spans="1:15" ht="15">
      <c r="A2588" s="6"/>
      <c r="B2588" s="10">
        <v>130.46</v>
      </c>
      <c r="C2588">
        <v>0.14577244242277032</v>
      </c>
      <c r="D2588" s="11">
        <v>37.950000000000003</v>
      </c>
      <c r="E2588" s="10">
        <v>50.88</v>
      </c>
      <c r="F2588" s="11">
        <v>49.31</v>
      </c>
      <c r="G2588" s="10">
        <v>48.75</v>
      </c>
      <c r="H2588" s="11">
        <v>76.08</v>
      </c>
      <c r="I2588" s="10">
        <v>240.3</v>
      </c>
      <c r="J2588">
        <v>0.17683415715860806</v>
      </c>
      <c r="K2588">
        <v>0.22091128712359009</v>
      </c>
      <c r="L2588">
        <v>0.11238218501689202</v>
      </c>
      <c r="M2588">
        <v>0.14518662563678209</v>
      </c>
      <c r="N2588">
        <v>0.1952288820741567</v>
      </c>
      <c r="O2588">
        <v>0.18551619874184527</v>
      </c>
    </row>
    <row r="2589" spans="1:15" ht="15">
      <c r="A2589" s="6"/>
      <c r="B2589" s="10">
        <v>135.01</v>
      </c>
      <c r="C2589">
        <v>0.14557856257689697</v>
      </c>
      <c r="D2589" s="11">
        <v>38</v>
      </c>
      <c r="E2589" s="10">
        <v>50.91</v>
      </c>
      <c r="F2589" s="11">
        <v>48.19</v>
      </c>
      <c r="G2589" s="10">
        <v>42.77</v>
      </c>
      <c r="H2589" s="11">
        <v>80.930000000000007</v>
      </c>
      <c r="I2589" s="10">
        <v>250.73</v>
      </c>
      <c r="J2589">
        <v>0.1811954510020872</v>
      </c>
      <c r="K2589">
        <v>0.21759323514569118</v>
      </c>
      <c r="L2589">
        <v>0.1136580406726786</v>
      </c>
      <c r="M2589">
        <v>0.13836321240612065</v>
      </c>
      <c r="N2589">
        <v>0.19283909496806767</v>
      </c>
      <c r="O2589">
        <v>0.1904428641691942</v>
      </c>
    </row>
    <row r="2590" spans="1:15" ht="15">
      <c r="A2590" s="6"/>
      <c r="B2590" s="10">
        <v>121.48</v>
      </c>
      <c r="C2590">
        <v>0.1456103110168224</v>
      </c>
      <c r="D2590" s="11">
        <v>37.71</v>
      </c>
      <c r="E2590" s="10">
        <v>48.97</v>
      </c>
      <c r="F2590" s="11">
        <v>44.23</v>
      </c>
      <c r="G2590" s="10">
        <v>32.380000000000003</v>
      </c>
      <c r="H2590" s="11">
        <v>80</v>
      </c>
      <c r="I2590" s="10">
        <v>226.6</v>
      </c>
      <c r="J2590">
        <v>0.18606434501244828</v>
      </c>
      <c r="K2590">
        <v>0.21812862753514325</v>
      </c>
      <c r="L2590">
        <v>0.1119726100568853</v>
      </c>
      <c r="M2590">
        <v>0.13136570725886965</v>
      </c>
      <c r="N2590">
        <v>0.19161318622508705</v>
      </c>
      <c r="O2590">
        <v>0.19318873003317474</v>
      </c>
    </row>
    <row r="2591" spans="1:15" ht="15">
      <c r="A2591" s="6"/>
      <c r="B2591" s="10">
        <v>108.76</v>
      </c>
      <c r="C2591">
        <v>0.14374351851412914</v>
      </c>
      <c r="D2591" s="11">
        <v>34.08</v>
      </c>
      <c r="E2591" s="10">
        <v>43.3</v>
      </c>
      <c r="F2591" s="11">
        <v>43.19</v>
      </c>
      <c r="G2591" s="10">
        <v>24.92</v>
      </c>
      <c r="H2591" s="11">
        <v>76.31</v>
      </c>
      <c r="I2591" s="10">
        <v>221.23</v>
      </c>
      <c r="J2591">
        <v>0.19391022747004691</v>
      </c>
      <c r="K2591">
        <v>0.21799031046692838</v>
      </c>
      <c r="L2591">
        <v>0.11058647426578076</v>
      </c>
      <c r="M2591">
        <v>0.13231120665827217</v>
      </c>
      <c r="N2591">
        <v>0.19350981121729594</v>
      </c>
      <c r="O2591">
        <v>0.18966060258216369</v>
      </c>
    </row>
    <row r="2592" spans="1:15" ht="15">
      <c r="A2592" s="6"/>
      <c r="B2592" s="10">
        <v>99.96</v>
      </c>
      <c r="C2592">
        <v>0.14113679226710765</v>
      </c>
      <c r="D2592" s="11">
        <v>31.07</v>
      </c>
      <c r="E2592" s="10">
        <v>37.4</v>
      </c>
      <c r="F2592" s="11">
        <v>40.96</v>
      </c>
      <c r="G2592" s="10">
        <v>20.76</v>
      </c>
      <c r="H2592" s="11">
        <v>65.209999999999994</v>
      </c>
      <c r="I2592" s="10">
        <v>202</v>
      </c>
      <c r="J2592">
        <v>0.19355888242450636</v>
      </c>
      <c r="K2592">
        <v>0.20772265301442752</v>
      </c>
      <c r="L2592">
        <v>0.10420483147388937</v>
      </c>
      <c r="M2592">
        <v>0.12797749106453643</v>
      </c>
      <c r="N2592">
        <v>0.19703529940343961</v>
      </c>
      <c r="O2592">
        <v>0.19499530121284414</v>
      </c>
    </row>
    <row r="2593" spans="1:15" ht="15">
      <c r="A2593" s="6"/>
      <c r="B2593" s="10">
        <v>102.3</v>
      </c>
      <c r="C2593">
        <v>0.13811021408828997</v>
      </c>
      <c r="D2593" s="11">
        <v>30.35</v>
      </c>
      <c r="E2593" s="10">
        <v>35.799999999999997</v>
      </c>
      <c r="F2593" s="11">
        <v>35.89</v>
      </c>
      <c r="G2593" s="10">
        <v>22.1</v>
      </c>
      <c r="H2593" s="11">
        <v>62.78</v>
      </c>
      <c r="I2593" s="10">
        <v>205</v>
      </c>
      <c r="J2593">
        <v>0.19685169740397038</v>
      </c>
      <c r="K2593">
        <v>0.20031467902700778</v>
      </c>
      <c r="L2593">
        <v>9.7581991988681255E-2</v>
      </c>
      <c r="M2593">
        <v>0.11637378925741121</v>
      </c>
      <c r="N2593">
        <v>0.19909501305550531</v>
      </c>
      <c r="O2593">
        <v>0.19518124858366051</v>
      </c>
    </row>
    <row r="2594" spans="1:15" ht="15">
      <c r="A2594" s="6"/>
      <c r="B2594" s="10">
        <v>97.54</v>
      </c>
      <c r="C2594">
        <v>0.13892457281722678</v>
      </c>
      <c r="D2594" s="11">
        <v>30.02</v>
      </c>
      <c r="E2594" s="10">
        <v>33.03</v>
      </c>
      <c r="F2594" s="11">
        <v>32.54</v>
      </c>
      <c r="G2594" s="10">
        <v>20.13</v>
      </c>
      <c r="H2594" s="11">
        <v>58.09</v>
      </c>
      <c r="I2594" s="10">
        <v>192.98</v>
      </c>
      <c r="J2594">
        <v>0.19860764392599514</v>
      </c>
      <c r="K2594">
        <v>0.19189411041519444</v>
      </c>
      <c r="L2594">
        <v>9.5531505915014012E-2</v>
      </c>
      <c r="M2594">
        <v>0.11392131570918741</v>
      </c>
      <c r="N2594">
        <v>0.20098686241354427</v>
      </c>
      <c r="O2594">
        <v>0.1970779651099932</v>
      </c>
    </row>
    <row r="2595" spans="1:15" ht="15">
      <c r="A2595" s="6"/>
      <c r="B2595" s="10">
        <v>99.92</v>
      </c>
      <c r="C2595">
        <v>0.13853223350110117</v>
      </c>
      <c r="D2595" s="11">
        <v>29.94</v>
      </c>
      <c r="E2595" s="10">
        <v>31.37</v>
      </c>
      <c r="F2595" s="11">
        <v>31.71</v>
      </c>
      <c r="G2595" s="10">
        <v>18.78</v>
      </c>
      <c r="H2595" s="11">
        <v>58.08</v>
      </c>
      <c r="I2595" s="10">
        <v>191.14</v>
      </c>
      <c r="J2595">
        <v>0.20084414097182984</v>
      </c>
      <c r="K2595">
        <v>0.18234189743920656</v>
      </c>
      <c r="L2595">
        <v>9.9947015396140121E-2</v>
      </c>
      <c r="M2595">
        <v>0.11224450840140517</v>
      </c>
      <c r="N2595">
        <v>0.20204790294293781</v>
      </c>
      <c r="O2595">
        <v>0.2024338668090426</v>
      </c>
    </row>
    <row r="2596" spans="1:15" ht="15">
      <c r="A2596" s="6"/>
      <c r="B2596" s="10">
        <v>98.95</v>
      </c>
      <c r="C2596">
        <v>0.14149567288011489</v>
      </c>
      <c r="D2596" s="11">
        <v>30.25</v>
      </c>
      <c r="E2596" s="10">
        <v>29.08</v>
      </c>
      <c r="F2596" s="11">
        <v>30.87</v>
      </c>
      <c r="G2596" s="10">
        <v>18.100000000000001</v>
      </c>
      <c r="H2596" s="11">
        <v>56.09</v>
      </c>
      <c r="I2596" s="10">
        <v>190.95</v>
      </c>
      <c r="J2596">
        <v>0.20233484255710871</v>
      </c>
      <c r="K2596">
        <v>0.17882825498497812</v>
      </c>
      <c r="L2596">
        <v>0.10519561076395888</v>
      </c>
      <c r="M2596">
        <v>0.11318901027090762</v>
      </c>
      <c r="N2596">
        <v>0.20341340129156216</v>
      </c>
      <c r="O2596">
        <v>0.20519425995118473</v>
      </c>
    </row>
    <row r="2597" spans="1:15" ht="15">
      <c r="A2597" s="6"/>
      <c r="B2597" s="10">
        <v>101.33</v>
      </c>
      <c r="C2597">
        <v>0.14181826110252918</v>
      </c>
      <c r="D2597" s="11">
        <v>30.83</v>
      </c>
      <c r="E2597" s="10">
        <v>30.71</v>
      </c>
      <c r="F2597" s="11">
        <v>32.07</v>
      </c>
      <c r="G2597" s="10">
        <v>18.55</v>
      </c>
      <c r="H2597" s="11">
        <v>57.91</v>
      </c>
      <c r="I2597" s="10">
        <v>190</v>
      </c>
      <c r="J2597">
        <v>0.20606460384480682</v>
      </c>
      <c r="K2597">
        <v>0.17869275132873458</v>
      </c>
      <c r="L2597">
        <v>0.11198197095063658</v>
      </c>
      <c r="M2597">
        <v>0.11218737917017796</v>
      </c>
      <c r="N2597">
        <v>0.20444954211334754</v>
      </c>
      <c r="O2597">
        <v>0.20289389478503617</v>
      </c>
    </row>
    <row r="2598" spans="1:15" ht="15">
      <c r="A2598" s="6"/>
      <c r="B2598" s="10">
        <v>105.87</v>
      </c>
      <c r="C2598">
        <v>0.14563354977193455</v>
      </c>
      <c r="D2598" s="11">
        <v>31.81</v>
      </c>
      <c r="E2598" s="10">
        <v>33.76</v>
      </c>
      <c r="F2598" s="11">
        <v>33.99</v>
      </c>
      <c r="G2598" s="10">
        <v>19.07</v>
      </c>
      <c r="H2598" s="11">
        <v>66.58</v>
      </c>
      <c r="I2598" s="10">
        <v>200.61</v>
      </c>
      <c r="J2598">
        <v>0.20872904185215629</v>
      </c>
      <c r="K2598">
        <v>0.18386149226699711</v>
      </c>
      <c r="L2598">
        <v>0.11537825155885874</v>
      </c>
      <c r="M2598">
        <v>0.11311435174287976</v>
      </c>
      <c r="N2598">
        <v>0.20776282640676716</v>
      </c>
      <c r="O2598">
        <v>0.20236957849355736</v>
      </c>
    </row>
    <row r="2599" spans="1:15" ht="15">
      <c r="A2599" s="6"/>
      <c r="B2599" s="10">
        <v>130</v>
      </c>
      <c r="C2599">
        <v>0.14389432049965195</v>
      </c>
      <c r="D2599" s="11">
        <v>38.9</v>
      </c>
      <c r="E2599" s="10">
        <v>43.27</v>
      </c>
      <c r="F2599" s="11">
        <v>37.909999999999997</v>
      </c>
      <c r="G2599" s="10">
        <v>21.62</v>
      </c>
      <c r="H2599" s="11">
        <v>84.9</v>
      </c>
      <c r="I2599" s="10">
        <v>251.27</v>
      </c>
      <c r="J2599">
        <v>0.20975470965774412</v>
      </c>
      <c r="K2599">
        <v>0.19077111337201785</v>
      </c>
      <c r="L2599">
        <v>0.11923485380607422</v>
      </c>
      <c r="M2599">
        <v>0.11513587848346915</v>
      </c>
      <c r="N2599">
        <v>0.20679471211467473</v>
      </c>
      <c r="O2599">
        <v>0.18936398338744675</v>
      </c>
    </row>
    <row r="2600" spans="1:15" ht="15">
      <c r="A2600" s="6"/>
      <c r="B2600" s="10">
        <v>138.96</v>
      </c>
      <c r="C2600">
        <v>0.13426994825431629</v>
      </c>
      <c r="D2600" s="11">
        <v>46.88</v>
      </c>
      <c r="E2600" s="10">
        <v>49.96</v>
      </c>
      <c r="F2600" s="11">
        <v>40.5</v>
      </c>
      <c r="G2600" s="10">
        <v>23.82</v>
      </c>
      <c r="H2600" s="11">
        <v>98.66</v>
      </c>
      <c r="I2600" s="10">
        <v>291.43</v>
      </c>
      <c r="J2600">
        <v>0.20009668922391638</v>
      </c>
      <c r="K2600">
        <v>0.18522790454016297</v>
      </c>
      <c r="L2600">
        <v>0.1149784243680026</v>
      </c>
      <c r="M2600">
        <v>0.1082750003366142</v>
      </c>
      <c r="N2600">
        <v>0.19483003468948307</v>
      </c>
      <c r="O2600">
        <v>0.16979398757181383</v>
      </c>
    </row>
    <row r="2601" spans="1:15" ht="15">
      <c r="A2601" s="6"/>
      <c r="B2601" s="10">
        <v>139.28</v>
      </c>
      <c r="C2601">
        <v>0.13162412000479609</v>
      </c>
      <c r="D2601" s="11">
        <v>48.38</v>
      </c>
      <c r="E2601" s="10">
        <v>49.96</v>
      </c>
      <c r="F2601" s="11">
        <v>43.83</v>
      </c>
      <c r="G2601" s="10">
        <v>23.87</v>
      </c>
      <c r="H2601" s="11">
        <v>117.18</v>
      </c>
      <c r="I2601" s="10">
        <v>295.43</v>
      </c>
      <c r="J2601">
        <v>0.18630079843571778</v>
      </c>
      <c r="K2601">
        <v>0.17275730508758963</v>
      </c>
      <c r="L2601">
        <v>0.11316951390074917</v>
      </c>
      <c r="M2601">
        <v>9.7886307261818947E-2</v>
      </c>
      <c r="N2601">
        <v>0.18535110846057959</v>
      </c>
      <c r="O2601">
        <v>0.1563522288814034</v>
      </c>
    </row>
    <row r="2602" spans="1:15" ht="15">
      <c r="A2602" s="6"/>
      <c r="B2602" s="10">
        <v>118.83</v>
      </c>
      <c r="C2602">
        <v>0.1217252258775635</v>
      </c>
      <c r="D2602" s="11">
        <v>43.67</v>
      </c>
      <c r="E2602" s="10">
        <v>46.19</v>
      </c>
      <c r="F2602" s="11">
        <v>42.68</v>
      </c>
      <c r="G2602" s="10">
        <v>24.33</v>
      </c>
      <c r="H2602" s="11">
        <v>102.78</v>
      </c>
      <c r="I2602" s="10">
        <v>255.71</v>
      </c>
      <c r="J2602">
        <v>0.17375043691150208</v>
      </c>
      <c r="K2602">
        <v>0.16409720787369911</v>
      </c>
      <c r="L2602">
        <v>0.10493533445647249</v>
      </c>
      <c r="M2602">
        <v>9.0989395949857527E-2</v>
      </c>
      <c r="N2602">
        <v>0.1784324952578577</v>
      </c>
      <c r="O2602">
        <v>0.1405377878938299</v>
      </c>
    </row>
    <row r="2603" spans="1:15" ht="15">
      <c r="A2603" s="6"/>
      <c r="B2603" s="10">
        <v>90.39</v>
      </c>
      <c r="C2603">
        <v>9.8068976492350093E-2</v>
      </c>
      <c r="D2603" s="11">
        <v>38.97</v>
      </c>
      <c r="E2603" s="10">
        <v>43</v>
      </c>
      <c r="F2603" s="11">
        <v>37.96</v>
      </c>
      <c r="G2603" s="10">
        <v>17.3</v>
      </c>
      <c r="H2603" s="11">
        <v>89.19</v>
      </c>
      <c r="I2603" s="10">
        <v>232.54</v>
      </c>
      <c r="J2603">
        <v>0.16451633453768441</v>
      </c>
      <c r="K2603">
        <v>0.15690883658497687</v>
      </c>
      <c r="L2603">
        <v>8.9177551054347104E-2</v>
      </c>
      <c r="M2603">
        <v>7.8396787909784688E-2</v>
      </c>
      <c r="N2603">
        <v>0.16838262575333232</v>
      </c>
      <c r="O2603">
        <v>0.12286992828817794</v>
      </c>
    </row>
    <row r="2604" spans="1:15" ht="15">
      <c r="A2604" s="6"/>
      <c r="B2604" s="10">
        <v>64.680000000000007</v>
      </c>
      <c r="C2604">
        <v>8.2970579599086158E-2</v>
      </c>
      <c r="D2604" s="11">
        <v>37.4</v>
      </c>
      <c r="E2604" s="10">
        <v>41.73</v>
      </c>
      <c r="F2604" s="11">
        <v>34.32</v>
      </c>
      <c r="G2604" s="10">
        <v>16.63</v>
      </c>
      <c r="H2604" s="11">
        <v>75.12</v>
      </c>
      <c r="I2604" s="10">
        <v>207.71</v>
      </c>
      <c r="J2604">
        <v>0.16108248938777686</v>
      </c>
      <c r="K2604">
        <v>0.14987550559163179</v>
      </c>
      <c r="L2604">
        <v>7.6767204267038092E-2</v>
      </c>
      <c r="M2604">
        <v>6.9746901563818048E-2</v>
      </c>
      <c r="N2604">
        <v>0.16354890074919293</v>
      </c>
      <c r="O2604">
        <v>0.10720208334811641</v>
      </c>
    </row>
    <row r="2605" spans="1:15" ht="15">
      <c r="A2605" s="6"/>
      <c r="B2605" s="10">
        <v>29.6</v>
      </c>
      <c r="C2605">
        <v>7.8923327353664224E-2</v>
      </c>
      <c r="D2605" s="11">
        <v>37.1</v>
      </c>
      <c r="E2605" s="10">
        <v>36.520000000000003</v>
      </c>
      <c r="F2605" s="11">
        <v>25.47</v>
      </c>
      <c r="G2605" s="10">
        <v>16.8</v>
      </c>
      <c r="H2605" s="11">
        <v>66.5</v>
      </c>
      <c r="I2605" s="10">
        <v>193.56</v>
      </c>
      <c r="J2605">
        <v>0.16249697793406467</v>
      </c>
      <c r="K2605">
        <v>0.14401035153017683</v>
      </c>
      <c r="L2605">
        <v>6.7554169349952564E-2</v>
      </c>
      <c r="M2605">
        <v>6.4955784712335554E-2</v>
      </c>
      <c r="N2605">
        <v>0.15884608123384705</v>
      </c>
      <c r="O2605">
        <v>0.10043634662724359</v>
      </c>
    </row>
    <row r="2606" spans="1:15" ht="15">
      <c r="A2606" s="6"/>
      <c r="B2606" s="10">
        <v>5.29</v>
      </c>
      <c r="C2606">
        <v>7.8203918101377737E-2</v>
      </c>
      <c r="D2606" s="11">
        <v>36.61</v>
      </c>
      <c r="E2606" s="10">
        <v>34.049999999999997</v>
      </c>
      <c r="F2606" s="11">
        <v>5.36</v>
      </c>
      <c r="G2606" s="10">
        <v>12.84</v>
      </c>
      <c r="H2606" s="11">
        <v>60.4</v>
      </c>
      <c r="I2606" s="10">
        <v>187.06</v>
      </c>
      <c r="J2606">
        <v>0.16536066586503989</v>
      </c>
      <c r="K2606">
        <v>0.14214140251460955</v>
      </c>
      <c r="L2606">
        <v>6.3303158944299248E-2</v>
      </c>
      <c r="M2606">
        <v>6.3901590992639201E-2</v>
      </c>
      <c r="N2606">
        <v>0.15433470807564692</v>
      </c>
      <c r="O2606">
        <v>9.8538748346504196E-2</v>
      </c>
    </row>
    <row r="2607" spans="1:15" ht="15">
      <c r="A2607" s="6"/>
      <c r="B2607" s="10">
        <v>0.09</v>
      </c>
      <c r="C2607">
        <v>7.8974735158194101E-2</v>
      </c>
      <c r="D2607" s="11">
        <v>34.47</v>
      </c>
      <c r="E2607" s="10">
        <v>35.35</v>
      </c>
      <c r="F2607" s="11">
        <v>5.0199999999999996</v>
      </c>
      <c r="G2607" s="10">
        <v>12.32</v>
      </c>
      <c r="H2607" s="11">
        <v>59.63</v>
      </c>
      <c r="I2607" s="10">
        <v>176.57</v>
      </c>
      <c r="J2607">
        <v>0.16549561237724664</v>
      </c>
      <c r="K2607">
        <v>0.14563647397764559</v>
      </c>
      <c r="L2607">
        <v>6.3840545362970139E-2</v>
      </c>
      <c r="M2607">
        <v>6.624839988075823E-2</v>
      </c>
      <c r="N2607">
        <v>0.15102038540274926</v>
      </c>
      <c r="O2607">
        <v>0.10028975920384159</v>
      </c>
    </row>
    <row r="2608" spans="1:15" ht="15">
      <c r="A2608" s="6"/>
      <c r="B2608" s="10">
        <v>2.71</v>
      </c>
      <c r="C2608">
        <v>8.2975591604248722E-2</v>
      </c>
      <c r="D2608" s="11">
        <v>33.07</v>
      </c>
      <c r="E2608" s="10">
        <v>34.119999999999997</v>
      </c>
      <c r="F2608" s="11">
        <v>20.85</v>
      </c>
      <c r="G2608" s="10">
        <v>12.77</v>
      </c>
      <c r="H2608" s="11">
        <v>60.14</v>
      </c>
      <c r="I2608" s="10">
        <v>176.11</v>
      </c>
      <c r="J2608">
        <v>0.16910901694197536</v>
      </c>
      <c r="K2608">
        <v>0.15195149604785158</v>
      </c>
      <c r="L2608">
        <v>6.7324163672116133E-2</v>
      </c>
      <c r="M2608">
        <v>7.0941807209693009E-2</v>
      </c>
      <c r="N2608">
        <v>0.15450868624798417</v>
      </c>
      <c r="O2608">
        <v>0.1049555742009215</v>
      </c>
    </row>
    <row r="2609" spans="1:15" ht="15">
      <c r="A2609" s="6"/>
      <c r="B2609" s="10">
        <v>22.74</v>
      </c>
      <c r="C2609">
        <v>9.1025790123598377E-2</v>
      </c>
      <c r="D2609" s="11">
        <v>33.729999999999997</v>
      </c>
      <c r="E2609" s="10">
        <v>37.99</v>
      </c>
      <c r="F2609" s="11">
        <v>27.48</v>
      </c>
      <c r="G2609" s="10">
        <v>15.05</v>
      </c>
      <c r="H2609" s="11">
        <v>59.64</v>
      </c>
      <c r="I2609" s="10">
        <v>168.94</v>
      </c>
      <c r="J2609">
        <v>0.17505777954760177</v>
      </c>
      <c r="K2609">
        <v>0.16084704232802316</v>
      </c>
      <c r="L2609">
        <v>7.6486951420461899E-2</v>
      </c>
      <c r="M2609">
        <v>7.6146641267294965E-2</v>
      </c>
      <c r="N2609">
        <v>0.16415334629004757</v>
      </c>
      <c r="O2609">
        <v>0.11631303467457538</v>
      </c>
    </row>
    <row r="2610" spans="1:15" ht="15">
      <c r="A2610" s="6"/>
      <c r="B2610" s="10">
        <v>72.31</v>
      </c>
      <c r="C2610">
        <v>9.9514192459735876E-2</v>
      </c>
      <c r="D2610" s="11">
        <v>36.89</v>
      </c>
      <c r="E2610" s="10">
        <v>42.64</v>
      </c>
      <c r="F2610" s="11">
        <v>35.299999999999997</v>
      </c>
      <c r="G2610" s="10">
        <v>24.13</v>
      </c>
      <c r="H2610" s="11">
        <v>69.98</v>
      </c>
      <c r="I2610" s="10">
        <v>193.33</v>
      </c>
      <c r="J2610">
        <v>0.18472668970923314</v>
      </c>
      <c r="K2610">
        <v>0.17443393439243918</v>
      </c>
      <c r="L2610">
        <v>9.5201155324388387E-2</v>
      </c>
      <c r="M2610">
        <v>8.7128512516117557E-2</v>
      </c>
      <c r="N2610">
        <v>0.17529497709356556</v>
      </c>
      <c r="O2610">
        <v>0.13180701325724734</v>
      </c>
    </row>
    <row r="2611" spans="1:15" ht="15">
      <c r="A2611" s="6"/>
      <c r="B2611" s="10">
        <v>94.79</v>
      </c>
      <c r="C2611">
        <v>0.11328966172820447</v>
      </c>
      <c r="D2611" s="11">
        <v>38.92</v>
      </c>
      <c r="E2611" s="10">
        <v>47.81</v>
      </c>
      <c r="F2611" s="11">
        <v>41.94</v>
      </c>
      <c r="G2611" s="10">
        <v>25.99</v>
      </c>
      <c r="H2611" s="11">
        <v>85.04</v>
      </c>
      <c r="I2611" s="10">
        <v>224.93</v>
      </c>
      <c r="J2611">
        <v>0.19944184471451343</v>
      </c>
      <c r="K2611">
        <v>0.1903030579366527</v>
      </c>
      <c r="L2611">
        <v>0.11853650742382868</v>
      </c>
      <c r="M2611">
        <v>9.6440790790504563E-2</v>
      </c>
      <c r="N2611">
        <v>0.18733748356097271</v>
      </c>
      <c r="O2611">
        <v>0.14602259095358003</v>
      </c>
    </row>
    <row r="2612" spans="1:15" ht="15">
      <c r="A2612" s="6"/>
      <c r="B2612" s="10">
        <v>119.69</v>
      </c>
      <c r="C2612">
        <v>0.1248639833950772</v>
      </c>
      <c r="D2612" s="11">
        <v>41.19</v>
      </c>
      <c r="E2612" s="10">
        <v>50.01</v>
      </c>
      <c r="F2612" s="11">
        <v>43.68</v>
      </c>
      <c r="G2612" s="10">
        <v>29.42</v>
      </c>
      <c r="H2612" s="11">
        <v>99.41</v>
      </c>
      <c r="I2612" s="10">
        <v>239.03</v>
      </c>
      <c r="J2612">
        <v>0.21028843218684554</v>
      </c>
      <c r="K2612">
        <v>0.19735582983302813</v>
      </c>
      <c r="L2612">
        <v>0.12668835336969067</v>
      </c>
      <c r="M2612">
        <v>0.10695104746751527</v>
      </c>
      <c r="N2612">
        <v>0.19519306789263408</v>
      </c>
      <c r="O2612">
        <v>0.15839654787785473</v>
      </c>
    </row>
    <row r="2613" spans="1:15" ht="15">
      <c r="A2613" s="6"/>
      <c r="B2613" s="10">
        <v>130.72999999999999</v>
      </c>
      <c r="C2613">
        <v>0.12680866102411104</v>
      </c>
      <c r="D2613" s="11">
        <v>44.01</v>
      </c>
      <c r="E2613" s="10">
        <v>50.31</v>
      </c>
      <c r="F2613" s="11">
        <v>43.2</v>
      </c>
      <c r="G2613" s="10">
        <v>28.66</v>
      </c>
      <c r="H2613" s="11">
        <v>100</v>
      </c>
      <c r="I2613" s="10">
        <v>240.01</v>
      </c>
      <c r="J2613">
        <v>0.21408259547022104</v>
      </c>
      <c r="K2613">
        <v>0.1899496159260004</v>
      </c>
      <c r="L2613">
        <v>0.12407990468235643</v>
      </c>
      <c r="M2613">
        <v>0.10516097465794734</v>
      </c>
      <c r="N2613">
        <v>0.19635151536644074</v>
      </c>
      <c r="O2613">
        <v>0.16060732819416473</v>
      </c>
    </row>
    <row r="2614" spans="1:15" ht="15">
      <c r="A2614" s="6"/>
      <c r="B2614" s="10">
        <v>122.82</v>
      </c>
      <c r="C2614">
        <v>0.13403188679416544</v>
      </c>
      <c r="D2614" s="11">
        <v>43.06</v>
      </c>
      <c r="E2614" s="10">
        <v>46.96</v>
      </c>
      <c r="F2614" s="11">
        <v>44.09</v>
      </c>
      <c r="G2614" s="10">
        <v>23.81</v>
      </c>
      <c r="H2614" s="11">
        <v>89.5</v>
      </c>
      <c r="I2614" s="10">
        <v>223.6</v>
      </c>
      <c r="J2614">
        <v>0.21733292750515615</v>
      </c>
      <c r="K2614">
        <v>0.18549249633158457</v>
      </c>
      <c r="L2614">
        <v>0.12198666428471415</v>
      </c>
      <c r="M2614">
        <v>9.7177579184857449E-2</v>
      </c>
      <c r="N2614">
        <v>0.1962008714015783</v>
      </c>
      <c r="O2614">
        <v>0.16174894936272821</v>
      </c>
    </row>
    <row r="2615" spans="1:15" ht="15">
      <c r="A2615" s="6"/>
      <c r="B2615" s="10">
        <v>109.9</v>
      </c>
      <c r="C2615">
        <v>0.13688705192037537</v>
      </c>
      <c r="D2615" s="11">
        <v>38.049999999999997</v>
      </c>
      <c r="E2615" s="10">
        <v>39.6</v>
      </c>
      <c r="F2615" s="11">
        <v>43.88</v>
      </c>
      <c r="G2615" s="10">
        <v>21.16</v>
      </c>
      <c r="H2615" s="11">
        <v>73.760000000000005</v>
      </c>
      <c r="I2615" s="10">
        <v>200</v>
      </c>
      <c r="J2615">
        <v>0.22353438091067487</v>
      </c>
      <c r="K2615">
        <v>0.17575224041478485</v>
      </c>
      <c r="L2615">
        <v>0.12211368685545758</v>
      </c>
      <c r="M2615">
        <v>9.6699163677011951E-2</v>
      </c>
      <c r="N2615">
        <v>0.19702356707764568</v>
      </c>
      <c r="O2615">
        <v>0.16493026786011697</v>
      </c>
    </row>
    <row r="2616" spans="1:15" ht="15">
      <c r="A2616" s="6"/>
      <c r="B2616" s="10">
        <v>101.66</v>
      </c>
      <c r="C2616">
        <v>0.14082452085625183</v>
      </c>
      <c r="D2616" s="11">
        <v>34.159999999999997</v>
      </c>
      <c r="E2616" s="10">
        <v>33.04</v>
      </c>
      <c r="F2616" s="11">
        <v>41.62</v>
      </c>
      <c r="G2616" s="10">
        <v>18.38</v>
      </c>
      <c r="H2616" s="11">
        <v>64.66</v>
      </c>
      <c r="I2616" s="10">
        <v>184.2</v>
      </c>
      <c r="J2616">
        <v>0.22765807777885269</v>
      </c>
      <c r="K2616">
        <v>0.17033393421625748</v>
      </c>
      <c r="L2616">
        <v>0.12658266329342113</v>
      </c>
      <c r="M2616">
        <v>9.5110559707769576E-2</v>
      </c>
      <c r="N2616">
        <v>0.19731553692412737</v>
      </c>
      <c r="O2616">
        <v>0.16840313067491108</v>
      </c>
    </row>
    <row r="2617" spans="1:15" ht="15">
      <c r="A2617" s="6"/>
      <c r="B2617" s="10">
        <v>100.19</v>
      </c>
      <c r="C2617">
        <v>0.13922457466109359</v>
      </c>
      <c r="D2617" s="11">
        <v>32.03</v>
      </c>
      <c r="E2617" s="10">
        <v>32.18</v>
      </c>
      <c r="F2617" s="11">
        <v>33.869999999999997</v>
      </c>
      <c r="G2617" s="10">
        <v>16.510000000000002</v>
      </c>
      <c r="H2617" s="11">
        <v>64.540000000000006</v>
      </c>
      <c r="I2617" s="10">
        <v>191</v>
      </c>
      <c r="J2617">
        <v>0.22701222425959883</v>
      </c>
      <c r="K2617">
        <v>0.16601802245420522</v>
      </c>
      <c r="L2617">
        <v>0.12485215574631149</v>
      </c>
      <c r="M2617">
        <v>9.268529958652412E-2</v>
      </c>
      <c r="N2617">
        <v>0.19870301975617591</v>
      </c>
      <c r="O2617">
        <v>0.17135166403563787</v>
      </c>
    </row>
    <row r="2618" spans="1:15" ht="15">
      <c r="A2618" s="6"/>
      <c r="B2618" s="10">
        <v>94.35</v>
      </c>
      <c r="C2618">
        <v>0.14382579286119232</v>
      </c>
      <c r="D2618" s="11">
        <v>32.950000000000003</v>
      </c>
      <c r="E2618" s="10">
        <v>32.200000000000003</v>
      </c>
      <c r="F2618" s="11">
        <v>31.57</v>
      </c>
      <c r="G2618" s="10">
        <v>13.71</v>
      </c>
      <c r="H2618" s="11">
        <v>62.61</v>
      </c>
      <c r="I2618" s="10">
        <v>189.55</v>
      </c>
      <c r="J2618">
        <v>0.22839195748468288</v>
      </c>
      <c r="K2618">
        <v>0.16581287585468324</v>
      </c>
      <c r="L2618">
        <v>0.1212115140624731</v>
      </c>
      <c r="M2618">
        <v>9.3215005857281721E-2</v>
      </c>
      <c r="N2618">
        <v>0.19885429375418159</v>
      </c>
      <c r="O2618">
        <v>0.17536878317279339</v>
      </c>
    </row>
    <row r="2619" spans="1:15" ht="15">
      <c r="A2619" s="6"/>
      <c r="B2619" s="10">
        <v>96.76</v>
      </c>
      <c r="C2619">
        <v>0.14799803299208725</v>
      </c>
      <c r="D2619" s="11">
        <v>31.43</v>
      </c>
      <c r="E2619" s="10">
        <v>31.23</v>
      </c>
      <c r="F2619" s="11">
        <v>30</v>
      </c>
      <c r="G2619" s="10">
        <v>12.12</v>
      </c>
      <c r="H2619" s="11">
        <v>62.53</v>
      </c>
      <c r="I2619" s="10">
        <v>183.1</v>
      </c>
      <c r="J2619">
        <v>0.2289826864734805</v>
      </c>
      <c r="K2619">
        <v>0.16610620037121285</v>
      </c>
      <c r="L2619">
        <v>0.123140130776771</v>
      </c>
      <c r="M2619">
        <v>9.4328988387375329E-2</v>
      </c>
      <c r="N2619">
        <v>0.20105690112640801</v>
      </c>
      <c r="O2619">
        <v>0.17927162603433947</v>
      </c>
    </row>
    <row r="2620" spans="1:15" ht="15">
      <c r="A2620" s="6"/>
      <c r="B2620" s="10">
        <v>94.98</v>
      </c>
      <c r="C2620">
        <v>0.14968706723875311</v>
      </c>
      <c r="D2620" s="11">
        <v>31.62</v>
      </c>
      <c r="E2620" s="10">
        <v>30.06</v>
      </c>
      <c r="F2620" s="11">
        <v>30.02</v>
      </c>
      <c r="G2620" s="10">
        <v>9.3000000000000007</v>
      </c>
      <c r="H2620" s="11">
        <v>63.92</v>
      </c>
      <c r="I2620" s="10">
        <v>183.28</v>
      </c>
      <c r="J2620">
        <v>0.23183883923194942</v>
      </c>
      <c r="K2620">
        <v>0.16779565418620965</v>
      </c>
      <c r="L2620">
        <v>0.13081527192145515</v>
      </c>
      <c r="M2620">
        <v>9.6755236670738001E-2</v>
      </c>
      <c r="N2620">
        <v>0.20461430389514085</v>
      </c>
      <c r="O2620">
        <v>0.18241035800198102</v>
      </c>
    </row>
    <row r="2621" spans="1:15" ht="15">
      <c r="A2621" s="6"/>
      <c r="B2621" s="10">
        <v>97.18</v>
      </c>
      <c r="C2621">
        <v>0.15671873393842523</v>
      </c>
      <c r="D2621" s="11">
        <v>31.71</v>
      </c>
      <c r="E2621" s="10">
        <v>30.51</v>
      </c>
      <c r="F2621" s="11">
        <v>31.5</v>
      </c>
      <c r="G2621" s="10">
        <v>10.98</v>
      </c>
      <c r="H2621" s="11">
        <v>68.61</v>
      </c>
      <c r="I2621" s="10">
        <v>183.38</v>
      </c>
      <c r="J2621">
        <v>0.23184406743251121</v>
      </c>
      <c r="K2621">
        <v>0.17255908539053014</v>
      </c>
      <c r="L2621">
        <v>0.13792034615191526</v>
      </c>
      <c r="M2621">
        <v>9.9503618857901738E-2</v>
      </c>
      <c r="N2621">
        <v>0.20933205065589217</v>
      </c>
      <c r="O2621">
        <v>0.18463979954431159</v>
      </c>
    </row>
    <row r="2622" spans="1:15" ht="15">
      <c r="A2622" s="6"/>
      <c r="B2622" s="10">
        <v>102.78</v>
      </c>
      <c r="C2622">
        <v>0.15958561655136005</v>
      </c>
      <c r="D2622" s="11">
        <v>33.200000000000003</v>
      </c>
      <c r="E2622" s="10">
        <v>32.97</v>
      </c>
      <c r="F2622" s="11">
        <v>34.869999999999997</v>
      </c>
      <c r="G2622" s="10">
        <v>11.31</v>
      </c>
      <c r="H2622" s="11">
        <v>71.94</v>
      </c>
      <c r="I2622" s="10">
        <v>197.96</v>
      </c>
      <c r="J2622">
        <v>0.23398910530545827</v>
      </c>
      <c r="K2622">
        <v>0.17939080577933125</v>
      </c>
      <c r="L2622">
        <v>0.14414847420403426</v>
      </c>
      <c r="M2622">
        <v>9.9929636486369086E-2</v>
      </c>
      <c r="N2622">
        <v>0.21208972974543486</v>
      </c>
      <c r="O2622">
        <v>0.18465165078611553</v>
      </c>
    </row>
    <row r="2623" spans="1:15" ht="15">
      <c r="A2623" s="6"/>
      <c r="B2623" s="10">
        <v>127.97</v>
      </c>
      <c r="C2623">
        <v>0.14936851395135162</v>
      </c>
      <c r="D2623" s="11">
        <v>42.03</v>
      </c>
      <c r="E2623" s="10">
        <v>42.28</v>
      </c>
      <c r="F2623" s="11">
        <v>38.15</v>
      </c>
      <c r="G2623" s="10">
        <v>11.66</v>
      </c>
      <c r="H2623" s="11">
        <v>85.43</v>
      </c>
      <c r="I2623" s="10">
        <v>227.24</v>
      </c>
      <c r="J2623">
        <v>0.23241175710779741</v>
      </c>
      <c r="K2623">
        <v>0.18277985677577729</v>
      </c>
      <c r="L2623">
        <v>0.14928572736818968</v>
      </c>
      <c r="M2623">
        <v>9.8975641478853044E-2</v>
      </c>
      <c r="N2623">
        <v>0.20928810862416466</v>
      </c>
      <c r="O2623">
        <v>0.17838308921852161</v>
      </c>
    </row>
    <row r="2624" spans="1:15" ht="15">
      <c r="A2624" s="6"/>
      <c r="B2624" s="10">
        <v>144.47999999999999</v>
      </c>
      <c r="C2624">
        <v>0.14386069708364824</v>
      </c>
      <c r="D2624" s="11">
        <v>48.41</v>
      </c>
      <c r="E2624" s="10">
        <v>47.95</v>
      </c>
      <c r="F2624" s="11">
        <v>38.6</v>
      </c>
      <c r="G2624" s="10">
        <v>11.15</v>
      </c>
      <c r="H2624" s="11">
        <v>99.05</v>
      </c>
      <c r="I2624" s="10">
        <v>249.92</v>
      </c>
      <c r="J2624">
        <v>0.21506348229127273</v>
      </c>
      <c r="K2624">
        <v>0.17312044639967394</v>
      </c>
      <c r="L2624">
        <v>0.14050415983757633</v>
      </c>
      <c r="M2624">
        <v>9.4038812016992962E-2</v>
      </c>
      <c r="N2624">
        <v>0.19774519218336506</v>
      </c>
      <c r="O2624">
        <v>0.16752500703315354</v>
      </c>
    </row>
    <row r="2625" spans="1:15" ht="15">
      <c r="A2625" s="6"/>
      <c r="B2625" s="10">
        <v>144.69999999999999</v>
      </c>
      <c r="C2625">
        <v>0.13599006454577375</v>
      </c>
      <c r="D2625" s="11">
        <v>52</v>
      </c>
      <c r="E2625" s="10">
        <v>48.93</v>
      </c>
      <c r="F2625" s="11">
        <v>37.340000000000003</v>
      </c>
      <c r="G2625" s="10">
        <v>14.01</v>
      </c>
      <c r="H2625" s="11">
        <v>110.41</v>
      </c>
      <c r="I2625" s="10">
        <v>249.9</v>
      </c>
      <c r="J2625">
        <v>0.19559587111026905</v>
      </c>
      <c r="K2625">
        <v>0.16359571216050278</v>
      </c>
      <c r="L2625">
        <v>0.12632133668171383</v>
      </c>
      <c r="M2625">
        <v>8.2995604089704411E-2</v>
      </c>
      <c r="N2625">
        <v>0.18306132492722388</v>
      </c>
      <c r="O2625">
        <v>0.15394365724350814</v>
      </c>
    </row>
    <row r="2626" spans="1:15" ht="15">
      <c r="A2626" s="6"/>
      <c r="B2626" s="10">
        <v>130.07</v>
      </c>
      <c r="C2626">
        <v>0.13244744137841691</v>
      </c>
      <c r="D2626" s="11">
        <v>43.87</v>
      </c>
      <c r="E2626" s="10">
        <v>45.92</v>
      </c>
      <c r="F2626" s="11">
        <v>37.700000000000003</v>
      </c>
      <c r="G2626" s="10">
        <v>12.47</v>
      </c>
      <c r="H2626" s="11">
        <v>92</v>
      </c>
      <c r="I2626" s="10">
        <v>209.96</v>
      </c>
      <c r="J2626">
        <v>0.18316611698163685</v>
      </c>
      <c r="K2626">
        <v>0.15876031591474629</v>
      </c>
      <c r="L2626">
        <v>0.10894094148080623</v>
      </c>
      <c r="M2626">
        <v>7.0846417528227276E-2</v>
      </c>
      <c r="N2626">
        <v>0.16770111715840733</v>
      </c>
      <c r="O2626">
        <v>0.14272679228689622</v>
      </c>
    </row>
    <row r="2627" spans="1:15" ht="15">
      <c r="A2627" s="6"/>
      <c r="B2627" s="10">
        <v>107.97</v>
      </c>
      <c r="C2627">
        <v>0.12998435321120783</v>
      </c>
      <c r="D2627" s="11">
        <v>38.47</v>
      </c>
      <c r="E2627" s="10">
        <v>43.02</v>
      </c>
      <c r="F2627" s="11">
        <v>31.03</v>
      </c>
      <c r="G2627" s="10">
        <v>10.88</v>
      </c>
      <c r="H2627" s="11">
        <v>69.53</v>
      </c>
      <c r="I2627" s="10">
        <v>193.5</v>
      </c>
      <c r="J2627">
        <v>0.17439153728045267</v>
      </c>
      <c r="K2627">
        <v>0.15198721775149582</v>
      </c>
      <c r="L2627">
        <v>9.1822665253438018E-2</v>
      </c>
      <c r="M2627">
        <v>6.0824141068225333E-2</v>
      </c>
      <c r="N2627">
        <v>0.15180807438897898</v>
      </c>
      <c r="O2627">
        <v>0.12653880473719675</v>
      </c>
    </row>
    <row r="2628" spans="1:15" ht="15">
      <c r="A2628" s="6"/>
      <c r="B2628" s="10">
        <v>96.94</v>
      </c>
      <c r="C2628">
        <v>0.1246765340486022</v>
      </c>
      <c r="D2628" s="11">
        <v>36.32</v>
      </c>
      <c r="E2628" s="10">
        <v>41</v>
      </c>
      <c r="F2628" s="11">
        <v>28.38</v>
      </c>
      <c r="G2628" s="10">
        <v>8.39</v>
      </c>
      <c r="H2628" s="11">
        <v>62.27</v>
      </c>
      <c r="I2628" s="10">
        <v>188.91</v>
      </c>
      <c r="J2628">
        <v>0.16908543192194073</v>
      </c>
      <c r="K2628">
        <v>0.14409473871252174</v>
      </c>
      <c r="L2628">
        <v>7.9280774345465488E-2</v>
      </c>
      <c r="M2628">
        <v>5.5248111254345866E-2</v>
      </c>
      <c r="N2628">
        <v>0.13925101734009548</v>
      </c>
      <c r="O2628">
        <v>0.1124203710097392</v>
      </c>
    </row>
    <row r="2629" spans="1:15" ht="15">
      <c r="A2629" s="6"/>
      <c r="B2629" s="10">
        <v>94.23</v>
      </c>
      <c r="C2629">
        <v>0.12013135907909396</v>
      </c>
      <c r="D2629" s="11">
        <v>33.86</v>
      </c>
      <c r="E2629" s="10">
        <v>37.71</v>
      </c>
      <c r="F2629" s="11">
        <v>26.91</v>
      </c>
      <c r="G2629" s="10">
        <v>9.2100000000000009</v>
      </c>
      <c r="H2629" s="11">
        <v>60.46</v>
      </c>
      <c r="I2629" s="10">
        <v>175.87</v>
      </c>
      <c r="J2629">
        <v>0.1629149190129052</v>
      </c>
      <c r="K2629">
        <v>0.13999188395152407</v>
      </c>
      <c r="L2629">
        <v>7.202429068330124E-2</v>
      </c>
      <c r="M2629">
        <v>5.189762821812284E-2</v>
      </c>
      <c r="N2629">
        <v>0.13204481971478363</v>
      </c>
      <c r="O2629">
        <v>0.10655417679507184</v>
      </c>
    </row>
    <row r="2630" spans="1:15" ht="15">
      <c r="A2630" s="6"/>
      <c r="B2630" s="10">
        <v>89.61</v>
      </c>
      <c r="C2630">
        <v>0.11345856317471215</v>
      </c>
      <c r="D2630" s="11">
        <v>32.4</v>
      </c>
      <c r="E2630" s="10">
        <v>32.880000000000003</v>
      </c>
      <c r="F2630" s="11">
        <v>22.8</v>
      </c>
      <c r="G2630" s="10">
        <v>0.03</v>
      </c>
      <c r="H2630" s="11">
        <v>58.98</v>
      </c>
      <c r="I2630" s="10">
        <v>168.37</v>
      </c>
      <c r="J2630">
        <v>0.15620257074496471</v>
      </c>
      <c r="K2630">
        <v>0.13573408700581929</v>
      </c>
      <c r="L2630">
        <v>7.0006355461583389E-2</v>
      </c>
      <c r="M2630">
        <v>5.1575335464689002E-2</v>
      </c>
      <c r="N2630">
        <v>0.12897592720693876</v>
      </c>
      <c r="O2630">
        <v>0.10593151335862863</v>
      </c>
    </row>
    <row r="2631" spans="1:15" ht="15">
      <c r="A2631" s="6"/>
      <c r="B2631" s="10">
        <v>88.71</v>
      </c>
      <c r="C2631">
        <v>0.11213438334308781</v>
      </c>
      <c r="D2631" s="11">
        <v>31.07</v>
      </c>
      <c r="E2631" s="10">
        <v>33.47</v>
      </c>
      <c r="F2631" s="11">
        <v>21.03</v>
      </c>
      <c r="G2631" s="10">
        <v>-18.5</v>
      </c>
      <c r="H2631" s="11">
        <v>57.87</v>
      </c>
      <c r="I2631" s="10">
        <v>158.9</v>
      </c>
      <c r="J2631">
        <v>0.15272653707826683</v>
      </c>
      <c r="K2631">
        <v>0.1355970437599992</v>
      </c>
      <c r="L2631">
        <v>7.2074370655544867E-2</v>
      </c>
      <c r="M2631">
        <v>4.8745916626268718E-2</v>
      </c>
      <c r="N2631">
        <v>0.13068080262103901</v>
      </c>
      <c r="O2631">
        <v>0.10728683293599853</v>
      </c>
    </row>
    <row r="2632" spans="1:15" ht="15">
      <c r="A2632" s="6"/>
      <c r="B2632" s="10">
        <v>86.68</v>
      </c>
      <c r="C2632">
        <v>0.11256760651268956</v>
      </c>
      <c r="D2632" s="11">
        <v>31.09</v>
      </c>
      <c r="E2632" s="10">
        <v>34.69</v>
      </c>
      <c r="F2632" s="11">
        <v>24.94</v>
      </c>
      <c r="G2632" s="10">
        <v>-26</v>
      </c>
      <c r="H2632" s="11">
        <v>57.02</v>
      </c>
      <c r="I2632" s="10">
        <v>171.95</v>
      </c>
      <c r="J2632">
        <v>0.15540080246575844</v>
      </c>
      <c r="K2632">
        <v>0.13887146067105952</v>
      </c>
      <c r="L2632">
        <v>7.6759958718469884E-2</v>
      </c>
      <c r="M2632">
        <v>4.9416515999482304E-2</v>
      </c>
      <c r="N2632">
        <v>0.1387833406965614</v>
      </c>
      <c r="O2632">
        <v>0.11084154845461683</v>
      </c>
    </row>
    <row r="2633" spans="1:15" ht="15">
      <c r="A2633" s="6"/>
      <c r="B2633" s="10">
        <v>92.09</v>
      </c>
      <c r="C2633">
        <v>0.11843181321997767</v>
      </c>
      <c r="D2633" s="11">
        <v>33.01</v>
      </c>
      <c r="E2633" s="10">
        <v>33.51</v>
      </c>
      <c r="F2633" s="11">
        <v>27.94</v>
      </c>
      <c r="G2633" s="10">
        <v>-11.84</v>
      </c>
      <c r="H2633" s="11">
        <v>58.83</v>
      </c>
      <c r="I2633" s="10">
        <v>175.85</v>
      </c>
      <c r="J2633">
        <v>0.16405933559301472</v>
      </c>
      <c r="K2633">
        <v>0.14687262264453885</v>
      </c>
      <c r="L2633">
        <v>8.9426045069277357E-2</v>
      </c>
      <c r="M2633">
        <v>5.1882109617373322E-2</v>
      </c>
      <c r="N2633">
        <v>0.15070589249850525</v>
      </c>
      <c r="O2633">
        <v>0.12075482790608022</v>
      </c>
    </row>
    <row r="2634" spans="1:15" ht="15">
      <c r="A2634" s="6"/>
      <c r="B2634" s="10">
        <v>103.76</v>
      </c>
      <c r="C2634">
        <v>0.12402974833440315</v>
      </c>
      <c r="D2634" s="11">
        <v>36.89</v>
      </c>
      <c r="E2634" s="10">
        <v>36.979999999999997</v>
      </c>
      <c r="F2634" s="11">
        <v>38.03</v>
      </c>
      <c r="G2634" s="10">
        <v>4.99</v>
      </c>
      <c r="H2634" s="11">
        <v>69.88</v>
      </c>
      <c r="I2634" s="10">
        <v>196.15</v>
      </c>
      <c r="J2634">
        <v>0.17696633109218946</v>
      </c>
      <c r="K2634">
        <v>0.16122954647158394</v>
      </c>
      <c r="L2634">
        <v>0.11418842657097319</v>
      </c>
      <c r="M2634">
        <v>5.8754974887713786E-2</v>
      </c>
      <c r="N2634">
        <v>0.16755913597169317</v>
      </c>
      <c r="O2634">
        <v>0.13626003820837604</v>
      </c>
    </row>
    <row r="2635" spans="1:15" ht="15">
      <c r="A2635" s="6"/>
      <c r="B2635" s="10">
        <v>128.99</v>
      </c>
      <c r="C2635">
        <v>0.13343205203586653</v>
      </c>
      <c r="D2635" s="11">
        <v>39.94</v>
      </c>
      <c r="E2635" s="10">
        <v>42.34</v>
      </c>
      <c r="F2635" s="11">
        <v>44.91</v>
      </c>
      <c r="G2635" s="10">
        <v>11.2</v>
      </c>
      <c r="H2635" s="11">
        <v>84.98</v>
      </c>
      <c r="I2635" s="10">
        <v>222.95</v>
      </c>
      <c r="J2635">
        <v>0.18928164880200452</v>
      </c>
      <c r="K2635">
        <v>0.1766781238558067</v>
      </c>
      <c r="L2635">
        <v>0.13195397895402258</v>
      </c>
      <c r="M2635">
        <v>6.6643250820962868E-2</v>
      </c>
      <c r="N2635">
        <v>0.18652360216658848</v>
      </c>
      <c r="O2635">
        <v>0.15613039072484938</v>
      </c>
    </row>
    <row r="2636" spans="1:15" ht="15">
      <c r="A2636" s="6"/>
      <c r="B2636" s="10">
        <v>142.1</v>
      </c>
      <c r="C2636">
        <v>0.1336563491141706</v>
      </c>
      <c r="D2636" s="11">
        <v>45.01</v>
      </c>
      <c r="E2636" s="10">
        <v>47.43</v>
      </c>
      <c r="F2636" s="11">
        <v>46.92</v>
      </c>
      <c r="G2636" s="10">
        <v>15.42</v>
      </c>
      <c r="H2636" s="11">
        <v>100</v>
      </c>
      <c r="I2636" s="10">
        <v>249</v>
      </c>
      <c r="J2636">
        <v>0.20014492559150213</v>
      </c>
      <c r="K2636">
        <v>0.19076783729370433</v>
      </c>
      <c r="L2636">
        <v>0.13755235615259534</v>
      </c>
      <c r="M2636">
        <v>7.429385492869138E-2</v>
      </c>
      <c r="N2636">
        <v>0.197808692363864</v>
      </c>
      <c r="O2636">
        <v>0.16518379499879485</v>
      </c>
    </row>
    <row r="2637" spans="1:15" ht="15">
      <c r="A2637" s="6"/>
      <c r="B2637" s="10">
        <v>146.44999999999999</v>
      </c>
      <c r="C2637">
        <v>0.13778455976276344</v>
      </c>
      <c r="D2637" s="11">
        <v>46.61</v>
      </c>
      <c r="E2637" s="10">
        <v>48.71</v>
      </c>
      <c r="F2637" s="11">
        <v>44.61</v>
      </c>
      <c r="G2637" s="10">
        <v>15.59</v>
      </c>
      <c r="H2637" s="11">
        <v>101.73</v>
      </c>
      <c r="I2637" s="10">
        <v>250</v>
      </c>
      <c r="J2637">
        <v>0.20295378606978229</v>
      </c>
      <c r="K2637">
        <v>0.19539510489510489</v>
      </c>
      <c r="L2637">
        <v>0.14100245880933002</v>
      </c>
      <c r="M2637">
        <v>7.4906688263970109E-2</v>
      </c>
      <c r="N2637">
        <v>0.2023644708304069</v>
      </c>
      <c r="O2637">
        <v>0.16610147658988783</v>
      </c>
    </row>
    <row r="2638" spans="1:15" ht="15">
      <c r="A2638" s="6"/>
      <c r="B2638" s="10">
        <v>134.57</v>
      </c>
      <c r="C2638">
        <v>0.13919155919197521</v>
      </c>
      <c r="D2638" s="11">
        <v>44.06</v>
      </c>
      <c r="E2638" s="10">
        <v>45.94</v>
      </c>
      <c r="F2638" s="11">
        <v>43.41</v>
      </c>
      <c r="G2638" s="10">
        <v>12.73</v>
      </c>
      <c r="H2638" s="11">
        <v>93.92</v>
      </c>
      <c r="I2638" s="10">
        <v>239.18</v>
      </c>
      <c r="J2638">
        <v>0.20226796887990411</v>
      </c>
      <c r="K2638">
        <v>0.19548023456555849</v>
      </c>
      <c r="L2638">
        <v>0.13355412598635821</v>
      </c>
      <c r="M2638">
        <v>7.220747796517818E-2</v>
      </c>
      <c r="N2638">
        <v>0.20161019815794315</v>
      </c>
      <c r="O2638">
        <v>0.16992297948058221</v>
      </c>
    </row>
    <row r="2639" spans="1:15" ht="15">
      <c r="A2639" s="6"/>
      <c r="B2639" s="10">
        <v>129.18</v>
      </c>
      <c r="C2639">
        <v>0.13644383576932559</v>
      </c>
      <c r="D2639" s="11">
        <v>35.229999999999997</v>
      </c>
      <c r="E2639" s="10">
        <v>40.94</v>
      </c>
      <c r="F2639" s="11">
        <v>42.5</v>
      </c>
      <c r="G2639" s="10">
        <v>12.34</v>
      </c>
      <c r="H2639" s="11">
        <v>86.91</v>
      </c>
      <c r="I2639" s="10">
        <v>220.1</v>
      </c>
      <c r="J2639">
        <v>0.20441918418361552</v>
      </c>
      <c r="K2639">
        <v>0.19807900888265545</v>
      </c>
      <c r="L2639">
        <v>0.13254077975907774</v>
      </c>
      <c r="M2639">
        <v>7.1445316999634398E-2</v>
      </c>
      <c r="N2639">
        <v>0.2057067654692358</v>
      </c>
      <c r="O2639">
        <v>0.17465748653666172</v>
      </c>
    </row>
    <row r="2640" spans="1:15" ht="15">
      <c r="A2640" s="6"/>
      <c r="B2640" s="10">
        <v>106.21</v>
      </c>
      <c r="C2640">
        <v>0.13499391820050563</v>
      </c>
      <c r="D2640" s="11">
        <v>29.22</v>
      </c>
      <c r="E2640" s="10">
        <v>34.31</v>
      </c>
      <c r="F2640" s="11">
        <v>41.37</v>
      </c>
      <c r="G2640" s="10">
        <v>10.19</v>
      </c>
      <c r="H2640" s="11">
        <v>75</v>
      </c>
      <c r="I2640" s="10">
        <v>201.97</v>
      </c>
      <c r="J2640">
        <v>0.19964465257083394</v>
      </c>
      <c r="K2640">
        <v>0.19316196440206429</v>
      </c>
      <c r="L2640">
        <v>0.13275559597652015</v>
      </c>
      <c r="M2640">
        <v>7.1213909799143604E-2</v>
      </c>
      <c r="N2640">
        <v>0.20879799069516555</v>
      </c>
      <c r="O2640">
        <v>0.17484943365864872</v>
      </c>
    </row>
    <row r="2641" spans="1:15" ht="15">
      <c r="A2641" s="6"/>
      <c r="B2641" s="10">
        <v>98.42</v>
      </c>
      <c r="C2641">
        <v>0.12783305523972655</v>
      </c>
      <c r="D2641" s="11">
        <v>29.3</v>
      </c>
      <c r="E2641" s="10">
        <v>34.36</v>
      </c>
      <c r="F2641" s="11">
        <v>36.950000000000003</v>
      </c>
      <c r="G2641" s="10">
        <v>4.43</v>
      </c>
      <c r="H2641" s="11">
        <v>66.75</v>
      </c>
      <c r="I2641" s="10">
        <v>188.55</v>
      </c>
      <c r="J2641">
        <v>0.19003208284315862</v>
      </c>
      <c r="K2641">
        <v>0.19014308643060074</v>
      </c>
      <c r="L2641">
        <v>0.12882077049835217</v>
      </c>
      <c r="M2641">
        <v>6.9258328293455823E-2</v>
      </c>
      <c r="N2641">
        <v>0.20923457934042031</v>
      </c>
      <c r="O2641">
        <v>0.17952215766475144</v>
      </c>
    </row>
    <row r="2642" spans="1:15" ht="15">
      <c r="A2642" s="6"/>
      <c r="B2642" s="10">
        <v>91.88</v>
      </c>
      <c r="C2642">
        <v>0.12671272002824432</v>
      </c>
      <c r="D2642" s="11">
        <v>25.05</v>
      </c>
      <c r="E2642" s="10">
        <v>30.07</v>
      </c>
      <c r="F2642" s="11">
        <v>34.020000000000003</v>
      </c>
      <c r="G2642" s="10">
        <v>4.38</v>
      </c>
      <c r="H2642" s="11">
        <v>63.08</v>
      </c>
      <c r="I2642" s="10">
        <v>179.92</v>
      </c>
      <c r="J2642">
        <v>0.1824534240666153</v>
      </c>
      <c r="K2642">
        <v>0.18559245890179818</v>
      </c>
      <c r="L2642">
        <v>0.13152838898810526</v>
      </c>
      <c r="M2642">
        <v>6.9237596614278057E-2</v>
      </c>
      <c r="N2642">
        <v>0.20951211474483714</v>
      </c>
      <c r="O2642">
        <v>0.18050946186831199</v>
      </c>
    </row>
    <row r="2643" spans="1:15" ht="15">
      <c r="A2643" s="6"/>
      <c r="B2643" s="10">
        <v>91.01</v>
      </c>
      <c r="C2643">
        <v>0.1281460954490945</v>
      </c>
      <c r="D2643" s="11">
        <v>26.52</v>
      </c>
      <c r="E2643" s="10">
        <v>27.59</v>
      </c>
      <c r="F2643" s="11">
        <v>31.29</v>
      </c>
      <c r="G2643" s="10">
        <v>3.69</v>
      </c>
      <c r="H2643" s="11">
        <v>62.24</v>
      </c>
      <c r="I2643" s="10">
        <v>181.08</v>
      </c>
      <c r="J2643">
        <v>0.17973592799004492</v>
      </c>
      <c r="K2643">
        <v>0.18771882395998535</v>
      </c>
      <c r="L2643">
        <v>0.1366966608134538</v>
      </c>
      <c r="M2643">
        <v>7.0602284495887915E-2</v>
      </c>
      <c r="N2643">
        <v>0.20797070517175101</v>
      </c>
      <c r="O2643">
        <v>0.18332984134809302</v>
      </c>
    </row>
    <row r="2644" spans="1:15" ht="15">
      <c r="A2644" s="6"/>
      <c r="B2644" s="10">
        <v>92.98</v>
      </c>
      <c r="C2644">
        <v>0.13168942388864865</v>
      </c>
      <c r="D2644" s="11">
        <v>25.25</v>
      </c>
      <c r="E2644" s="10">
        <v>27.08</v>
      </c>
      <c r="F2644" s="11">
        <v>31.32</v>
      </c>
      <c r="G2644" s="10">
        <v>0.66</v>
      </c>
      <c r="H2644" s="11">
        <v>61.17</v>
      </c>
      <c r="I2644" s="10">
        <v>178.92</v>
      </c>
      <c r="J2644">
        <v>0.17878446777245269</v>
      </c>
      <c r="K2644">
        <v>0.18868463796779875</v>
      </c>
      <c r="L2644">
        <v>0.14452298432970018</v>
      </c>
      <c r="M2644">
        <v>7.0796140081799602E-2</v>
      </c>
      <c r="N2644">
        <v>0.20666737229298862</v>
      </c>
      <c r="O2644">
        <v>0.18588115637766681</v>
      </c>
    </row>
    <row r="2645" spans="1:15" ht="15">
      <c r="A2645" s="6"/>
      <c r="B2645" s="10">
        <v>92.6</v>
      </c>
      <c r="C2645">
        <v>0.13526205470244559</v>
      </c>
      <c r="D2645" s="11">
        <v>24.05</v>
      </c>
      <c r="E2645" s="10">
        <v>27.6</v>
      </c>
      <c r="F2645" s="11">
        <v>33.22</v>
      </c>
      <c r="G2645" s="10">
        <v>0.03</v>
      </c>
      <c r="H2645" s="11">
        <v>62.4</v>
      </c>
      <c r="I2645" s="10">
        <v>180.5</v>
      </c>
      <c r="J2645">
        <v>0.18050469927037022</v>
      </c>
      <c r="K2645">
        <v>0.19063887011589195</v>
      </c>
      <c r="L2645">
        <v>0.15359569848853633</v>
      </c>
      <c r="M2645">
        <v>7.2582732034424682E-2</v>
      </c>
      <c r="N2645">
        <v>0.20540841623526876</v>
      </c>
      <c r="O2645">
        <v>0.18675622347590357</v>
      </c>
    </row>
    <row r="2646" spans="1:15" ht="15">
      <c r="A2646" s="6"/>
      <c r="B2646" s="10">
        <v>95.23</v>
      </c>
      <c r="C2646">
        <v>0.13605041965851267</v>
      </c>
      <c r="D2646" s="11">
        <v>28.25</v>
      </c>
      <c r="E2646" s="10">
        <v>29.51</v>
      </c>
      <c r="F2646" s="11">
        <v>33.1</v>
      </c>
      <c r="G2646" s="10">
        <v>4.78</v>
      </c>
      <c r="H2646" s="11">
        <v>63.19</v>
      </c>
      <c r="I2646" s="10">
        <v>199.92</v>
      </c>
      <c r="J2646">
        <v>0.18375871107070837</v>
      </c>
      <c r="K2646">
        <v>0.19353209362661444</v>
      </c>
      <c r="L2646">
        <v>0.15809471196045521</v>
      </c>
      <c r="M2646">
        <v>7.5267294156844786E-2</v>
      </c>
      <c r="N2646">
        <v>0.20506823340705277</v>
      </c>
      <c r="O2646">
        <v>0.18856373316630129</v>
      </c>
    </row>
    <row r="2647" spans="1:15" ht="15">
      <c r="A2647" s="6"/>
      <c r="B2647" s="10">
        <v>120.92</v>
      </c>
      <c r="C2647">
        <v>0.13335565823199522</v>
      </c>
      <c r="D2647" s="11">
        <v>40.020000000000003</v>
      </c>
      <c r="E2647" s="10">
        <v>32.06</v>
      </c>
      <c r="F2647" s="11">
        <v>34.28</v>
      </c>
      <c r="G2647" s="10">
        <v>18</v>
      </c>
      <c r="H2647" s="11">
        <v>81.010000000000005</v>
      </c>
      <c r="I2647" s="10">
        <v>229.76</v>
      </c>
      <c r="J2647">
        <v>0.17976575352736995</v>
      </c>
      <c r="K2647">
        <v>0.19234604189117213</v>
      </c>
      <c r="L2647">
        <v>0.15347727099324004</v>
      </c>
      <c r="M2647">
        <v>7.0506393547561136E-2</v>
      </c>
      <c r="N2647">
        <v>0.197433795213561</v>
      </c>
      <c r="O2647">
        <v>0.18497252865423455</v>
      </c>
    </row>
    <row r="2648" spans="1:15" ht="15">
      <c r="A2648" s="6"/>
      <c r="B2648" s="10">
        <v>135</v>
      </c>
      <c r="C2648">
        <v>0.12529109623350773</v>
      </c>
      <c r="D2648" s="11">
        <v>42.5</v>
      </c>
      <c r="E2648" s="10">
        <v>34.1</v>
      </c>
      <c r="F2648" s="11">
        <v>34.020000000000003</v>
      </c>
      <c r="G2648" s="10">
        <v>22.82</v>
      </c>
      <c r="H2648" s="11">
        <v>87.61</v>
      </c>
      <c r="I2648" s="10">
        <v>256.02</v>
      </c>
      <c r="J2648">
        <v>0.16753392873244749</v>
      </c>
      <c r="K2648">
        <v>0.18193166633096422</v>
      </c>
      <c r="L2648">
        <v>0.14145496220604703</v>
      </c>
      <c r="M2648">
        <v>6.8619660304476249E-2</v>
      </c>
      <c r="N2648">
        <v>0.18256253429521321</v>
      </c>
      <c r="O2648">
        <v>0.17247237687366165</v>
      </c>
    </row>
    <row r="2649" spans="1:15" ht="15">
      <c r="A2649" s="6"/>
      <c r="B2649" s="10">
        <v>134.5</v>
      </c>
      <c r="C2649">
        <v>0.12412529163820107</v>
      </c>
      <c r="D2649" s="11">
        <v>42.61</v>
      </c>
      <c r="E2649" s="10">
        <v>34.94</v>
      </c>
      <c r="F2649" s="11">
        <v>34</v>
      </c>
      <c r="G2649" s="10">
        <v>22.93</v>
      </c>
      <c r="H2649" s="11">
        <v>76.239999999999995</v>
      </c>
      <c r="I2649" s="10">
        <v>256.25</v>
      </c>
      <c r="J2649">
        <v>0.15769164722641646</v>
      </c>
      <c r="K2649">
        <v>0.16268411544807132</v>
      </c>
      <c r="L2649">
        <v>0.12161529896175566</v>
      </c>
      <c r="M2649">
        <v>6.8539422397781685E-2</v>
      </c>
      <c r="N2649">
        <v>0.16193825701407952</v>
      </c>
      <c r="O2649">
        <v>0.16817195082803027</v>
      </c>
    </row>
    <row r="2650" spans="1:15" ht="15">
      <c r="A2650" s="6"/>
      <c r="B2650" s="10">
        <v>106.25</v>
      </c>
      <c r="C2650">
        <v>0.11384771248050116</v>
      </c>
      <c r="D2650" s="11">
        <v>38.950000000000003</v>
      </c>
      <c r="E2650" s="10">
        <v>31.08</v>
      </c>
      <c r="F2650" s="11">
        <v>32.229999999999997</v>
      </c>
      <c r="G2650" s="10">
        <v>16.07</v>
      </c>
      <c r="H2650" s="11">
        <v>59.14</v>
      </c>
      <c r="I2650" s="10">
        <v>232.26</v>
      </c>
      <c r="J2650">
        <v>0.1507989295951272</v>
      </c>
      <c r="K2650">
        <v>0.14377483667922369</v>
      </c>
      <c r="L2650">
        <v>0.10508602306248324</v>
      </c>
      <c r="M2650">
        <v>6.1057261287099998E-2</v>
      </c>
      <c r="N2650">
        <v>0.14046370335172303</v>
      </c>
      <c r="O2650">
        <v>0.156349917649384</v>
      </c>
    </row>
    <row r="2651" spans="1:15" ht="15">
      <c r="A2651" s="6"/>
      <c r="B2651" s="10">
        <v>90</v>
      </c>
      <c r="C2651">
        <v>9.7311629882793627E-2</v>
      </c>
      <c r="D2651" s="11">
        <v>34.47</v>
      </c>
      <c r="E2651" s="10">
        <v>26.57</v>
      </c>
      <c r="F2651" s="11">
        <v>29.1</v>
      </c>
      <c r="G2651" s="10">
        <v>11.72</v>
      </c>
      <c r="H2651" s="11">
        <v>51.68</v>
      </c>
      <c r="I2651" s="10">
        <v>207.93</v>
      </c>
      <c r="J2651">
        <v>0.13862213583776858</v>
      </c>
      <c r="K2651">
        <v>0.13021180410399638</v>
      </c>
      <c r="L2651">
        <v>8.9097770742380095E-2</v>
      </c>
      <c r="M2651">
        <v>4.9296343265555508E-2</v>
      </c>
      <c r="N2651">
        <v>0.11405529651166708</v>
      </c>
      <c r="O2651">
        <v>0.14203557974389777</v>
      </c>
    </row>
    <row r="2652" spans="1:15" ht="15">
      <c r="A2652" s="6"/>
      <c r="B2652" s="10">
        <v>77.430000000000007</v>
      </c>
      <c r="C2652">
        <v>7.998358907625297E-2</v>
      </c>
      <c r="D2652" s="11">
        <v>31.97</v>
      </c>
      <c r="E2652" s="10">
        <v>21</v>
      </c>
      <c r="F2652" s="11">
        <v>29.05</v>
      </c>
      <c r="G2652" s="10">
        <v>5.46</v>
      </c>
      <c r="H2652" s="11">
        <v>57.81</v>
      </c>
      <c r="I2652" s="10">
        <v>197.01</v>
      </c>
      <c r="J2652">
        <v>0.12124360731379773</v>
      </c>
      <c r="K2652">
        <v>0.12068504568847808</v>
      </c>
      <c r="L2652">
        <v>7.8414568552501049E-2</v>
      </c>
      <c r="M2652">
        <v>4.2205638542350626E-2</v>
      </c>
      <c r="N2652">
        <v>9.598745056056146E-2</v>
      </c>
      <c r="O2652">
        <v>0.13081224427011229</v>
      </c>
    </row>
    <row r="2653" spans="1:15" ht="15">
      <c r="A2653" s="6"/>
      <c r="B2653" s="10">
        <v>28.35</v>
      </c>
      <c r="C2653">
        <v>7.294650940696637E-2</v>
      </c>
      <c r="D2653" s="11">
        <v>28.08</v>
      </c>
      <c r="E2653" s="10">
        <v>21.01</v>
      </c>
      <c r="F2653" s="11">
        <v>27.47</v>
      </c>
      <c r="G2653" s="10">
        <v>-4.9800000000000004</v>
      </c>
      <c r="H2653" s="11">
        <v>49.39</v>
      </c>
      <c r="I2653" s="10">
        <v>185.06</v>
      </c>
      <c r="J2653">
        <v>0.10957409960452036</v>
      </c>
      <c r="K2653">
        <v>0.11550426982884171</v>
      </c>
      <c r="L2653">
        <v>7.1974075580869726E-2</v>
      </c>
      <c r="M2653">
        <v>3.9875732614996502E-2</v>
      </c>
      <c r="N2653">
        <v>8.3758390491115955E-2</v>
      </c>
      <c r="O2653">
        <v>0.12540359465988171</v>
      </c>
    </row>
    <row r="2654" spans="1:15" ht="15">
      <c r="A2654" s="6"/>
      <c r="B2654" s="10">
        <v>0.09</v>
      </c>
      <c r="C2654">
        <v>6.8983076289939549E-2</v>
      </c>
      <c r="D2654" s="11">
        <v>21.15</v>
      </c>
      <c r="E2654" s="10">
        <v>20.13</v>
      </c>
      <c r="F2654" s="11">
        <v>10</v>
      </c>
      <c r="G2654" s="10">
        <v>-29.7</v>
      </c>
      <c r="H2654" s="11">
        <v>46.87</v>
      </c>
      <c r="I2654" s="10">
        <v>176.25</v>
      </c>
      <c r="J2654">
        <v>0.10214804605593084</v>
      </c>
      <c r="K2654">
        <v>0.1097091386528803</v>
      </c>
      <c r="L2654">
        <v>6.9259499685524487E-2</v>
      </c>
      <c r="M2654">
        <v>3.6691139201336778E-2</v>
      </c>
      <c r="N2654">
        <v>8.018879442871378E-2</v>
      </c>
      <c r="O2654">
        <v>0.12175575838099088</v>
      </c>
    </row>
    <row r="2655" spans="1:15" ht="15">
      <c r="A2655" s="6"/>
      <c r="B2655" s="10">
        <v>0.05</v>
      </c>
      <c r="C2655">
        <v>6.6448069595476278E-2</v>
      </c>
      <c r="D2655" s="11">
        <v>20.79</v>
      </c>
      <c r="E2655" s="10">
        <v>18.96</v>
      </c>
      <c r="F2655" s="11">
        <v>6.27</v>
      </c>
      <c r="G2655" s="10">
        <v>-44.25</v>
      </c>
      <c r="H2655" s="11">
        <v>43.36</v>
      </c>
      <c r="I2655" s="10">
        <v>167.93</v>
      </c>
      <c r="J2655">
        <v>9.8902575036350082E-2</v>
      </c>
      <c r="K2655">
        <v>0.10453886030407367</v>
      </c>
      <c r="L2655">
        <v>7.1356822661965955E-2</v>
      </c>
      <c r="M2655">
        <v>3.6140995107016231E-2</v>
      </c>
      <c r="N2655">
        <v>8.2818391062707025E-2</v>
      </c>
      <c r="O2655">
        <v>0.12416719492556472</v>
      </c>
    </row>
    <row r="2656" spans="1:15" ht="15">
      <c r="A2656" s="6"/>
      <c r="B2656" s="10">
        <v>5.29</v>
      </c>
      <c r="C2656">
        <v>6.7299134712177577E-2</v>
      </c>
      <c r="D2656" s="11">
        <v>19.84</v>
      </c>
      <c r="E2656" s="10">
        <v>20.02</v>
      </c>
      <c r="F2656" s="11">
        <v>9.6999999999999993</v>
      </c>
      <c r="G2656" s="10">
        <v>-39.49</v>
      </c>
      <c r="H2656" s="11">
        <v>41.62</v>
      </c>
      <c r="I2656" s="10">
        <v>168.05</v>
      </c>
      <c r="J2656">
        <v>9.7708687089639798E-2</v>
      </c>
      <c r="K2656">
        <v>0.11453109671407725</v>
      </c>
      <c r="L2656">
        <v>7.6444285160985295E-2</v>
      </c>
      <c r="M2656">
        <v>3.6175113111884136E-2</v>
      </c>
      <c r="N2656">
        <v>8.6956447474758169E-2</v>
      </c>
      <c r="O2656">
        <v>0.13105876262925939</v>
      </c>
    </row>
    <row r="2657" spans="1:15" ht="15">
      <c r="A2657" s="6"/>
      <c r="B2657" s="10">
        <v>58.57</v>
      </c>
      <c r="C2657">
        <v>7.3041703767443594E-2</v>
      </c>
      <c r="D2657" s="11">
        <v>24.04</v>
      </c>
      <c r="E2657" s="10">
        <v>25.94</v>
      </c>
      <c r="F2657" s="11">
        <v>22.4</v>
      </c>
      <c r="G2657" s="10">
        <v>-23.71</v>
      </c>
      <c r="H2657" s="11">
        <v>33.380000000000003</v>
      </c>
      <c r="I2657" s="10">
        <v>173.4</v>
      </c>
      <c r="J2657">
        <v>9.9917580348478488E-2</v>
      </c>
      <c r="K2657">
        <v>0.13186069563595676</v>
      </c>
      <c r="L2657">
        <v>8.5237927787182866E-2</v>
      </c>
      <c r="M2657">
        <v>3.8162831369661268E-2</v>
      </c>
      <c r="N2657">
        <v>9.5232208686266862E-2</v>
      </c>
      <c r="O2657">
        <v>0.1362747286392538</v>
      </c>
    </row>
    <row r="2658" spans="1:15" ht="15">
      <c r="A2658" s="6"/>
      <c r="B2658" s="10">
        <v>90.07</v>
      </c>
      <c r="C2658">
        <v>8.739316232317236E-2</v>
      </c>
      <c r="D2658" s="11">
        <v>27.08</v>
      </c>
      <c r="E2658" s="10">
        <v>26.14</v>
      </c>
      <c r="F2658" s="11">
        <v>31.88</v>
      </c>
      <c r="G2658" s="10">
        <v>4.01</v>
      </c>
      <c r="H2658" s="11">
        <v>42.06</v>
      </c>
      <c r="I2658" s="10">
        <v>185.34</v>
      </c>
      <c r="J2658">
        <v>0.10840129501953015</v>
      </c>
      <c r="K2658">
        <v>0.15077972038794879</v>
      </c>
      <c r="L2658">
        <v>0.10829204429811434</v>
      </c>
      <c r="M2658">
        <v>4.2350376054921507E-2</v>
      </c>
      <c r="N2658">
        <v>0.10472241121139364</v>
      </c>
      <c r="O2658">
        <v>0.14451020550817836</v>
      </c>
    </row>
    <row r="2659" spans="1:15" ht="15">
      <c r="A2659" s="6"/>
      <c r="B2659" s="10">
        <v>123</v>
      </c>
      <c r="C2659">
        <v>0.11440030054727161</v>
      </c>
      <c r="D2659" s="11">
        <v>29.14</v>
      </c>
      <c r="E2659" s="10">
        <v>38.26</v>
      </c>
      <c r="F2659" s="11">
        <v>41.85</v>
      </c>
      <c r="G2659" s="10">
        <v>16.38</v>
      </c>
      <c r="H2659" s="11">
        <v>53.64</v>
      </c>
      <c r="I2659" s="10">
        <v>204.96</v>
      </c>
      <c r="J2659">
        <v>0.12128929954282067</v>
      </c>
      <c r="K2659">
        <v>0.17308647723457768</v>
      </c>
      <c r="L2659">
        <v>0.13721974250591384</v>
      </c>
      <c r="M2659">
        <v>4.7736258764079588E-2</v>
      </c>
      <c r="N2659">
        <v>0.11671585892213841</v>
      </c>
      <c r="O2659">
        <v>0.15361997002932712</v>
      </c>
    </row>
    <row r="2660" spans="1:15" ht="15">
      <c r="A2660" s="6"/>
      <c r="B2660" s="10">
        <v>140.57</v>
      </c>
      <c r="C2660">
        <v>0.12623425757394591</v>
      </c>
      <c r="D2660" s="11">
        <v>31.02</v>
      </c>
      <c r="E2660" s="10">
        <v>41.24</v>
      </c>
      <c r="F2660" s="11">
        <v>46.23</v>
      </c>
      <c r="G2660" s="10">
        <v>17.809999999999999</v>
      </c>
      <c r="H2660" s="11">
        <v>73.61</v>
      </c>
      <c r="I2660" s="10">
        <v>220.62</v>
      </c>
      <c r="J2660">
        <v>0.1268512587248059</v>
      </c>
      <c r="K2660">
        <v>0.18607434636322612</v>
      </c>
      <c r="L2660">
        <v>0.14346675524158267</v>
      </c>
      <c r="M2660">
        <v>5.1875178423698959E-2</v>
      </c>
      <c r="N2660">
        <v>0.12723409974168626</v>
      </c>
      <c r="O2660">
        <v>0.15774372721028537</v>
      </c>
    </row>
    <row r="2661" spans="1:15" ht="15">
      <c r="A2661" s="6"/>
      <c r="B2661" s="10">
        <v>143.88</v>
      </c>
      <c r="C2661">
        <v>0.12278808081594182</v>
      </c>
      <c r="D2661" s="11">
        <v>30.64</v>
      </c>
      <c r="E2661" s="10">
        <v>41.25</v>
      </c>
      <c r="F2661" s="11">
        <v>46.08</v>
      </c>
      <c r="G2661" s="10">
        <v>18.38</v>
      </c>
      <c r="H2661" s="11">
        <v>78.02</v>
      </c>
      <c r="I2661" s="10">
        <v>223.61</v>
      </c>
      <c r="J2661">
        <v>0.12435140423250361</v>
      </c>
      <c r="K2661">
        <v>0.18761279606169098</v>
      </c>
      <c r="L2661">
        <v>0.13599207223620799</v>
      </c>
      <c r="M2661">
        <v>5.3420800145213783E-2</v>
      </c>
      <c r="N2661">
        <v>0.12845478847314193</v>
      </c>
      <c r="O2661">
        <v>0.15921181898208531</v>
      </c>
    </row>
    <row r="2662" spans="1:15" ht="15">
      <c r="A2662" s="6"/>
      <c r="B2662" s="10">
        <v>126.22</v>
      </c>
      <c r="C2662">
        <v>0.11984596506170617</v>
      </c>
      <c r="D2662" s="11">
        <v>24.01</v>
      </c>
      <c r="E2662" s="10">
        <v>40.08</v>
      </c>
      <c r="F2662" s="11">
        <v>44.16</v>
      </c>
      <c r="G2662" s="10">
        <v>14.05</v>
      </c>
      <c r="H2662" s="11">
        <v>69.900000000000006</v>
      </c>
      <c r="I2662" s="10">
        <v>220.44</v>
      </c>
      <c r="J2662">
        <v>0.12382692089479656</v>
      </c>
      <c r="K2662">
        <v>0.18799819800783016</v>
      </c>
      <c r="L2662">
        <v>0.12683633878678485</v>
      </c>
      <c r="M2662">
        <v>5.3633242342054181E-2</v>
      </c>
      <c r="N2662">
        <v>0.12805101590975287</v>
      </c>
      <c r="O2662">
        <v>0.16013107939331653</v>
      </c>
    </row>
    <row r="2663" spans="1:15" ht="15">
      <c r="A2663" s="6"/>
      <c r="B2663" s="10">
        <v>106.03</v>
      </c>
      <c r="C2663">
        <v>0.11848182087726776</v>
      </c>
      <c r="D2663" s="11">
        <v>16.260000000000002</v>
      </c>
      <c r="E2663" s="10">
        <v>36.07</v>
      </c>
      <c r="F2663" s="11">
        <v>41.38</v>
      </c>
      <c r="G2663" s="10">
        <v>10.28</v>
      </c>
      <c r="H2663" s="11">
        <v>62.35</v>
      </c>
      <c r="I2663" s="10">
        <v>199.71</v>
      </c>
      <c r="J2663">
        <v>0.1179299076605233</v>
      </c>
      <c r="K2663">
        <v>0.18547735865961829</v>
      </c>
      <c r="L2663">
        <v>0.11690474048404471</v>
      </c>
      <c r="M2663">
        <v>5.4613006971970565E-2</v>
      </c>
      <c r="N2663">
        <v>0.12673733395247019</v>
      </c>
      <c r="O2663">
        <v>0.15845886949067592</v>
      </c>
    </row>
    <row r="2664" spans="1:15" ht="15">
      <c r="A2664" s="6"/>
      <c r="B2664" s="10">
        <v>99.06</v>
      </c>
      <c r="C2664">
        <v>0.11648204698068398</v>
      </c>
      <c r="D2664" s="11">
        <v>3.55</v>
      </c>
      <c r="E2664" s="10">
        <v>35</v>
      </c>
      <c r="F2664" s="11">
        <v>38.340000000000003</v>
      </c>
      <c r="G2664" s="10">
        <v>4.8499999999999996</v>
      </c>
      <c r="H2664" s="11">
        <v>50.49</v>
      </c>
      <c r="I2664" s="10">
        <v>174.62</v>
      </c>
      <c r="J2664">
        <v>0.10799165694410812</v>
      </c>
      <c r="K2664">
        <v>0.18887108504845493</v>
      </c>
      <c r="L2664">
        <v>0.10620332361774518</v>
      </c>
      <c r="M2664">
        <v>5.4916172795430214E-2</v>
      </c>
      <c r="N2664">
        <v>0.12418545394645582</v>
      </c>
      <c r="O2664">
        <v>0.15318483398880656</v>
      </c>
    </row>
    <row r="2665" spans="1:15" ht="15">
      <c r="A2665" s="6"/>
      <c r="B2665" s="10">
        <v>99.04</v>
      </c>
      <c r="C2665">
        <v>0.12236888797512273</v>
      </c>
      <c r="D2665" s="11">
        <v>0.88</v>
      </c>
      <c r="E2665" s="10">
        <v>29.02</v>
      </c>
      <c r="F2665" s="11">
        <v>27.79</v>
      </c>
      <c r="G2665" s="10">
        <v>4.6500000000000004</v>
      </c>
      <c r="H2665" s="11">
        <v>46.74</v>
      </c>
      <c r="I2665" s="10">
        <v>191.07</v>
      </c>
      <c r="J2665">
        <v>0.10852091713413722</v>
      </c>
      <c r="K2665">
        <v>0.18750913703134373</v>
      </c>
      <c r="L2665">
        <v>9.6558043311032876E-2</v>
      </c>
      <c r="M2665">
        <v>5.3776788461109754E-2</v>
      </c>
      <c r="N2665">
        <v>0.12038621326639322</v>
      </c>
      <c r="O2665">
        <v>0.14950974108203943</v>
      </c>
    </row>
    <row r="2666" spans="1:15" ht="15">
      <c r="A2666" s="6"/>
      <c r="B2666" s="10">
        <v>95.19</v>
      </c>
      <c r="C2666">
        <v>0.12273316357555489</v>
      </c>
      <c r="D2666" s="11">
        <v>8</v>
      </c>
      <c r="E2666" s="10">
        <v>19.37</v>
      </c>
      <c r="F2666" s="11">
        <v>19.18</v>
      </c>
      <c r="G2666" s="10">
        <v>4.3099999999999996</v>
      </c>
      <c r="H2666" s="11">
        <v>46.79</v>
      </c>
      <c r="I2666" s="10">
        <v>183.93</v>
      </c>
      <c r="J2666">
        <v>0.10639582064377077</v>
      </c>
      <c r="K2666">
        <v>0.17811799540067744</v>
      </c>
      <c r="L2666">
        <v>9.2333335319103316E-2</v>
      </c>
      <c r="M2666">
        <v>5.5185151160107235E-2</v>
      </c>
      <c r="N2666">
        <v>0.119132330168831</v>
      </c>
      <c r="O2666">
        <v>0.14888505923988307</v>
      </c>
    </row>
    <row r="2667" spans="1:15" ht="15">
      <c r="A2667" s="6"/>
      <c r="B2667" s="10">
        <v>92.1</v>
      </c>
      <c r="C2667">
        <v>0.12215282579434451</v>
      </c>
      <c r="D2667" s="11">
        <v>8.2200000000000006</v>
      </c>
      <c r="E2667" s="10">
        <v>18.670000000000002</v>
      </c>
      <c r="F2667" s="11">
        <v>13</v>
      </c>
      <c r="G2667" s="10">
        <v>3.69</v>
      </c>
      <c r="H2667" s="11">
        <v>44.35</v>
      </c>
      <c r="I2667" s="10">
        <v>187.01</v>
      </c>
      <c r="J2667">
        <v>0.1084341454121121</v>
      </c>
      <c r="K2667">
        <v>0.17433452464413082</v>
      </c>
      <c r="L2667">
        <v>9.3131385631689448E-2</v>
      </c>
      <c r="M2667">
        <v>5.5459582303542775E-2</v>
      </c>
      <c r="N2667">
        <v>0.12013121732884953</v>
      </c>
      <c r="O2667">
        <v>0.15313288332502778</v>
      </c>
    </row>
    <row r="2668" spans="1:15" ht="15">
      <c r="A2668" s="6"/>
      <c r="B2668" s="10">
        <v>92.95</v>
      </c>
      <c r="C2668">
        <v>0.122651030103773</v>
      </c>
      <c r="D2668" s="11">
        <v>8.0299999999999994</v>
      </c>
      <c r="E2668" s="10">
        <v>16.649999999999999</v>
      </c>
      <c r="F2668" s="11">
        <v>10.01</v>
      </c>
      <c r="G2668" s="10">
        <v>-0.59</v>
      </c>
      <c r="H2668" s="11">
        <v>46.78</v>
      </c>
      <c r="I2668" s="10">
        <v>179.41</v>
      </c>
      <c r="J2668">
        <v>0.11018179017397248</v>
      </c>
      <c r="K2668">
        <v>0.17088375036130271</v>
      </c>
      <c r="L2668">
        <v>9.2364914377463497E-2</v>
      </c>
      <c r="M2668">
        <v>5.5413188306050756E-2</v>
      </c>
      <c r="N2668">
        <v>0.12326594667091849</v>
      </c>
      <c r="O2668">
        <v>0.15300751475569441</v>
      </c>
    </row>
    <row r="2669" spans="1:15" ht="15">
      <c r="A2669" s="6"/>
      <c r="B2669" s="10">
        <v>91.29</v>
      </c>
      <c r="C2669">
        <v>0.12488243902160182</v>
      </c>
      <c r="D2669" s="11">
        <v>9.08</v>
      </c>
      <c r="E2669" s="10">
        <v>14.98</v>
      </c>
      <c r="F2669" s="11">
        <v>5.51</v>
      </c>
      <c r="G2669" s="10">
        <v>3.72</v>
      </c>
      <c r="H2669" s="11">
        <v>47.21</v>
      </c>
      <c r="I2669" s="10">
        <v>176.09</v>
      </c>
      <c r="J2669">
        <v>0.1144442063495885</v>
      </c>
      <c r="K2669">
        <v>0.16490637250215129</v>
      </c>
      <c r="L2669">
        <v>9.0437143012565974E-2</v>
      </c>
      <c r="M2669">
        <v>5.611139420887204E-2</v>
      </c>
      <c r="N2669">
        <v>0.12600982185625328</v>
      </c>
      <c r="O2669">
        <v>0.15248906754339506</v>
      </c>
    </row>
    <row r="2670" spans="1:15" ht="15">
      <c r="A2670" s="6"/>
      <c r="B2670" s="10">
        <v>95.99</v>
      </c>
      <c r="C2670">
        <v>0.12845502657650937</v>
      </c>
      <c r="D2670" s="11">
        <v>9.18</v>
      </c>
      <c r="E2670" s="10">
        <v>12.94</v>
      </c>
      <c r="F2670" s="11">
        <v>14.82</v>
      </c>
      <c r="G2670" s="10">
        <v>4.7300000000000004</v>
      </c>
      <c r="H2670" s="11">
        <v>50</v>
      </c>
      <c r="I2670" s="10">
        <v>189.58</v>
      </c>
      <c r="J2670">
        <v>0.12090937477377475</v>
      </c>
      <c r="K2670">
        <v>0.16152138919071188</v>
      </c>
      <c r="L2670">
        <v>8.9849606025353496E-2</v>
      </c>
      <c r="M2670">
        <v>5.7354957921697765E-2</v>
      </c>
      <c r="N2670">
        <v>0.12991232009033526</v>
      </c>
      <c r="O2670">
        <v>0.15392041739333198</v>
      </c>
    </row>
    <row r="2671" spans="1:15" ht="15">
      <c r="A2671" s="6"/>
      <c r="B2671" s="10">
        <v>99.82</v>
      </c>
      <c r="C2671">
        <v>0.12662855895647979</v>
      </c>
      <c r="D2671" s="11">
        <v>9.19</v>
      </c>
      <c r="E2671" s="10">
        <v>14.93</v>
      </c>
      <c r="F2671" s="11">
        <v>5.14</v>
      </c>
      <c r="G2671" s="10">
        <v>10</v>
      </c>
      <c r="H2671" s="11">
        <v>66.73</v>
      </c>
      <c r="I2671" s="10">
        <v>218.07</v>
      </c>
      <c r="J2671">
        <v>0.12751584524595147</v>
      </c>
      <c r="K2671">
        <v>0.1603248497647479</v>
      </c>
      <c r="L2671">
        <v>8.6710354341294621E-2</v>
      </c>
      <c r="M2671">
        <v>5.758335539511529E-2</v>
      </c>
      <c r="N2671">
        <v>0.12768507258352965</v>
      </c>
      <c r="O2671">
        <v>0.15534664950856975</v>
      </c>
    </row>
    <row r="2672" spans="1:15" ht="15">
      <c r="A2672" s="6"/>
      <c r="B2672" s="10">
        <v>102.58</v>
      </c>
      <c r="C2672">
        <v>0.11859466234149221</v>
      </c>
      <c r="D2672" s="11">
        <v>10.72</v>
      </c>
      <c r="E2672" s="10">
        <v>18.46</v>
      </c>
      <c r="F2672" s="11">
        <v>3.46</v>
      </c>
      <c r="G2672" s="10">
        <v>16.13</v>
      </c>
      <c r="H2672" s="11">
        <v>82.57</v>
      </c>
      <c r="I2672" s="10">
        <v>239.95</v>
      </c>
      <c r="J2672">
        <v>0.12944514435217008</v>
      </c>
      <c r="K2672">
        <v>0.15039804287109307</v>
      </c>
      <c r="L2672">
        <v>8.0315027110766851E-2</v>
      </c>
      <c r="M2672">
        <v>5.7108177341606739E-2</v>
      </c>
      <c r="N2672">
        <v>0.12134872863037925</v>
      </c>
      <c r="O2672">
        <v>0.14580155334894529</v>
      </c>
    </row>
    <row r="2673" spans="1:15" ht="15">
      <c r="A2673" s="6"/>
      <c r="B2673" s="10">
        <v>99.1</v>
      </c>
      <c r="C2673">
        <v>0.10622424347365528</v>
      </c>
      <c r="D2673" s="11">
        <v>13.09</v>
      </c>
      <c r="E2673" s="10">
        <v>18.53</v>
      </c>
      <c r="F2673" s="11">
        <v>16.93</v>
      </c>
      <c r="G2673" s="10">
        <v>16.52</v>
      </c>
      <c r="H2673" s="11">
        <v>59.34</v>
      </c>
      <c r="I2673" s="10">
        <v>244.1</v>
      </c>
      <c r="J2673">
        <v>0.12006055818631356</v>
      </c>
      <c r="K2673">
        <v>0.13039806543623159</v>
      </c>
      <c r="L2673">
        <v>7.356671478015242E-2</v>
      </c>
      <c r="M2673">
        <v>5.2836830091105597E-2</v>
      </c>
      <c r="N2673">
        <v>0.10959499244072422</v>
      </c>
      <c r="O2673">
        <v>0.132219833020147</v>
      </c>
    </row>
    <row r="2674" spans="1:15" ht="15">
      <c r="A2674" s="6"/>
      <c r="B2674" s="10">
        <v>86</v>
      </c>
      <c r="C2674">
        <v>9.4407911721639953E-2</v>
      </c>
      <c r="D2674" s="11">
        <v>13.47</v>
      </c>
      <c r="E2674" s="10">
        <v>15.96</v>
      </c>
      <c r="F2674" s="11">
        <v>6.45</v>
      </c>
      <c r="G2674" s="10">
        <v>7.92</v>
      </c>
      <c r="H2674" s="11">
        <v>42.72</v>
      </c>
      <c r="I2674" s="10">
        <v>221.05</v>
      </c>
      <c r="J2674">
        <v>0.10495452322738384</v>
      </c>
      <c r="K2674">
        <v>0.11493106058183293</v>
      </c>
      <c r="L2674">
        <v>6.7079621933553393E-2</v>
      </c>
      <c r="M2674">
        <v>4.5263594225169561E-2</v>
      </c>
      <c r="N2674">
        <v>9.4908037024416372E-2</v>
      </c>
      <c r="O2674">
        <v>0.1215070054741826</v>
      </c>
    </row>
    <row r="2675" spans="1:15" ht="15">
      <c r="A2675" s="6"/>
      <c r="B2675" s="10">
        <v>76.41</v>
      </c>
      <c r="C2675">
        <v>7.8984593238316803E-2</v>
      </c>
      <c r="D2675" s="11">
        <v>9.5399999999999991</v>
      </c>
      <c r="E2675" s="10">
        <v>15.68</v>
      </c>
      <c r="F2675" s="11">
        <v>-5.26</v>
      </c>
      <c r="G2675" s="10">
        <v>-19.21</v>
      </c>
      <c r="H2675" s="11">
        <v>35.630000000000003</v>
      </c>
      <c r="I2675" s="10">
        <v>196.56</v>
      </c>
      <c r="J2675">
        <v>0.10033238016769253</v>
      </c>
      <c r="K2675">
        <v>0.10403573033049458</v>
      </c>
      <c r="L2675">
        <v>5.8808500282136654E-2</v>
      </c>
      <c r="M2675">
        <v>4.097149403732122E-2</v>
      </c>
      <c r="N2675">
        <v>8.4819444682286638E-2</v>
      </c>
      <c r="O2675">
        <v>0.11146544601435854</v>
      </c>
    </row>
    <row r="2676" spans="1:15" ht="15">
      <c r="A2676" s="6"/>
      <c r="B2676" s="10">
        <v>45.06</v>
      </c>
      <c r="C2676">
        <v>6.8259000492491589E-2</v>
      </c>
      <c r="D2676" s="11">
        <v>9.1199999999999992</v>
      </c>
      <c r="E2676" s="10">
        <v>13.99</v>
      </c>
      <c r="F2676" s="11">
        <v>-54.91</v>
      </c>
      <c r="G2676" s="10">
        <v>-69.05</v>
      </c>
      <c r="H2676" s="11">
        <v>28.97</v>
      </c>
      <c r="I2676" s="10">
        <v>156.71</v>
      </c>
      <c r="J2676">
        <v>9.0741933925811452E-2</v>
      </c>
      <c r="K2676">
        <v>9.128204688021975E-2</v>
      </c>
      <c r="L2676">
        <v>5.0982109808760022E-2</v>
      </c>
      <c r="M2676">
        <v>3.663432051169719E-2</v>
      </c>
      <c r="N2676">
        <v>7.4580868218620089E-2</v>
      </c>
      <c r="O2676">
        <v>9.9839462379922292E-2</v>
      </c>
    </row>
    <row r="2677" spans="1:15" ht="15">
      <c r="A2677" s="6"/>
      <c r="B2677" s="10">
        <v>26.2</v>
      </c>
      <c r="C2677">
        <v>6.510432967354475E-2</v>
      </c>
      <c r="D2677" s="11">
        <v>9.0399999999999991</v>
      </c>
      <c r="E2677" s="10">
        <v>13.83</v>
      </c>
      <c r="F2677" s="11">
        <v>-62.08</v>
      </c>
      <c r="G2677" s="10">
        <v>-79.739999999999995</v>
      </c>
      <c r="H2677" s="11">
        <v>17.670000000000002</v>
      </c>
      <c r="I2677" s="10">
        <v>122.43</v>
      </c>
      <c r="J2677">
        <v>8.4115296139755588E-2</v>
      </c>
      <c r="K2677">
        <v>8.713613067973823E-2</v>
      </c>
      <c r="L2677">
        <v>4.933421676878974E-2</v>
      </c>
      <c r="M2677">
        <v>3.4499881091732319E-2</v>
      </c>
      <c r="N2677">
        <v>6.9954340001258317E-2</v>
      </c>
      <c r="O2677">
        <v>9.0905254554023734E-2</v>
      </c>
    </row>
    <row r="2678" spans="1:15" ht="15">
      <c r="A2678" s="6"/>
      <c r="B2678" s="10">
        <v>10.02</v>
      </c>
      <c r="C2678">
        <v>6.3504979897297073E-2</v>
      </c>
      <c r="D2678" s="11">
        <v>8.1</v>
      </c>
      <c r="E2678" s="10">
        <v>4</v>
      </c>
      <c r="F2678" s="11">
        <v>-77.31</v>
      </c>
      <c r="G2678" s="10">
        <v>-80.09</v>
      </c>
      <c r="H2678" s="11">
        <v>7.0000000000000007E-2</v>
      </c>
      <c r="I2678" s="10">
        <v>98.52</v>
      </c>
      <c r="J2678">
        <v>7.7581346532600806E-2</v>
      </c>
      <c r="K2678">
        <v>8.301766745139226E-2</v>
      </c>
      <c r="L2678">
        <v>4.9157435825613736E-2</v>
      </c>
      <c r="M2678">
        <v>3.4112602225291354E-2</v>
      </c>
      <c r="N2678">
        <v>6.4464806275507505E-2</v>
      </c>
      <c r="O2678">
        <v>8.3529480186890312E-2</v>
      </c>
    </row>
    <row r="2679" spans="1:15" ht="15">
      <c r="A2679" s="6"/>
      <c r="B2679" s="10">
        <v>5.62</v>
      </c>
      <c r="C2679">
        <v>6.6016617730259214E-2</v>
      </c>
      <c r="D2679" s="11">
        <v>5.0199999999999996</v>
      </c>
      <c r="E2679" s="10">
        <v>2.42</v>
      </c>
      <c r="F2679" s="11">
        <v>-83.01</v>
      </c>
      <c r="G2679" s="10">
        <v>-83.94</v>
      </c>
      <c r="H2679" s="11">
        <v>0.06</v>
      </c>
      <c r="I2679" s="10">
        <v>86.77</v>
      </c>
      <c r="J2679">
        <v>7.5647375139800507E-2</v>
      </c>
      <c r="K2679">
        <v>8.3896790405894081E-2</v>
      </c>
      <c r="L2679">
        <v>5.0193592880248272E-2</v>
      </c>
      <c r="M2679">
        <v>3.5114307614841613E-2</v>
      </c>
      <c r="N2679">
        <v>6.3022127872621458E-2</v>
      </c>
      <c r="O2679">
        <v>7.7992735779364691E-2</v>
      </c>
    </row>
    <row r="2680" spans="1:15" ht="15">
      <c r="A2680" s="6"/>
      <c r="B2680" s="10">
        <v>29.95</v>
      </c>
      <c r="C2680">
        <v>7.0105589207048458E-2</v>
      </c>
      <c r="D2680" s="11">
        <v>7.11</v>
      </c>
      <c r="E2680" s="10">
        <v>3.03</v>
      </c>
      <c r="F2680" s="11">
        <v>-79.97</v>
      </c>
      <c r="G2680" s="10">
        <v>-80.02</v>
      </c>
      <c r="H2680" s="11">
        <v>1.53</v>
      </c>
      <c r="I2680" s="10">
        <v>86.77</v>
      </c>
      <c r="J2680">
        <v>7.6953853661512181E-2</v>
      </c>
      <c r="K2680">
        <v>8.7383675191635993E-2</v>
      </c>
      <c r="L2680">
        <v>4.9432048723618754E-2</v>
      </c>
      <c r="M2680">
        <v>3.6400312447361208E-2</v>
      </c>
      <c r="N2680">
        <v>6.3305480764078659E-2</v>
      </c>
      <c r="O2680">
        <v>8.3254353270148365E-2</v>
      </c>
    </row>
    <row r="2681" spans="1:15" ht="15">
      <c r="A2681" s="6"/>
      <c r="B2681" s="10">
        <v>76.680000000000007</v>
      </c>
      <c r="C2681">
        <v>8.4180591672681618E-2</v>
      </c>
      <c r="D2681" s="11">
        <v>9.0500000000000007</v>
      </c>
      <c r="E2681" s="10">
        <v>6.05</v>
      </c>
      <c r="F2681" s="11">
        <v>-68.75</v>
      </c>
      <c r="G2681" s="10">
        <v>-78.09</v>
      </c>
      <c r="H2681" s="11">
        <v>15.95</v>
      </c>
      <c r="I2681" s="10">
        <v>102.34</v>
      </c>
      <c r="J2681">
        <v>8.0918198493540955E-2</v>
      </c>
      <c r="K2681">
        <v>9.4611708164679634E-2</v>
      </c>
      <c r="L2681">
        <v>5.1760241202974504E-2</v>
      </c>
      <c r="M2681">
        <v>3.7896323348210623E-2</v>
      </c>
      <c r="N2681">
        <v>6.5969032169228378E-2</v>
      </c>
      <c r="O2681">
        <v>9.4761909766008123E-2</v>
      </c>
    </row>
    <row r="2682" spans="1:15" ht="15">
      <c r="A2682" s="6"/>
      <c r="B2682" s="10">
        <v>95</v>
      </c>
      <c r="C2682">
        <v>0.10400570528599441</v>
      </c>
      <c r="D2682" s="11">
        <v>10.72</v>
      </c>
      <c r="E2682" s="10">
        <v>18.5</v>
      </c>
      <c r="F2682" s="11">
        <v>-43.07</v>
      </c>
      <c r="G2682" s="10">
        <v>-23.12</v>
      </c>
      <c r="H2682" s="11">
        <v>46.72</v>
      </c>
      <c r="I2682" s="10">
        <v>137</v>
      </c>
      <c r="J2682">
        <v>9.3277254196642678E-2</v>
      </c>
      <c r="K2682">
        <v>0.12056490050422261</v>
      </c>
      <c r="L2682">
        <v>5.3789192106536911E-2</v>
      </c>
      <c r="M2682">
        <v>4.1967300706808632E-2</v>
      </c>
      <c r="N2682">
        <v>7.7684393961282863E-2</v>
      </c>
      <c r="O2682">
        <v>0.10277412060119688</v>
      </c>
    </row>
    <row r="2683" spans="1:15" ht="15">
      <c r="A2683" s="6"/>
      <c r="B2683" s="10">
        <v>112.97</v>
      </c>
      <c r="C2683">
        <v>0.11895294818024821</v>
      </c>
      <c r="D2683" s="11">
        <v>20.79</v>
      </c>
      <c r="E2683" s="10">
        <v>28.36</v>
      </c>
      <c r="F2683" s="11">
        <v>-0.39</v>
      </c>
      <c r="G2683" s="10">
        <v>5.53</v>
      </c>
      <c r="H2683" s="11">
        <v>51.57</v>
      </c>
      <c r="I2683" s="10">
        <v>180.26</v>
      </c>
      <c r="J2683">
        <v>0.10261833538478118</v>
      </c>
      <c r="K2683">
        <v>0.14985796534939272</v>
      </c>
      <c r="L2683">
        <v>5.8522708118315662E-2</v>
      </c>
      <c r="M2683">
        <v>4.6509224912326758E-2</v>
      </c>
      <c r="N2683">
        <v>0.10001564501509443</v>
      </c>
      <c r="O2683">
        <v>0.1076155840327719</v>
      </c>
    </row>
    <row r="2684" spans="1:15" ht="15">
      <c r="A2684" s="6"/>
      <c r="B2684" s="10">
        <v>131.84</v>
      </c>
      <c r="C2684">
        <v>0.12248306166297797</v>
      </c>
      <c r="D2684" s="11">
        <v>23.01</v>
      </c>
      <c r="E2684" s="10">
        <v>35</v>
      </c>
      <c r="F2684" s="11">
        <v>15.06</v>
      </c>
      <c r="G2684" s="10">
        <v>10.99</v>
      </c>
      <c r="H2684" s="11">
        <v>77.73</v>
      </c>
      <c r="I2684" s="10">
        <v>209.61</v>
      </c>
      <c r="J2684">
        <v>0.11429730990248557</v>
      </c>
      <c r="K2684">
        <v>0.1574494289900609</v>
      </c>
      <c r="L2684">
        <v>6.2224441059776987E-2</v>
      </c>
      <c r="M2684">
        <v>5.2404499888800124E-2</v>
      </c>
      <c r="N2684">
        <v>0.11767113185004145</v>
      </c>
      <c r="O2684">
        <v>0.1134609681470221</v>
      </c>
    </row>
    <row r="2685" spans="1:15" ht="15">
      <c r="A2685" s="6"/>
      <c r="B2685" s="10">
        <v>130.22</v>
      </c>
      <c r="C2685">
        <v>0.12249526334132459</v>
      </c>
      <c r="D2685" s="11">
        <v>24.5</v>
      </c>
      <c r="E2685" s="10">
        <v>36.96</v>
      </c>
      <c r="F2685" s="11">
        <v>17.03</v>
      </c>
      <c r="G2685" s="10">
        <v>10.99</v>
      </c>
      <c r="H2685" s="11">
        <v>84.42</v>
      </c>
      <c r="I2685" s="10">
        <v>209.97</v>
      </c>
      <c r="J2685">
        <v>0.11945550763896412</v>
      </c>
      <c r="K2685">
        <v>0.15169770556750128</v>
      </c>
      <c r="L2685">
        <v>5.9612988776537812E-2</v>
      </c>
      <c r="M2685">
        <v>5.5167972120390756E-2</v>
      </c>
      <c r="N2685">
        <v>0.12748696136431506</v>
      </c>
      <c r="O2685">
        <v>0.11959147150238553</v>
      </c>
    </row>
    <row r="2686" spans="1:15" ht="15">
      <c r="A2686" s="6"/>
      <c r="B2686" s="10">
        <v>127</v>
      </c>
      <c r="C2686">
        <v>0.12178002176485507</v>
      </c>
      <c r="D2686" s="11">
        <v>24.2</v>
      </c>
      <c r="E2686" s="10">
        <v>32.35</v>
      </c>
      <c r="F2686" s="11">
        <v>2.98</v>
      </c>
      <c r="G2686" s="10">
        <v>11.17</v>
      </c>
      <c r="H2686" s="11">
        <v>78.25</v>
      </c>
      <c r="I2686" s="10">
        <v>185</v>
      </c>
      <c r="J2686">
        <v>0.12143800409934251</v>
      </c>
      <c r="K2686">
        <v>0.14563260504201681</v>
      </c>
      <c r="L2686">
        <v>5.729086801572638E-2</v>
      </c>
      <c r="M2686">
        <v>5.5243433478610673E-2</v>
      </c>
      <c r="N2686">
        <v>0.12962192510766687</v>
      </c>
      <c r="O2686">
        <v>0.12326259027005577</v>
      </c>
    </row>
    <row r="2687" spans="1:15" ht="15">
      <c r="A2687" s="6"/>
      <c r="B2687" s="10">
        <v>105</v>
      </c>
      <c r="C2687">
        <v>0.12811551402079491</v>
      </c>
      <c r="D2687" s="11">
        <v>24.15</v>
      </c>
      <c r="E2687" s="10">
        <v>32.340000000000003</v>
      </c>
      <c r="F2687" s="11">
        <v>0.03</v>
      </c>
      <c r="G2687" s="10">
        <v>7.6</v>
      </c>
      <c r="H2687" s="11">
        <v>66.75</v>
      </c>
      <c r="I2687" s="10">
        <v>190.17</v>
      </c>
      <c r="J2687">
        <v>0.12403267126647853</v>
      </c>
      <c r="K2687">
        <v>0.13888835045157619</v>
      </c>
      <c r="L2687">
        <v>5.6620047879466742E-2</v>
      </c>
      <c r="M2687">
        <v>5.5973539887799427E-2</v>
      </c>
      <c r="N2687">
        <v>0.13023629097256734</v>
      </c>
      <c r="O2687">
        <v>0.12617277383001765</v>
      </c>
    </row>
    <row r="2688" spans="1:15" ht="15">
      <c r="A2688" s="6"/>
      <c r="B2688" s="10">
        <v>101.18</v>
      </c>
      <c r="C2688">
        <v>0.14006647613391732</v>
      </c>
      <c r="D2688" s="11">
        <v>20.2</v>
      </c>
      <c r="E2688" s="10">
        <v>24.1</v>
      </c>
      <c r="F2688" s="11">
        <v>-18.850000000000001</v>
      </c>
      <c r="G2688" s="10">
        <v>8.31</v>
      </c>
      <c r="H2688" s="11">
        <v>63.1</v>
      </c>
      <c r="I2688" s="10">
        <v>147.32</v>
      </c>
      <c r="J2688">
        <v>0.12598907750590624</v>
      </c>
      <c r="K2688">
        <v>0.13466690735188702</v>
      </c>
      <c r="L2688">
        <v>5.9845192908502529E-2</v>
      </c>
      <c r="M2688">
        <v>5.5623538656667033E-2</v>
      </c>
      <c r="N2688">
        <v>0.12844038155802859</v>
      </c>
      <c r="O2688">
        <v>0.12646419442474205</v>
      </c>
    </row>
    <row r="2689" spans="1:15" ht="15">
      <c r="A2689" s="6"/>
      <c r="B2689" s="10">
        <v>105.1</v>
      </c>
      <c r="C2689">
        <v>0.14393475786210963</v>
      </c>
      <c r="D2689" s="11">
        <v>9.0399999999999991</v>
      </c>
      <c r="E2689" s="10">
        <v>18.489999999999998</v>
      </c>
      <c r="F2689" s="11">
        <v>-1.72</v>
      </c>
      <c r="G2689" s="10">
        <v>4.3899999999999997</v>
      </c>
      <c r="H2689" s="11">
        <v>66.73</v>
      </c>
      <c r="I2689" s="10">
        <v>130.46</v>
      </c>
      <c r="J2689">
        <v>0.12370146013722244</v>
      </c>
      <c r="K2689">
        <v>0.12931821698983773</v>
      </c>
      <c r="L2689">
        <v>6.3415502005668825E-2</v>
      </c>
      <c r="M2689">
        <v>5.6170849574977685E-2</v>
      </c>
      <c r="N2689">
        <v>0.12512030624623879</v>
      </c>
      <c r="O2689">
        <v>0.12804914606772269</v>
      </c>
    </row>
    <row r="2690" spans="1:15" ht="15">
      <c r="A2690" s="6"/>
      <c r="B2690" s="10">
        <v>97.31</v>
      </c>
      <c r="C2690">
        <v>0.14338866336338132</v>
      </c>
      <c r="D2690" s="11">
        <v>8.9700000000000006</v>
      </c>
      <c r="E2690" s="10">
        <v>16.079999999999998</v>
      </c>
      <c r="F2690" s="11">
        <v>-6.95</v>
      </c>
      <c r="G2690" s="10">
        <v>4.12</v>
      </c>
      <c r="H2690" s="11">
        <v>58.4</v>
      </c>
      <c r="I2690" s="10">
        <v>116.44</v>
      </c>
      <c r="J2690">
        <v>0.11614183400919723</v>
      </c>
      <c r="K2690">
        <v>0.13196020727928434</v>
      </c>
      <c r="L2690">
        <v>6.3967034220155289E-2</v>
      </c>
      <c r="M2690">
        <v>5.610776461987619E-2</v>
      </c>
      <c r="N2690">
        <v>0.12652818706430458</v>
      </c>
      <c r="O2690">
        <v>0.12896374963141166</v>
      </c>
    </row>
    <row r="2691" spans="1:15" ht="15">
      <c r="A2691" s="6"/>
      <c r="B2691" s="10">
        <v>94.97</v>
      </c>
      <c r="C2691">
        <v>0.14278794770206021</v>
      </c>
      <c r="D2691" s="11">
        <v>8.31</v>
      </c>
      <c r="E2691" s="10">
        <v>13.85</v>
      </c>
      <c r="F2691" s="11">
        <v>-9.64</v>
      </c>
      <c r="G2691" s="10">
        <v>3.5</v>
      </c>
      <c r="H2691" s="11">
        <v>57.48</v>
      </c>
      <c r="I2691" s="10">
        <v>108.65</v>
      </c>
      <c r="J2691">
        <v>0.11460428127612581</v>
      </c>
      <c r="K2691">
        <v>0.13528765595932787</v>
      </c>
      <c r="L2691">
        <v>6.4613722006755914E-2</v>
      </c>
      <c r="M2691">
        <v>5.5350748571944108E-2</v>
      </c>
      <c r="N2691">
        <v>0.12914654085552896</v>
      </c>
      <c r="O2691">
        <v>0.13105915086757125</v>
      </c>
    </row>
    <row r="2692" spans="1:15" ht="15">
      <c r="A2692" s="6"/>
      <c r="B2692" s="10">
        <v>89.39</v>
      </c>
      <c r="C2692">
        <v>0.14257836379740721</v>
      </c>
      <c r="D2692" s="11">
        <v>8.94</v>
      </c>
      <c r="E2692" s="10">
        <v>12.25</v>
      </c>
      <c r="F2692" s="11">
        <v>-11.03</v>
      </c>
      <c r="G2692" s="10">
        <v>4.1399999999999997</v>
      </c>
      <c r="H2692" s="11">
        <v>57.9</v>
      </c>
      <c r="I2692" s="10">
        <v>119.04</v>
      </c>
      <c r="J2692">
        <v>0.11544372322270975</v>
      </c>
      <c r="K2692">
        <v>0.13440065998012965</v>
      </c>
      <c r="L2692">
        <v>6.502261399947748E-2</v>
      </c>
      <c r="M2692">
        <v>5.6257463998882269E-2</v>
      </c>
      <c r="N2692">
        <v>0.13335904342067548</v>
      </c>
      <c r="O2692">
        <v>0.13275638781770799</v>
      </c>
    </row>
    <row r="2693" spans="1:15" ht="15">
      <c r="A2693" s="6"/>
      <c r="B2693" s="10">
        <v>86.63</v>
      </c>
      <c r="C2693">
        <v>0.14572096362871079</v>
      </c>
      <c r="D2693" s="11">
        <v>10.050000000000001</v>
      </c>
      <c r="E2693" s="10">
        <v>14.07</v>
      </c>
      <c r="F2693" s="11">
        <v>-9.56</v>
      </c>
      <c r="G2693" s="10">
        <v>4.57</v>
      </c>
      <c r="H2693" s="11">
        <v>57.48</v>
      </c>
      <c r="I2693" s="10">
        <v>119.4</v>
      </c>
      <c r="J2693">
        <v>0.12036503038656725</v>
      </c>
      <c r="K2693">
        <v>0.1398454782318731</v>
      </c>
      <c r="L2693">
        <v>6.566517686760541E-2</v>
      </c>
      <c r="M2693">
        <v>5.7552390650808583E-2</v>
      </c>
      <c r="N2693">
        <v>0.13713602387198451</v>
      </c>
      <c r="O2693">
        <v>0.13407506452224377</v>
      </c>
    </row>
    <row r="2694" spans="1:15" ht="15">
      <c r="A2694" s="6"/>
      <c r="B2694" s="10">
        <v>88.74</v>
      </c>
      <c r="C2694">
        <v>0.14718796136656567</v>
      </c>
      <c r="D2694" s="11">
        <v>9.0399999999999991</v>
      </c>
      <c r="E2694" s="10">
        <v>22.2</v>
      </c>
      <c r="F2694" s="11">
        <v>6.84</v>
      </c>
      <c r="G2694" s="10">
        <v>6</v>
      </c>
      <c r="H2694" s="11">
        <v>67</v>
      </c>
      <c r="I2694" s="10">
        <v>122.32</v>
      </c>
      <c r="J2694">
        <v>0.12602140383186666</v>
      </c>
      <c r="K2694">
        <v>0.15408566482990532</v>
      </c>
      <c r="L2694">
        <v>6.0343981212824603E-2</v>
      </c>
      <c r="M2694">
        <v>6.1287996593357048E-2</v>
      </c>
      <c r="N2694">
        <v>0.14215547424169475</v>
      </c>
      <c r="O2694">
        <v>0.13376705672595113</v>
      </c>
    </row>
    <row r="2695" spans="1:15" ht="15">
      <c r="A2695" s="6"/>
      <c r="B2695" s="10">
        <v>89.88</v>
      </c>
      <c r="C2695">
        <v>0.15047772327815248</v>
      </c>
      <c r="D2695" s="11">
        <v>9.02</v>
      </c>
      <c r="E2695" s="10">
        <v>39.159999999999997</v>
      </c>
      <c r="F2695" s="11">
        <v>29.45</v>
      </c>
      <c r="G2695" s="10">
        <v>14.92</v>
      </c>
      <c r="H2695" s="11">
        <v>77</v>
      </c>
      <c r="I2695" s="10">
        <v>128.32</v>
      </c>
      <c r="J2695">
        <v>0.12652203148320534</v>
      </c>
      <c r="K2695">
        <v>0.15467763594384437</v>
      </c>
      <c r="L2695">
        <v>5.8037166758329241E-2</v>
      </c>
      <c r="M2695">
        <v>6.3270858924927426E-2</v>
      </c>
      <c r="N2695">
        <v>0.14495222727899604</v>
      </c>
      <c r="O2695">
        <v>0.13059851477709541</v>
      </c>
    </row>
    <row r="2696" spans="1:15" ht="15">
      <c r="A2696" s="6"/>
      <c r="B2696" s="10">
        <v>93.78</v>
      </c>
      <c r="C2696">
        <v>0.14563542922767728</v>
      </c>
      <c r="D2696" s="11">
        <v>8.0399999999999991</v>
      </c>
      <c r="E2696" s="10">
        <v>47.42</v>
      </c>
      <c r="F2696" s="11">
        <v>38.82</v>
      </c>
      <c r="G2696" s="10">
        <v>23.39</v>
      </c>
      <c r="H2696" s="11">
        <v>83.73</v>
      </c>
      <c r="I2696" s="10">
        <v>143.63999999999999</v>
      </c>
      <c r="J2696">
        <v>0.122711939729752</v>
      </c>
      <c r="K2696">
        <v>0.14810675991999908</v>
      </c>
      <c r="L2696">
        <v>5.5327075110076097E-2</v>
      </c>
      <c r="M2696">
        <v>6.2477201948414912E-2</v>
      </c>
      <c r="N2696">
        <v>0.13523666434511175</v>
      </c>
      <c r="O2696">
        <v>0.1242270628387874</v>
      </c>
    </row>
    <row r="2697" spans="1:15" ht="15">
      <c r="A2697" s="6"/>
      <c r="B2697" s="10">
        <v>93.43</v>
      </c>
      <c r="C2697">
        <v>0.12979771128497386</v>
      </c>
      <c r="D2697" s="11">
        <v>8.89</v>
      </c>
      <c r="E2697" s="10">
        <v>46.05</v>
      </c>
      <c r="F2697" s="11">
        <v>38.53</v>
      </c>
      <c r="G2697" s="10">
        <v>19.809999999999999</v>
      </c>
      <c r="H2697" s="11">
        <v>83.16</v>
      </c>
      <c r="I2697" s="10">
        <v>141.5</v>
      </c>
      <c r="J2697">
        <v>0.11391590151442996</v>
      </c>
      <c r="K2697">
        <v>0.14646312939985581</v>
      </c>
      <c r="L2697">
        <v>5.1646873704840647E-2</v>
      </c>
      <c r="M2697">
        <v>6.1455880758102224E-2</v>
      </c>
      <c r="N2697">
        <v>0.12499097624492607</v>
      </c>
      <c r="O2697">
        <v>0.11408954665822095</v>
      </c>
    </row>
    <row r="2698" spans="1:15" ht="15">
      <c r="A2698" s="6"/>
      <c r="B2698" s="10">
        <v>90.41</v>
      </c>
      <c r="C2698">
        <v>0.10653016778732628</v>
      </c>
      <c r="D2698" s="11">
        <v>8.86</v>
      </c>
      <c r="E2698" s="10">
        <v>40.47</v>
      </c>
      <c r="F2698" s="11">
        <v>27.91</v>
      </c>
      <c r="G2698" s="10">
        <v>10.57</v>
      </c>
      <c r="H2698" s="11">
        <v>63.89</v>
      </c>
      <c r="I2698" s="10">
        <v>82.69</v>
      </c>
      <c r="J2698">
        <v>0.10170766446818065</v>
      </c>
      <c r="K2698">
        <v>0.147212944584518</v>
      </c>
      <c r="L2698">
        <v>4.8032773697325656E-2</v>
      </c>
      <c r="M2698">
        <v>5.6660903731212901E-2</v>
      </c>
      <c r="N2698">
        <v>0.11014414787620797</v>
      </c>
      <c r="O2698">
        <v>9.791868766404202E-2</v>
      </c>
    </row>
    <row r="2699" spans="1:15" ht="15">
      <c r="A2699" s="6"/>
      <c r="B2699" s="10">
        <v>79.33</v>
      </c>
      <c r="C2699">
        <v>8.847047663203618E-2</v>
      </c>
      <c r="D2699" s="11">
        <v>2.96</v>
      </c>
      <c r="E2699" s="10">
        <v>38.99</v>
      </c>
      <c r="F2699" s="11">
        <v>16.47</v>
      </c>
      <c r="G2699" s="10">
        <v>6.77</v>
      </c>
      <c r="H2699" s="11">
        <v>54.38</v>
      </c>
      <c r="I2699" s="10">
        <v>55.43</v>
      </c>
      <c r="J2699">
        <v>9.0759108431394897E-2</v>
      </c>
      <c r="K2699">
        <v>0.13760976967654936</v>
      </c>
      <c r="L2699">
        <v>4.6940211189044331E-2</v>
      </c>
      <c r="M2699">
        <v>4.8267579435151975E-2</v>
      </c>
      <c r="N2699">
        <v>9.9743017558673625E-2</v>
      </c>
      <c r="O2699">
        <v>7.3500632602664553E-2</v>
      </c>
    </row>
    <row r="2700" spans="1:15" ht="15">
      <c r="A2700" s="6"/>
      <c r="B2700" s="10">
        <v>48.16</v>
      </c>
      <c r="C2700">
        <v>7.5849860753890205E-2</v>
      </c>
      <c r="D2700" s="11">
        <v>6.54</v>
      </c>
      <c r="E2700" s="10">
        <v>37.99</v>
      </c>
      <c r="F2700" s="11">
        <v>0.03</v>
      </c>
      <c r="G2700" s="10">
        <v>6.1</v>
      </c>
      <c r="H2700" s="11">
        <v>50.84</v>
      </c>
      <c r="I2700" s="10">
        <v>15.92</v>
      </c>
      <c r="J2700">
        <v>8.7433469275460821E-2</v>
      </c>
      <c r="K2700">
        <v>0.12691355598533213</v>
      </c>
      <c r="L2700">
        <v>4.62853876833213E-2</v>
      </c>
      <c r="M2700">
        <v>4.1352784764172389E-2</v>
      </c>
      <c r="N2700">
        <v>8.9329818895220806E-2</v>
      </c>
      <c r="O2700">
        <v>6.088338369246378E-2</v>
      </c>
    </row>
    <row r="2701" spans="1:15" ht="15">
      <c r="A2701" s="6"/>
      <c r="B2701" s="10">
        <v>35.5</v>
      </c>
      <c r="C2701">
        <v>7.0484595434057384E-2</v>
      </c>
      <c r="D2701" s="11">
        <v>3.72</v>
      </c>
      <c r="E2701" s="10">
        <v>32.31</v>
      </c>
      <c r="F2701" s="11">
        <v>-9.98</v>
      </c>
      <c r="G2701" s="10">
        <v>-0.56000000000000005</v>
      </c>
      <c r="H2701" s="11">
        <v>46.72</v>
      </c>
      <c r="I2701" s="10">
        <v>2.4300000000000002</v>
      </c>
      <c r="J2701">
        <v>8.143240643963931E-2</v>
      </c>
      <c r="K2701">
        <v>0.12022276025798817</v>
      </c>
      <c r="L2701">
        <v>4.9159945069933542E-2</v>
      </c>
      <c r="M2701">
        <v>3.8690761573986689E-2</v>
      </c>
      <c r="N2701">
        <v>7.8320468794928655E-2</v>
      </c>
      <c r="O2701">
        <v>5.8519533474814533E-2</v>
      </c>
    </row>
    <row r="2702" spans="1:15" ht="15">
      <c r="A2702" s="6"/>
      <c r="B2702" s="10">
        <v>10.02</v>
      </c>
      <c r="C2702">
        <v>6.8363577229161795E-2</v>
      </c>
      <c r="D2702" s="11">
        <v>-7.65</v>
      </c>
      <c r="E2702" s="10">
        <v>28.49</v>
      </c>
      <c r="F2702" s="11">
        <v>-9.9700000000000006</v>
      </c>
      <c r="G2702" s="10">
        <v>-24.97</v>
      </c>
      <c r="H2702" s="11">
        <v>43.52</v>
      </c>
      <c r="I2702" s="10">
        <v>0.01</v>
      </c>
      <c r="J2702">
        <v>7.4407434359094013E-2</v>
      </c>
      <c r="K2702">
        <v>0.11349551881763419</v>
      </c>
      <c r="L2702">
        <v>5.2832759809432708E-2</v>
      </c>
      <c r="M2702">
        <v>3.8557983325467997E-2</v>
      </c>
      <c r="N2702">
        <v>7.1370661390236359E-2</v>
      </c>
      <c r="O2702">
        <v>5.9478793801896433E-2</v>
      </c>
    </row>
    <row r="2703" spans="1:15" ht="15">
      <c r="A2703" s="6"/>
      <c r="B2703" s="10">
        <v>4.88</v>
      </c>
      <c r="C2703">
        <v>7.0068055967180895E-2</v>
      </c>
      <c r="D2703" s="11">
        <v>-15.03</v>
      </c>
      <c r="E2703" s="10">
        <v>26.46</v>
      </c>
      <c r="F2703" s="11">
        <v>-4.49</v>
      </c>
      <c r="G2703" s="10">
        <v>-29.98</v>
      </c>
      <c r="H2703" s="11">
        <v>38.729999999999997</v>
      </c>
      <c r="I2703" s="10">
        <v>0.08</v>
      </c>
      <c r="J2703">
        <v>7.2013682722008504E-2</v>
      </c>
      <c r="K2703">
        <v>0.11076774216968463</v>
      </c>
      <c r="L2703">
        <v>5.39378633663051E-2</v>
      </c>
      <c r="M2703">
        <v>3.9719050955987295E-2</v>
      </c>
      <c r="N2703">
        <v>6.7578545148707439E-2</v>
      </c>
      <c r="O2703">
        <v>6.0725276737284582E-2</v>
      </c>
    </row>
    <row r="2704" spans="1:15" ht="15">
      <c r="A2704" s="6"/>
      <c r="B2704" s="10">
        <v>34.71</v>
      </c>
      <c r="C2704">
        <v>7.2610479213389922E-2</v>
      </c>
      <c r="D2704" s="11">
        <v>-9.18</v>
      </c>
      <c r="E2704" s="10">
        <v>28.6</v>
      </c>
      <c r="F2704" s="11">
        <v>0.13</v>
      </c>
      <c r="G2704" s="10">
        <v>-5.76</v>
      </c>
      <c r="H2704" s="11">
        <v>40.06</v>
      </c>
      <c r="I2704" s="10">
        <v>5.07</v>
      </c>
      <c r="J2704">
        <v>7.2826897539487345E-2</v>
      </c>
      <c r="K2704">
        <v>0.11161686011770636</v>
      </c>
      <c r="L2704">
        <v>5.8241511762590042E-2</v>
      </c>
      <c r="M2704">
        <v>4.1376438854985001E-2</v>
      </c>
      <c r="N2704">
        <v>6.9517961053753977E-2</v>
      </c>
      <c r="O2704">
        <v>6.2567520894405287E-2</v>
      </c>
    </row>
    <row r="2705" spans="1:15" ht="15">
      <c r="A2705" s="6"/>
      <c r="B2705" s="10">
        <v>64.150000000000006</v>
      </c>
      <c r="C2705">
        <v>8.7950090573317347E-2</v>
      </c>
      <c r="D2705" s="11">
        <v>-0.15</v>
      </c>
      <c r="E2705" s="10">
        <v>30.05</v>
      </c>
      <c r="F2705" s="11">
        <v>13.08</v>
      </c>
      <c r="G2705" s="10">
        <v>4.07</v>
      </c>
      <c r="H2705" s="11">
        <v>45.29</v>
      </c>
      <c r="I2705" s="10">
        <v>20.45</v>
      </c>
      <c r="J2705">
        <v>7.5381642372517627E-2</v>
      </c>
      <c r="K2705">
        <v>0.11634136748654166</v>
      </c>
      <c r="L2705">
        <v>6.2519590266201158E-2</v>
      </c>
      <c r="M2705">
        <v>4.5028283942701385E-2</v>
      </c>
      <c r="N2705">
        <v>7.8819015297140513E-2</v>
      </c>
      <c r="O2705">
        <v>6.9467150355415869E-2</v>
      </c>
    </row>
    <row r="2706" spans="1:15" ht="15">
      <c r="A2706" s="6"/>
      <c r="B2706" s="10">
        <v>100.25</v>
      </c>
      <c r="C2706">
        <v>0.12162842125261225</v>
      </c>
      <c r="D2706" s="11">
        <v>7.6</v>
      </c>
      <c r="E2706" s="10">
        <v>32.4</v>
      </c>
      <c r="F2706" s="11">
        <v>31.56</v>
      </c>
      <c r="G2706" s="10">
        <v>8.59</v>
      </c>
      <c r="H2706" s="11">
        <v>51.36</v>
      </c>
      <c r="I2706" s="10">
        <v>94.85</v>
      </c>
      <c r="J2706">
        <v>9.2320522786486142E-2</v>
      </c>
      <c r="K2706">
        <v>0.1272052889729561</v>
      </c>
      <c r="L2706">
        <v>6.8305765966378898E-2</v>
      </c>
      <c r="M2706">
        <v>4.9611990991688081E-2</v>
      </c>
      <c r="N2706">
        <v>0.10078176047101584</v>
      </c>
      <c r="O2706">
        <v>9.2971219765602242E-2</v>
      </c>
    </row>
    <row r="2707" spans="1:15" ht="15">
      <c r="A2707" s="6"/>
      <c r="B2707" s="10">
        <v>125.74</v>
      </c>
      <c r="C2707">
        <v>0.14257667792006459</v>
      </c>
      <c r="D2707" s="11">
        <v>21.08</v>
      </c>
      <c r="E2707" s="10">
        <v>39.72</v>
      </c>
      <c r="F2707" s="11">
        <v>38.58</v>
      </c>
      <c r="G2707" s="10">
        <v>18.05</v>
      </c>
      <c r="H2707" s="11">
        <v>64</v>
      </c>
      <c r="I2707" s="10">
        <v>138.87</v>
      </c>
      <c r="J2707">
        <v>0.11958519294569583</v>
      </c>
      <c r="K2707">
        <v>0.13813011694224228</v>
      </c>
      <c r="L2707">
        <v>7.5101398835668451E-2</v>
      </c>
      <c r="M2707">
        <v>6.2390689072560387E-2</v>
      </c>
      <c r="N2707">
        <v>0.12660517353190601</v>
      </c>
      <c r="O2707">
        <v>0.10385640295589681</v>
      </c>
    </row>
    <row r="2708" spans="1:15" ht="15">
      <c r="A2708" s="6"/>
      <c r="B2708" s="10">
        <v>138.13999999999999</v>
      </c>
      <c r="C2708">
        <v>0.15258501763768395</v>
      </c>
      <c r="D2708" s="11">
        <v>30.63</v>
      </c>
      <c r="E2708" s="10">
        <v>44.1</v>
      </c>
      <c r="F2708" s="11">
        <v>41.11</v>
      </c>
      <c r="G2708" s="10">
        <v>24.57</v>
      </c>
      <c r="H2708" s="11">
        <v>78.02</v>
      </c>
      <c r="I2708" s="10">
        <v>168.19</v>
      </c>
      <c r="J2708">
        <v>0.13922830687583507</v>
      </c>
      <c r="K2708">
        <v>0.1499583249947927</v>
      </c>
      <c r="L2708">
        <v>7.9917173957406842E-2</v>
      </c>
      <c r="M2708">
        <v>7.8029032036703E-2</v>
      </c>
      <c r="N2708">
        <v>0.14521986133395007</v>
      </c>
      <c r="O2708">
        <v>0.11105746690597168</v>
      </c>
    </row>
    <row r="2709" spans="1:15" ht="15">
      <c r="A2709" s="6"/>
      <c r="B2709" s="10">
        <v>137.13</v>
      </c>
      <c r="C2709">
        <v>0.14580227757101508</v>
      </c>
      <c r="D2709" s="11">
        <v>34.54</v>
      </c>
      <c r="E2709" s="10">
        <v>45.6</v>
      </c>
      <c r="F2709" s="11">
        <v>40.68</v>
      </c>
      <c r="G2709" s="10">
        <v>25.54</v>
      </c>
      <c r="H2709" s="11">
        <v>81.02</v>
      </c>
      <c r="I2709" s="10">
        <v>171.36</v>
      </c>
      <c r="J2709">
        <v>0.15227263453570619</v>
      </c>
      <c r="K2709">
        <v>0.15761535655508238</v>
      </c>
      <c r="L2709">
        <v>8.2151725085371122E-2</v>
      </c>
      <c r="M2709">
        <v>8.189257556011606E-2</v>
      </c>
      <c r="N2709">
        <v>0.15111740896647141</v>
      </c>
      <c r="O2709">
        <v>0.11386514745765602</v>
      </c>
    </row>
    <row r="2710" spans="1:15" ht="15">
      <c r="A2710" s="6"/>
      <c r="B2710" s="10">
        <v>125.02</v>
      </c>
      <c r="C2710">
        <v>0.13879612423199136</v>
      </c>
      <c r="D2710" s="11">
        <v>36.65</v>
      </c>
      <c r="E2710" s="10">
        <v>45.25</v>
      </c>
      <c r="F2710" s="11">
        <v>36.369999999999997</v>
      </c>
      <c r="G2710" s="10">
        <v>22.19</v>
      </c>
      <c r="H2710" s="11">
        <v>78.33</v>
      </c>
      <c r="I2710" s="10">
        <v>138.05000000000001</v>
      </c>
      <c r="J2710">
        <v>0.16147686830992833</v>
      </c>
      <c r="K2710">
        <v>0.16439842392294735</v>
      </c>
      <c r="L2710">
        <v>8.2302845634460553E-2</v>
      </c>
      <c r="M2710">
        <v>8.0994108612882046E-2</v>
      </c>
      <c r="N2710">
        <v>0.15415969374075214</v>
      </c>
      <c r="O2710">
        <v>0.11216932242198099</v>
      </c>
    </row>
    <row r="2711" spans="1:15" ht="15">
      <c r="A2711" s="6"/>
      <c r="B2711" s="10">
        <v>116.95</v>
      </c>
      <c r="C2711">
        <v>0.13430240650328867</v>
      </c>
      <c r="D2711" s="11">
        <v>37.1</v>
      </c>
      <c r="E2711" s="10">
        <v>43.47</v>
      </c>
      <c r="F2711" s="11">
        <v>30.09</v>
      </c>
      <c r="G2711" s="10">
        <v>20.010000000000002</v>
      </c>
      <c r="H2711" s="11">
        <v>70.900000000000006</v>
      </c>
      <c r="I2711" s="10">
        <v>118.23</v>
      </c>
      <c r="J2711">
        <v>0.16674137948241965</v>
      </c>
      <c r="K2711">
        <v>0.17570039863575815</v>
      </c>
      <c r="L2711">
        <v>8.2367237682838657E-2</v>
      </c>
      <c r="M2711">
        <v>7.8968434439011095E-2</v>
      </c>
      <c r="N2711">
        <v>0.15626057161016516</v>
      </c>
      <c r="O2711">
        <v>0.11461136547959785</v>
      </c>
    </row>
    <row r="2712" spans="1:15" ht="15">
      <c r="A2712" s="6"/>
      <c r="B2712" s="10">
        <v>109.6</v>
      </c>
      <c r="C2712">
        <v>0.12714207199607158</v>
      </c>
      <c r="D2712" s="11">
        <v>29.95</v>
      </c>
      <c r="E2712" s="10">
        <v>38.04</v>
      </c>
      <c r="F2712" s="11">
        <v>27.72</v>
      </c>
      <c r="G2712" s="10">
        <v>19</v>
      </c>
      <c r="H2712" s="11">
        <v>65.69</v>
      </c>
      <c r="I2712" s="10">
        <v>97.95</v>
      </c>
      <c r="J2712">
        <v>0.16905330652140713</v>
      </c>
      <c r="K2712">
        <v>0.17494437700089641</v>
      </c>
      <c r="L2712">
        <v>8.0518332554880889E-2</v>
      </c>
      <c r="M2712">
        <v>7.4359476710115779E-2</v>
      </c>
      <c r="N2712">
        <v>0.15422833618522511</v>
      </c>
      <c r="O2712">
        <v>0.11471227798616579</v>
      </c>
    </row>
    <row r="2713" spans="1:15" ht="15">
      <c r="A2713" s="6"/>
      <c r="B2713" s="10">
        <v>87.7</v>
      </c>
      <c r="C2713">
        <v>0.12009743954937095</v>
      </c>
      <c r="D2713" s="11">
        <v>29.19</v>
      </c>
      <c r="E2713" s="10">
        <v>30.9</v>
      </c>
      <c r="F2713" s="11">
        <v>24.97</v>
      </c>
      <c r="G2713" s="10">
        <v>20.100000000000001</v>
      </c>
      <c r="H2713" s="11">
        <v>68.510000000000005</v>
      </c>
      <c r="I2713" s="10">
        <v>100.58</v>
      </c>
      <c r="J2713">
        <v>0.16855796217983704</v>
      </c>
      <c r="K2713">
        <v>0.16935875615529014</v>
      </c>
      <c r="L2713">
        <v>8.0239240358303904E-2</v>
      </c>
      <c r="M2713">
        <v>7.4683572984749452E-2</v>
      </c>
      <c r="N2713">
        <v>0.15184279570130241</v>
      </c>
      <c r="O2713">
        <v>0.11208856802551898</v>
      </c>
    </row>
    <row r="2714" spans="1:15" ht="15">
      <c r="A2714" s="6"/>
      <c r="B2714" s="10">
        <v>83.58</v>
      </c>
      <c r="C2714">
        <v>0.11314962182014304</v>
      </c>
      <c r="D2714" s="11">
        <v>27.65</v>
      </c>
      <c r="E2714" s="10">
        <v>30</v>
      </c>
      <c r="F2714" s="11">
        <v>24.57</v>
      </c>
      <c r="G2714" s="10">
        <v>19.68</v>
      </c>
      <c r="H2714" s="11">
        <v>64.5</v>
      </c>
      <c r="I2714" s="10">
        <v>93.14</v>
      </c>
      <c r="J2714">
        <v>0.16718102971683041</v>
      </c>
      <c r="K2714">
        <v>0.16396585729054516</v>
      </c>
      <c r="L2714">
        <v>8.0931516599229772E-2</v>
      </c>
      <c r="M2714">
        <v>7.5479956692826838E-2</v>
      </c>
      <c r="N2714">
        <v>0.15036165510502064</v>
      </c>
      <c r="O2714">
        <v>0.10613221522946562</v>
      </c>
    </row>
    <row r="2715" spans="1:15" ht="15">
      <c r="A2715" s="6"/>
      <c r="B2715" s="10">
        <v>82.09</v>
      </c>
      <c r="C2715">
        <v>0.11094571842145359</v>
      </c>
      <c r="D2715" s="11">
        <v>27.42</v>
      </c>
      <c r="E2715" s="10">
        <v>28.45</v>
      </c>
      <c r="F2715" s="11">
        <v>22.07</v>
      </c>
      <c r="G2715" s="10">
        <v>18.38</v>
      </c>
      <c r="H2715" s="11">
        <v>61.4</v>
      </c>
      <c r="I2715" s="10">
        <v>91.92</v>
      </c>
      <c r="J2715">
        <v>0.16402731657781164</v>
      </c>
      <c r="K2715">
        <v>0.15838742523797489</v>
      </c>
      <c r="L2715">
        <v>8.1831091900437802E-2</v>
      </c>
      <c r="M2715">
        <v>8.0464822469898084E-2</v>
      </c>
      <c r="N2715">
        <v>0.14649144036396042</v>
      </c>
      <c r="O2715">
        <v>0.10522596926903441</v>
      </c>
    </row>
    <row r="2716" spans="1:15" ht="15">
      <c r="A2716" s="6"/>
      <c r="B2716" s="10">
        <v>76.400000000000006</v>
      </c>
      <c r="C2716">
        <v>0.10816480165945032</v>
      </c>
      <c r="D2716" s="11">
        <v>26.48</v>
      </c>
      <c r="E2716" s="10">
        <v>24.12</v>
      </c>
      <c r="F2716" s="11">
        <v>17.95</v>
      </c>
      <c r="G2716" s="10">
        <v>20.07</v>
      </c>
      <c r="H2716" s="11">
        <v>56.86</v>
      </c>
      <c r="I2716" s="10">
        <v>87.88</v>
      </c>
      <c r="J2716">
        <v>0.16290432509813899</v>
      </c>
      <c r="K2716">
        <v>0.15271272516520309</v>
      </c>
      <c r="L2716">
        <v>8.4695866177963125E-2</v>
      </c>
      <c r="M2716">
        <v>8.7567129686239031E-2</v>
      </c>
      <c r="N2716">
        <v>0.14633987650422761</v>
      </c>
      <c r="O2716">
        <v>0.10527190521045066</v>
      </c>
    </row>
    <row r="2717" spans="1:15" ht="15">
      <c r="A2717" s="6"/>
      <c r="B2717" s="10">
        <v>75.08</v>
      </c>
      <c r="C2717">
        <v>0.11015162952164459</v>
      </c>
      <c r="D2717" s="11">
        <v>27.46</v>
      </c>
      <c r="E2717" s="10">
        <v>23.4</v>
      </c>
      <c r="F2717" s="11">
        <v>25.01</v>
      </c>
      <c r="G2717" s="10">
        <v>20.6</v>
      </c>
      <c r="H2717" s="11">
        <v>54.89</v>
      </c>
      <c r="I2717" s="10">
        <v>84.06</v>
      </c>
      <c r="J2717">
        <v>0.16270235543980702</v>
      </c>
      <c r="K2717">
        <v>0.14735671395579017</v>
      </c>
      <c r="L2717">
        <v>9.3328997982091072E-2</v>
      </c>
      <c r="M2717">
        <v>9.4939677813065129E-2</v>
      </c>
      <c r="N2717">
        <v>0.14365926358513154</v>
      </c>
      <c r="O2717">
        <v>0.10707455613603156</v>
      </c>
    </row>
    <row r="2718" spans="1:15" ht="15">
      <c r="A2718" s="6"/>
      <c r="B2718" s="10">
        <v>86.55</v>
      </c>
      <c r="C2718">
        <v>0.11756873548035758</v>
      </c>
      <c r="D2718" s="11">
        <v>30.26</v>
      </c>
      <c r="E2718" s="10">
        <v>30.1</v>
      </c>
      <c r="F2718" s="11">
        <v>27.53</v>
      </c>
      <c r="G2718" s="10">
        <v>22.34</v>
      </c>
      <c r="H2718" s="11">
        <v>54.55</v>
      </c>
      <c r="I2718" s="10">
        <v>87.84</v>
      </c>
      <c r="J2718">
        <v>0.1620978776690864</v>
      </c>
      <c r="K2718">
        <v>0.14891905167490974</v>
      </c>
      <c r="L2718">
        <v>0.10069948008707899</v>
      </c>
      <c r="M2718">
        <v>0.11296918758592597</v>
      </c>
      <c r="N2718">
        <v>0.14242726224648253</v>
      </c>
      <c r="O2718">
        <v>0.1110660827656518</v>
      </c>
    </row>
    <row r="2719" spans="1:15" ht="15">
      <c r="A2719" s="6"/>
      <c r="B2719" s="10">
        <v>114.6</v>
      </c>
      <c r="C2719">
        <v>0.11893220541223147</v>
      </c>
      <c r="D2719" s="11">
        <v>38.83</v>
      </c>
      <c r="E2719" s="10">
        <v>36.369999999999997</v>
      </c>
      <c r="F2719" s="11">
        <v>40.1</v>
      </c>
      <c r="G2719" s="10">
        <v>33.700000000000003</v>
      </c>
      <c r="H2719" s="11">
        <v>57.95</v>
      </c>
      <c r="I2719" s="10">
        <v>87.81</v>
      </c>
      <c r="J2719">
        <v>0.15852019602987369</v>
      </c>
      <c r="K2719">
        <v>0.15008564787352308</v>
      </c>
      <c r="L2719">
        <v>0.10156900656794783</v>
      </c>
      <c r="M2719">
        <v>0.12359853639824132</v>
      </c>
      <c r="N2719">
        <v>0.14220029495429959</v>
      </c>
      <c r="O2719">
        <v>0.11589551602607423</v>
      </c>
    </row>
    <row r="2720" spans="1:15" ht="15">
      <c r="A2720" s="6"/>
      <c r="B2720" s="10">
        <v>133.80000000000001</v>
      </c>
      <c r="C2720">
        <v>0.11133807421418537</v>
      </c>
      <c r="D2720" s="11">
        <v>40.89</v>
      </c>
      <c r="E2720" s="10">
        <v>40.28</v>
      </c>
      <c r="F2720" s="11">
        <v>43.18</v>
      </c>
      <c r="G2720" s="10">
        <v>42.03</v>
      </c>
      <c r="H2720" s="11">
        <v>57.51</v>
      </c>
      <c r="I2720" s="10">
        <v>95.1</v>
      </c>
      <c r="J2720">
        <v>0.14911060516225935</v>
      </c>
      <c r="K2720">
        <v>0.13943013496720882</v>
      </c>
      <c r="L2720">
        <v>9.9820170394224639E-2</v>
      </c>
      <c r="M2720">
        <v>0.11866468270189838</v>
      </c>
      <c r="N2720">
        <v>0.13399172872848295</v>
      </c>
      <c r="O2720">
        <v>0.12057509490348116</v>
      </c>
    </row>
    <row r="2721" spans="1:15" ht="15">
      <c r="A2721" s="6"/>
      <c r="B2721" s="10">
        <v>135</v>
      </c>
      <c r="C2721">
        <v>0.10022226293022694</v>
      </c>
      <c r="D2721" s="11">
        <v>40.86</v>
      </c>
      <c r="E2721" s="10">
        <v>41.92</v>
      </c>
      <c r="F2721" s="11">
        <v>43.85</v>
      </c>
      <c r="G2721" s="10">
        <v>38.479999999999997</v>
      </c>
      <c r="H2721" s="11">
        <v>55.75</v>
      </c>
      <c r="I2721" s="10">
        <v>96.51</v>
      </c>
      <c r="J2721">
        <v>0.1368563502165262</v>
      </c>
      <c r="K2721">
        <v>0.13183634703941879</v>
      </c>
      <c r="L2721">
        <v>9.5500491271127766E-2</v>
      </c>
      <c r="M2721">
        <v>0.11006863851773026</v>
      </c>
      <c r="N2721">
        <v>0.11889717823446033</v>
      </c>
      <c r="O2721">
        <v>0.11645912048324469</v>
      </c>
    </row>
    <row r="2722" spans="1:15" ht="15">
      <c r="A2722" s="6"/>
      <c r="B2722" s="10">
        <v>126.92</v>
      </c>
      <c r="C2722">
        <v>9.2186357434109217E-2</v>
      </c>
      <c r="D2722" s="11">
        <v>31.8</v>
      </c>
      <c r="E2722" s="10">
        <v>37.549999999999997</v>
      </c>
      <c r="F2722" s="11">
        <v>41.97</v>
      </c>
      <c r="G2722" s="10">
        <v>23.72</v>
      </c>
      <c r="H2722" s="11">
        <v>54.68</v>
      </c>
      <c r="I2722" s="10">
        <v>81.88</v>
      </c>
      <c r="J2722">
        <v>0.12136756216081515</v>
      </c>
      <c r="K2722">
        <v>0.12303616557578274</v>
      </c>
      <c r="L2722">
        <v>8.7199785965684964E-2</v>
      </c>
      <c r="M2722">
        <v>9.8695625679058999E-2</v>
      </c>
      <c r="N2722">
        <v>0.1029883669103227</v>
      </c>
      <c r="O2722">
        <v>9.9922165288597389E-2</v>
      </c>
    </row>
    <row r="2723" spans="1:15" ht="15">
      <c r="A2723" s="6"/>
      <c r="B2723" s="10">
        <v>110.81</v>
      </c>
      <c r="C2723">
        <v>8.5368537278930845E-2</v>
      </c>
      <c r="D2723" s="11">
        <v>24.06</v>
      </c>
      <c r="E2723" s="10">
        <v>28.03</v>
      </c>
      <c r="F2723" s="11">
        <v>38.85</v>
      </c>
      <c r="G2723" s="10">
        <v>18.18</v>
      </c>
      <c r="H2723" s="11">
        <v>50</v>
      </c>
      <c r="I2723" s="10">
        <v>74.900000000000006</v>
      </c>
      <c r="J2723">
        <v>0.1038270935474318</v>
      </c>
      <c r="K2723">
        <v>0.11091990241361825</v>
      </c>
      <c r="L2723">
        <v>8.1468815224761446E-2</v>
      </c>
      <c r="M2723">
        <v>7.9991855452868313E-2</v>
      </c>
      <c r="N2723">
        <v>8.1231975319613556E-2</v>
      </c>
      <c r="O2723">
        <v>7.9301262565745489E-2</v>
      </c>
    </row>
    <row r="2724" spans="1:15" ht="15">
      <c r="A2724" s="6"/>
      <c r="B2724" s="10">
        <v>108.01</v>
      </c>
      <c r="C2724">
        <v>8.2211480805459647E-2</v>
      </c>
      <c r="D2724" s="11">
        <v>12.82</v>
      </c>
      <c r="E2724" s="10">
        <v>25.53</v>
      </c>
      <c r="F2724" s="11">
        <v>34.43</v>
      </c>
      <c r="G2724" s="10">
        <v>17.399999999999999</v>
      </c>
      <c r="H2724" s="11">
        <v>47.96</v>
      </c>
      <c r="I2724" s="10">
        <v>73.03</v>
      </c>
      <c r="J2724">
        <v>9.32441455871858E-2</v>
      </c>
      <c r="K2724">
        <v>0.10277031038424918</v>
      </c>
      <c r="L2724">
        <v>7.6233237018319175E-2</v>
      </c>
      <c r="M2724">
        <v>6.8837418501598718E-2</v>
      </c>
      <c r="N2724">
        <v>6.895265539355741E-2</v>
      </c>
      <c r="O2724">
        <v>7.0894547286034629E-2</v>
      </c>
    </row>
    <row r="2725" spans="1:15" ht="15">
      <c r="A2725" s="6"/>
      <c r="B2725" s="10">
        <v>98.07</v>
      </c>
      <c r="C2725">
        <v>7.9673836162318906E-2</v>
      </c>
      <c r="D2725" s="11">
        <v>9.07</v>
      </c>
      <c r="E2725" s="10">
        <v>28.43</v>
      </c>
      <c r="F2725" s="11">
        <v>29.99</v>
      </c>
      <c r="G2725" s="10">
        <v>16.95</v>
      </c>
      <c r="H2725" s="11">
        <v>43.9</v>
      </c>
      <c r="I2725" s="10">
        <v>54.86</v>
      </c>
      <c r="J2725">
        <v>8.7495881467075418E-2</v>
      </c>
      <c r="K2725">
        <v>0.10404880636431596</v>
      </c>
      <c r="L2725">
        <v>7.3819321701571433E-2</v>
      </c>
      <c r="M2725">
        <v>6.4089736147047174E-2</v>
      </c>
      <c r="N2725">
        <v>6.3399900785179597E-2</v>
      </c>
      <c r="O2725">
        <v>6.7950938770745387E-2</v>
      </c>
    </row>
    <row r="2726" spans="1:15" ht="15">
      <c r="A2726" s="6"/>
      <c r="B2726" s="10">
        <v>94.9</v>
      </c>
      <c r="C2726">
        <v>7.7899185255497549E-2</v>
      </c>
      <c r="D2726" s="11">
        <v>20.010000000000002</v>
      </c>
      <c r="E2726" s="10">
        <v>28.7</v>
      </c>
      <c r="F2726" s="11">
        <v>32.520000000000003</v>
      </c>
      <c r="G2726" s="10">
        <v>16.63</v>
      </c>
      <c r="H2726" s="11">
        <v>32.840000000000003</v>
      </c>
      <c r="I2726" s="10">
        <v>34.51</v>
      </c>
      <c r="J2726">
        <v>8.7754321932582299E-2</v>
      </c>
      <c r="K2726">
        <v>0.10491453451445765</v>
      </c>
      <c r="L2726">
        <v>7.1526860023435043E-2</v>
      </c>
      <c r="M2726">
        <v>6.570678380903118E-2</v>
      </c>
      <c r="N2726">
        <v>6.0606986292974889E-2</v>
      </c>
      <c r="O2726">
        <v>7.0152155726254189E-2</v>
      </c>
    </row>
    <row r="2727" spans="1:15" ht="15">
      <c r="A2727" s="6"/>
      <c r="B2727" s="10">
        <v>87</v>
      </c>
      <c r="C2727">
        <v>7.679793062585949E-2</v>
      </c>
      <c r="D2727" s="11">
        <v>22.44</v>
      </c>
      <c r="E2727" s="10">
        <v>25.01</v>
      </c>
      <c r="F2727" s="11">
        <v>31.6</v>
      </c>
      <c r="G2727" s="10">
        <v>14.95</v>
      </c>
      <c r="H2727" s="11">
        <v>20.239999999999998</v>
      </c>
      <c r="I2727" s="10">
        <v>34.200000000000003</v>
      </c>
      <c r="J2727">
        <v>9.316620318420582E-2</v>
      </c>
      <c r="K2727">
        <v>0.11039296365845576</v>
      </c>
      <c r="L2727">
        <v>7.1010003328413077E-2</v>
      </c>
      <c r="M2727">
        <v>6.3719983681795003E-2</v>
      </c>
      <c r="N2727">
        <v>6.0555405236648208E-2</v>
      </c>
      <c r="O2727">
        <v>7.342846878426422E-2</v>
      </c>
    </row>
    <row r="2728" spans="1:15" ht="15">
      <c r="A2728" s="6"/>
      <c r="B2728" s="10">
        <v>84.91</v>
      </c>
      <c r="C2728">
        <v>8.0204716300719014E-2</v>
      </c>
      <c r="D2728" s="11">
        <v>24.9</v>
      </c>
      <c r="E2728" s="10">
        <v>28.51</v>
      </c>
      <c r="F2728" s="11">
        <v>31.18</v>
      </c>
      <c r="G2728" s="10">
        <v>14.97</v>
      </c>
      <c r="H2728" s="11">
        <v>19.510000000000002</v>
      </c>
      <c r="I2728" s="10">
        <v>44.09</v>
      </c>
      <c r="J2728">
        <v>0.10195844626660591</v>
      </c>
      <c r="K2728">
        <v>0.11534620088726777</v>
      </c>
      <c r="L2728">
        <v>7.6010613176458172E-2</v>
      </c>
      <c r="M2728">
        <v>6.8618367132499733E-2</v>
      </c>
      <c r="N2728">
        <v>6.236466814916182E-2</v>
      </c>
      <c r="O2728">
        <v>7.8052955759777734E-2</v>
      </c>
    </row>
    <row r="2729" spans="1:15" ht="15">
      <c r="A2729" s="6"/>
      <c r="B2729" s="10">
        <v>85.89</v>
      </c>
      <c r="C2729">
        <v>8.1951786122619816E-2</v>
      </c>
      <c r="D2729" s="11">
        <v>27.71</v>
      </c>
      <c r="E2729" s="10">
        <v>29.9</v>
      </c>
      <c r="F2729" s="11">
        <v>34.020000000000003</v>
      </c>
      <c r="G2729" s="10">
        <v>18.11</v>
      </c>
      <c r="H2729" s="11">
        <v>28.18</v>
      </c>
      <c r="I2729" s="10">
        <v>72.81</v>
      </c>
      <c r="J2729">
        <v>0.11966886622460568</v>
      </c>
      <c r="K2729">
        <v>0.12385829130006791</v>
      </c>
      <c r="L2729">
        <v>8.4071186629570818E-2</v>
      </c>
      <c r="M2729">
        <v>8.3387471198989677E-2</v>
      </c>
      <c r="N2729">
        <v>6.7437619111528652E-2</v>
      </c>
      <c r="O2729">
        <v>9.5740849150417237E-2</v>
      </c>
    </row>
    <row r="2730" spans="1:15" ht="15">
      <c r="A2730" s="6"/>
      <c r="B2730" s="10">
        <v>97.61</v>
      </c>
      <c r="C2730">
        <v>9.3045590782200219E-2</v>
      </c>
      <c r="D2730" s="11">
        <v>32.19</v>
      </c>
      <c r="E2730" s="10">
        <v>36.369999999999997</v>
      </c>
      <c r="F2730" s="11">
        <v>40.98</v>
      </c>
      <c r="G2730" s="10">
        <v>25.07</v>
      </c>
      <c r="H2730" s="11">
        <v>48.46</v>
      </c>
      <c r="I2730" s="10">
        <v>111.73</v>
      </c>
      <c r="J2730">
        <v>0.14223783855650521</v>
      </c>
      <c r="K2730">
        <v>0.14016328163317812</v>
      </c>
      <c r="L2730">
        <v>9.3548808184143226E-2</v>
      </c>
      <c r="M2730">
        <v>0.11136450396036411</v>
      </c>
      <c r="N2730">
        <v>7.9499443450795335E-2</v>
      </c>
      <c r="O2730">
        <v>0.11991192635220831</v>
      </c>
    </row>
    <row r="2731" spans="1:15" ht="15">
      <c r="A2731" s="6"/>
      <c r="B2731" s="10">
        <v>117.41</v>
      </c>
      <c r="C2731">
        <v>0.10665649069432349</v>
      </c>
      <c r="D2731" s="11">
        <v>38.35</v>
      </c>
      <c r="E2731" s="10">
        <v>41.53</v>
      </c>
      <c r="F2731" s="11">
        <v>46.15</v>
      </c>
      <c r="G2731" s="10">
        <v>34.51</v>
      </c>
      <c r="H2731" s="11">
        <v>56.96</v>
      </c>
      <c r="I2731" s="10">
        <v>165.01</v>
      </c>
      <c r="J2731">
        <v>0.16255661002164573</v>
      </c>
      <c r="K2731">
        <v>0.16139982220717097</v>
      </c>
      <c r="L2731">
        <v>9.7758711496178638E-2</v>
      </c>
      <c r="M2731">
        <v>0.13770666908916152</v>
      </c>
      <c r="N2731">
        <v>0.10499722274108082</v>
      </c>
      <c r="O2731">
        <v>0.13187336498753843</v>
      </c>
    </row>
    <row r="2732" spans="1:15" ht="15">
      <c r="A2732" s="6"/>
      <c r="B2732" s="10">
        <v>134.57</v>
      </c>
      <c r="C2732">
        <v>0.11403097929410641</v>
      </c>
      <c r="D2732" s="11">
        <v>43.3</v>
      </c>
      <c r="E2732" s="10">
        <v>46.39</v>
      </c>
      <c r="F2732" s="11">
        <v>46.03</v>
      </c>
      <c r="G2732" s="10">
        <v>58.95</v>
      </c>
      <c r="H2732" s="11">
        <v>67.650000000000006</v>
      </c>
      <c r="I2732" s="10">
        <v>198.65</v>
      </c>
      <c r="J2732">
        <v>0.1794407605197697</v>
      </c>
      <c r="K2732">
        <v>0.17989510265754158</v>
      </c>
      <c r="L2732">
        <v>0.10036545649477602</v>
      </c>
      <c r="M2732">
        <v>0.15163938769502502</v>
      </c>
      <c r="N2732">
        <v>0.11708059830738017</v>
      </c>
      <c r="O2732">
        <v>0.14223951670554594</v>
      </c>
    </row>
    <row r="2733" spans="1:15" ht="15">
      <c r="A2733" s="6"/>
      <c r="B2733" s="10">
        <v>135.97</v>
      </c>
      <c r="C2733">
        <v>0.12155097486785681</v>
      </c>
      <c r="D2733" s="11">
        <v>43.59</v>
      </c>
      <c r="E2733" s="10">
        <v>50.03</v>
      </c>
      <c r="F2733" s="11">
        <v>44.36</v>
      </c>
      <c r="G2733" s="10">
        <v>69.680000000000007</v>
      </c>
      <c r="H2733" s="11">
        <v>73.430000000000007</v>
      </c>
      <c r="I2733" s="10">
        <v>224.95</v>
      </c>
      <c r="J2733">
        <v>0.19039203008208375</v>
      </c>
      <c r="K2733">
        <v>0.18397620975359619</v>
      </c>
      <c r="L2733">
        <v>9.8386658186873449E-2</v>
      </c>
      <c r="M2733">
        <v>0.15849949600632862</v>
      </c>
      <c r="N2733">
        <v>0.12168017773488551</v>
      </c>
      <c r="O2733">
        <v>0.14823153862024985</v>
      </c>
    </row>
    <row r="2734" spans="1:15" ht="15">
      <c r="A2734" s="6"/>
      <c r="B2734" s="10">
        <v>132.13</v>
      </c>
      <c r="C2734">
        <v>0.12901947799503444</v>
      </c>
      <c r="D2734" s="11">
        <v>44.51</v>
      </c>
      <c r="E2734" s="10">
        <v>47.09</v>
      </c>
      <c r="F2734" s="11">
        <v>42.42</v>
      </c>
      <c r="G2734" s="10">
        <v>38.619999999999997</v>
      </c>
      <c r="H2734" s="11">
        <v>68.56</v>
      </c>
      <c r="I2734" s="10">
        <v>216.66</v>
      </c>
      <c r="J2734">
        <v>0.19855800968334139</v>
      </c>
      <c r="K2734">
        <v>0.19141522150700496</v>
      </c>
      <c r="L2734">
        <v>9.7904856127581971E-2</v>
      </c>
      <c r="M2734">
        <v>0.15921116030396004</v>
      </c>
      <c r="N2734">
        <v>0.12155809088382874</v>
      </c>
      <c r="O2734">
        <v>0.15382295359950671</v>
      </c>
    </row>
    <row r="2735" spans="1:15" ht="15">
      <c r="A2735" s="6"/>
      <c r="B2735" s="10">
        <v>120.23</v>
      </c>
      <c r="C2735">
        <v>0.13063396896556448</v>
      </c>
      <c r="D2735" s="11">
        <v>44.38</v>
      </c>
      <c r="E2735" s="10">
        <v>44.9</v>
      </c>
      <c r="F2735" s="11">
        <v>38.1</v>
      </c>
      <c r="G2735" s="10">
        <v>34.43</v>
      </c>
      <c r="H2735" s="11">
        <v>67.150000000000006</v>
      </c>
      <c r="I2735" s="10">
        <v>205.73</v>
      </c>
      <c r="J2735">
        <v>0.20746073418912028</v>
      </c>
      <c r="K2735">
        <v>0.194081843617287</v>
      </c>
      <c r="L2735">
        <v>9.7533650228264698E-2</v>
      </c>
      <c r="M2735">
        <v>0.15967096592357971</v>
      </c>
      <c r="N2735">
        <v>0.12146660389540516</v>
      </c>
      <c r="O2735">
        <v>0.15782289443280398</v>
      </c>
    </row>
    <row r="2736" spans="1:15" ht="15">
      <c r="A2736" s="6"/>
      <c r="B2736" s="10">
        <v>101.25</v>
      </c>
      <c r="C2736">
        <v>0.12523160114302617</v>
      </c>
      <c r="D2736" s="11">
        <v>38.549999999999997</v>
      </c>
      <c r="E2736" s="10">
        <v>40.18</v>
      </c>
      <c r="F2736" s="11">
        <v>31</v>
      </c>
      <c r="G2736" s="10">
        <v>28.6</v>
      </c>
      <c r="H2736" s="11">
        <v>58.42</v>
      </c>
      <c r="I2736" s="10">
        <v>186.99</v>
      </c>
      <c r="J2736">
        <v>0.21180258872519969</v>
      </c>
      <c r="K2736">
        <v>0.19440202121636202</v>
      </c>
      <c r="L2736">
        <v>9.3170330955443817E-2</v>
      </c>
      <c r="M2736">
        <v>0.16126980634423618</v>
      </c>
      <c r="N2736">
        <v>0.12217526856542377</v>
      </c>
      <c r="O2736">
        <v>0.16541529380533737</v>
      </c>
    </row>
    <row r="2737" spans="1:15" ht="15">
      <c r="A2737" s="6"/>
      <c r="B2737" s="10">
        <v>96.41</v>
      </c>
      <c r="C2737">
        <v>0.1255019453481136</v>
      </c>
      <c r="D2737" s="11">
        <v>34.01</v>
      </c>
      <c r="E2737" s="10">
        <v>28.68</v>
      </c>
      <c r="F2737" s="11">
        <v>28.12</v>
      </c>
      <c r="G2737" s="10">
        <v>23.87</v>
      </c>
      <c r="H2737" s="11">
        <v>50.82</v>
      </c>
      <c r="I2737" s="10">
        <v>184.96</v>
      </c>
      <c r="J2737">
        <v>0.21498020493968473</v>
      </c>
      <c r="K2737">
        <v>0.18384467882712235</v>
      </c>
      <c r="L2737">
        <v>8.7903833333333334E-2</v>
      </c>
      <c r="M2737">
        <v>0.1574159224645206</v>
      </c>
      <c r="N2737">
        <v>0.11918819240369365</v>
      </c>
      <c r="O2737">
        <v>0.16714768287388757</v>
      </c>
    </row>
    <row r="2738" spans="1:15" ht="15">
      <c r="A2738" s="6"/>
      <c r="B2738" s="10">
        <v>95.27</v>
      </c>
      <c r="C2738">
        <v>0.12529020928380044</v>
      </c>
      <c r="D2738" s="11">
        <v>31.07</v>
      </c>
      <c r="E2738" s="10">
        <v>24.09</v>
      </c>
      <c r="F2738" s="11">
        <v>26.1</v>
      </c>
      <c r="G2738" s="10">
        <v>21.63</v>
      </c>
      <c r="H2738" s="11">
        <v>48.55</v>
      </c>
      <c r="I2738" s="10">
        <v>183.78</v>
      </c>
      <c r="J2738">
        <v>0.21347059668032381</v>
      </c>
      <c r="K2738">
        <v>0.17135740857416792</v>
      </c>
      <c r="L2738">
        <v>8.855787960102203E-2</v>
      </c>
      <c r="M2738">
        <v>0.14871224098930463</v>
      </c>
      <c r="N2738">
        <v>0.11791743467627752</v>
      </c>
      <c r="O2738">
        <v>0.17191882044173165</v>
      </c>
    </row>
    <row r="2739" spans="1:15" ht="15">
      <c r="A2739" s="6"/>
      <c r="B2739" s="10">
        <v>93.63</v>
      </c>
      <c r="C2739">
        <v>0.12360475135790751</v>
      </c>
      <c r="D2739" s="11">
        <v>31.2</v>
      </c>
      <c r="E2739" s="10">
        <v>18.8</v>
      </c>
      <c r="F2739" s="11">
        <v>27.22</v>
      </c>
      <c r="G2739" s="10">
        <v>21.54</v>
      </c>
      <c r="H2739" s="11">
        <v>48.71</v>
      </c>
      <c r="I2739" s="10">
        <v>185.63</v>
      </c>
      <c r="J2739">
        <v>0.21077481315233262</v>
      </c>
      <c r="K2739">
        <v>0.15462746344564526</v>
      </c>
      <c r="L2739">
        <v>0.10640581833403098</v>
      </c>
      <c r="M2739">
        <v>0.14427393091088864</v>
      </c>
      <c r="N2739">
        <v>0.11794456146431856</v>
      </c>
      <c r="O2739">
        <v>0.17704255979601452</v>
      </c>
    </row>
    <row r="2740" spans="1:15" ht="15">
      <c r="A2740" s="6"/>
      <c r="B2740" s="10">
        <v>92.02</v>
      </c>
      <c r="C2740">
        <v>0.13042009624824966</v>
      </c>
      <c r="D2740" s="11">
        <v>29.98</v>
      </c>
      <c r="E2740" s="10">
        <v>22.87</v>
      </c>
      <c r="F2740" s="11">
        <v>28.65</v>
      </c>
      <c r="G2740" s="10">
        <v>21.54</v>
      </c>
      <c r="H2740" s="11">
        <v>48.3</v>
      </c>
      <c r="I2740" s="10">
        <v>186.1</v>
      </c>
      <c r="J2740">
        <v>0.20684426464346353</v>
      </c>
      <c r="K2740">
        <v>0.13639221241304136</v>
      </c>
      <c r="L2740">
        <v>0.12630945568757249</v>
      </c>
      <c r="M2740">
        <v>0.13620069339470103</v>
      </c>
      <c r="N2740">
        <v>0.12007363660225735</v>
      </c>
      <c r="O2740">
        <v>0.18639431016066957</v>
      </c>
    </row>
    <row r="2741" spans="1:15" ht="15">
      <c r="A2741" s="6"/>
      <c r="B2741" s="10">
        <v>91.82</v>
      </c>
      <c r="C2741">
        <v>0.1395240849748606</v>
      </c>
      <c r="D2741" s="11">
        <v>29.97</v>
      </c>
      <c r="E2741" s="10">
        <v>18.16</v>
      </c>
      <c r="F2741" s="11">
        <v>31.3</v>
      </c>
      <c r="G2741" s="10">
        <v>20.93</v>
      </c>
      <c r="H2741" s="11">
        <v>48.03</v>
      </c>
      <c r="I2741" s="10">
        <v>188.12</v>
      </c>
      <c r="J2741">
        <v>0.2006356850071758</v>
      </c>
      <c r="K2741">
        <v>0.12250003460994592</v>
      </c>
      <c r="L2741">
        <v>0.13489824497069219</v>
      </c>
      <c r="M2741">
        <v>0.13716374827078573</v>
      </c>
      <c r="N2741">
        <v>0.12041693149717515</v>
      </c>
      <c r="O2741">
        <v>0.19259218989280247</v>
      </c>
    </row>
    <row r="2742" spans="1:15" ht="15">
      <c r="A2742" s="6"/>
      <c r="B2742" s="10">
        <v>97.41</v>
      </c>
      <c r="C2742">
        <v>0.14395231253420909</v>
      </c>
      <c r="D2742" s="11">
        <v>30.5</v>
      </c>
      <c r="E2742" s="10">
        <v>21.19</v>
      </c>
      <c r="F2742" s="11">
        <v>37.89</v>
      </c>
      <c r="G2742" s="10">
        <v>22</v>
      </c>
      <c r="H2742" s="11">
        <v>47.32</v>
      </c>
      <c r="I2742" s="10">
        <v>200.06</v>
      </c>
      <c r="J2742">
        <v>0.19690909090909095</v>
      </c>
      <c r="K2742">
        <v>0.11210900899636497</v>
      </c>
      <c r="L2742">
        <v>0.13361541440315103</v>
      </c>
      <c r="M2742">
        <v>0.13820922765278856</v>
      </c>
      <c r="N2742">
        <v>0.12186025399584721</v>
      </c>
      <c r="O2742">
        <v>0.19631403848778492</v>
      </c>
    </row>
    <row r="2743" spans="1:15" ht="15">
      <c r="A2743" s="6"/>
      <c r="B2743" s="10">
        <v>121.6</v>
      </c>
      <c r="C2743">
        <v>0.14493930399385407</v>
      </c>
      <c r="D2743" s="11">
        <v>37.03</v>
      </c>
      <c r="E2743" s="10">
        <v>31.38</v>
      </c>
      <c r="F2743" s="11">
        <v>44.13</v>
      </c>
      <c r="G2743" s="10">
        <v>26.69</v>
      </c>
      <c r="H2743" s="11">
        <v>44.76</v>
      </c>
      <c r="I2743" s="10">
        <v>237.23</v>
      </c>
      <c r="J2743">
        <v>0.19135975974894304</v>
      </c>
      <c r="K2743">
        <v>0.10948958938440857</v>
      </c>
      <c r="L2743">
        <v>0.13122263586660227</v>
      </c>
      <c r="M2743">
        <v>0.13405348352160848</v>
      </c>
      <c r="N2743">
        <v>0.12055182703523856</v>
      </c>
      <c r="O2743">
        <v>0.19618657034665954</v>
      </c>
    </row>
    <row r="2744" spans="1:15" ht="15">
      <c r="A2744" s="6"/>
      <c r="B2744" s="10">
        <v>134.1</v>
      </c>
      <c r="C2744">
        <v>0.13248624472196779</v>
      </c>
      <c r="D2744" s="11">
        <v>41.17</v>
      </c>
      <c r="E2744" s="10">
        <v>35.9</v>
      </c>
      <c r="F2744" s="11">
        <v>50.82</v>
      </c>
      <c r="G2744" s="10">
        <v>35.85</v>
      </c>
      <c r="H2744" s="11">
        <v>43.8</v>
      </c>
      <c r="I2744" s="10">
        <v>261.87</v>
      </c>
      <c r="J2744">
        <v>0.18811729191040213</v>
      </c>
      <c r="K2744">
        <v>0.11196623623015606</v>
      </c>
      <c r="L2744">
        <v>0.12142182041945619</v>
      </c>
      <c r="M2744">
        <v>0.12409223402890369</v>
      </c>
      <c r="N2744">
        <v>0.11309509452204668</v>
      </c>
      <c r="O2744">
        <v>0.19083414446172953</v>
      </c>
    </row>
    <row r="2745" spans="1:15" ht="15">
      <c r="A2745" s="6"/>
      <c r="B2745" s="10">
        <v>134.93</v>
      </c>
      <c r="C2745">
        <v>0.12302376370075219</v>
      </c>
      <c r="D2745" s="11">
        <v>43</v>
      </c>
      <c r="E2745" s="10">
        <v>32.450000000000003</v>
      </c>
      <c r="F2745" s="11">
        <v>48.21</v>
      </c>
      <c r="G2745" s="10">
        <v>31</v>
      </c>
      <c r="H2745" s="11">
        <v>43.48</v>
      </c>
      <c r="I2745" s="10">
        <v>272.47000000000003</v>
      </c>
      <c r="J2745">
        <v>0.17648495628508387</v>
      </c>
      <c r="K2745">
        <v>0.10173196499471075</v>
      </c>
      <c r="L2745">
        <v>0.11431517352876849</v>
      </c>
      <c r="M2745">
        <v>0.11104396794683044</v>
      </c>
      <c r="N2745">
        <v>9.7047278501746229E-2</v>
      </c>
      <c r="O2745">
        <v>0.18268259929492592</v>
      </c>
    </row>
    <row r="2746" spans="1:15" ht="15">
      <c r="A2746" s="6"/>
      <c r="B2746" s="10">
        <v>109.76</v>
      </c>
      <c r="C2746">
        <v>0.12051968551484263</v>
      </c>
      <c r="D2746" s="11">
        <v>41.94</v>
      </c>
      <c r="E2746" s="10">
        <v>28.15</v>
      </c>
      <c r="F2746" s="11">
        <v>44.41</v>
      </c>
      <c r="G2746" s="10">
        <v>21.84</v>
      </c>
      <c r="H2746" s="11">
        <v>37.21</v>
      </c>
      <c r="I2746" s="10">
        <v>249.06</v>
      </c>
      <c r="J2746">
        <v>0.17014552663333909</v>
      </c>
      <c r="K2746">
        <v>9.5902314488112039E-2</v>
      </c>
      <c r="L2746">
        <v>0.10699415984308103</v>
      </c>
      <c r="M2746">
        <v>9.20404371692502E-2</v>
      </c>
      <c r="N2746">
        <v>7.9832304333652737E-2</v>
      </c>
      <c r="O2746">
        <v>0.17652519408551093</v>
      </c>
    </row>
    <row r="2747" spans="1:15" ht="15">
      <c r="A2747" s="6"/>
      <c r="B2747" s="10">
        <v>96.24</v>
      </c>
      <c r="C2747">
        <v>0.11331138538963838</v>
      </c>
      <c r="D2747" s="11">
        <v>39.81</v>
      </c>
      <c r="E2747" s="10">
        <v>18.84</v>
      </c>
      <c r="F2747" s="11">
        <v>41.26</v>
      </c>
      <c r="G2747" s="10">
        <v>20</v>
      </c>
      <c r="H2747" s="11">
        <v>17.8</v>
      </c>
      <c r="I2747" s="10">
        <v>232.59</v>
      </c>
      <c r="J2747">
        <v>0.15944187775320265</v>
      </c>
      <c r="K2747">
        <v>8.7483346484690847E-2</v>
      </c>
      <c r="L2747">
        <v>0.10009695244223632</v>
      </c>
      <c r="M2747">
        <v>7.4007981191053146E-2</v>
      </c>
      <c r="N2747">
        <v>6.6841419875399419E-2</v>
      </c>
      <c r="O2747">
        <v>0.1695456844993834</v>
      </c>
    </row>
    <row r="2748" spans="1:15" ht="15">
      <c r="A2748" s="6"/>
      <c r="B2748" s="10">
        <v>85.07</v>
      </c>
      <c r="C2748">
        <v>0.10901744420504431</v>
      </c>
      <c r="D2748" s="11">
        <v>38.1</v>
      </c>
      <c r="E2748" s="10">
        <v>20.100000000000001</v>
      </c>
      <c r="F2748" s="11">
        <v>37.65</v>
      </c>
      <c r="G2748" s="10">
        <v>18.45</v>
      </c>
      <c r="H2748" s="11">
        <v>15.5</v>
      </c>
      <c r="I2748" s="10">
        <v>227.97</v>
      </c>
      <c r="J2748">
        <v>0.15442193405908916</v>
      </c>
      <c r="K2748">
        <v>8.4275554524686311E-2</v>
      </c>
      <c r="L2748">
        <v>9.5487421440147185E-2</v>
      </c>
      <c r="M2748">
        <v>6.2657615587447923E-2</v>
      </c>
      <c r="N2748">
        <v>6.2275653923541251E-2</v>
      </c>
      <c r="O2748">
        <v>0.16073710457729601</v>
      </c>
    </row>
    <row r="2749" spans="1:15" ht="15">
      <c r="A2749" s="6"/>
      <c r="B2749" s="10">
        <v>78.56</v>
      </c>
      <c r="C2749">
        <v>0.10302791366796664</v>
      </c>
      <c r="D2749" s="11">
        <v>35.090000000000003</v>
      </c>
      <c r="E2749" s="10">
        <v>21.14</v>
      </c>
      <c r="F2749" s="11">
        <v>35.22</v>
      </c>
      <c r="G2749" s="10">
        <v>16.149999999999999</v>
      </c>
      <c r="H2749" s="11">
        <v>15.32</v>
      </c>
      <c r="I2749" s="10">
        <v>211</v>
      </c>
      <c r="J2749">
        <v>0.15076570778403353</v>
      </c>
      <c r="K2749">
        <v>8.4269390780488576E-2</v>
      </c>
      <c r="L2749">
        <v>8.9197926129911426E-2</v>
      </c>
      <c r="M2749">
        <v>5.4943705100844634E-2</v>
      </c>
      <c r="N2749">
        <v>6.0635373628032001E-2</v>
      </c>
      <c r="O2749">
        <v>0.15565489091855567</v>
      </c>
    </row>
    <row r="2750" spans="1:15" ht="15">
      <c r="A2750" s="6"/>
      <c r="B2750" s="10">
        <v>73.11</v>
      </c>
      <c r="C2750">
        <v>9.9693680283172312E-2</v>
      </c>
      <c r="D2750" s="11">
        <v>33.909999999999997</v>
      </c>
      <c r="E2750" s="10">
        <v>21.27</v>
      </c>
      <c r="F2750" s="11">
        <v>32</v>
      </c>
      <c r="G2750" s="10">
        <v>14.55</v>
      </c>
      <c r="H2750" s="11">
        <v>1.61</v>
      </c>
      <c r="I2750" s="10">
        <v>200</v>
      </c>
      <c r="J2750">
        <v>0.14542177113908039</v>
      </c>
      <c r="K2750">
        <v>8.6056821249686347E-2</v>
      </c>
      <c r="L2750">
        <v>8.6236126654404638E-2</v>
      </c>
      <c r="M2750">
        <v>5.0909771681050736E-2</v>
      </c>
      <c r="N2750">
        <v>6.0267156301145666E-2</v>
      </c>
      <c r="O2750">
        <v>0.15276395054209271</v>
      </c>
    </row>
    <row r="2751" spans="1:15" ht="15">
      <c r="A2751" s="6"/>
      <c r="B2751" s="10">
        <v>64.48</v>
      </c>
      <c r="C2751">
        <v>0.1004937146223298</v>
      </c>
      <c r="D2751" s="11">
        <v>31.72</v>
      </c>
      <c r="E2751" s="10">
        <v>22.07</v>
      </c>
      <c r="F2751" s="11">
        <v>30.51</v>
      </c>
      <c r="G2751" s="10">
        <v>12.02</v>
      </c>
      <c r="H2751" s="11">
        <v>-6.94</v>
      </c>
      <c r="I2751" s="10">
        <v>194.9</v>
      </c>
      <c r="J2751">
        <v>0.14607976131555281</v>
      </c>
      <c r="K2751">
        <v>9.0861920275026598E-2</v>
      </c>
      <c r="L2751">
        <v>8.7642248037184928E-2</v>
      </c>
      <c r="M2751">
        <v>4.9894088395868834E-2</v>
      </c>
      <c r="N2751">
        <v>6.1357179673062666E-2</v>
      </c>
      <c r="O2751">
        <v>0.15274810742079423</v>
      </c>
    </row>
    <row r="2752" spans="1:15" ht="15">
      <c r="A2752" s="6"/>
      <c r="B2752" s="10">
        <v>64.69</v>
      </c>
      <c r="C2752">
        <v>0.10311532878638782</v>
      </c>
      <c r="D2752" s="11">
        <v>31.59</v>
      </c>
      <c r="E2752" s="10">
        <v>21.28</v>
      </c>
      <c r="F2752" s="11">
        <v>31.36</v>
      </c>
      <c r="G2752" s="10">
        <v>10</v>
      </c>
      <c r="H2752" s="11">
        <v>-3.29</v>
      </c>
      <c r="I2752" s="10">
        <v>191.99</v>
      </c>
      <c r="J2752">
        <v>0.15038975414611414</v>
      </c>
      <c r="K2752">
        <v>9.565835984746876E-2</v>
      </c>
      <c r="L2752">
        <v>9.1889326496186835E-2</v>
      </c>
      <c r="M2752">
        <v>5.0407005106427788E-2</v>
      </c>
      <c r="N2752">
        <v>6.3690902386117146E-2</v>
      </c>
      <c r="O2752">
        <v>0.15465852328718435</v>
      </c>
    </row>
    <row r="2753" spans="1:15" ht="15">
      <c r="A2753" s="6"/>
      <c r="B2753" s="10">
        <v>74.180000000000007</v>
      </c>
      <c r="C2753">
        <v>0.10761425169974939</v>
      </c>
      <c r="D2753" s="11">
        <v>32.46</v>
      </c>
      <c r="E2753" s="10">
        <v>22.56</v>
      </c>
      <c r="F2753" s="11">
        <v>34.770000000000003</v>
      </c>
      <c r="G2753" s="10">
        <v>11.81</v>
      </c>
      <c r="H2753" s="11">
        <v>0.11</v>
      </c>
      <c r="I2753" s="10">
        <v>189.5</v>
      </c>
      <c r="J2753">
        <v>0.15642907921647548</v>
      </c>
      <c r="K2753">
        <v>0.10326646683109737</v>
      </c>
      <c r="L2753">
        <v>0.10261149784904186</v>
      </c>
      <c r="M2753">
        <v>5.2174803736386985E-2</v>
      </c>
      <c r="N2753">
        <v>6.7492115225739682E-2</v>
      </c>
      <c r="O2753">
        <v>0.16202390779929107</v>
      </c>
    </row>
    <row r="2754" spans="1:15" ht="15">
      <c r="A2754" s="6"/>
      <c r="B2754" s="10">
        <v>83.73</v>
      </c>
      <c r="C2754">
        <v>0.12132035399656643</v>
      </c>
      <c r="D2754" s="11">
        <v>36.549999999999997</v>
      </c>
      <c r="E2754" s="10">
        <v>24.59</v>
      </c>
      <c r="F2754" s="11">
        <v>41.21</v>
      </c>
      <c r="G2754" s="10">
        <v>15.62</v>
      </c>
      <c r="H2754" s="11">
        <v>18.91</v>
      </c>
      <c r="I2754" s="10">
        <v>209.25</v>
      </c>
      <c r="J2754">
        <v>0.16656598181257121</v>
      </c>
      <c r="K2754">
        <v>0.11320606703777915</v>
      </c>
      <c r="L2754">
        <v>0.11460037031514067</v>
      </c>
      <c r="M2754">
        <v>5.6046245434413743E-2</v>
      </c>
      <c r="N2754">
        <v>7.8783882550615025E-2</v>
      </c>
      <c r="O2754">
        <v>0.17376539416917244</v>
      </c>
    </row>
    <row r="2755" spans="1:15" ht="15">
      <c r="A2755" s="6"/>
      <c r="B2755" s="10">
        <v>101.23</v>
      </c>
      <c r="C2755">
        <v>0.13667629010871338</v>
      </c>
      <c r="D2755" s="11">
        <v>39.93</v>
      </c>
      <c r="E2755" s="10">
        <v>34.99</v>
      </c>
      <c r="F2755" s="11">
        <v>46.22</v>
      </c>
      <c r="G2755" s="10">
        <v>19.97</v>
      </c>
      <c r="H2755" s="11">
        <v>54.7</v>
      </c>
      <c r="I2755" s="10">
        <v>252.71</v>
      </c>
      <c r="J2755">
        <v>0.17967477892797443</v>
      </c>
      <c r="K2755">
        <v>0.13372121194800105</v>
      </c>
      <c r="L2755">
        <v>0.12372809143680129</v>
      </c>
      <c r="M2755">
        <v>6.3686956282600127E-2</v>
      </c>
      <c r="N2755">
        <v>0.10474866506013865</v>
      </c>
      <c r="O2755">
        <v>0.18803709244023384</v>
      </c>
    </row>
    <row r="2756" spans="1:15" ht="15">
      <c r="A2756" s="6"/>
      <c r="B2756" s="10">
        <v>132.12</v>
      </c>
      <c r="C2756">
        <v>0.1492877695334115</v>
      </c>
      <c r="D2756" s="11">
        <v>42.95</v>
      </c>
      <c r="E2756" s="10">
        <v>38.75</v>
      </c>
      <c r="F2756" s="11">
        <v>57.49</v>
      </c>
      <c r="G2756" s="10">
        <v>22.27</v>
      </c>
      <c r="H2756" s="11">
        <v>65.930000000000007</v>
      </c>
      <c r="I2756" s="10">
        <v>273.88</v>
      </c>
      <c r="J2756">
        <v>0.19294439345361583</v>
      </c>
      <c r="K2756">
        <v>0.14870352634240236</v>
      </c>
      <c r="L2756">
        <v>0.13031120131130175</v>
      </c>
      <c r="M2756">
        <v>7.4456520244048613E-2</v>
      </c>
      <c r="N2756">
        <v>0.13582221100232691</v>
      </c>
      <c r="O2756">
        <v>0.19911534264302547</v>
      </c>
    </row>
    <row r="2757" spans="1:15" ht="15">
      <c r="A2757" s="6"/>
      <c r="B2757" s="10">
        <v>144.16</v>
      </c>
      <c r="C2757">
        <v>0.15647387833866935</v>
      </c>
      <c r="D2757" s="11">
        <v>42.94</v>
      </c>
      <c r="E2757" s="10">
        <v>40.18</v>
      </c>
      <c r="F2757" s="11">
        <v>59.9</v>
      </c>
      <c r="G2757" s="10">
        <v>22.5</v>
      </c>
      <c r="H2757" s="11">
        <v>67.88</v>
      </c>
      <c r="I2757" s="10">
        <v>275.70999999999998</v>
      </c>
      <c r="J2757">
        <v>0.20410522481402649</v>
      </c>
      <c r="K2757">
        <v>0.15858539201267111</v>
      </c>
      <c r="L2757">
        <v>0.13216751304219249</v>
      </c>
      <c r="M2757">
        <v>7.7433906133598213E-2</v>
      </c>
      <c r="N2757">
        <v>0.1431533547548007</v>
      </c>
      <c r="O2757">
        <v>0.20192409977439421</v>
      </c>
    </row>
    <row r="2758" spans="1:15" ht="15">
      <c r="A2758" s="6"/>
      <c r="B2758" s="10">
        <v>133.53</v>
      </c>
      <c r="C2758">
        <v>0.16263760028062632</v>
      </c>
      <c r="D2758" s="11">
        <v>41.98</v>
      </c>
      <c r="E2758" s="10">
        <v>39.15</v>
      </c>
      <c r="F2758" s="11">
        <v>47.78</v>
      </c>
      <c r="G2758" s="10">
        <v>21.98</v>
      </c>
      <c r="H2758" s="11">
        <v>66</v>
      </c>
      <c r="I2758" s="10">
        <v>264.93</v>
      </c>
      <c r="J2758">
        <v>0.20792087149820559</v>
      </c>
      <c r="K2758">
        <v>0.16347905404448387</v>
      </c>
      <c r="L2758">
        <v>0.12969313517405168</v>
      </c>
      <c r="M2758">
        <v>7.8191473287102367E-2</v>
      </c>
      <c r="N2758">
        <v>0.14145245273727122</v>
      </c>
      <c r="O2758">
        <v>0.20421726917741612</v>
      </c>
    </row>
    <row r="2759" spans="1:15" ht="15">
      <c r="A2759" s="6"/>
      <c r="B2759" s="10">
        <v>124.6</v>
      </c>
      <c r="C2759">
        <v>0.16775775909781124</v>
      </c>
      <c r="D2759" s="11">
        <v>38.42</v>
      </c>
      <c r="E2759" s="10">
        <v>36.380000000000003</v>
      </c>
      <c r="F2759" s="11">
        <v>42.21</v>
      </c>
      <c r="G2759" s="10">
        <v>23</v>
      </c>
      <c r="H2759" s="11">
        <v>64.98</v>
      </c>
      <c r="I2759" s="10">
        <v>254</v>
      </c>
      <c r="J2759">
        <v>0.21176699686183259</v>
      </c>
      <c r="K2759">
        <v>0.16588851065504415</v>
      </c>
      <c r="L2759">
        <v>0.12577976096456592</v>
      </c>
      <c r="M2759">
        <v>7.7173925945633437E-2</v>
      </c>
      <c r="N2759">
        <v>0.13884972204054938</v>
      </c>
      <c r="O2759">
        <v>0.21244803496615761</v>
      </c>
    </row>
    <row r="2760" spans="1:15" ht="15">
      <c r="A2760" s="6"/>
      <c r="B2760" s="10">
        <v>101.26</v>
      </c>
      <c r="C2760">
        <v>0.16125980514369795</v>
      </c>
      <c r="D2760" s="11">
        <v>33.4</v>
      </c>
      <c r="E2760" s="10">
        <v>32.1</v>
      </c>
      <c r="F2760" s="11">
        <v>39.04</v>
      </c>
      <c r="G2760" s="10">
        <v>20.399999999999999</v>
      </c>
      <c r="H2760" s="11">
        <v>59.98</v>
      </c>
      <c r="I2760" s="10">
        <v>235.44</v>
      </c>
      <c r="J2760">
        <v>0.21183768175773959</v>
      </c>
      <c r="K2760">
        <v>0.16497615136179844</v>
      </c>
      <c r="L2760">
        <v>0.12599723085235714</v>
      </c>
      <c r="M2760">
        <v>7.5651187769829181E-2</v>
      </c>
      <c r="N2760">
        <v>0.13985659649454391</v>
      </c>
      <c r="O2760">
        <v>0.2157979627212224</v>
      </c>
    </row>
    <row r="2761" spans="1:15" ht="15">
      <c r="A2761" s="6"/>
      <c r="B2761" s="10">
        <v>95.48</v>
      </c>
      <c r="C2761">
        <v>0.15794861607326191</v>
      </c>
      <c r="D2761" s="11">
        <v>30.54</v>
      </c>
      <c r="E2761" s="10">
        <v>25.03</v>
      </c>
      <c r="F2761" s="11">
        <v>37</v>
      </c>
      <c r="G2761" s="10">
        <v>12.9</v>
      </c>
      <c r="H2761" s="11">
        <v>52.5</v>
      </c>
      <c r="I2761" s="10">
        <v>212.54</v>
      </c>
      <c r="J2761">
        <v>0.21356513094131871</v>
      </c>
      <c r="K2761">
        <v>0.16260289108538473</v>
      </c>
      <c r="L2761">
        <v>0.12458175203347108</v>
      </c>
      <c r="M2761">
        <v>7.2889401021262804E-2</v>
      </c>
      <c r="N2761">
        <v>0.14321257963655173</v>
      </c>
      <c r="O2761">
        <v>0.21393749931215128</v>
      </c>
    </row>
    <row r="2762" spans="1:15" ht="15">
      <c r="A2762" s="6"/>
      <c r="B2762" s="10">
        <v>93.25</v>
      </c>
      <c r="C2762">
        <v>0.15074807485345898</v>
      </c>
      <c r="D2762" s="11">
        <v>30.99</v>
      </c>
      <c r="E2762" s="10">
        <v>23.08</v>
      </c>
      <c r="F2762" s="11">
        <v>35</v>
      </c>
      <c r="G2762" s="10">
        <v>9.07</v>
      </c>
      <c r="H2762" s="11">
        <v>51.14</v>
      </c>
      <c r="I2762" s="10">
        <v>205.01</v>
      </c>
      <c r="J2762">
        <v>0.21340235821427661</v>
      </c>
      <c r="K2762">
        <v>0.16124885312163925</v>
      </c>
      <c r="L2762">
        <v>0.12797952005132432</v>
      </c>
      <c r="M2762">
        <v>7.3830354403191176E-2</v>
      </c>
      <c r="N2762">
        <v>0.14663675203136756</v>
      </c>
      <c r="O2762">
        <v>0.2166876082004556</v>
      </c>
    </row>
    <row r="2763" spans="1:15" ht="15">
      <c r="A2763" s="6"/>
      <c r="B2763" s="10">
        <v>94.2</v>
      </c>
      <c r="C2763">
        <v>0.14882534430858574</v>
      </c>
      <c r="D2763" s="11">
        <v>30.95</v>
      </c>
      <c r="E2763" s="10">
        <v>21.59</v>
      </c>
      <c r="F2763" s="11">
        <v>33.53</v>
      </c>
      <c r="G2763" s="10">
        <v>12.61</v>
      </c>
      <c r="H2763" s="11">
        <v>52.51</v>
      </c>
      <c r="I2763" s="10">
        <v>204.59</v>
      </c>
      <c r="J2763">
        <v>0.2151564340682037</v>
      </c>
      <c r="K2763">
        <v>0.15532059230785128</v>
      </c>
      <c r="L2763">
        <v>0.13573244621430927</v>
      </c>
      <c r="M2763">
        <v>7.3716698176869849E-2</v>
      </c>
      <c r="N2763">
        <v>0.15314201750703355</v>
      </c>
      <c r="O2763">
        <v>0.21752956100740187</v>
      </c>
    </row>
    <row r="2764" spans="1:15" ht="15">
      <c r="A2764" s="6"/>
      <c r="B2764" s="10">
        <v>92.3</v>
      </c>
      <c r="C2764">
        <v>0.14814585974836636</v>
      </c>
      <c r="D2764" s="11">
        <v>30.54</v>
      </c>
      <c r="E2764" s="10">
        <v>19.04</v>
      </c>
      <c r="F2764" s="11">
        <v>34.880000000000003</v>
      </c>
      <c r="G2764" s="10">
        <v>14.42</v>
      </c>
      <c r="H2764" s="11">
        <v>51.1</v>
      </c>
      <c r="I2764" s="10">
        <v>201.07</v>
      </c>
      <c r="J2764">
        <v>0.21758308684853297</v>
      </c>
      <c r="K2764">
        <v>0.14860594946389277</v>
      </c>
      <c r="L2764">
        <v>0.14444881968741335</v>
      </c>
      <c r="M2764">
        <v>7.8299784108508949E-2</v>
      </c>
      <c r="N2764">
        <v>0.15733954379027076</v>
      </c>
      <c r="O2764">
        <v>0.21975854288878863</v>
      </c>
    </row>
    <row r="2765" spans="1:15" ht="15">
      <c r="A2765" s="6"/>
      <c r="B2765" s="10">
        <v>93.33</v>
      </c>
      <c r="C2765">
        <v>0.14677293544338871</v>
      </c>
      <c r="D2765" s="11">
        <v>30.44</v>
      </c>
      <c r="E2765" s="10">
        <v>21.08</v>
      </c>
      <c r="F2765" s="11">
        <v>36.479999999999997</v>
      </c>
      <c r="G2765" s="10">
        <v>14.48</v>
      </c>
      <c r="H2765" s="11">
        <v>51.17</v>
      </c>
      <c r="I2765" s="10">
        <v>204.16</v>
      </c>
      <c r="J2765">
        <v>0.2203493470409858</v>
      </c>
      <c r="K2765">
        <v>0.14687974333165579</v>
      </c>
      <c r="L2765">
        <v>0.15131483353649025</v>
      </c>
      <c r="M2765">
        <v>8.4789761140002043E-2</v>
      </c>
      <c r="N2765">
        <v>0.16292618849810764</v>
      </c>
      <c r="O2765">
        <v>0.22060965895818732</v>
      </c>
    </row>
    <row r="2766" spans="1:15" ht="15">
      <c r="A2766" s="6"/>
      <c r="B2766" s="10">
        <v>100.59</v>
      </c>
      <c r="C2766">
        <v>0.15011949077303571</v>
      </c>
      <c r="D2766" s="11">
        <v>33.1</v>
      </c>
      <c r="E2766" s="10">
        <v>22.06</v>
      </c>
      <c r="F2766" s="11">
        <v>39.520000000000003</v>
      </c>
      <c r="G2766" s="10">
        <v>14.03</v>
      </c>
      <c r="H2766" s="11">
        <v>57.06</v>
      </c>
      <c r="I2766" s="10">
        <v>232.95</v>
      </c>
      <c r="J2766">
        <v>0.2244873552561498</v>
      </c>
      <c r="K2766">
        <v>0.15176001183618343</v>
      </c>
      <c r="L2766">
        <v>0.152444741995414</v>
      </c>
      <c r="M2766">
        <v>8.9894967119219335E-2</v>
      </c>
      <c r="N2766">
        <v>0.17631374109549885</v>
      </c>
      <c r="O2766">
        <v>0.22114122576912493</v>
      </c>
    </row>
    <row r="2767" spans="1:15" ht="15">
      <c r="A2767" s="6"/>
      <c r="B2767" s="10">
        <v>125.16</v>
      </c>
      <c r="C2767">
        <v>0.14993773667813748</v>
      </c>
      <c r="D2767" s="11">
        <v>42.3</v>
      </c>
      <c r="E2767" s="10">
        <v>35.700000000000003</v>
      </c>
      <c r="F2767" s="11">
        <v>45.48</v>
      </c>
      <c r="G2767" s="10">
        <v>14.88</v>
      </c>
      <c r="H2767" s="11">
        <v>74.959999999999994</v>
      </c>
      <c r="I2767" s="10">
        <v>266.52</v>
      </c>
      <c r="J2767">
        <v>0.22303121597264375</v>
      </c>
      <c r="K2767">
        <v>0.1529736497850869</v>
      </c>
      <c r="L2767">
        <v>0.15413601877199845</v>
      </c>
      <c r="M2767">
        <v>9.2491451654584278E-2</v>
      </c>
      <c r="N2767">
        <v>0.17771796016291919</v>
      </c>
      <c r="O2767">
        <v>0.21486047627585186</v>
      </c>
    </row>
    <row r="2768" spans="1:15" ht="15">
      <c r="A2768" s="6"/>
      <c r="B2768" s="10">
        <v>139.91</v>
      </c>
      <c r="C2768">
        <v>0.13865037215313988</v>
      </c>
      <c r="D2768" s="11">
        <v>46.95</v>
      </c>
      <c r="E2768" s="10">
        <v>44.5</v>
      </c>
      <c r="F2768" s="11">
        <v>53.6</v>
      </c>
      <c r="G2768" s="10">
        <v>15.09</v>
      </c>
      <c r="H2768" s="11">
        <v>81.96</v>
      </c>
      <c r="I2768" s="10">
        <v>290</v>
      </c>
      <c r="J2768">
        <v>0.21413641240818607</v>
      </c>
      <c r="K2768">
        <v>0.14407331224244405</v>
      </c>
      <c r="L2768">
        <v>0.14556096063185542</v>
      </c>
      <c r="M2768">
        <v>9.1419812298903627E-2</v>
      </c>
      <c r="N2768">
        <v>0.16754053587569209</v>
      </c>
      <c r="O2768">
        <v>0.20131781389100056</v>
      </c>
    </row>
    <row r="2769" spans="1:15" ht="15">
      <c r="A2769" s="6"/>
      <c r="B2769" s="10">
        <v>129.97</v>
      </c>
      <c r="C2769">
        <v>0.13265378807990974</v>
      </c>
      <c r="D2769" s="11">
        <v>53.47</v>
      </c>
      <c r="E2769" s="10">
        <v>44.93</v>
      </c>
      <c r="F2769" s="11">
        <v>56.38</v>
      </c>
      <c r="G2769" s="10">
        <v>18.7</v>
      </c>
      <c r="H2769" s="11">
        <v>83.85</v>
      </c>
      <c r="I2769" s="10">
        <v>290</v>
      </c>
      <c r="J2769">
        <v>0.20235770275641371</v>
      </c>
      <c r="K2769">
        <v>0.13554127349053105</v>
      </c>
      <c r="L2769">
        <v>0.13470980441410851</v>
      </c>
      <c r="M2769">
        <v>8.5388493946612007E-2</v>
      </c>
      <c r="N2769">
        <v>0.15179186281241136</v>
      </c>
      <c r="O2769">
        <v>0.18898030318609155</v>
      </c>
    </row>
    <row r="2770" spans="1:15" ht="15">
      <c r="A2770" s="6"/>
      <c r="B2770" s="10">
        <v>95.21</v>
      </c>
      <c r="C2770">
        <v>0.12204200051744384</v>
      </c>
      <c r="D2770" s="11">
        <v>46.98</v>
      </c>
      <c r="E2770" s="10">
        <v>38.97</v>
      </c>
      <c r="F2770" s="11">
        <v>52.94</v>
      </c>
      <c r="G2770" s="10">
        <v>16.63</v>
      </c>
      <c r="H2770" s="11">
        <v>74.23</v>
      </c>
      <c r="I2770" s="10">
        <v>260.48</v>
      </c>
      <c r="J2770">
        <v>0.19812578320990629</v>
      </c>
      <c r="K2770">
        <v>0.12822517410911538</v>
      </c>
      <c r="L2770">
        <v>0.12689599525535639</v>
      </c>
      <c r="M2770">
        <v>7.5788359876594685E-2</v>
      </c>
      <c r="N2770">
        <v>0.13358551955509881</v>
      </c>
      <c r="O2770">
        <v>0.17626781455730217</v>
      </c>
    </row>
    <row r="2771" spans="1:15" ht="15">
      <c r="A2771" s="6"/>
      <c r="B2771" s="10">
        <v>88.23</v>
      </c>
      <c r="C2771">
        <v>0.11309715157484117</v>
      </c>
      <c r="D2771" s="11">
        <v>45.61</v>
      </c>
      <c r="E2771" s="10">
        <v>33.97</v>
      </c>
      <c r="F2771" s="11">
        <v>49.93</v>
      </c>
      <c r="G2771" s="10">
        <v>16.03</v>
      </c>
      <c r="H2771" s="11">
        <v>52.55</v>
      </c>
      <c r="I2771" s="10">
        <v>235.88</v>
      </c>
      <c r="J2771">
        <v>0.19444912938359887</v>
      </c>
      <c r="K2771">
        <v>0.11972970579252776</v>
      </c>
      <c r="L2771">
        <v>0.12715632958426223</v>
      </c>
      <c r="M2771">
        <v>6.7268224619763242E-2</v>
      </c>
      <c r="N2771">
        <v>0.11622085448468975</v>
      </c>
      <c r="O2771">
        <v>0.16771163995623353</v>
      </c>
    </row>
    <row r="2772" spans="1:15" ht="15">
      <c r="A2772" s="6"/>
      <c r="B2772" s="10">
        <v>95.4</v>
      </c>
      <c r="C2772">
        <v>0.11231519299103199</v>
      </c>
      <c r="D2772" s="11">
        <v>44.75</v>
      </c>
      <c r="E2772" s="10">
        <v>31.15</v>
      </c>
      <c r="F2772" s="11">
        <v>46.94</v>
      </c>
      <c r="G2772" s="10">
        <v>16.3</v>
      </c>
      <c r="H2772" s="11">
        <v>51.07</v>
      </c>
      <c r="I2772" s="10">
        <v>224.28</v>
      </c>
      <c r="J2772">
        <v>0.18808387249186501</v>
      </c>
      <c r="K2772">
        <v>0.11151278486864324</v>
      </c>
      <c r="L2772">
        <v>0.12421201906359304</v>
      </c>
      <c r="M2772">
        <v>6.0102690093541994E-2</v>
      </c>
      <c r="N2772">
        <v>0.10596729601319105</v>
      </c>
      <c r="O2772">
        <v>0.1616061717525456</v>
      </c>
    </row>
    <row r="2773" spans="1:15" ht="15">
      <c r="A2773" s="6"/>
      <c r="B2773" s="10">
        <v>94.27</v>
      </c>
      <c r="C2773">
        <v>0.11300546571922412</v>
      </c>
      <c r="D2773" s="11">
        <v>44.01</v>
      </c>
      <c r="E2773" s="10">
        <v>23.71</v>
      </c>
      <c r="F2773" s="11">
        <v>43.96</v>
      </c>
      <c r="G2773" s="10">
        <v>15.08</v>
      </c>
      <c r="H2773" s="11">
        <v>50.12</v>
      </c>
      <c r="I2773" s="10">
        <v>219.41</v>
      </c>
      <c r="J2773">
        <v>0.1881031910689587</v>
      </c>
      <c r="K2773">
        <v>0.10690573676768524</v>
      </c>
      <c r="L2773">
        <v>0.12609943637295251</v>
      </c>
      <c r="M2773">
        <v>5.8945742080273866E-2</v>
      </c>
      <c r="N2773">
        <v>9.8297908636688081E-2</v>
      </c>
      <c r="O2773">
        <v>0.1612033418092248</v>
      </c>
    </row>
    <row r="2774" spans="1:15" ht="15">
      <c r="A2774" s="6"/>
      <c r="B2774" s="10">
        <v>94.54</v>
      </c>
      <c r="C2774">
        <v>0.1067726147233897</v>
      </c>
      <c r="D2774" s="11">
        <v>42</v>
      </c>
      <c r="E2774" s="10">
        <v>23.07</v>
      </c>
      <c r="F2774" s="11">
        <v>42.16</v>
      </c>
      <c r="G2774" s="10">
        <v>12.25</v>
      </c>
      <c r="H2774" s="11">
        <v>48.99</v>
      </c>
      <c r="I2774" s="10">
        <v>210.49</v>
      </c>
      <c r="J2774">
        <v>0.18818155296399858</v>
      </c>
      <c r="K2774">
        <v>0.10516412662686531</v>
      </c>
      <c r="L2774">
        <v>0.12697729636775437</v>
      </c>
      <c r="M2774">
        <v>5.9313719715265729E-2</v>
      </c>
      <c r="N2774">
        <v>9.4931148380396735E-2</v>
      </c>
      <c r="O2774">
        <v>0.1595291421979026</v>
      </c>
    </row>
    <row r="2775" spans="1:15" ht="15">
      <c r="A2775" s="6"/>
      <c r="B2775" s="10">
        <v>94.37</v>
      </c>
      <c r="C2775">
        <v>0.10323992352027939</v>
      </c>
      <c r="D2775" s="11">
        <v>39.11</v>
      </c>
      <c r="E2775" s="10">
        <v>21.14</v>
      </c>
      <c r="F2775" s="11">
        <v>40.35</v>
      </c>
      <c r="G2775" s="10">
        <v>7.76</v>
      </c>
      <c r="H2775" s="11">
        <v>48.34</v>
      </c>
      <c r="I2775" s="10">
        <v>214.19</v>
      </c>
      <c r="J2775">
        <v>0.18949612441391259</v>
      </c>
      <c r="K2775">
        <v>0.10449181299336736</v>
      </c>
      <c r="L2775">
        <v>0.12693739260491632</v>
      </c>
      <c r="M2775">
        <v>6.1646763152657373E-2</v>
      </c>
      <c r="N2775">
        <v>9.5313184001766943E-2</v>
      </c>
      <c r="O2775">
        <v>0.15876076535520373</v>
      </c>
    </row>
    <row r="2776" spans="1:15" ht="15">
      <c r="A2776" s="6"/>
      <c r="B2776" s="10">
        <v>92.85</v>
      </c>
      <c r="C2776">
        <v>0.10301529092147706</v>
      </c>
      <c r="D2776" s="11">
        <v>38.64</v>
      </c>
      <c r="E2776" s="10">
        <v>21.11</v>
      </c>
      <c r="F2776" s="11">
        <v>40.51</v>
      </c>
      <c r="G2776" s="10">
        <v>7.99</v>
      </c>
      <c r="H2776" s="11">
        <v>49.14</v>
      </c>
      <c r="I2776" s="10">
        <v>215.42</v>
      </c>
      <c r="J2776">
        <v>0.19516915035023644</v>
      </c>
      <c r="K2776">
        <v>0.10585726902970968</v>
      </c>
      <c r="L2776">
        <v>0.13007458814261741</v>
      </c>
      <c r="M2776">
        <v>6.4477478567728883E-2</v>
      </c>
      <c r="N2776">
        <v>0.10279662625438774</v>
      </c>
      <c r="O2776">
        <v>0.16068778365402647</v>
      </c>
    </row>
    <row r="2777" spans="1:15" ht="15">
      <c r="A2777" s="6"/>
      <c r="B2777" s="10">
        <v>98.2</v>
      </c>
      <c r="C2777">
        <v>0.11211719015444434</v>
      </c>
      <c r="D2777" s="11">
        <v>38.61</v>
      </c>
      <c r="E2777" s="10">
        <v>21.05</v>
      </c>
      <c r="F2777" s="11">
        <v>41.46</v>
      </c>
      <c r="G2777" s="10">
        <v>10.07</v>
      </c>
      <c r="H2777" s="11">
        <v>50.73</v>
      </c>
      <c r="I2777" s="10">
        <v>211.03</v>
      </c>
      <c r="J2777">
        <v>0.2005922344935207</v>
      </c>
      <c r="K2777">
        <v>0.10757025923657888</v>
      </c>
      <c r="L2777">
        <v>0.13494563110187402</v>
      </c>
      <c r="M2777">
        <v>7.0748304454073804E-2</v>
      </c>
      <c r="N2777">
        <v>0.11778154041960506</v>
      </c>
      <c r="O2777">
        <v>0.16668731543104118</v>
      </c>
    </row>
    <row r="2778" spans="1:15" ht="15">
      <c r="A2778" s="6"/>
      <c r="B2778" s="10">
        <v>112.19</v>
      </c>
      <c r="C2778">
        <v>0.13384648229273469</v>
      </c>
      <c r="D2778" s="11">
        <v>41.92</v>
      </c>
      <c r="E2778" s="10">
        <v>28.43</v>
      </c>
      <c r="F2778" s="11">
        <v>45.72</v>
      </c>
      <c r="G2778" s="10">
        <v>16.62</v>
      </c>
      <c r="H2778" s="11">
        <v>60.97</v>
      </c>
      <c r="I2778" s="10">
        <v>239.93</v>
      </c>
      <c r="J2778">
        <v>0.20585603747111256</v>
      </c>
      <c r="K2778">
        <v>0.11868827983591984</v>
      </c>
      <c r="L2778">
        <v>0.13834506301355268</v>
      </c>
      <c r="M2778">
        <v>8.4533636946608398E-2</v>
      </c>
      <c r="N2778">
        <v>0.14374008643885378</v>
      </c>
      <c r="O2778">
        <v>0.17823242707163736</v>
      </c>
    </row>
    <row r="2779" spans="1:15" ht="15">
      <c r="A2779" s="6"/>
      <c r="B2779" s="10">
        <v>127.88</v>
      </c>
      <c r="C2779">
        <v>0.15991361434154824</v>
      </c>
      <c r="D2779" s="11">
        <v>43.86</v>
      </c>
      <c r="E2779" s="10">
        <v>35.979999999999997</v>
      </c>
      <c r="F2779" s="11">
        <v>45</v>
      </c>
      <c r="G2779" s="10">
        <v>23.51</v>
      </c>
      <c r="H2779" s="11">
        <v>73.849999999999994</v>
      </c>
      <c r="I2779" s="10">
        <v>260.63</v>
      </c>
      <c r="J2779">
        <v>0.21450031840830272</v>
      </c>
      <c r="K2779">
        <v>0.1348865108304195</v>
      </c>
      <c r="L2779">
        <v>0.14275627554526713</v>
      </c>
      <c r="M2779">
        <v>0.1057713267108733</v>
      </c>
      <c r="N2779">
        <v>0.16610135159026221</v>
      </c>
      <c r="O2779">
        <v>0.19131401072158163</v>
      </c>
    </row>
    <row r="2780" spans="1:15" ht="15">
      <c r="A2780" s="6"/>
      <c r="B2780" s="10">
        <v>148.11000000000001</v>
      </c>
      <c r="C2780">
        <v>0.17510787655458315</v>
      </c>
      <c r="D2780" s="11">
        <v>44.09</v>
      </c>
      <c r="E2780" s="10">
        <v>41.57</v>
      </c>
      <c r="F2780" s="11">
        <v>49.06</v>
      </c>
      <c r="G2780" s="10">
        <v>26.7</v>
      </c>
      <c r="H2780" s="11">
        <v>79.67</v>
      </c>
      <c r="I2780" s="10">
        <v>281</v>
      </c>
      <c r="J2780">
        <v>0.22247020229876879</v>
      </c>
      <c r="K2780">
        <v>0.15105618959407216</v>
      </c>
      <c r="L2780">
        <v>0.14629623049197471</v>
      </c>
      <c r="M2780">
        <v>0.12681176571932173</v>
      </c>
      <c r="N2780">
        <v>0.17924078352305348</v>
      </c>
      <c r="O2780">
        <v>0.20380604891911092</v>
      </c>
    </row>
    <row r="2781" spans="1:15" ht="15">
      <c r="A2781" s="6"/>
      <c r="B2781" s="10">
        <v>154.97</v>
      </c>
      <c r="C2781">
        <v>0.18233712701618363</v>
      </c>
      <c r="D2781" s="11">
        <v>44.34</v>
      </c>
      <c r="E2781" s="10">
        <v>42</v>
      </c>
      <c r="F2781" s="11">
        <v>49.66</v>
      </c>
      <c r="G2781" s="10">
        <v>32</v>
      </c>
      <c r="H2781" s="11">
        <v>81.02</v>
      </c>
      <c r="I2781" s="10">
        <v>286.76</v>
      </c>
      <c r="J2781">
        <v>0.22752175107359016</v>
      </c>
      <c r="K2781">
        <v>0.16161874341161081</v>
      </c>
      <c r="L2781">
        <v>0.15009463430978365</v>
      </c>
      <c r="M2781">
        <v>0.13185631374240819</v>
      </c>
      <c r="N2781">
        <v>0.17906855282507558</v>
      </c>
      <c r="O2781">
        <v>0.20758855733014106</v>
      </c>
    </row>
    <row r="2782" spans="1:15" ht="15">
      <c r="A2782" s="6"/>
      <c r="B2782" s="10">
        <v>146.12</v>
      </c>
      <c r="C2782">
        <v>0.18254211884054816</v>
      </c>
      <c r="D2782" s="11">
        <v>42.93</v>
      </c>
      <c r="E2782" s="10">
        <v>40.98</v>
      </c>
      <c r="F2782" s="11">
        <v>46.41</v>
      </c>
      <c r="G2782" s="10">
        <v>29.77</v>
      </c>
      <c r="H2782" s="11">
        <v>75.05</v>
      </c>
      <c r="I2782" s="10">
        <v>270.01</v>
      </c>
      <c r="J2782">
        <v>0.22960873369355284</v>
      </c>
      <c r="K2782">
        <v>0.16789402810047305</v>
      </c>
      <c r="L2782">
        <v>0.15257711842549054</v>
      </c>
      <c r="M2782">
        <v>0.13418642550143267</v>
      </c>
      <c r="N2782">
        <v>0.1724066285201391</v>
      </c>
      <c r="O2782">
        <v>0.21079879072892174</v>
      </c>
    </row>
    <row r="2783" spans="1:15" ht="15">
      <c r="A2783" s="6"/>
      <c r="B2783" s="10">
        <v>130</v>
      </c>
      <c r="C2783">
        <v>0.19041525477431809</v>
      </c>
      <c r="D2783" s="11">
        <v>39.1</v>
      </c>
      <c r="E2783" s="10">
        <v>37.659999999999997</v>
      </c>
      <c r="F2783" s="11">
        <v>41.97</v>
      </c>
      <c r="G2783" s="10">
        <v>25.69</v>
      </c>
      <c r="H2783" s="11">
        <v>70.69</v>
      </c>
      <c r="I2783" s="10">
        <v>255</v>
      </c>
      <c r="J2783">
        <v>0.22681452279219094</v>
      </c>
      <c r="K2783">
        <v>0.17276701117946319</v>
      </c>
      <c r="L2783">
        <v>0.1528634123649153</v>
      </c>
      <c r="M2783">
        <v>0.13851188185666261</v>
      </c>
      <c r="N2783">
        <v>0.16692720057133043</v>
      </c>
      <c r="O2783">
        <v>0.21564657250240007</v>
      </c>
    </row>
    <row r="2784" spans="1:15" ht="15">
      <c r="A2784" s="6"/>
      <c r="B2784" s="10">
        <v>120.77</v>
      </c>
      <c r="C2784">
        <v>0.19888042054874341</v>
      </c>
      <c r="D2784" s="11">
        <v>32.58</v>
      </c>
      <c r="E2784" s="10">
        <v>33.1</v>
      </c>
      <c r="F2784" s="11">
        <v>37.049999999999997</v>
      </c>
      <c r="G2784" s="10">
        <v>22.11</v>
      </c>
      <c r="H2784" s="11">
        <v>63.49</v>
      </c>
      <c r="I2784" s="10">
        <v>231.91</v>
      </c>
      <c r="J2784">
        <v>0.22844760360625935</v>
      </c>
      <c r="K2784">
        <v>0.17442047274784087</v>
      </c>
      <c r="L2784">
        <v>0.14807257477483349</v>
      </c>
      <c r="M2784">
        <v>0.13311245040964295</v>
      </c>
      <c r="N2784">
        <v>0.15609736384568396</v>
      </c>
      <c r="O2784">
        <v>0.21833826367576803</v>
      </c>
    </row>
    <row r="2785" spans="1:15" ht="15">
      <c r="A2785" s="6"/>
      <c r="B2785" s="10">
        <v>107.12</v>
      </c>
      <c r="C2785">
        <v>0.19764980369943552</v>
      </c>
      <c r="D2785" s="11">
        <v>32.19</v>
      </c>
      <c r="E2785" s="10">
        <v>34.96</v>
      </c>
      <c r="F2785" s="11">
        <v>32.020000000000003</v>
      </c>
      <c r="G2785" s="10">
        <v>22.3</v>
      </c>
      <c r="H2785" s="11">
        <v>53.62</v>
      </c>
      <c r="I2785" s="10">
        <v>206.72</v>
      </c>
      <c r="J2785">
        <v>0.22686491493148989</v>
      </c>
      <c r="K2785">
        <v>0.17267973782789825</v>
      </c>
      <c r="L2785">
        <v>0.14019996823920416</v>
      </c>
      <c r="M2785">
        <v>0.13081877163676858</v>
      </c>
      <c r="N2785">
        <v>0.15078319926598738</v>
      </c>
      <c r="O2785">
        <v>0.22019849138048495</v>
      </c>
    </row>
    <row r="2786" spans="1:15" ht="15">
      <c r="A2786" s="6"/>
      <c r="B2786" s="10">
        <v>100.58</v>
      </c>
      <c r="C2786">
        <v>0.19672814151684678</v>
      </c>
      <c r="D2786" s="11">
        <v>31.46</v>
      </c>
      <c r="E2786" s="10">
        <v>33.01</v>
      </c>
      <c r="F2786" s="11">
        <v>30.1</v>
      </c>
      <c r="G2786" s="10">
        <v>19.79</v>
      </c>
      <c r="H2786" s="11">
        <v>52.02</v>
      </c>
      <c r="I2786" s="10">
        <v>198.01</v>
      </c>
      <c r="J2786">
        <v>0.2228118237168365</v>
      </c>
      <c r="K2786">
        <v>0.1696612781043573</v>
      </c>
      <c r="L2786">
        <v>0.12778443228660963</v>
      </c>
      <c r="M2786">
        <v>0.13371570636653787</v>
      </c>
      <c r="N2786">
        <v>0.1473626255202074</v>
      </c>
      <c r="O2786">
        <v>0.22320785744590582</v>
      </c>
    </row>
    <row r="2787" spans="1:15" ht="15">
      <c r="A2787" s="6"/>
      <c r="B2787" s="10">
        <v>98</v>
      </c>
      <c r="C2787">
        <v>0.19301021961749434</v>
      </c>
      <c r="D2787" s="11">
        <v>31.06</v>
      </c>
      <c r="E2787" s="10">
        <v>32.43</v>
      </c>
      <c r="F2787" s="11">
        <v>29.05</v>
      </c>
      <c r="G2787" s="10">
        <v>20.76</v>
      </c>
      <c r="H2787" s="11">
        <v>51.53</v>
      </c>
      <c r="I2787" s="10">
        <v>196.36</v>
      </c>
      <c r="J2787">
        <v>0.22186177156177156</v>
      </c>
      <c r="K2787">
        <v>0.1697665447869498</v>
      </c>
      <c r="L2787">
        <v>0.11951279590154282</v>
      </c>
      <c r="M2787">
        <v>0.13404304115074286</v>
      </c>
      <c r="N2787">
        <v>0.14808986911779398</v>
      </c>
      <c r="O2787">
        <v>0.22450464066658951</v>
      </c>
    </row>
    <row r="2788" spans="1:15" ht="15">
      <c r="A2788" s="6"/>
      <c r="B2788" s="10">
        <v>96.46</v>
      </c>
      <c r="C2788">
        <v>0.19108466734069143</v>
      </c>
      <c r="D2788" s="11">
        <v>31.04</v>
      </c>
      <c r="E2788" s="10">
        <v>30.74</v>
      </c>
      <c r="F2788" s="11">
        <v>28.04</v>
      </c>
      <c r="G2788" s="10">
        <v>21.06</v>
      </c>
      <c r="H2788" s="11">
        <v>50.32</v>
      </c>
      <c r="I2788" s="10">
        <v>194.53</v>
      </c>
      <c r="J2788">
        <v>0.22119020272058432</v>
      </c>
      <c r="K2788">
        <v>0.17129597777673344</v>
      </c>
      <c r="L2788">
        <v>0.11667378843451337</v>
      </c>
      <c r="M2788">
        <v>0.13380962462905438</v>
      </c>
      <c r="N2788">
        <v>0.14686638642548744</v>
      </c>
      <c r="O2788">
        <v>0.22604230944667314</v>
      </c>
    </row>
    <row r="2789" spans="1:15" ht="15">
      <c r="A2789" s="6"/>
      <c r="B2789" s="10">
        <v>97.42</v>
      </c>
      <c r="C2789">
        <v>0.19421691471536587</v>
      </c>
      <c r="D2789" s="11">
        <v>31.52</v>
      </c>
      <c r="E2789" s="10">
        <v>30</v>
      </c>
      <c r="F2789" s="11">
        <v>27.43</v>
      </c>
      <c r="G2789" s="10">
        <v>22.23</v>
      </c>
      <c r="H2789" s="11">
        <v>51.2</v>
      </c>
      <c r="I2789" s="10">
        <v>197.51</v>
      </c>
      <c r="J2789">
        <v>0.22225947866055223</v>
      </c>
      <c r="K2789">
        <v>0.17641759050844605</v>
      </c>
      <c r="L2789">
        <v>0.11656492295096348</v>
      </c>
      <c r="M2789">
        <v>0.13830135154823836</v>
      </c>
      <c r="N2789">
        <v>0.14904036178413033</v>
      </c>
      <c r="O2789">
        <v>0.22685229139721047</v>
      </c>
    </row>
    <row r="2790" spans="1:15" ht="15">
      <c r="A2790" s="6"/>
      <c r="B2790" s="10">
        <v>107.19</v>
      </c>
      <c r="C2790">
        <v>0.19914700541996205</v>
      </c>
      <c r="D2790" s="11">
        <v>32.479999999999997</v>
      </c>
      <c r="E2790" s="10">
        <v>35.549999999999997</v>
      </c>
      <c r="F2790" s="11">
        <v>26.76</v>
      </c>
      <c r="G2790" s="10">
        <v>21.95</v>
      </c>
      <c r="H2790" s="11">
        <v>55.06</v>
      </c>
      <c r="I2790" s="10">
        <v>209.94</v>
      </c>
      <c r="J2790">
        <v>0.22536841522463483</v>
      </c>
      <c r="K2790">
        <v>0.18460581691666794</v>
      </c>
      <c r="L2790">
        <v>0.11964383071797653</v>
      </c>
      <c r="M2790">
        <v>0.13988673017974085</v>
      </c>
      <c r="N2790">
        <v>0.1554343782741324</v>
      </c>
      <c r="O2790">
        <v>0.22785079126270821</v>
      </c>
    </row>
    <row r="2791" spans="1:15" ht="15">
      <c r="A2791" s="6"/>
      <c r="B2791" s="10">
        <v>126.1</v>
      </c>
      <c r="C2791">
        <v>0.19162108141839806</v>
      </c>
      <c r="D2791" s="11">
        <v>41.19</v>
      </c>
      <c r="E2791" s="10">
        <v>44.48</v>
      </c>
      <c r="F2791" s="11">
        <v>27.02</v>
      </c>
      <c r="G2791" s="10">
        <v>18.809999999999999</v>
      </c>
      <c r="H2791" s="11">
        <v>75.59</v>
      </c>
      <c r="I2791" s="10">
        <v>244.2</v>
      </c>
      <c r="J2791">
        <v>0.22320361875637104</v>
      </c>
      <c r="K2791">
        <v>0.18557779079988279</v>
      </c>
      <c r="L2791">
        <v>0.12326783660905409</v>
      </c>
      <c r="M2791">
        <v>0.13749581625005511</v>
      </c>
      <c r="N2791">
        <v>0.16047080901107555</v>
      </c>
      <c r="O2791">
        <v>0.22066571054436615</v>
      </c>
    </row>
    <row r="2792" spans="1:15" ht="15">
      <c r="A2792" s="6"/>
      <c r="B2792" s="10">
        <v>142.79</v>
      </c>
      <c r="C2792">
        <v>0.17703282650899621</v>
      </c>
      <c r="D2792" s="11">
        <v>44.97</v>
      </c>
      <c r="E2792" s="10">
        <v>49.12</v>
      </c>
      <c r="F2792" s="11">
        <v>31.99</v>
      </c>
      <c r="G2792" s="10">
        <v>18.09</v>
      </c>
      <c r="H2792" s="11">
        <v>82.94</v>
      </c>
      <c r="I2792" s="10">
        <v>271.01</v>
      </c>
      <c r="J2792">
        <v>0.20971968969371008</v>
      </c>
      <c r="K2792">
        <v>0.17329821728486744</v>
      </c>
      <c r="L2792">
        <v>0.12767075755446242</v>
      </c>
      <c r="M2792">
        <v>0.12048573977910322</v>
      </c>
      <c r="N2792">
        <v>0.15629317367349196</v>
      </c>
      <c r="O2792">
        <v>0.20279256727368997</v>
      </c>
    </row>
    <row r="2793" spans="1:15" ht="15">
      <c r="A2793" s="6"/>
      <c r="B2793" s="10">
        <v>135.61000000000001</v>
      </c>
      <c r="C2793">
        <v>0.15751352240407293</v>
      </c>
      <c r="D2793" s="11">
        <v>45.93</v>
      </c>
      <c r="E2793" s="10">
        <v>54.08</v>
      </c>
      <c r="F2793" s="11">
        <v>37.22</v>
      </c>
      <c r="G2793" s="10">
        <v>16.059999999999999</v>
      </c>
      <c r="H2793" s="11">
        <v>81.7</v>
      </c>
      <c r="I2793" s="10">
        <v>265.98</v>
      </c>
      <c r="J2793">
        <v>0.20009192845544618</v>
      </c>
      <c r="K2793">
        <v>0.16644952464193544</v>
      </c>
      <c r="L2793">
        <v>0.1260725265287328</v>
      </c>
      <c r="M2793">
        <v>0.10043646177405731</v>
      </c>
      <c r="N2793">
        <v>0.14732560194307556</v>
      </c>
      <c r="O2793">
        <v>0.18870929358336411</v>
      </c>
    </row>
    <row r="2794" spans="1:15" ht="15">
      <c r="A2794" s="6"/>
      <c r="B2794" s="10">
        <v>108.53</v>
      </c>
      <c r="C2794">
        <v>0.13635473273242532</v>
      </c>
      <c r="D2794" s="11">
        <v>43.67</v>
      </c>
      <c r="E2794" s="10">
        <v>45.63</v>
      </c>
      <c r="F2794" s="11">
        <v>35.409999999999997</v>
      </c>
      <c r="G2794" s="10">
        <v>15.01</v>
      </c>
      <c r="H2794" s="11">
        <v>67.05</v>
      </c>
      <c r="I2794" s="10">
        <v>252.74</v>
      </c>
      <c r="J2794">
        <v>0.19078425405279031</v>
      </c>
      <c r="K2794">
        <v>0.15568969889561141</v>
      </c>
      <c r="L2794">
        <v>0.1199117149478014</v>
      </c>
      <c r="M2794">
        <v>8.1586155222147849E-2</v>
      </c>
      <c r="N2794">
        <v>0.12983971531266594</v>
      </c>
      <c r="O2794">
        <v>0.17399489500083123</v>
      </c>
    </row>
    <row r="2795" spans="1:15" ht="15">
      <c r="A2795" s="6"/>
      <c r="B2795" s="10">
        <v>94.64</v>
      </c>
      <c r="C2795">
        <v>0.11101390043430522</v>
      </c>
      <c r="D2795" s="11">
        <v>42.92</v>
      </c>
      <c r="E2795" s="10">
        <v>40.28</v>
      </c>
      <c r="F2795" s="11">
        <v>32.69</v>
      </c>
      <c r="G2795" s="10">
        <v>13</v>
      </c>
      <c r="H2795" s="11">
        <v>50.93</v>
      </c>
      <c r="I2795" s="10">
        <v>225.22</v>
      </c>
      <c r="J2795">
        <v>0.18144728076943648</v>
      </c>
      <c r="K2795">
        <v>0.14380821700866495</v>
      </c>
      <c r="L2795">
        <v>0.11250653325902139</v>
      </c>
      <c r="M2795">
        <v>6.8447619685578984E-2</v>
      </c>
      <c r="N2795">
        <v>0.10575662712687417</v>
      </c>
      <c r="O2795">
        <v>0.15813308188009653</v>
      </c>
    </row>
    <row r="2796" spans="1:15" ht="15">
      <c r="A2796" s="6"/>
      <c r="B2796" s="10">
        <v>94.19</v>
      </c>
      <c r="C2796">
        <v>0.10001034724214151</v>
      </c>
      <c r="D2796" s="11">
        <v>40.950000000000003</v>
      </c>
      <c r="E2796" s="10">
        <v>40.17</v>
      </c>
      <c r="F2796" s="11">
        <v>31.99</v>
      </c>
      <c r="G2796" s="10">
        <v>14.38</v>
      </c>
      <c r="H2796" s="11">
        <v>49.98</v>
      </c>
      <c r="I2796" s="10">
        <v>214.12</v>
      </c>
      <c r="J2796">
        <v>0.17392353632450908</v>
      </c>
      <c r="K2796">
        <v>0.13219271670470253</v>
      </c>
      <c r="L2796">
        <v>0.10509823799179339</v>
      </c>
      <c r="M2796">
        <v>6.2307801555015301E-2</v>
      </c>
      <c r="N2796">
        <v>9.1494608660600787E-2</v>
      </c>
      <c r="O2796">
        <v>0.14759082811122451</v>
      </c>
    </row>
    <row r="2797" spans="1:15" ht="15">
      <c r="A2797" s="6"/>
      <c r="B2797" s="10">
        <v>92.78</v>
      </c>
      <c r="C2797">
        <v>9.7706864934160823E-2</v>
      </c>
      <c r="D2797" s="11">
        <v>35.83</v>
      </c>
      <c r="E2797" s="10">
        <v>37.659999999999997</v>
      </c>
      <c r="F2797" s="11">
        <v>30.48</v>
      </c>
      <c r="G2797" s="10">
        <v>15</v>
      </c>
      <c r="H2797" s="11">
        <v>48.4</v>
      </c>
      <c r="I2797" s="10">
        <v>207.66</v>
      </c>
      <c r="J2797">
        <v>0.1704445318849267</v>
      </c>
      <c r="K2797">
        <v>0.12852368082042992</v>
      </c>
      <c r="L2797">
        <v>0.10243968787023858</v>
      </c>
      <c r="M2797">
        <v>5.9973125193819657E-2</v>
      </c>
      <c r="N2797">
        <v>8.5650780172984345E-2</v>
      </c>
      <c r="O2797">
        <v>0.1411352840383906</v>
      </c>
    </row>
    <row r="2798" spans="1:15" ht="15">
      <c r="A2798" s="6"/>
      <c r="B2798" s="10">
        <v>90.97</v>
      </c>
      <c r="C2798">
        <v>9.4692835487474078E-2</v>
      </c>
      <c r="D2798" s="11">
        <v>34.99</v>
      </c>
      <c r="E2798" s="10">
        <v>35.049999999999997</v>
      </c>
      <c r="F2798" s="11">
        <v>27.9</v>
      </c>
      <c r="G2798" s="10">
        <v>11.9</v>
      </c>
      <c r="H2798" s="11">
        <v>46.41</v>
      </c>
      <c r="I2798" s="10">
        <v>200.62</v>
      </c>
      <c r="J2798">
        <v>0.16867373297871949</v>
      </c>
      <c r="K2798">
        <v>0.13055990252547628</v>
      </c>
      <c r="L2798">
        <v>0.10231422487633687</v>
      </c>
      <c r="M2798">
        <v>5.9325761896722444E-2</v>
      </c>
      <c r="N2798">
        <v>8.1058440174093874E-2</v>
      </c>
      <c r="O2798">
        <v>0.14139508335709247</v>
      </c>
    </row>
    <row r="2799" spans="1:15" ht="15">
      <c r="A2799" s="6"/>
      <c r="B2799" s="10">
        <v>92.55</v>
      </c>
      <c r="C2799">
        <v>9.6859304831452275E-2</v>
      </c>
      <c r="D2799" s="11">
        <v>32.01</v>
      </c>
      <c r="E2799" s="10">
        <v>33.08</v>
      </c>
      <c r="F2799" s="11">
        <v>24.95</v>
      </c>
      <c r="G2799" s="10">
        <v>5.56</v>
      </c>
      <c r="H2799" s="11">
        <v>45.79</v>
      </c>
      <c r="I2799" s="10">
        <v>193.22</v>
      </c>
      <c r="J2799">
        <v>0.16656939685415281</v>
      </c>
      <c r="K2799">
        <v>0.13324952274046242</v>
      </c>
      <c r="L2799">
        <v>0.10380761998527625</v>
      </c>
      <c r="M2799">
        <v>6.0277257087517869E-2</v>
      </c>
      <c r="N2799">
        <v>8.0016847346889131E-2</v>
      </c>
      <c r="O2799">
        <v>0.14354458079132743</v>
      </c>
    </row>
    <row r="2800" spans="1:15" ht="15">
      <c r="A2800" s="6"/>
      <c r="B2800" s="10">
        <v>94.64</v>
      </c>
      <c r="C2800">
        <v>0.10504990321913819</v>
      </c>
      <c r="D2800" s="11">
        <v>32.9</v>
      </c>
      <c r="E2800" s="10">
        <v>33.06</v>
      </c>
      <c r="F2800" s="11">
        <v>27.82</v>
      </c>
      <c r="G2800" s="10">
        <v>6.93</v>
      </c>
      <c r="H2800" s="11">
        <v>47.22</v>
      </c>
      <c r="I2800" s="10">
        <v>190.96</v>
      </c>
      <c r="J2800">
        <v>0.17034043628305998</v>
      </c>
      <c r="K2800">
        <v>0.13854355936364332</v>
      </c>
      <c r="L2800">
        <v>0.10780978534275469</v>
      </c>
      <c r="M2800">
        <v>6.3640628518282838E-2</v>
      </c>
      <c r="N2800">
        <v>8.4514929851937107E-2</v>
      </c>
      <c r="O2800">
        <v>0.14725593323621161</v>
      </c>
    </row>
    <row r="2801" spans="1:15" ht="15">
      <c r="A2801" s="6"/>
      <c r="B2801" s="10">
        <v>96.28</v>
      </c>
      <c r="C2801">
        <v>0.12154250323995613</v>
      </c>
      <c r="D2801" s="11">
        <v>32.89</v>
      </c>
      <c r="E2801" s="10">
        <v>33.57</v>
      </c>
      <c r="F2801" s="11">
        <v>30.98</v>
      </c>
      <c r="G2801" s="10">
        <v>12.42</v>
      </c>
      <c r="H2801" s="11">
        <v>49.06</v>
      </c>
      <c r="I2801" s="10">
        <v>191.35</v>
      </c>
      <c r="J2801">
        <v>0.17384164674984603</v>
      </c>
      <c r="K2801">
        <v>0.14901709870773558</v>
      </c>
      <c r="L2801">
        <v>0.11690530835581565</v>
      </c>
      <c r="M2801">
        <v>7.3587890047713544E-2</v>
      </c>
      <c r="N2801">
        <v>0.10031106577898115</v>
      </c>
      <c r="O2801">
        <v>0.15507439984100069</v>
      </c>
    </row>
    <row r="2802" spans="1:15" ht="15">
      <c r="A2802" s="6"/>
      <c r="B2802" s="10">
        <v>102.35</v>
      </c>
      <c r="C2802">
        <v>0.15397134611529087</v>
      </c>
      <c r="D2802" s="11">
        <v>35.049999999999997</v>
      </c>
      <c r="E2802" s="10">
        <v>40.97</v>
      </c>
      <c r="F2802" s="11">
        <v>33.1</v>
      </c>
      <c r="G2802" s="10">
        <v>16.149999999999999</v>
      </c>
      <c r="H2802" s="11">
        <v>54.23</v>
      </c>
      <c r="I2802" s="10">
        <v>206.49</v>
      </c>
      <c r="J2802">
        <v>0.18379727355152412</v>
      </c>
      <c r="K2802">
        <v>0.16414435715811046</v>
      </c>
      <c r="L2802">
        <v>0.12834709410385803</v>
      </c>
      <c r="M2802">
        <v>9.5686382048248919E-2</v>
      </c>
      <c r="N2802">
        <v>0.12881106119071742</v>
      </c>
      <c r="O2802">
        <v>0.17217664227739796</v>
      </c>
    </row>
    <row r="2803" spans="1:15" ht="15">
      <c r="A2803" s="6"/>
      <c r="B2803" s="10">
        <v>125.98</v>
      </c>
      <c r="C2803">
        <v>0.18538452987546486</v>
      </c>
      <c r="D2803" s="11">
        <v>37.96</v>
      </c>
      <c r="E2803" s="10">
        <v>44.56</v>
      </c>
      <c r="F2803" s="11">
        <v>38.020000000000003</v>
      </c>
      <c r="G2803" s="10">
        <v>24.82</v>
      </c>
      <c r="H2803" s="11">
        <v>72.55</v>
      </c>
      <c r="I2803" s="10">
        <v>239.31</v>
      </c>
      <c r="J2803">
        <v>0.19392317106562343</v>
      </c>
      <c r="K2803">
        <v>0.17840101760057989</v>
      </c>
      <c r="L2803">
        <v>0.14496694496775311</v>
      </c>
      <c r="M2803">
        <v>0.13458057859284353</v>
      </c>
      <c r="N2803">
        <v>0.15200248957263013</v>
      </c>
      <c r="O2803">
        <v>0.19320155539625344</v>
      </c>
    </row>
    <row r="2804" spans="1:15" ht="15">
      <c r="A2804" s="6"/>
      <c r="B2804" s="10">
        <v>153.85</v>
      </c>
      <c r="C2804">
        <v>0.19940511311233688</v>
      </c>
      <c r="D2804" s="11">
        <v>41.97</v>
      </c>
      <c r="E2804" s="10">
        <v>50.03</v>
      </c>
      <c r="F2804" s="11">
        <v>39.92</v>
      </c>
      <c r="G2804" s="10">
        <v>27.97</v>
      </c>
      <c r="H2804" s="11">
        <v>80.349999999999994</v>
      </c>
      <c r="I2804" s="10">
        <v>267.89999999999998</v>
      </c>
      <c r="J2804">
        <v>0.19832028100444143</v>
      </c>
      <c r="K2804">
        <v>0.18807253119367637</v>
      </c>
      <c r="L2804">
        <v>0.15313773944640152</v>
      </c>
      <c r="M2804">
        <v>0.15501583741256358</v>
      </c>
      <c r="N2804">
        <v>0.16421207296010787</v>
      </c>
      <c r="O2804">
        <v>0.20850215002865044</v>
      </c>
    </row>
    <row r="2805" spans="1:15" ht="15">
      <c r="A2805" s="6"/>
      <c r="B2805" s="10">
        <v>163.57</v>
      </c>
      <c r="C2805">
        <v>0.20418406365396877</v>
      </c>
      <c r="D2805" s="11">
        <v>41.91</v>
      </c>
      <c r="E2805" s="10">
        <v>52.99</v>
      </c>
      <c r="F2805" s="11">
        <v>39.25</v>
      </c>
      <c r="G2805" s="10">
        <v>31.84</v>
      </c>
      <c r="H2805" s="11">
        <v>80.87</v>
      </c>
      <c r="I2805" s="10">
        <v>266.33</v>
      </c>
      <c r="J2805">
        <v>0.20732828963216074</v>
      </c>
      <c r="K2805">
        <v>0.18673905628197843</v>
      </c>
      <c r="L2805">
        <v>0.1549196720327749</v>
      </c>
      <c r="M2805">
        <v>0.16125844775336359</v>
      </c>
      <c r="N2805">
        <v>0.16447573129230292</v>
      </c>
      <c r="O2805">
        <v>0.21556682276102157</v>
      </c>
    </row>
    <row r="2806" spans="1:15" ht="15">
      <c r="A2806" s="6"/>
      <c r="B2806" s="10">
        <v>141.5</v>
      </c>
      <c r="C2806">
        <v>0.20649975615406188</v>
      </c>
      <c r="D2806" s="11">
        <v>41.08</v>
      </c>
      <c r="E2806" s="10">
        <v>45.86</v>
      </c>
      <c r="F2806" s="11">
        <v>37.630000000000003</v>
      </c>
      <c r="G2806" s="10">
        <v>27.49</v>
      </c>
      <c r="H2806" s="11">
        <v>69.91</v>
      </c>
      <c r="I2806" s="10">
        <v>254.94</v>
      </c>
      <c r="J2806">
        <v>0.21081845542148714</v>
      </c>
      <c r="K2806">
        <v>0.17885702727752206</v>
      </c>
      <c r="L2806">
        <v>0.1588218193326702</v>
      </c>
      <c r="M2806">
        <v>0.1647024350037021</v>
      </c>
      <c r="N2806">
        <v>0.15647951903872567</v>
      </c>
      <c r="O2806">
        <v>0.21421162561375007</v>
      </c>
    </row>
    <row r="2807" spans="1:15" ht="15">
      <c r="A2807" s="6"/>
      <c r="B2807" s="10">
        <v>125.42</v>
      </c>
      <c r="C2807">
        <v>0.21055542171015565</v>
      </c>
      <c r="D2807" s="11">
        <v>34.869999999999997</v>
      </c>
      <c r="E2807" s="10">
        <v>40.56</v>
      </c>
      <c r="F2807" s="11">
        <v>36.36</v>
      </c>
      <c r="G2807" s="10">
        <v>26.06</v>
      </c>
      <c r="H2807" s="11">
        <v>57.23</v>
      </c>
      <c r="I2807" s="10">
        <v>235.33</v>
      </c>
      <c r="J2807">
        <v>0.21149215112092559</v>
      </c>
      <c r="K2807">
        <v>0.17885671068553691</v>
      </c>
      <c r="L2807">
        <v>0.16216313910640259</v>
      </c>
      <c r="M2807">
        <v>0.16557686029494539</v>
      </c>
      <c r="N2807">
        <v>0.14579603536829538</v>
      </c>
      <c r="O2807">
        <v>0.21695666404340369</v>
      </c>
    </row>
    <row r="2808" spans="1:15" ht="15">
      <c r="A2808" s="6"/>
      <c r="B2808" s="10">
        <v>101.54</v>
      </c>
      <c r="C2808">
        <v>0.2058800828836847</v>
      </c>
      <c r="D2808" s="11">
        <v>32</v>
      </c>
      <c r="E2808" s="10">
        <v>33.47</v>
      </c>
      <c r="F2808" s="11">
        <v>31.57</v>
      </c>
      <c r="G2808" s="10">
        <v>23.76</v>
      </c>
      <c r="H2808" s="11">
        <v>54.36</v>
      </c>
      <c r="I2808" s="10">
        <v>202.57</v>
      </c>
      <c r="J2808">
        <v>0.20907566962414251</v>
      </c>
      <c r="K2808">
        <v>0.16889988177128118</v>
      </c>
      <c r="L2808">
        <v>0.16061020684575081</v>
      </c>
      <c r="M2808">
        <v>0.16018454964081782</v>
      </c>
      <c r="N2808">
        <v>0.13909737443856393</v>
      </c>
      <c r="O2808">
        <v>0.21653877513848266</v>
      </c>
    </row>
    <row r="2809" spans="1:15" ht="15">
      <c r="A2809" s="6"/>
      <c r="B2809" s="10">
        <v>102.03</v>
      </c>
      <c r="C2809">
        <v>0.19699666059069806</v>
      </c>
      <c r="D2809" s="11">
        <v>31.38</v>
      </c>
      <c r="E2809" s="10">
        <v>28.48</v>
      </c>
      <c r="F2809" s="11">
        <v>31.24</v>
      </c>
      <c r="G2809" s="10">
        <v>20.84</v>
      </c>
      <c r="H2809" s="11">
        <v>56.42</v>
      </c>
      <c r="I2809" s="10">
        <v>214.63</v>
      </c>
      <c r="J2809">
        <v>0.20638964538010757</v>
      </c>
      <c r="K2809">
        <v>0.15923493413546314</v>
      </c>
      <c r="L2809">
        <v>0.15524028930329409</v>
      </c>
      <c r="M2809">
        <v>0.15382072649082132</v>
      </c>
      <c r="N2809">
        <v>0.13702225330505799</v>
      </c>
      <c r="O2809">
        <v>0.2180541562484338</v>
      </c>
    </row>
    <row r="2810" spans="1:15" ht="15">
      <c r="A2810" s="6"/>
      <c r="B2810" s="10">
        <v>92.97</v>
      </c>
      <c r="C2810">
        <v>0.18696187656082772</v>
      </c>
      <c r="D2810" s="11">
        <v>31.23</v>
      </c>
      <c r="E2810" s="10">
        <v>21.1</v>
      </c>
      <c r="F2810" s="11">
        <v>29.05</v>
      </c>
      <c r="G2810" s="10">
        <v>21.11</v>
      </c>
      <c r="H2810" s="11">
        <v>54.37</v>
      </c>
      <c r="I2810" s="10">
        <v>201.94</v>
      </c>
      <c r="J2810">
        <v>0.20762687441544966</v>
      </c>
      <c r="K2810">
        <v>0.15457721264665897</v>
      </c>
      <c r="L2810">
        <v>0.15103674186968216</v>
      </c>
      <c r="M2810">
        <v>0.14377175002449116</v>
      </c>
      <c r="N2810">
        <v>0.14264055580649218</v>
      </c>
      <c r="O2810">
        <v>0.22027802196547633</v>
      </c>
    </row>
    <row r="2811" spans="1:15" ht="15">
      <c r="A2811" s="6"/>
      <c r="B2811" s="10">
        <v>90.35</v>
      </c>
      <c r="C2811">
        <v>0.17990789267221091</v>
      </c>
      <c r="D2811" s="11">
        <v>30.61</v>
      </c>
      <c r="E2811" s="10">
        <v>25.26</v>
      </c>
      <c r="F2811" s="11">
        <v>30</v>
      </c>
      <c r="G2811" s="10">
        <v>19.079999999999998</v>
      </c>
      <c r="H2811" s="11">
        <v>53.27</v>
      </c>
      <c r="I2811" s="10">
        <v>198</v>
      </c>
      <c r="J2811">
        <v>0.20940256237356711</v>
      </c>
      <c r="K2811">
        <v>0.15449302903973311</v>
      </c>
      <c r="L2811">
        <v>0.14783936503991796</v>
      </c>
      <c r="M2811">
        <v>0.13520281064550188</v>
      </c>
      <c r="N2811">
        <v>0.14927757302328729</v>
      </c>
      <c r="O2811">
        <v>0.22284890243619757</v>
      </c>
    </row>
    <row r="2812" spans="1:15" ht="15">
      <c r="A2812" s="6"/>
      <c r="B2812" s="10">
        <v>92.68</v>
      </c>
      <c r="C2812">
        <v>0.17652296926013186</v>
      </c>
      <c r="D2812" s="11">
        <v>30.92</v>
      </c>
      <c r="E2812" s="10">
        <v>24.73</v>
      </c>
      <c r="F2812" s="11">
        <v>29</v>
      </c>
      <c r="G2812" s="10">
        <v>19.34</v>
      </c>
      <c r="H2812" s="11">
        <v>53.57</v>
      </c>
      <c r="I2812" s="10">
        <v>201.37</v>
      </c>
      <c r="J2812">
        <v>0.20861384407982081</v>
      </c>
      <c r="K2812">
        <v>0.15774356212944732</v>
      </c>
      <c r="L2812">
        <v>0.1440919259749677</v>
      </c>
      <c r="M2812">
        <v>0.13403765489578109</v>
      </c>
      <c r="N2812">
        <v>0.15343828766952222</v>
      </c>
      <c r="O2812">
        <v>0.22361432288786304</v>
      </c>
    </row>
    <row r="2813" spans="1:15" ht="15">
      <c r="A2813" s="6"/>
      <c r="B2813" s="10">
        <v>92.91</v>
      </c>
      <c r="C2813">
        <v>0.17346046742580307</v>
      </c>
      <c r="D2813" s="11">
        <v>31.41</v>
      </c>
      <c r="E2813" s="10">
        <v>22.78</v>
      </c>
      <c r="F2813" s="11">
        <v>29.53</v>
      </c>
      <c r="G2813" s="10">
        <v>20.23</v>
      </c>
      <c r="H2813" s="11">
        <v>54.17</v>
      </c>
      <c r="I2813" s="10">
        <v>201.5</v>
      </c>
      <c r="J2813">
        <v>0.2109843498356247</v>
      </c>
      <c r="K2813">
        <v>0.15963196471795338</v>
      </c>
      <c r="L2813">
        <v>0.14299685641239696</v>
      </c>
      <c r="M2813">
        <v>0.13615591397849461</v>
      </c>
      <c r="N2813">
        <v>0.16006024060059698</v>
      </c>
      <c r="O2813">
        <v>0.22205290496678964</v>
      </c>
    </row>
    <row r="2814" spans="1:15" ht="15">
      <c r="A2814" s="6"/>
      <c r="B2814" s="10">
        <v>95.85</v>
      </c>
      <c r="C2814">
        <v>0.17215289791848437</v>
      </c>
      <c r="D2814" s="11">
        <v>33.520000000000003</v>
      </c>
      <c r="E2814" s="10">
        <v>23.89</v>
      </c>
      <c r="F2814" s="11">
        <v>29.96</v>
      </c>
      <c r="G2814" s="10">
        <v>21.61</v>
      </c>
      <c r="H2814" s="11">
        <v>55.7</v>
      </c>
      <c r="I2814" s="10">
        <v>218.35</v>
      </c>
      <c r="J2814">
        <v>0.21320691063999403</v>
      </c>
      <c r="K2814">
        <v>0.16104352923850737</v>
      </c>
      <c r="L2814">
        <v>0.1493212105545724</v>
      </c>
      <c r="M2814">
        <v>0.14700494746364204</v>
      </c>
      <c r="N2814">
        <v>0.17264945513897556</v>
      </c>
      <c r="O2814">
        <v>0.22195242547822366</v>
      </c>
    </row>
    <row r="2815" spans="1:15" ht="15">
      <c r="A2815" s="6"/>
      <c r="B2815" s="10">
        <v>113.77</v>
      </c>
      <c r="C2815">
        <v>0.16352290685519671</v>
      </c>
      <c r="D2815" s="11">
        <v>37.14</v>
      </c>
      <c r="E2815" s="10">
        <v>28.59</v>
      </c>
      <c r="F2815" s="11">
        <v>30.71</v>
      </c>
      <c r="G2815" s="10">
        <v>25.95</v>
      </c>
      <c r="H2815" s="11">
        <v>71.98</v>
      </c>
      <c r="I2815" s="10">
        <v>255</v>
      </c>
      <c r="J2815">
        <v>0.21084597800981161</v>
      </c>
      <c r="K2815">
        <v>0.15806817016343</v>
      </c>
      <c r="L2815">
        <v>0.1550725058271232</v>
      </c>
      <c r="M2815">
        <v>0.1613455784972819</v>
      </c>
      <c r="N2815">
        <v>0.17361973911552514</v>
      </c>
      <c r="O2815">
        <v>0.21019348605838462</v>
      </c>
    </row>
    <row r="2816" spans="1:15" ht="15">
      <c r="A2816" s="6"/>
      <c r="B2816" s="10">
        <v>123.82</v>
      </c>
      <c r="C2816">
        <v>0.14956473019633543</v>
      </c>
      <c r="D2816" s="11">
        <v>45.4</v>
      </c>
      <c r="E2816" s="10">
        <v>28.01</v>
      </c>
      <c r="F2816" s="11">
        <v>31.66</v>
      </c>
      <c r="G2816" s="10">
        <v>28</v>
      </c>
      <c r="H2816" s="11">
        <v>81.48</v>
      </c>
      <c r="I2816" s="10">
        <v>283.37</v>
      </c>
      <c r="J2816">
        <v>0.20170164584254013</v>
      </c>
      <c r="K2816">
        <v>0.14938304678340858</v>
      </c>
      <c r="L2816">
        <v>0.15593281547502322</v>
      </c>
      <c r="M2816">
        <v>0.15183955691557233</v>
      </c>
      <c r="N2816">
        <v>0.16716200421853677</v>
      </c>
      <c r="O2816">
        <v>0.1922260838222252</v>
      </c>
    </row>
    <row r="2817" spans="1:15" ht="15">
      <c r="A2817" s="6"/>
      <c r="B2817" s="10">
        <v>126.81</v>
      </c>
      <c r="C2817">
        <v>0.14411053355388431</v>
      </c>
      <c r="D2817" s="11">
        <v>46.94</v>
      </c>
      <c r="E2817" s="10">
        <v>30.75</v>
      </c>
      <c r="F2817" s="11">
        <v>32.049999999999997</v>
      </c>
      <c r="G2817" s="10">
        <v>25.9</v>
      </c>
      <c r="H2817" s="11">
        <v>85.57</v>
      </c>
      <c r="I2817" s="10">
        <v>279.29000000000002</v>
      </c>
      <c r="J2817">
        <v>0.19220559663071185</v>
      </c>
      <c r="K2817">
        <v>0.13857550578209413</v>
      </c>
      <c r="L2817">
        <v>0.15453364590548246</v>
      </c>
      <c r="M2817">
        <v>0.13506666873087383</v>
      </c>
      <c r="N2817">
        <v>0.15621755652447872</v>
      </c>
      <c r="O2817">
        <v>0.17405230210364644</v>
      </c>
    </row>
    <row r="2818" spans="1:15" ht="15">
      <c r="A2818" s="6"/>
      <c r="B2818" s="10">
        <v>120.69</v>
      </c>
      <c r="C2818">
        <v>0.14133497360737832</v>
      </c>
      <c r="D2818" s="11">
        <v>44.99</v>
      </c>
      <c r="E2818" s="10">
        <v>29.4</v>
      </c>
      <c r="F2818" s="11">
        <v>34.409999999999997</v>
      </c>
      <c r="G2818" s="10">
        <v>21.99</v>
      </c>
      <c r="H2818" s="11">
        <v>69.989999999999995</v>
      </c>
      <c r="I2818" s="10">
        <v>251.26</v>
      </c>
      <c r="J2818">
        <v>0.18614628716023318</v>
      </c>
      <c r="K2818">
        <v>0.12771349997544568</v>
      </c>
      <c r="L2818">
        <v>0.14611420999426245</v>
      </c>
      <c r="M2818">
        <v>0.11576678752099924</v>
      </c>
      <c r="N2818">
        <v>0.13948624682272801</v>
      </c>
      <c r="O2818">
        <v>0.15203294150905192</v>
      </c>
    </row>
    <row r="2819" spans="1:15" ht="15">
      <c r="A2819" s="6"/>
      <c r="B2819" s="10">
        <v>113.18</v>
      </c>
      <c r="C2819">
        <v>0.13601443377935227</v>
      </c>
      <c r="D2819" s="11">
        <v>42.9</v>
      </c>
      <c r="E2819" s="10">
        <v>21.01</v>
      </c>
      <c r="F2819" s="11">
        <v>34.479999999999997</v>
      </c>
      <c r="G2819" s="10">
        <v>21.17</v>
      </c>
      <c r="H2819" s="11">
        <v>54.47</v>
      </c>
      <c r="I2819" s="10">
        <v>224.93</v>
      </c>
      <c r="J2819">
        <v>0.17936381595843459</v>
      </c>
      <c r="K2819">
        <v>0.11792455403763774</v>
      </c>
      <c r="L2819">
        <v>0.14079939459370108</v>
      </c>
      <c r="M2819">
        <v>9.7444072763219453E-2</v>
      </c>
      <c r="N2819">
        <v>0.12267952498878235</v>
      </c>
      <c r="O2819">
        <v>0.13616681255379967</v>
      </c>
    </row>
    <row r="2820" spans="1:15" ht="15">
      <c r="A2820" s="6"/>
      <c r="B2820" s="10">
        <v>106.17</v>
      </c>
      <c r="C2820">
        <v>0.13311745720163834</v>
      </c>
      <c r="D2820" s="11">
        <v>41.9</v>
      </c>
      <c r="E2820" s="10">
        <v>23.27</v>
      </c>
      <c r="F2820" s="11">
        <v>35.53</v>
      </c>
      <c r="G2820" s="10">
        <v>20.64</v>
      </c>
      <c r="H2820" s="11">
        <v>51.49</v>
      </c>
      <c r="I2820" s="10">
        <v>213.56</v>
      </c>
      <c r="J2820">
        <v>0.17257521096966144</v>
      </c>
      <c r="K2820">
        <v>0.11225731975606207</v>
      </c>
      <c r="L2820">
        <v>0.13508226730497566</v>
      </c>
      <c r="M2820">
        <v>8.7297029290966374E-2</v>
      </c>
      <c r="N2820">
        <v>0.10449859219847497</v>
      </c>
      <c r="O2820">
        <v>0.12706947124112744</v>
      </c>
    </row>
    <row r="2821" spans="1:15" ht="15">
      <c r="A2821" s="6"/>
      <c r="B2821" s="10">
        <v>102.05</v>
      </c>
      <c r="C2821">
        <v>0.13411478732514989</v>
      </c>
      <c r="D2821" s="11">
        <v>38.99</v>
      </c>
      <c r="E2821" s="10">
        <v>26.4</v>
      </c>
      <c r="F2821" s="11">
        <v>32.6</v>
      </c>
      <c r="G2821" s="10">
        <v>21.92</v>
      </c>
      <c r="H2821" s="11">
        <v>49.55</v>
      </c>
      <c r="I2821" s="10">
        <v>208</v>
      </c>
      <c r="J2821">
        <v>0.17659540700565676</v>
      </c>
      <c r="K2821">
        <v>0.10937792921381373</v>
      </c>
      <c r="L2821">
        <v>0.13028365921327198</v>
      </c>
      <c r="M2821">
        <v>8.2536303101520492E-2</v>
      </c>
      <c r="N2821">
        <v>9.420813125684048E-2</v>
      </c>
      <c r="O2821">
        <v>0.12447923137946232</v>
      </c>
    </row>
    <row r="2822" spans="1:15" ht="15">
      <c r="A2822" s="6"/>
      <c r="B2822" s="10">
        <v>93.09</v>
      </c>
      <c r="C2822">
        <v>0.13430084603684464</v>
      </c>
      <c r="D2822" s="11">
        <v>35.46</v>
      </c>
      <c r="E2822" s="10">
        <v>20.399999999999999</v>
      </c>
      <c r="F2822" s="11">
        <v>31.44</v>
      </c>
      <c r="G2822" s="10">
        <v>20.39</v>
      </c>
      <c r="H2822" s="11">
        <v>49.45</v>
      </c>
      <c r="I2822" s="10">
        <v>200.09</v>
      </c>
      <c r="J2822">
        <v>0.18083418817691685</v>
      </c>
      <c r="K2822">
        <v>0.10642119569555984</v>
      </c>
      <c r="L2822">
        <v>0.12785811260165691</v>
      </c>
      <c r="M2822">
        <v>8.1362036663741796E-2</v>
      </c>
      <c r="N2822">
        <v>9.3277584113297132E-2</v>
      </c>
      <c r="O2822">
        <v>0.12169694910504747</v>
      </c>
    </row>
    <row r="2823" spans="1:15" ht="15">
      <c r="A2823" s="6"/>
      <c r="B2823" s="10">
        <v>90.19</v>
      </c>
      <c r="C2823">
        <v>0.13622865465780815</v>
      </c>
      <c r="D2823" s="11">
        <v>33.619999999999997</v>
      </c>
      <c r="E2823" s="10">
        <v>23.33</v>
      </c>
      <c r="F2823" s="11">
        <v>30.4</v>
      </c>
      <c r="G2823" s="10">
        <v>19.850000000000001</v>
      </c>
      <c r="H2823" s="11">
        <v>50.84</v>
      </c>
      <c r="I2823" s="10">
        <v>197.05</v>
      </c>
      <c r="J2823">
        <v>0.18168951761482882</v>
      </c>
      <c r="K2823">
        <v>0.10843657205597981</v>
      </c>
      <c r="L2823">
        <v>0.12996764286232498</v>
      </c>
      <c r="M2823">
        <v>8.2363590150267396E-2</v>
      </c>
      <c r="N2823">
        <v>9.6855472297910999E-2</v>
      </c>
      <c r="O2823">
        <v>0.12043056722911648</v>
      </c>
    </row>
    <row r="2824" spans="1:15" ht="15">
      <c r="A2824" s="6"/>
      <c r="B2824" s="10">
        <v>89</v>
      </c>
      <c r="C2824">
        <v>0.14404775472634757</v>
      </c>
      <c r="D2824" s="11">
        <v>33.049999999999997</v>
      </c>
      <c r="E2824" s="10">
        <v>23.88</v>
      </c>
      <c r="F2824" s="11">
        <v>29.77</v>
      </c>
      <c r="G2824" s="10">
        <v>18.420000000000002</v>
      </c>
      <c r="H2824" s="11">
        <v>54.3</v>
      </c>
      <c r="I2824" s="10">
        <v>196.3</v>
      </c>
      <c r="J2824">
        <v>0.18330617836763066</v>
      </c>
      <c r="K2824">
        <v>0.11454121484003491</v>
      </c>
      <c r="L2824">
        <v>0.13417689186082543</v>
      </c>
      <c r="M2824">
        <v>8.5926419479238542E-2</v>
      </c>
      <c r="N2824">
        <v>0.10663947679744258</v>
      </c>
      <c r="O2824">
        <v>0.12540745301337375</v>
      </c>
    </row>
    <row r="2825" spans="1:15" ht="15">
      <c r="A2825" s="6"/>
      <c r="B2825" s="10">
        <v>90.61</v>
      </c>
      <c r="C2825">
        <v>0.15272305217566148</v>
      </c>
      <c r="D2825" s="11">
        <v>32.76</v>
      </c>
      <c r="E2825" s="10">
        <v>22.07</v>
      </c>
      <c r="F2825" s="11">
        <v>31.74</v>
      </c>
      <c r="G2825" s="10">
        <v>18.399999999999999</v>
      </c>
      <c r="H2825" s="11">
        <v>55.96</v>
      </c>
      <c r="I2825" s="10">
        <v>197.13</v>
      </c>
      <c r="J2825">
        <v>0.18830676114065728</v>
      </c>
      <c r="K2825">
        <v>0.12383038765059959</v>
      </c>
      <c r="L2825">
        <v>0.14106003609034892</v>
      </c>
      <c r="M2825">
        <v>9.7771559767383623E-2</v>
      </c>
      <c r="N2825">
        <v>0.12270277688770842</v>
      </c>
      <c r="O2825">
        <v>0.13599986552632995</v>
      </c>
    </row>
    <row r="2826" spans="1:15" ht="15">
      <c r="A2826" s="6"/>
      <c r="B2826" s="10">
        <v>100.24</v>
      </c>
      <c r="C2826">
        <v>0.15791604168964377</v>
      </c>
      <c r="D2826" s="11">
        <v>33.78</v>
      </c>
      <c r="E2826" s="10">
        <v>32.909999999999997</v>
      </c>
      <c r="F2826" s="11">
        <v>35.51</v>
      </c>
      <c r="G2826" s="10">
        <v>24.92</v>
      </c>
      <c r="H2826" s="11">
        <v>65.709999999999994</v>
      </c>
      <c r="I2826" s="10">
        <v>217.63</v>
      </c>
      <c r="J2826">
        <v>0.19257247009424203</v>
      </c>
      <c r="K2826">
        <v>0.14074956031308697</v>
      </c>
      <c r="L2826">
        <v>0.1556100531232438</v>
      </c>
      <c r="M2826">
        <v>0.1244867589245145</v>
      </c>
      <c r="N2826">
        <v>0.14198197432879051</v>
      </c>
      <c r="O2826">
        <v>0.15524806007926201</v>
      </c>
    </row>
    <row r="2827" spans="1:15" ht="15">
      <c r="A2827" s="6"/>
      <c r="B2827" s="10">
        <v>115.7</v>
      </c>
      <c r="C2827">
        <v>0.15889434068078975</v>
      </c>
      <c r="D2827" s="11">
        <v>40.29</v>
      </c>
      <c r="E2827" s="10">
        <v>36.08</v>
      </c>
      <c r="F2827" s="11">
        <v>41.68</v>
      </c>
      <c r="G2827" s="10">
        <v>32.96</v>
      </c>
      <c r="H2827" s="11">
        <v>71.34</v>
      </c>
      <c r="I2827" s="10">
        <v>255</v>
      </c>
      <c r="J2827">
        <v>0.19830436796210288</v>
      </c>
      <c r="K2827">
        <v>0.16328444475135187</v>
      </c>
      <c r="L2827">
        <v>0.1751963675588068</v>
      </c>
      <c r="M2827">
        <v>0.14899704124504409</v>
      </c>
      <c r="N2827">
        <v>0.15425712864998581</v>
      </c>
      <c r="O2827">
        <v>0.17625005574434305</v>
      </c>
    </row>
    <row r="2828" spans="1:15" ht="15">
      <c r="A2828" s="6"/>
      <c r="B2828" s="10">
        <v>120.04</v>
      </c>
      <c r="C2828">
        <v>0.16118914026645281</v>
      </c>
      <c r="D2828" s="11">
        <v>43.91</v>
      </c>
      <c r="E2828" s="10">
        <v>42.17</v>
      </c>
      <c r="F2828" s="11">
        <v>45.32</v>
      </c>
      <c r="G2828" s="10">
        <v>48.31</v>
      </c>
      <c r="H2828" s="11">
        <v>77.989999999999995</v>
      </c>
      <c r="I2828" s="10">
        <v>279.08999999999997</v>
      </c>
      <c r="J2828">
        <v>0.20598427133092592</v>
      </c>
      <c r="K2828">
        <v>0.17544298992303159</v>
      </c>
      <c r="L2828">
        <v>0.18862485192552692</v>
      </c>
      <c r="M2828">
        <v>0.16373239533287579</v>
      </c>
      <c r="N2828">
        <v>0.15908657588790057</v>
      </c>
      <c r="O2828">
        <v>0.19350552491533621</v>
      </c>
    </row>
    <row r="2829" spans="1:15" ht="15">
      <c r="A2829" s="6"/>
      <c r="B2829" s="10">
        <v>125.4</v>
      </c>
      <c r="C2829">
        <v>0.1652394895581045</v>
      </c>
      <c r="D2829" s="11">
        <v>42.99</v>
      </c>
      <c r="E2829" s="10">
        <v>45.95</v>
      </c>
      <c r="F2829" s="11">
        <v>47.75</v>
      </c>
      <c r="G2829" s="10">
        <v>45.56</v>
      </c>
      <c r="H2829" s="11">
        <v>77.12</v>
      </c>
      <c r="I2829" s="10">
        <v>284.91000000000003</v>
      </c>
      <c r="J2829">
        <v>0.21577506954816361</v>
      </c>
      <c r="K2829">
        <v>0.18343258832011536</v>
      </c>
      <c r="L2829">
        <v>0.19202698106217941</v>
      </c>
      <c r="M2829">
        <v>0.17030234983885145</v>
      </c>
      <c r="N2829">
        <v>0.15582965791647699</v>
      </c>
      <c r="O2829">
        <v>0.20002007489441484</v>
      </c>
    </row>
    <row r="2830" spans="1:15" ht="15">
      <c r="A2830" s="6"/>
      <c r="B2830" s="10">
        <v>124.34</v>
      </c>
      <c r="C2830">
        <v>0.16626273120863833</v>
      </c>
      <c r="D2830" s="11">
        <v>37.97</v>
      </c>
      <c r="E2830" s="10">
        <v>42.27</v>
      </c>
      <c r="F2830" s="11">
        <v>46.07</v>
      </c>
      <c r="G2830" s="10">
        <v>38.56</v>
      </c>
      <c r="H2830" s="11">
        <v>68.03</v>
      </c>
      <c r="I2830" s="10">
        <v>268.91000000000003</v>
      </c>
      <c r="J2830">
        <v>0.21468153207252311</v>
      </c>
      <c r="K2830">
        <v>0.1860275098001859</v>
      </c>
      <c r="L2830">
        <v>0.19389946985727796</v>
      </c>
      <c r="M2830">
        <v>0.17682034429570531</v>
      </c>
      <c r="N2830">
        <v>0.15420241401820114</v>
      </c>
      <c r="O2830">
        <v>0.20298836162387904</v>
      </c>
    </row>
    <row r="2831" spans="1:15" ht="15">
      <c r="A2831" s="6"/>
      <c r="B2831" s="10">
        <v>116.71</v>
      </c>
      <c r="C2831">
        <v>0.16949551076227853</v>
      </c>
      <c r="D2831" s="11">
        <v>32.65</v>
      </c>
      <c r="E2831" s="10">
        <v>39.51</v>
      </c>
      <c r="F2831" s="11">
        <v>47.76</v>
      </c>
      <c r="G2831" s="10">
        <v>32.1</v>
      </c>
      <c r="H2831" s="11">
        <v>64.290000000000006</v>
      </c>
      <c r="I2831" s="10">
        <v>253.56</v>
      </c>
      <c r="J2831">
        <v>0.213450870331719</v>
      </c>
      <c r="K2831">
        <v>0.19299581676455924</v>
      </c>
      <c r="L2831">
        <v>0.20199724283457596</v>
      </c>
      <c r="M2831">
        <v>0.1748344388380586</v>
      </c>
      <c r="N2831">
        <v>0.14974909903666225</v>
      </c>
      <c r="O2831">
        <v>0.20754281622113263</v>
      </c>
    </row>
    <row r="2832" spans="1:15" ht="15">
      <c r="A2832" s="6"/>
      <c r="B2832" s="10">
        <v>105.48</v>
      </c>
      <c r="C2832">
        <v>0.17173938645354989</v>
      </c>
      <c r="D2832" s="11">
        <v>31.08</v>
      </c>
      <c r="E2832" s="10">
        <v>35.96</v>
      </c>
      <c r="F2832" s="11">
        <v>44.56</v>
      </c>
      <c r="G2832" s="10">
        <v>24.74</v>
      </c>
      <c r="H2832" s="11">
        <v>54.21</v>
      </c>
      <c r="I2832" s="10">
        <v>222.78</v>
      </c>
      <c r="J2832">
        <v>0.20938665206264281</v>
      </c>
      <c r="K2832">
        <v>0.19635290803666378</v>
      </c>
      <c r="L2832">
        <v>0.19969288258961015</v>
      </c>
      <c r="M2832">
        <v>0.170954060515354</v>
      </c>
      <c r="N2832">
        <v>0.14883551180384652</v>
      </c>
      <c r="O2832">
        <v>0.21016457143476425</v>
      </c>
    </row>
    <row r="2833" spans="1:15" ht="15">
      <c r="A2833" s="6"/>
      <c r="B2833" s="10">
        <v>115.59</v>
      </c>
      <c r="C2833">
        <v>0.17802421971245944</v>
      </c>
      <c r="D2833" s="11">
        <v>33.61</v>
      </c>
      <c r="E2833" s="10">
        <v>35.979999999999997</v>
      </c>
      <c r="F2833" s="11">
        <v>38.53</v>
      </c>
      <c r="G2833" s="10">
        <v>22.21</v>
      </c>
      <c r="H2833" s="11">
        <v>52.59</v>
      </c>
      <c r="I2833" s="10">
        <v>206.05</v>
      </c>
      <c r="J2833">
        <v>0.20265887477467476</v>
      </c>
      <c r="K2833">
        <v>0.20181024277618412</v>
      </c>
      <c r="L2833">
        <v>0.1968608053811125</v>
      </c>
      <c r="M2833">
        <v>0.16630668293325387</v>
      </c>
      <c r="N2833">
        <v>0.14980390013533593</v>
      </c>
      <c r="O2833">
        <v>0.21424805279709641</v>
      </c>
    </row>
    <row r="2834" spans="1:15" ht="15">
      <c r="A2834" s="6"/>
      <c r="B2834" s="10">
        <v>108.56</v>
      </c>
      <c r="C2834">
        <v>0.17963204122340429</v>
      </c>
      <c r="D2834" s="11">
        <v>28.44</v>
      </c>
      <c r="E2834" s="10">
        <v>30.78</v>
      </c>
      <c r="F2834" s="11">
        <v>36.22</v>
      </c>
      <c r="G2834" s="10">
        <v>20.27</v>
      </c>
      <c r="H2834" s="11">
        <v>53.36</v>
      </c>
      <c r="I2834" s="10">
        <v>203.15</v>
      </c>
      <c r="J2834">
        <v>0.20215454850149203</v>
      </c>
      <c r="K2834">
        <v>0.19901329633566117</v>
      </c>
      <c r="L2834">
        <v>0.19079406699493051</v>
      </c>
      <c r="M2834">
        <v>0.15736070402350585</v>
      </c>
      <c r="N2834">
        <v>0.15111116137724845</v>
      </c>
      <c r="O2834">
        <v>0.21706587677996914</v>
      </c>
    </row>
    <row r="2835" spans="1:15" ht="15">
      <c r="A2835" s="6"/>
      <c r="B2835" s="10">
        <v>106.1</v>
      </c>
      <c r="C2835">
        <v>0.17989265455343612</v>
      </c>
      <c r="D2835" s="11">
        <v>29.88</v>
      </c>
      <c r="E2835" s="10">
        <v>27.83</v>
      </c>
      <c r="F2835" s="11">
        <v>35.57</v>
      </c>
      <c r="G2835" s="10">
        <v>20.420000000000002</v>
      </c>
      <c r="H2835" s="11">
        <v>52.89</v>
      </c>
      <c r="I2835" s="10">
        <v>202.52</v>
      </c>
      <c r="J2835">
        <v>0.19981403386186508</v>
      </c>
      <c r="K2835">
        <v>0.20066597118222659</v>
      </c>
      <c r="L2835">
        <v>0.18456609512431502</v>
      </c>
      <c r="M2835">
        <v>0.14575386952533823</v>
      </c>
      <c r="N2835">
        <v>0.15537535544539799</v>
      </c>
      <c r="O2835">
        <v>0.22107736674622122</v>
      </c>
    </row>
    <row r="2836" spans="1:15" ht="15">
      <c r="A2836" s="6"/>
      <c r="B2836" s="10">
        <v>105</v>
      </c>
      <c r="C2836">
        <v>0.17839804664141914</v>
      </c>
      <c r="D2836" s="11">
        <v>29.86</v>
      </c>
      <c r="E2836" s="10">
        <v>26.65</v>
      </c>
      <c r="F2836" s="11">
        <v>35.01</v>
      </c>
      <c r="G2836" s="10">
        <v>20.16</v>
      </c>
      <c r="H2836" s="11">
        <v>52.07</v>
      </c>
      <c r="I2836" s="10">
        <v>203.23</v>
      </c>
      <c r="J2836">
        <v>0.19901656867985035</v>
      </c>
      <c r="K2836">
        <v>0.19833887016294027</v>
      </c>
      <c r="L2836">
        <v>0.18065263775053794</v>
      </c>
      <c r="M2836">
        <v>0.14487445353739328</v>
      </c>
      <c r="N2836">
        <v>0.15899470825356804</v>
      </c>
      <c r="O2836">
        <v>0.22441804143058855</v>
      </c>
    </row>
    <row r="2837" spans="1:15" ht="15">
      <c r="A2837" s="6"/>
      <c r="B2837" s="10">
        <v>101.24</v>
      </c>
      <c r="C2837">
        <v>0.17780636138935868</v>
      </c>
      <c r="D2837" s="11">
        <v>30.16</v>
      </c>
      <c r="E2837" s="10">
        <v>25.1</v>
      </c>
      <c r="F2837" s="11">
        <v>34.18</v>
      </c>
      <c r="G2837" s="10">
        <v>20.61</v>
      </c>
      <c r="H2837" s="11">
        <v>52.04</v>
      </c>
      <c r="I2837" s="10">
        <v>205.09</v>
      </c>
      <c r="J2837">
        <v>0.19602366504854371</v>
      </c>
      <c r="K2837">
        <v>0.19544436144168398</v>
      </c>
      <c r="L2837">
        <v>0.18141977441495469</v>
      </c>
      <c r="M2837">
        <v>0.14964049862834561</v>
      </c>
      <c r="N2837">
        <v>0.16353272338341793</v>
      </c>
      <c r="O2837">
        <v>0.22681221585293534</v>
      </c>
    </row>
    <row r="2838" spans="1:15" ht="15">
      <c r="A2838" s="6"/>
      <c r="B2838" s="10">
        <v>102.75</v>
      </c>
      <c r="C2838">
        <v>0.17769505941751468</v>
      </c>
      <c r="D2838" s="11">
        <v>30.58</v>
      </c>
      <c r="E2838" s="10">
        <v>22.51</v>
      </c>
      <c r="F2838" s="11">
        <v>36.57</v>
      </c>
      <c r="G2838" s="10">
        <v>21.94</v>
      </c>
      <c r="H2838" s="11">
        <v>53.76</v>
      </c>
      <c r="I2838" s="10">
        <v>213.86</v>
      </c>
      <c r="J2838">
        <v>0.19565339205744106</v>
      </c>
      <c r="K2838">
        <v>0.18878254203235698</v>
      </c>
      <c r="L2838">
        <v>0.18566765674610664</v>
      </c>
      <c r="M2838">
        <v>0.16055046549329979</v>
      </c>
      <c r="N2838">
        <v>0.1680525029393255</v>
      </c>
      <c r="O2838">
        <v>0.22741675248285134</v>
      </c>
    </row>
    <row r="2839" spans="1:15" ht="15">
      <c r="A2839" s="6"/>
      <c r="B2839" s="10">
        <v>103.24</v>
      </c>
      <c r="C2839">
        <v>0.17582457821405503</v>
      </c>
      <c r="D2839" s="11">
        <v>32.46</v>
      </c>
      <c r="E2839" s="10">
        <v>23.06</v>
      </c>
      <c r="F2839" s="11">
        <v>46.82</v>
      </c>
      <c r="G2839" s="10">
        <v>25.94</v>
      </c>
      <c r="H2839" s="11">
        <v>66.62</v>
      </c>
      <c r="I2839" s="10">
        <v>255.77</v>
      </c>
      <c r="J2839">
        <v>0.19247614841451113</v>
      </c>
      <c r="K2839">
        <v>0.1816454357390519</v>
      </c>
      <c r="L2839">
        <v>0.18123315215791697</v>
      </c>
      <c r="M2839">
        <v>0.16505535926080017</v>
      </c>
      <c r="N2839">
        <v>0.16543493153755795</v>
      </c>
      <c r="O2839">
        <v>0.2192919599871907</v>
      </c>
    </row>
    <row r="2840" spans="1:15" ht="15">
      <c r="A2840" s="6"/>
      <c r="B2840" s="10">
        <v>109.4</v>
      </c>
      <c r="C2840">
        <v>0.16771391455542306</v>
      </c>
      <c r="D2840" s="11">
        <v>33.72</v>
      </c>
      <c r="E2840" s="10">
        <v>23.42</v>
      </c>
      <c r="F2840" s="11">
        <v>52.77</v>
      </c>
      <c r="G2840" s="10">
        <v>27.94</v>
      </c>
      <c r="H2840" s="11">
        <v>79.900000000000006</v>
      </c>
      <c r="I2840" s="10">
        <v>280.06</v>
      </c>
      <c r="J2840">
        <v>0.18293667439800115</v>
      </c>
      <c r="K2840">
        <v>0.16447228670922812</v>
      </c>
      <c r="L2840">
        <v>0.16365137590973688</v>
      </c>
      <c r="M2840">
        <v>0.15243142586771377</v>
      </c>
      <c r="N2840">
        <v>0.1573002814255012</v>
      </c>
      <c r="O2840">
        <v>0.19742466258681021</v>
      </c>
    </row>
    <row r="2841" spans="1:15" ht="15">
      <c r="A2841" s="6"/>
      <c r="B2841" s="10">
        <v>115.64</v>
      </c>
      <c r="C2841">
        <v>0.15478869325711633</v>
      </c>
      <c r="D2841" s="11">
        <v>32.69</v>
      </c>
      <c r="E2841" s="10">
        <v>26.42</v>
      </c>
      <c r="F2841" s="11">
        <v>56.71</v>
      </c>
      <c r="G2841" s="10">
        <v>28.72</v>
      </c>
      <c r="H2841" s="11">
        <v>85.08</v>
      </c>
      <c r="I2841" s="10">
        <v>291.22000000000003</v>
      </c>
      <c r="J2841">
        <v>0.17515478871626525</v>
      </c>
      <c r="K2841">
        <v>0.14601184377689438</v>
      </c>
      <c r="L2841">
        <v>0.15461490589629656</v>
      </c>
      <c r="M2841">
        <v>0.14348587405086238</v>
      </c>
      <c r="N2841">
        <v>0.15010122978820317</v>
      </c>
      <c r="O2841">
        <v>0.17607210619576907</v>
      </c>
    </row>
    <row r="2842" spans="1:15" ht="15">
      <c r="A2842" s="6"/>
      <c r="B2842" s="10">
        <v>106.61</v>
      </c>
      <c r="C2842">
        <v>0.13651356190284961</v>
      </c>
      <c r="D2842" s="11">
        <v>32.56</v>
      </c>
      <c r="E2842" s="10">
        <v>27.23</v>
      </c>
      <c r="F2842" s="11">
        <v>51.3</v>
      </c>
      <c r="G2842" s="10">
        <v>27.95</v>
      </c>
      <c r="H2842" s="11">
        <v>76.900000000000006</v>
      </c>
      <c r="I2842" s="10">
        <v>256.33999999999997</v>
      </c>
      <c r="J2842">
        <v>0.16094165416802522</v>
      </c>
      <c r="K2842">
        <v>0.13121984100643244</v>
      </c>
      <c r="L2842">
        <v>0.14903829949148042</v>
      </c>
      <c r="M2842">
        <v>0.13571457686654426</v>
      </c>
      <c r="N2842">
        <v>0.14512472676133847</v>
      </c>
      <c r="O2842">
        <v>0.15808642212030621</v>
      </c>
    </row>
    <row r="2843" spans="1:15" ht="15">
      <c r="A2843" s="6"/>
      <c r="B2843" s="10">
        <v>103.59</v>
      </c>
      <c r="C2843">
        <v>0.11645380523173458</v>
      </c>
      <c r="D2843" s="11">
        <v>28.81</v>
      </c>
      <c r="E2843" s="10">
        <v>22.3</v>
      </c>
      <c r="F2843" s="11">
        <v>46.99</v>
      </c>
      <c r="G2843" s="10">
        <v>26.16</v>
      </c>
      <c r="H2843" s="11">
        <v>63.97</v>
      </c>
      <c r="I2843" s="10">
        <v>230.33</v>
      </c>
      <c r="J2843">
        <v>0.14931151193020017</v>
      </c>
      <c r="K2843">
        <v>0.1153047947734557</v>
      </c>
      <c r="L2843">
        <v>0.14246174822634006</v>
      </c>
      <c r="M2843">
        <v>0.1287288767919359</v>
      </c>
      <c r="N2843">
        <v>0.13607208400444679</v>
      </c>
      <c r="O2843">
        <v>0.14805928617114639</v>
      </c>
    </row>
    <row r="2844" spans="1:15" ht="15">
      <c r="A2844" s="6"/>
      <c r="B2844" s="10">
        <v>92.87</v>
      </c>
      <c r="C2844">
        <v>0.10038485755079184</v>
      </c>
      <c r="D2844" s="11">
        <v>26.82</v>
      </c>
      <c r="E2844" s="10">
        <v>20.05</v>
      </c>
      <c r="F2844" s="11">
        <v>45.61</v>
      </c>
      <c r="G2844" s="10">
        <v>25.83</v>
      </c>
      <c r="H2844" s="11">
        <v>58.5</v>
      </c>
      <c r="I2844" s="10">
        <v>217.4</v>
      </c>
      <c r="J2844">
        <v>0.14659467792390718</v>
      </c>
      <c r="K2844">
        <v>0.10175455460139926</v>
      </c>
      <c r="L2844">
        <v>0.13828803215963578</v>
      </c>
      <c r="M2844">
        <v>0.12319764537683996</v>
      </c>
      <c r="N2844">
        <v>0.12796188949228512</v>
      </c>
      <c r="O2844">
        <v>0.13770146004797665</v>
      </c>
    </row>
    <row r="2845" spans="1:15" ht="15">
      <c r="A2845" s="6"/>
      <c r="B2845" s="10">
        <v>82.23</v>
      </c>
      <c r="C2845">
        <v>9.1699855770645905E-2</v>
      </c>
      <c r="D2845" s="11">
        <v>25.43</v>
      </c>
      <c r="E2845" s="10">
        <v>15.56</v>
      </c>
      <c r="F2845" s="11">
        <v>44.06</v>
      </c>
      <c r="G2845" s="10">
        <v>24.93</v>
      </c>
      <c r="H2845" s="11">
        <v>55.17</v>
      </c>
      <c r="I2845" s="10">
        <v>208.37</v>
      </c>
      <c r="J2845">
        <v>0.14762348344217191</v>
      </c>
      <c r="K2845">
        <v>9.4335870400111738E-2</v>
      </c>
      <c r="L2845">
        <v>0.1347247184193979</v>
      </c>
      <c r="M2845">
        <v>0.11774536225966077</v>
      </c>
      <c r="N2845">
        <v>0.11808247246677603</v>
      </c>
      <c r="O2845">
        <v>0.13328557345903605</v>
      </c>
    </row>
    <row r="2846" spans="1:15" ht="15">
      <c r="A2846" s="6"/>
      <c r="B2846" s="10">
        <v>78.959999999999994</v>
      </c>
      <c r="C2846">
        <v>8.3654743227695838E-2</v>
      </c>
      <c r="D2846" s="11">
        <v>23.09</v>
      </c>
      <c r="E2846" s="10">
        <v>12.84</v>
      </c>
      <c r="F2846" s="11">
        <v>43</v>
      </c>
      <c r="G2846" s="10">
        <v>24.06</v>
      </c>
      <c r="H2846" s="11">
        <v>49.36</v>
      </c>
      <c r="I2846" s="10">
        <v>197.25</v>
      </c>
      <c r="J2846">
        <v>0.14417377488498664</v>
      </c>
      <c r="K2846">
        <v>8.9253514784372837E-2</v>
      </c>
      <c r="L2846">
        <v>0.13456551617635706</v>
      </c>
      <c r="M2846">
        <v>0.11539071378703925</v>
      </c>
      <c r="N2846">
        <v>0.10583247782056282</v>
      </c>
      <c r="O2846">
        <v>0.13030988943266267</v>
      </c>
    </row>
    <row r="2847" spans="1:15" ht="15">
      <c r="A2847" s="6"/>
      <c r="B2847" s="10">
        <v>66.2</v>
      </c>
      <c r="C2847">
        <v>8.2596327864876751E-2</v>
      </c>
      <c r="D2847" s="11">
        <v>25.24</v>
      </c>
      <c r="E2847" s="10">
        <v>12.08</v>
      </c>
      <c r="F2847" s="11">
        <v>40.67</v>
      </c>
      <c r="G2847" s="10">
        <v>24.89</v>
      </c>
      <c r="H2847" s="11">
        <v>46.7</v>
      </c>
      <c r="I2847" s="10">
        <v>195.24</v>
      </c>
      <c r="J2847">
        <v>0.14601334713774211</v>
      </c>
      <c r="K2847">
        <v>8.5696345400212037E-2</v>
      </c>
      <c r="L2847">
        <v>0.13714195416145888</v>
      </c>
      <c r="M2847">
        <v>0.11563677608405068</v>
      </c>
      <c r="N2847">
        <v>9.9070885278673498E-2</v>
      </c>
      <c r="O2847">
        <v>0.13193132005399238</v>
      </c>
    </row>
    <row r="2848" spans="1:15" ht="15">
      <c r="A2848" s="6"/>
      <c r="B2848" s="10">
        <v>69.05</v>
      </c>
      <c r="C2848">
        <v>8.6511462527434871E-2</v>
      </c>
      <c r="D2848" s="11">
        <v>25.04</v>
      </c>
      <c r="E2848" s="10">
        <v>12.95</v>
      </c>
      <c r="F2848" s="11">
        <v>39.409999999999997</v>
      </c>
      <c r="G2848" s="10">
        <v>24.85</v>
      </c>
      <c r="H2848" s="11">
        <v>45</v>
      </c>
      <c r="I2848" s="10">
        <v>195.04</v>
      </c>
      <c r="J2848">
        <v>0.14931110601860625</v>
      </c>
      <c r="K2848">
        <v>8.7345202124535198E-2</v>
      </c>
      <c r="L2848">
        <v>0.13835722239682149</v>
      </c>
      <c r="M2848">
        <v>0.11748629836921537</v>
      </c>
      <c r="N2848">
        <v>9.921198662383339E-2</v>
      </c>
      <c r="O2848">
        <v>0.13983022279294754</v>
      </c>
    </row>
    <row r="2849" spans="1:15" ht="15">
      <c r="A2849" s="6"/>
      <c r="B2849" s="10">
        <v>80</v>
      </c>
      <c r="C2849">
        <v>9.4606054497907405E-2</v>
      </c>
      <c r="D2849" s="11">
        <v>27.46</v>
      </c>
      <c r="E2849" s="10">
        <v>15.97</v>
      </c>
      <c r="F2849" s="11">
        <v>39.9</v>
      </c>
      <c r="G2849" s="10">
        <v>24.81</v>
      </c>
      <c r="H2849" s="11">
        <v>47.4</v>
      </c>
      <c r="I2849" s="10">
        <v>206</v>
      </c>
      <c r="J2849">
        <v>0.15833824722934214</v>
      </c>
      <c r="K2849">
        <v>9.3143520303511668E-2</v>
      </c>
      <c r="L2849">
        <v>0.14110102078973957</v>
      </c>
      <c r="M2849">
        <v>0.12721579932955729</v>
      </c>
      <c r="N2849">
        <v>0.10517441478615334</v>
      </c>
      <c r="O2849">
        <v>0.15193653889809061</v>
      </c>
    </row>
    <row r="2850" spans="1:15" ht="15">
      <c r="A2850" s="6"/>
      <c r="B2850" s="10">
        <v>85</v>
      </c>
      <c r="C2850">
        <v>0.11359922350901026</v>
      </c>
      <c r="D2850" s="11">
        <v>29.19</v>
      </c>
      <c r="E2850" s="10">
        <v>18.57</v>
      </c>
      <c r="F2850" s="11">
        <v>42.4</v>
      </c>
      <c r="G2850" s="10">
        <v>27.18</v>
      </c>
      <c r="H2850" s="11">
        <v>49.46</v>
      </c>
      <c r="I2850" s="10">
        <v>216.3</v>
      </c>
      <c r="J2850">
        <v>0.16864427524269276</v>
      </c>
      <c r="K2850">
        <v>0.10699377847424735</v>
      </c>
      <c r="L2850">
        <v>0.14502834168098272</v>
      </c>
      <c r="M2850">
        <v>0.14092195255403134</v>
      </c>
      <c r="N2850">
        <v>0.12157566868865592</v>
      </c>
      <c r="O2850">
        <v>0.16957423644633191</v>
      </c>
    </row>
    <row r="2851" spans="1:15" ht="15">
      <c r="A2851" s="6"/>
      <c r="B2851" s="10">
        <v>100.1</v>
      </c>
      <c r="C2851">
        <v>0.13318461858967143</v>
      </c>
      <c r="D2851" s="11">
        <v>32.54</v>
      </c>
      <c r="E2851" s="10">
        <v>21.45</v>
      </c>
      <c r="F2851" s="11">
        <v>44.97</v>
      </c>
      <c r="G2851" s="10">
        <v>28.74</v>
      </c>
      <c r="H2851" s="11">
        <v>56.61</v>
      </c>
      <c r="I2851" s="10">
        <v>246.98</v>
      </c>
      <c r="J2851">
        <v>0.18658047682656176</v>
      </c>
      <c r="K2851">
        <v>0.11916386146708363</v>
      </c>
      <c r="L2851">
        <v>0.15070631399528689</v>
      </c>
      <c r="M2851">
        <v>0.1522063460549693</v>
      </c>
      <c r="N2851">
        <v>0.13647246352052469</v>
      </c>
      <c r="O2851">
        <v>0.18597857424960507</v>
      </c>
    </row>
    <row r="2852" spans="1:15" ht="15">
      <c r="A2852" s="6"/>
      <c r="B2852" s="10">
        <v>118.36</v>
      </c>
      <c r="C2852">
        <v>0.13707546415213376</v>
      </c>
      <c r="D2852" s="11">
        <v>34.93</v>
      </c>
      <c r="E2852" s="10">
        <v>21.25</v>
      </c>
      <c r="F2852" s="11">
        <v>47.08</v>
      </c>
      <c r="G2852" s="10">
        <v>31.28</v>
      </c>
      <c r="H2852" s="11">
        <v>75.400000000000006</v>
      </c>
      <c r="I2852" s="10">
        <v>262.08</v>
      </c>
      <c r="J2852">
        <v>0.20065384678383646</v>
      </c>
      <c r="K2852">
        <v>0.12552636262178385</v>
      </c>
      <c r="L2852">
        <v>0.15555462950794655</v>
      </c>
      <c r="M2852">
        <v>0.15623160460992908</v>
      </c>
      <c r="N2852">
        <v>0.14463106129478964</v>
      </c>
      <c r="O2852">
        <v>0.19676342004138342</v>
      </c>
    </row>
    <row r="2853" spans="1:15" ht="15">
      <c r="A2853" s="6"/>
      <c r="B2853" s="10">
        <v>119.45</v>
      </c>
      <c r="C2853">
        <v>0.14391447259967502</v>
      </c>
      <c r="D2853" s="11">
        <v>34.79</v>
      </c>
      <c r="E2853" s="10">
        <v>20.72</v>
      </c>
      <c r="F2853" s="11">
        <v>47.81</v>
      </c>
      <c r="G2853" s="10">
        <v>29.99</v>
      </c>
      <c r="H2853" s="11">
        <v>73.959999999999994</v>
      </c>
      <c r="I2853" s="10">
        <v>265.87</v>
      </c>
      <c r="J2853">
        <v>0.20737689894964786</v>
      </c>
      <c r="K2853">
        <v>0.12344154471259589</v>
      </c>
      <c r="L2853">
        <v>0.15924009139375475</v>
      </c>
      <c r="M2853">
        <v>0.16142679512913158</v>
      </c>
      <c r="N2853">
        <v>0.14951616726721031</v>
      </c>
      <c r="O2853">
        <v>0.19870891256301373</v>
      </c>
    </row>
    <row r="2854" spans="1:15" ht="15">
      <c r="A2854" s="6"/>
      <c r="B2854" s="10">
        <v>120</v>
      </c>
      <c r="C2854">
        <v>0.14345857812752658</v>
      </c>
      <c r="D2854" s="11">
        <v>34.9</v>
      </c>
      <c r="E2854" s="10">
        <v>19.93</v>
      </c>
      <c r="F2854" s="11">
        <v>46.81</v>
      </c>
      <c r="G2854" s="10">
        <v>27.44</v>
      </c>
      <c r="H2854" s="11">
        <v>69.55</v>
      </c>
      <c r="I2854" s="10">
        <v>254.97</v>
      </c>
      <c r="J2854">
        <v>0.20522805294264548</v>
      </c>
      <c r="K2854">
        <v>0.11138199702574769</v>
      </c>
      <c r="L2854">
        <v>0.16345633668831022</v>
      </c>
      <c r="M2854">
        <v>0.1626266541056875</v>
      </c>
      <c r="N2854">
        <v>0.14805180850934868</v>
      </c>
      <c r="O2854">
        <v>0.19770789336121278</v>
      </c>
    </row>
    <row r="2855" spans="1:15" ht="15">
      <c r="A2855" s="6"/>
      <c r="B2855" s="10">
        <v>115.57</v>
      </c>
      <c r="C2855">
        <v>0.15326909675171321</v>
      </c>
      <c r="D2855" s="11">
        <v>32.93</v>
      </c>
      <c r="E2855" s="10">
        <v>18.600000000000001</v>
      </c>
      <c r="F2855" s="11">
        <v>44.86</v>
      </c>
      <c r="G2855" s="10">
        <v>24.09</v>
      </c>
      <c r="H2855" s="11">
        <v>56.56</v>
      </c>
      <c r="I2855" s="10">
        <v>241.56</v>
      </c>
      <c r="J2855">
        <v>0.20122056033773783</v>
      </c>
      <c r="K2855">
        <v>9.9483845574479465E-2</v>
      </c>
      <c r="L2855">
        <v>0.16936307601306946</v>
      </c>
      <c r="M2855">
        <v>0.15745571056174629</v>
      </c>
      <c r="N2855">
        <v>0.15001304657994127</v>
      </c>
      <c r="O2855">
        <v>0.20299017353997573</v>
      </c>
    </row>
    <row r="2856" spans="1:15" ht="15">
      <c r="A2856" s="6"/>
      <c r="B2856" s="10">
        <v>110</v>
      </c>
      <c r="C2856">
        <v>0.16176944732140994</v>
      </c>
      <c r="D2856" s="11">
        <v>30.47</v>
      </c>
      <c r="E2856" s="10">
        <v>12.05</v>
      </c>
      <c r="F2856" s="11">
        <v>38.43</v>
      </c>
      <c r="G2856" s="10">
        <v>21.03</v>
      </c>
      <c r="H2856" s="11">
        <v>53.73</v>
      </c>
      <c r="I2856" s="10">
        <v>217.91</v>
      </c>
      <c r="J2856">
        <v>0.19324205587079879</v>
      </c>
      <c r="K2856">
        <v>8.4416746643448656E-2</v>
      </c>
      <c r="L2856">
        <v>0.172232626074</v>
      </c>
      <c r="M2856">
        <v>0.14167452302158712</v>
      </c>
      <c r="N2856">
        <v>0.14898666001199593</v>
      </c>
      <c r="O2856">
        <v>0.20416797323745906</v>
      </c>
    </row>
    <row r="2857" spans="1:15" ht="15">
      <c r="A2857" s="6"/>
      <c r="B2857" s="10">
        <v>99.28</v>
      </c>
      <c r="C2857">
        <v>0.16181577359446356</v>
      </c>
      <c r="D2857" s="11">
        <v>29.29</v>
      </c>
      <c r="E2857" s="10">
        <v>15.02</v>
      </c>
      <c r="F2857" s="11">
        <v>34</v>
      </c>
      <c r="G2857" s="10">
        <v>19.04</v>
      </c>
      <c r="H2857" s="11">
        <v>55.77</v>
      </c>
      <c r="I2857" s="10">
        <v>204.78</v>
      </c>
      <c r="J2857">
        <v>0.17603536672338368</v>
      </c>
      <c r="K2857">
        <v>7.5529793361132899E-2</v>
      </c>
      <c r="L2857">
        <v>0.17289159076205832</v>
      </c>
      <c r="M2857">
        <v>0.13016755584555156</v>
      </c>
      <c r="N2857">
        <v>0.1452481350482315</v>
      </c>
      <c r="O2857">
        <v>0.20387703501591634</v>
      </c>
    </row>
    <row r="2858" spans="1:15" ht="15">
      <c r="A2858" s="6"/>
      <c r="B2858" s="10">
        <v>91.09</v>
      </c>
      <c r="C2858">
        <v>0.16070597029167594</v>
      </c>
      <c r="D2858" s="11">
        <v>26.02</v>
      </c>
      <c r="E2858" s="10">
        <v>4.91</v>
      </c>
      <c r="F2858" s="11">
        <v>36.07</v>
      </c>
      <c r="G2858" s="10">
        <v>17.579999999999998</v>
      </c>
      <c r="H2858" s="11">
        <v>56.9</v>
      </c>
      <c r="I2858" s="10">
        <v>189.1</v>
      </c>
      <c r="J2858">
        <v>0.1659127048757269</v>
      </c>
      <c r="K2858">
        <v>7.5550199336559251E-2</v>
      </c>
      <c r="L2858">
        <v>0.17469129467013034</v>
      </c>
      <c r="M2858">
        <v>0.12460649028105121</v>
      </c>
      <c r="N2858">
        <v>0.14584833278619333</v>
      </c>
      <c r="O2858">
        <v>0.20243523190403237</v>
      </c>
    </row>
    <row r="2859" spans="1:15" ht="15">
      <c r="A2859" s="6"/>
      <c r="B2859" s="10">
        <v>88.38</v>
      </c>
      <c r="C2859">
        <v>0.16415292558663999</v>
      </c>
      <c r="D2859" s="11">
        <v>22.06</v>
      </c>
      <c r="E2859" s="10">
        <v>4.76</v>
      </c>
      <c r="F2859" s="11">
        <v>35</v>
      </c>
      <c r="G2859" s="10">
        <v>17.09</v>
      </c>
      <c r="H2859" s="11">
        <v>57.28</v>
      </c>
      <c r="I2859" s="10">
        <v>189.91</v>
      </c>
      <c r="J2859">
        <v>0.15651605492702306</v>
      </c>
      <c r="K2859">
        <v>7.6489148307320357E-2</v>
      </c>
      <c r="L2859">
        <v>0.17401065762118392</v>
      </c>
      <c r="M2859">
        <v>0.1245331391207002</v>
      </c>
      <c r="N2859">
        <v>0.15082203434433328</v>
      </c>
      <c r="O2859">
        <v>0.20128712152757125</v>
      </c>
    </row>
    <row r="2860" spans="1:15" ht="15">
      <c r="A2860" s="6"/>
      <c r="B2860" s="10">
        <v>85.61</v>
      </c>
      <c r="C2860">
        <v>0.16798768065657474</v>
      </c>
      <c r="D2860" s="11">
        <v>13.13</v>
      </c>
      <c r="E2860" s="10">
        <v>1.77</v>
      </c>
      <c r="F2860" s="11">
        <v>35.24</v>
      </c>
      <c r="G2860" s="10">
        <v>17.11</v>
      </c>
      <c r="H2860" s="11">
        <v>58.94</v>
      </c>
      <c r="I2860" s="10">
        <v>187.47</v>
      </c>
      <c r="J2860">
        <v>0.15366250499971432</v>
      </c>
      <c r="K2860">
        <v>7.6198594768907363E-2</v>
      </c>
      <c r="L2860">
        <v>0.17239049860686681</v>
      </c>
      <c r="M2860">
        <v>0.12704054847313145</v>
      </c>
      <c r="N2860">
        <v>0.15658796543262563</v>
      </c>
      <c r="O2860">
        <v>0.20201743330981789</v>
      </c>
    </row>
    <row r="2861" spans="1:15" ht="15">
      <c r="A2861" s="6"/>
      <c r="B2861" s="10">
        <v>85.52</v>
      </c>
      <c r="C2861">
        <v>0.17200035520285545</v>
      </c>
      <c r="D2861" s="11">
        <v>9.6300000000000008</v>
      </c>
      <c r="E2861" s="10">
        <v>2.65</v>
      </c>
      <c r="F2861" s="11">
        <v>34.44</v>
      </c>
      <c r="G2861" s="10">
        <v>18.04</v>
      </c>
      <c r="H2861" s="11">
        <v>60.31</v>
      </c>
      <c r="I2861" s="10">
        <v>189.96</v>
      </c>
      <c r="J2861">
        <v>0.14697196808691998</v>
      </c>
      <c r="K2861">
        <v>7.6735857105855232E-2</v>
      </c>
      <c r="L2861">
        <v>0.17305435352415008</v>
      </c>
      <c r="M2861">
        <v>0.13281472673569167</v>
      </c>
      <c r="N2861">
        <v>0.16435422156815771</v>
      </c>
      <c r="O2861">
        <v>0.20402074175160623</v>
      </c>
    </row>
    <row r="2862" spans="1:15" ht="15">
      <c r="A2862" s="6"/>
      <c r="B2862" s="10">
        <v>88.27</v>
      </c>
      <c r="C2862">
        <v>0.17351741053830319</v>
      </c>
      <c r="D2862" s="11">
        <v>10.06</v>
      </c>
      <c r="E2862" s="10">
        <v>3.78</v>
      </c>
      <c r="F2862" s="11">
        <v>37.04</v>
      </c>
      <c r="G2862" s="10">
        <v>20.91</v>
      </c>
      <c r="H2862" s="11">
        <v>65.260000000000005</v>
      </c>
      <c r="I2862" s="10">
        <v>194.81</v>
      </c>
      <c r="J2862">
        <v>0.13637674710838213</v>
      </c>
      <c r="K2862">
        <v>7.8930007198909441E-2</v>
      </c>
      <c r="L2862">
        <v>0.17917979299221765</v>
      </c>
      <c r="M2862">
        <v>0.13855918340043058</v>
      </c>
      <c r="N2862">
        <v>0.17376222633379301</v>
      </c>
      <c r="O2862">
        <v>0.20632440723730999</v>
      </c>
    </row>
    <row r="2863" spans="1:15" ht="15">
      <c r="A2863" s="6"/>
      <c r="B2863" s="10">
        <v>85.84</v>
      </c>
      <c r="C2863">
        <v>0.1683264329825172</v>
      </c>
      <c r="D2863" s="11">
        <v>16.8</v>
      </c>
      <c r="E2863" s="10">
        <v>5.01</v>
      </c>
      <c r="F2863" s="11">
        <v>45.62</v>
      </c>
      <c r="G2863" s="10">
        <v>24.28</v>
      </c>
      <c r="H2863" s="11">
        <v>74</v>
      </c>
      <c r="I2863" s="10">
        <v>201</v>
      </c>
      <c r="J2863">
        <v>0.12626925728218949</v>
      </c>
      <c r="K2863">
        <v>8.1921608742051455E-2</v>
      </c>
      <c r="L2863">
        <v>0.1761915308411395</v>
      </c>
      <c r="M2863">
        <v>0.15662043678529691</v>
      </c>
      <c r="N2863">
        <v>0.1832696678015496</v>
      </c>
      <c r="O2863">
        <v>0.20487027547215209</v>
      </c>
    </row>
    <row r="2864" spans="1:15" ht="15">
      <c r="A2864" s="6"/>
      <c r="B2864" s="10">
        <v>82</v>
      </c>
      <c r="C2864">
        <v>0.1436474617979758</v>
      </c>
      <c r="D2864" s="11">
        <v>9.6</v>
      </c>
      <c r="E2864" s="10">
        <v>18.239999999999998</v>
      </c>
      <c r="F2864" s="11">
        <v>52.14</v>
      </c>
      <c r="G2864" s="10">
        <v>27.09</v>
      </c>
      <c r="H2864" s="11">
        <v>81.67</v>
      </c>
      <c r="I2864" s="10">
        <v>206.59</v>
      </c>
      <c r="J2864">
        <v>0.110903834874924</v>
      </c>
      <c r="K2864">
        <v>8.2453372071294453E-2</v>
      </c>
      <c r="L2864">
        <v>0.1628152223020623</v>
      </c>
      <c r="M2864">
        <v>0.15203019053028349</v>
      </c>
      <c r="N2864">
        <v>0.17783650351267</v>
      </c>
      <c r="O2864">
        <v>0.19740580447770689</v>
      </c>
    </row>
    <row r="2865" spans="1:15" ht="15">
      <c r="A2865" s="6"/>
      <c r="B2865" s="10">
        <v>75</v>
      </c>
      <c r="C2865">
        <v>0.10632641993253436</v>
      </c>
      <c r="D2865" s="11">
        <v>9.56</v>
      </c>
      <c r="E2865" s="10">
        <v>20.34</v>
      </c>
      <c r="F2865" s="11">
        <v>60</v>
      </c>
      <c r="G2865" s="10">
        <v>30.57</v>
      </c>
      <c r="H2865" s="11">
        <v>84.93</v>
      </c>
      <c r="I2865" s="10">
        <v>210.01</v>
      </c>
      <c r="J2865">
        <v>9.8269325393000803E-2</v>
      </c>
      <c r="K2865">
        <v>8.1659741999646568E-2</v>
      </c>
      <c r="L2865">
        <v>0.15612113144894821</v>
      </c>
      <c r="M2865">
        <v>0.14689771013233491</v>
      </c>
      <c r="N2865">
        <v>0.17170359983975278</v>
      </c>
      <c r="O2865">
        <v>0.18370350145939018</v>
      </c>
    </row>
    <row r="2866" spans="1:15" ht="15">
      <c r="A2866" s="6"/>
      <c r="B2866" s="10">
        <v>50</v>
      </c>
      <c r="C2866">
        <v>8.1765493189521282E-2</v>
      </c>
      <c r="D2866" s="11">
        <v>8.7100000000000009</v>
      </c>
      <c r="E2866" s="10">
        <v>14.97</v>
      </c>
      <c r="F2866" s="11">
        <v>51.47</v>
      </c>
      <c r="G2866" s="10">
        <v>30.24</v>
      </c>
      <c r="H2866" s="11">
        <v>78.290000000000006</v>
      </c>
      <c r="I2866" s="10">
        <v>205.85</v>
      </c>
      <c r="J2866">
        <v>8.0547424730505524E-2</v>
      </c>
      <c r="K2866">
        <v>7.7288926922464571E-2</v>
      </c>
      <c r="L2866">
        <v>0.15079337179502181</v>
      </c>
      <c r="M2866">
        <v>0.1410352031907573</v>
      </c>
      <c r="N2866">
        <v>0.16417872375521361</v>
      </c>
      <c r="O2866">
        <v>0.16556705899734073</v>
      </c>
    </row>
    <row r="2867" spans="1:15" ht="15">
      <c r="A2867" s="6"/>
      <c r="B2867" s="10">
        <v>27.7</v>
      </c>
      <c r="C2867">
        <v>7.1774576014457553E-2</v>
      </c>
      <c r="D2867" s="11">
        <v>3.23</v>
      </c>
      <c r="E2867" s="10">
        <v>4.9000000000000004</v>
      </c>
      <c r="F2867" s="11">
        <v>47.43</v>
      </c>
      <c r="G2867" s="10">
        <v>27.98</v>
      </c>
      <c r="H2867" s="11">
        <v>76.510000000000005</v>
      </c>
      <c r="I2867" s="10">
        <v>195.95</v>
      </c>
      <c r="J2867">
        <v>6.5988855239740046E-2</v>
      </c>
      <c r="K2867">
        <v>6.7793227336712239E-2</v>
      </c>
      <c r="L2867">
        <v>0.14436559027333964</v>
      </c>
      <c r="M2867">
        <v>0.13467521209968575</v>
      </c>
      <c r="N2867">
        <v>0.15985249926989348</v>
      </c>
      <c r="O2867">
        <v>0.14944106265950488</v>
      </c>
    </row>
    <row r="2868" spans="1:15" ht="15">
      <c r="A2868" s="6"/>
      <c r="B2868" s="10">
        <v>5.64</v>
      </c>
      <c r="C2868">
        <v>6.7231870868622812E-2</v>
      </c>
      <c r="D2868" s="11">
        <v>-1.9</v>
      </c>
      <c r="E2868" s="10">
        <v>6.52</v>
      </c>
      <c r="F2868" s="11">
        <v>44.85</v>
      </c>
      <c r="G2868" s="10">
        <v>26</v>
      </c>
      <c r="H2868" s="11">
        <v>73.58</v>
      </c>
      <c r="I2868" s="10">
        <v>186.58</v>
      </c>
      <c r="J2868">
        <v>6.080452937820878E-2</v>
      </c>
      <c r="K2868">
        <v>6.3601805184489851E-2</v>
      </c>
      <c r="L2868">
        <v>0.13414736014644119</v>
      </c>
      <c r="M2868">
        <v>0.1248979424436827</v>
      </c>
      <c r="N2868">
        <v>0.15574721823573523</v>
      </c>
      <c r="O2868">
        <v>0.13885231114139396</v>
      </c>
    </row>
    <row r="2869" spans="1:15" ht="15">
      <c r="A2869" s="6"/>
      <c r="B2869" s="10">
        <v>-2.5499999999999998</v>
      </c>
      <c r="C2869">
        <v>6.4841801193504675E-2</v>
      </c>
      <c r="D2869" s="11">
        <v>-1.18</v>
      </c>
      <c r="E2869" s="10">
        <v>0.88</v>
      </c>
      <c r="F2869" s="11">
        <v>40.85</v>
      </c>
      <c r="G2869" s="10">
        <v>23.49</v>
      </c>
      <c r="H2869" s="11">
        <v>67.040000000000006</v>
      </c>
      <c r="I2869" s="10">
        <v>180.04</v>
      </c>
      <c r="J2869">
        <v>5.7272983675357353E-2</v>
      </c>
      <c r="K2869">
        <v>6.0123392402267023E-2</v>
      </c>
      <c r="L2869">
        <v>0.12670139166857278</v>
      </c>
      <c r="M2869">
        <v>0.11451750755214993</v>
      </c>
      <c r="N2869">
        <v>0.15406191519396467</v>
      </c>
      <c r="O2869">
        <v>0.13707842087392588</v>
      </c>
    </row>
    <row r="2870" spans="1:15" ht="15">
      <c r="A2870" s="6"/>
      <c r="B2870" s="10">
        <v>-5.33</v>
      </c>
      <c r="C2870">
        <v>6.4096082421413625E-2</v>
      </c>
      <c r="D2870" s="11">
        <v>-70.010000000000005</v>
      </c>
      <c r="E2870" s="10">
        <v>3.6</v>
      </c>
      <c r="F2870" s="11">
        <v>36.49</v>
      </c>
      <c r="G2870" s="10">
        <v>19.079999999999998</v>
      </c>
      <c r="H2870" s="11">
        <v>61.77</v>
      </c>
      <c r="I2870" s="10">
        <v>172.94</v>
      </c>
      <c r="J2870">
        <v>5.4181619817738412E-2</v>
      </c>
      <c r="K2870">
        <v>5.8289899445001958E-2</v>
      </c>
      <c r="L2870">
        <v>0.12243335711460218</v>
      </c>
      <c r="M2870">
        <v>0.10360470918586351</v>
      </c>
      <c r="N2870">
        <v>0.15604875402839646</v>
      </c>
      <c r="O2870">
        <v>0.13867144752554067</v>
      </c>
    </row>
    <row r="2871" spans="1:15" ht="15">
      <c r="A2871" s="6"/>
      <c r="B2871" s="10">
        <v>-3.08</v>
      </c>
      <c r="C2871">
        <v>6.6054269392663859E-2</v>
      </c>
      <c r="D2871" s="11">
        <v>-74.92</v>
      </c>
      <c r="E2871" s="10">
        <v>2.3199999999999998</v>
      </c>
      <c r="F2871" s="11">
        <v>34.979999999999997</v>
      </c>
      <c r="G2871" s="10">
        <v>18</v>
      </c>
      <c r="H2871" s="11">
        <v>59.92</v>
      </c>
      <c r="I2871" s="10">
        <v>166.35</v>
      </c>
      <c r="J2871">
        <v>5.4743091732280341E-2</v>
      </c>
      <c r="K2871">
        <v>5.8544452285573936E-2</v>
      </c>
      <c r="L2871">
        <v>0.12081564694870565</v>
      </c>
      <c r="M2871">
        <v>9.8233242786212857E-2</v>
      </c>
      <c r="N2871">
        <v>0.1601420218236651</v>
      </c>
      <c r="O2871">
        <v>0.13821542242252799</v>
      </c>
    </row>
    <row r="2872" spans="1:15" ht="15">
      <c r="A2872" s="6"/>
      <c r="B2872" s="10">
        <v>1.19</v>
      </c>
      <c r="C2872">
        <v>7.0319412090115066E-2</v>
      </c>
      <c r="D2872" s="11">
        <v>-71.959999999999994</v>
      </c>
      <c r="E2872" s="10">
        <v>5.83</v>
      </c>
      <c r="F2872" s="11">
        <v>34.94</v>
      </c>
      <c r="G2872" s="10">
        <v>17.7</v>
      </c>
      <c r="H2872" s="11">
        <v>58.9</v>
      </c>
      <c r="I2872" s="10">
        <v>159.69</v>
      </c>
      <c r="J2872">
        <v>5.5136578796700246E-2</v>
      </c>
      <c r="K2872">
        <v>5.9033249554927218E-2</v>
      </c>
      <c r="L2872">
        <v>0.12500232183000071</v>
      </c>
      <c r="M2872">
        <v>9.994844563615897E-2</v>
      </c>
      <c r="N2872">
        <v>0.16791459974213976</v>
      </c>
      <c r="O2872">
        <v>0.14558051396626431</v>
      </c>
    </row>
    <row r="2873" spans="1:15" ht="15">
      <c r="A2873" s="6"/>
      <c r="B2873" s="10">
        <v>14</v>
      </c>
      <c r="C2873">
        <v>7.9196429881955771E-2</v>
      </c>
      <c r="D2873" s="11">
        <v>-49.97</v>
      </c>
      <c r="E2873" s="10">
        <v>8.07</v>
      </c>
      <c r="F2873" s="11">
        <v>35.340000000000003</v>
      </c>
      <c r="G2873" s="10">
        <v>19.010000000000002</v>
      </c>
      <c r="H2873" s="11">
        <v>60.41</v>
      </c>
      <c r="I2873" s="10">
        <v>166.65</v>
      </c>
      <c r="J2873">
        <v>5.860469657541377E-2</v>
      </c>
      <c r="K2873">
        <v>6.2027943575128607E-2</v>
      </c>
      <c r="L2873">
        <v>0.13343548973357566</v>
      </c>
      <c r="M2873">
        <v>0.10919476255417727</v>
      </c>
      <c r="N2873">
        <v>0.17541550890101432</v>
      </c>
      <c r="O2873">
        <v>0.16032216392219723</v>
      </c>
    </row>
    <row r="2874" spans="1:15" ht="15">
      <c r="A2874" s="6"/>
      <c r="B2874" s="10">
        <v>70.569999999999993</v>
      </c>
      <c r="C2874">
        <v>0.10289931628615304</v>
      </c>
      <c r="D2874" s="11">
        <v>-6</v>
      </c>
      <c r="E2874" s="10">
        <v>17.14</v>
      </c>
      <c r="F2874" s="11">
        <v>41.3</v>
      </c>
      <c r="G2874" s="10">
        <v>21.59</v>
      </c>
      <c r="H2874" s="11">
        <v>69.64</v>
      </c>
      <c r="I2874" s="10">
        <v>192.02</v>
      </c>
      <c r="J2874">
        <v>6.4472824051085037E-2</v>
      </c>
      <c r="K2874">
        <v>7.15339040341509E-2</v>
      </c>
      <c r="L2874">
        <v>0.14627990596673304</v>
      </c>
      <c r="M2874">
        <v>0.12947832477182702</v>
      </c>
      <c r="N2874">
        <v>0.18474233717358618</v>
      </c>
      <c r="O2874">
        <v>0.17406006084264941</v>
      </c>
    </row>
    <row r="2875" spans="1:15" ht="15">
      <c r="A2875" s="6"/>
      <c r="B2875" s="10">
        <v>106.96</v>
      </c>
      <c r="C2875">
        <v>0.14635518196362074</v>
      </c>
      <c r="D2875" s="11">
        <v>-1.21</v>
      </c>
      <c r="E2875" s="10">
        <v>28.09</v>
      </c>
      <c r="F2875" s="11">
        <v>47.09</v>
      </c>
      <c r="G2875" s="10">
        <v>26.46</v>
      </c>
      <c r="H2875" s="11">
        <v>75.55</v>
      </c>
      <c r="I2875" s="10">
        <v>226.09</v>
      </c>
      <c r="J2875">
        <v>7.1030018433179715E-2</v>
      </c>
      <c r="K2875">
        <v>8.3724395829073817E-2</v>
      </c>
      <c r="L2875">
        <v>0.16199800401869452</v>
      </c>
      <c r="M2875">
        <v>0.14549809985115927</v>
      </c>
      <c r="N2875">
        <v>0.19316733105587996</v>
      </c>
      <c r="O2875">
        <v>0.1869281440496226</v>
      </c>
    </row>
    <row r="2876" spans="1:15" ht="15">
      <c r="A2876" s="6"/>
      <c r="B2876" s="10">
        <v>121.16</v>
      </c>
      <c r="C2876">
        <v>0.16442227366966136</v>
      </c>
      <c r="D2876" s="11">
        <v>8.86</v>
      </c>
      <c r="E2876" s="10">
        <v>33.81</v>
      </c>
      <c r="F2876" s="11">
        <v>54.4</v>
      </c>
      <c r="G2876" s="10">
        <v>28.7</v>
      </c>
      <c r="H2876" s="11">
        <v>79.06</v>
      </c>
      <c r="I2876" s="10">
        <v>246.97</v>
      </c>
      <c r="J2876">
        <v>7.25736521084685E-2</v>
      </c>
      <c r="K2876">
        <v>9.0932659747150882E-2</v>
      </c>
      <c r="L2876">
        <v>0.17637827989038987</v>
      </c>
      <c r="M2876">
        <v>0.15607637853155498</v>
      </c>
      <c r="N2876">
        <v>0.20134768886324519</v>
      </c>
      <c r="O2876">
        <v>0.19407925028661424</v>
      </c>
    </row>
    <row r="2877" spans="1:15" ht="15">
      <c r="A2877" s="6"/>
      <c r="B2877" s="10">
        <v>123.6</v>
      </c>
      <c r="C2877">
        <v>0.16534388239780881</v>
      </c>
      <c r="D2877" s="11">
        <v>10.08</v>
      </c>
      <c r="E2877" s="10">
        <v>34.43</v>
      </c>
      <c r="F2877" s="11">
        <v>51.76</v>
      </c>
      <c r="G2877" s="10">
        <v>30.85</v>
      </c>
      <c r="H2877" s="11">
        <v>80.959999999999994</v>
      </c>
      <c r="I2877" s="10">
        <v>252.64</v>
      </c>
      <c r="J2877">
        <v>7.3015528621696843E-2</v>
      </c>
      <c r="K2877">
        <v>9.5222110924808923E-2</v>
      </c>
      <c r="L2877">
        <v>0.18131287422925491</v>
      </c>
      <c r="M2877">
        <v>0.16495468757865769</v>
      </c>
      <c r="N2877">
        <v>0.20475729960285302</v>
      </c>
      <c r="O2877">
        <v>0.19796060207563265</v>
      </c>
    </row>
    <row r="2878" spans="1:15" ht="15">
      <c r="A2878" s="6"/>
      <c r="B2878" s="10">
        <v>122.2</v>
      </c>
      <c r="C2878">
        <v>0.15845833857147582</v>
      </c>
      <c r="D2878" s="11">
        <v>8.8699999999999992</v>
      </c>
      <c r="E2878" s="10">
        <v>32.64</v>
      </c>
      <c r="F2878" s="11">
        <v>48.71</v>
      </c>
      <c r="G2878" s="10">
        <v>27.81</v>
      </c>
      <c r="H2878" s="11">
        <v>78.709999999999994</v>
      </c>
      <c r="I2878" s="10">
        <v>247.11</v>
      </c>
      <c r="J2878">
        <v>7.2443575942805122E-2</v>
      </c>
      <c r="K2878">
        <v>9.4907660104395761E-2</v>
      </c>
      <c r="L2878">
        <v>0.18258274619675063</v>
      </c>
      <c r="M2878">
        <v>0.16483903671212302</v>
      </c>
      <c r="N2878">
        <v>0.20675195752605746</v>
      </c>
      <c r="O2878">
        <v>0.19802187804356605</v>
      </c>
    </row>
    <row r="2879" spans="1:15" ht="15">
      <c r="A2879" s="6"/>
      <c r="B2879" s="10">
        <v>117.12</v>
      </c>
      <c r="C2879">
        <v>0.15896294802541538</v>
      </c>
      <c r="D2879" s="11">
        <v>-0.54</v>
      </c>
      <c r="E2879" s="10">
        <v>24.99</v>
      </c>
      <c r="F2879" s="11">
        <v>46.28</v>
      </c>
      <c r="G2879" s="10">
        <v>23.69</v>
      </c>
      <c r="H2879" s="11">
        <v>75.23</v>
      </c>
      <c r="I2879" s="10">
        <v>239.09</v>
      </c>
      <c r="J2879">
        <v>7.3109836676996193E-2</v>
      </c>
      <c r="K2879">
        <v>9.4373033043028048E-2</v>
      </c>
      <c r="L2879">
        <v>0.17421190045080681</v>
      </c>
      <c r="M2879">
        <v>0.15183463842896552</v>
      </c>
      <c r="N2879">
        <v>0.20724637749886715</v>
      </c>
      <c r="O2879">
        <v>0.20186756608265674</v>
      </c>
    </row>
    <row r="2880" spans="1:15" ht="15">
      <c r="A2880" s="6"/>
      <c r="B2880" s="10">
        <v>108.71</v>
      </c>
      <c r="C2880">
        <v>0.16884128569580778</v>
      </c>
      <c r="D2880" s="11">
        <v>-70.010000000000005</v>
      </c>
      <c r="E2880" s="10">
        <v>16.13</v>
      </c>
      <c r="F2880" s="11">
        <v>43.41</v>
      </c>
      <c r="G2880" s="10">
        <v>20.96</v>
      </c>
      <c r="H2880" s="11">
        <v>68.86</v>
      </c>
      <c r="I2880" s="10">
        <v>219</v>
      </c>
      <c r="J2880">
        <v>7.5185282472235632E-2</v>
      </c>
      <c r="K2880">
        <v>8.8192089344791794E-2</v>
      </c>
      <c r="L2880">
        <v>0.16800513161802721</v>
      </c>
      <c r="M2880">
        <v>0.12614753347061736</v>
      </c>
      <c r="N2880">
        <v>0.20488827599874485</v>
      </c>
      <c r="O2880">
        <v>0.20788181707761449</v>
      </c>
    </row>
    <row r="2881" spans="1:15" ht="15">
      <c r="A2881" s="6"/>
      <c r="B2881" s="10">
        <v>109.9</v>
      </c>
      <c r="C2881">
        <v>0.16958082656087511</v>
      </c>
      <c r="D2881" s="11">
        <v>-26.94</v>
      </c>
      <c r="E2881" s="10">
        <v>-0.02</v>
      </c>
      <c r="F2881" s="11">
        <v>38</v>
      </c>
      <c r="G2881" s="10">
        <v>17.55</v>
      </c>
      <c r="H2881" s="11">
        <v>69.290000000000006</v>
      </c>
      <c r="I2881" s="10">
        <v>206</v>
      </c>
      <c r="J2881">
        <v>7.6195710429056707E-2</v>
      </c>
      <c r="K2881">
        <v>7.561788773437729E-2</v>
      </c>
      <c r="L2881">
        <v>0.16135704411799159</v>
      </c>
      <c r="M2881">
        <v>0.10696187672095286</v>
      </c>
      <c r="N2881">
        <v>0.20123912006961245</v>
      </c>
      <c r="O2881">
        <v>0.21595606009500523</v>
      </c>
    </row>
    <row r="2882" spans="1:15" ht="15">
      <c r="A2882" s="6"/>
      <c r="B2882" s="10">
        <v>99.9</v>
      </c>
      <c r="C2882">
        <v>0.15644140741088328</v>
      </c>
      <c r="D2882" s="11">
        <v>-25</v>
      </c>
      <c r="E2882" s="10">
        <v>-5.34</v>
      </c>
      <c r="F2882" s="11">
        <v>35.200000000000003</v>
      </c>
      <c r="G2882" s="10">
        <v>15.57</v>
      </c>
      <c r="H2882" s="11">
        <v>64.599999999999994</v>
      </c>
      <c r="I2882" s="10">
        <v>199.7</v>
      </c>
      <c r="J2882">
        <v>7.7193383392631987E-2</v>
      </c>
      <c r="K2882">
        <v>7.715553278688525E-2</v>
      </c>
      <c r="L2882">
        <v>0.16064945924171772</v>
      </c>
      <c r="M2882">
        <v>9.0851787276330115E-2</v>
      </c>
      <c r="N2882">
        <v>0.20097379102827842</v>
      </c>
      <c r="O2882">
        <v>0.21805042481127473</v>
      </c>
    </row>
    <row r="2883" spans="1:15" ht="15">
      <c r="A2883" s="6"/>
      <c r="B2883" s="10">
        <v>95.49</v>
      </c>
      <c r="C2883">
        <v>0.14983750801796022</v>
      </c>
      <c r="D2883" s="11">
        <v>-30.11</v>
      </c>
      <c r="E2883" s="10">
        <v>-5.2</v>
      </c>
      <c r="F2883" s="11">
        <v>32.64</v>
      </c>
      <c r="G2883" s="10">
        <v>14.05</v>
      </c>
      <c r="H2883" s="11">
        <v>61.08</v>
      </c>
      <c r="I2883" s="10">
        <v>197.56</v>
      </c>
      <c r="J2883">
        <v>7.982094119721779E-2</v>
      </c>
      <c r="K2883">
        <v>7.7096379439186721E-2</v>
      </c>
      <c r="L2883">
        <v>0.16288860556972151</v>
      </c>
      <c r="M2883">
        <v>8.2010651792193134E-2</v>
      </c>
      <c r="N2883">
        <v>0.19959932987462173</v>
      </c>
      <c r="O2883">
        <v>0.220187665821161</v>
      </c>
    </row>
    <row r="2884" spans="1:15" ht="15">
      <c r="A2884" s="6"/>
      <c r="B2884" s="10">
        <v>89.98</v>
      </c>
      <c r="C2884">
        <v>0.14555435026079169</v>
      </c>
      <c r="D2884" s="11">
        <v>-30.03</v>
      </c>
      <c r="E2884" s="10">
        <v>-14.88</v>
      </c>
      <c r="F2884" s="11">
        <v>31.16</v>
      </c>
      <c r="G2884" s="10">
        <v>13.64</v>
      </c>
      <c r="H2884" s="11">
        <v>59.93</v>
      </c>
      <c r="I2884" s="10">
        <v>192.2</v>
      </c>
      <c r="J2884">
        <v>8.2109800488167239E-2</v>
      </c>
      <c r="K2884">
        <v>7.5262601239152516E-2</v>
      </c>
      <c r="L2884">
        <v>0.16146250385503799</v>
      </c>
      <c r="M2884">
        <v>7.9853155084256167E-2</v>
      </c>
      <c r="N2884">
        <v>0.19551125173001171</v>
      </c>
      <c r="O2884">
        <v>0.22453487220563606</v>
      </c>
    </row>
    <row r="2885" spans="1:15" ht="15">
      <c r="A2885" s="6"/>
      <c r="B2885" s="10">
        <v>87.29</v>
      </c>
      <c r="C2885">
        <v>0.14000736333741087</v>
      </c>
      <c r="D2885" s="11">
        <v>-24.9</v>
      </c>
      <c r="E2885" s="10">
        <v>-19.41</v>
      </c>
      <c r="F2885" s="11">
        <v>29.56</v>
      </c>
      <c r="G2885" s="10">
        <v>13.84</v>
      </c>
      <c r="H2885" s="11">
        <v>59.9</v>
      </c>
      <c r="I2885" s="10">
        <v>197.43</v>
      </c>
      <c r="J2885">
        <v>8.4096641845289047E-2</v>
      </c>
      <c r="K2885">
        <v>7.5358765128546737E-2</v>
      </c>
      <c r="L2885">
        <v>0.15401515583338085</v>
      </c>
      <c r="M2885">
        <v>7.8675869561744077E-2</v>
      </c>
      <c r="N2885">
        <v>0.18415612721108698</v>
      </c>
      <c r="O2885">
        <v>0.22620232950931146</v>
      </c>
    </row>
    <row r="2886" spans="1:15" ht="15">
      <c r="A2886" s="6"/>
      <c r="B2886" s="10">
        <v>88</v>
      </c>
      <c r="C2886">
        <v>0.14161493993526703</v>
      </c>
      <c r="D2886" s="11">
        <v>-30.05</v>
      </c>
      <c r="E2886" s="10">
        <v>-13.71</v>
      </c>
      <c r="F2886" s="11">
        <v>29.72</v>
      </c>
      <c r="G2886" s="10">
        <v>17.399999999999999</v>
      </c>
      <c r="H2886" s="11">
        <v>58</v>
      </c>
      <c r="I2886" s="10">
        <v>201.32</v>
      </c>
      <c r="J2886">
        <v>9.0853525569313559E-2</v>
      </c>
      <c r="K2886">
        <v>7.4263963541187916E-2</v>
      </c>
      <c r="L2886">
        <v>0.14873158607362391</v>
      </c>
      <c r="M2886">
        <v>8.1689871005491535E-2</v>
      </c>
      <c r="N2886">
        <v>0.17940889276373148</v>
      </c>
      <c r="O2886">
        <v>0.22640967877418608</v>
      </c>
    </row>
    <row r="2887" spans="1:15" ht="15">
      <c r="A2887" s="6"/>
      <c r="B2887" s="10">
        <v>87.16</v>
      </c>
      <c r="C2887">
        <v>0.13683169448364729</v>
      </c>
      <c r="D2887" s="11">
        <v>-62.95</v>
      </c>
      <c r="E2887" s="10">
        <v>-4.9800000000000004</v>
      </c>
      <c r="F2887" s="11">
        <v>27.51</v>
      </c>
      <c r="G2887" s="10">
        <v>21.35</v>
      </c>
      <c r="H2887" s="11">
        <v>52.54</v>
      </c>
      <c r="I2887" s="10">
        <v>195</v>
      </c>
      <c r="J2887">
        <v>9.1073880182099429E-2</v>
      </c>
      <c r="K2887">
        <v>7.4361614624467859E-2</v>
      </c>
      <c r="L2887">
        <v>0.13462030764888513</v>
      </c>
      <c r="M2887">
        <v>8.7248618301205186E-2</v>
      </c>
      <c r="N2887">
        <v>0.17260906276784893</v>
      </c>
      <c r="O2887">
        <v>0.22392359925949501</v>
      </c>
    </row>
    <row r="2888" spans="1:15" ht="15">
      <c r="A2888" s="6"/>
      <c r="B2888" s="10">
        <v>84.2</v>
      </c>
      <c r="C2888">
        <v>0.1260102294304927</v>
      </c>
      <c r="D2888" s="11">
        <v>-53.85</v>
      </c>
      <c r="E2888" s="10">
        <v>-3.39</v>
      </c>
      <c r="F2888" s="11">
        <v>27.6</v>
      </c>
      <c r="G2888" s="10">
        <v>24.97</v>
      </c>
      <c r="H2888" s="11">
        <v>53.94</v>
      </c>
      <c r="I2888" s="10">
        <v>194.95</v>
      </c>
      <c r="J2888">
        <v>8.6156486344676986E-2</v>
      </c>
      <c r="K2888">
        <v>7.1868586887773714E-2</v>
      </c>
      <c r="L2888">
        <v>0.12268351381706576</v>
      </c>
      <c r="M2888">
        <v>9.2397187925449514E-2</v>
      </c>
      <c r="N2888">
        <v>0.16195183625514839</v>
      </c>
      <c r="O2888">
        <v>0.21079740537902616</v>
      </c>
    </row>
    <row r="2889" spans="1:15" ht="15">
      <c r="A2889" s="6"/>
      <c r="B2889" s="10">
        <v>83.14</v>
      </c>
      <c r="C2889">
        <v>0.11673490261920753</v>
      </c>
      <c r="D2889" s="11">
        <v>-67.02</v>
      </c>
      <c r="E2889" s="10">
        <v>-16.670000000000002</v>
      </c>
      <c r="F2889" s="11">
        <v>30.9</v>
      </c>
      <c r="G2889" s="10">
        <v>25.11</v>
      </c>
      <c r="H2889" s="11">
        <v>57.38</v>
      </c>
      <c r="I2889" s="10">
        <v>186.94</v>
      </c>
      <c r="J2889">
        <v>8.1642095848550353E-2</v>
      </c>
      <c r="K2889">
        <v>6.6882291259298732E-2</v>
      </c>
      <c r="L2889">
        <v>0.11194556862406883</v>
      </c>
      <c r="M2889">
        <v>9.5263700118751543E-2</v>
      </c>
      <c r="N2889">
        <v>0.15245948923994765</v>
      </c>
      <c r="O2889">
        <v>0.19168597865031578</v>
      </c>
    </row>
    <row r="2890" spans="1:15" ht="15">
      <c r="A2890" s="6"/>
      <c r="B2890" s="10">
        <v>84.04</v>
      </c>
      <c r="C2890">
        <v>0.10346918005665154</v>
      </c>
      <c r="D2890" s="11">
        <v>-65</v>
      </c>
      <c r="E2890" s="10">
        <v>-12.49</v>
      </c>
      <c r="F2890" s="11">
        <v>29.4</v>
      </c>
      <c r="G2890" s="10">
        <v>23.46</v>
      </c>
      <c r="H2890" s="11">
        <v>56.21</v>
      </c>
      <c r="I2890" s="10">
        <v>182.04</v>
      </c>
      <c r="J2890">
        <v>7.4896385729793125E-2</v>
      </c>
      <c r="K2890">
        <v>6.2837266102823919E-2</v>
      </c>
      <c r="L2890">
        <v>0.10018513608054756</v>
      </c>
      <c r="M2890">
        <v>8.8282139990227562E-2</v>
      </c>
      <c r="N2890">
        <v>0.13705775340100285</v>
      </c>
      <c r="O2890">
        <v>0.17042004715422077</v>
      </c>
    </row>
    <row r="2891" spans="1:15" ht="15">
      <c r="A2891" s="6"/>
      <c r="B2891" s="10">
        <v>74.290000000000006</v>
      </c>
      <c r="C2891">
        <v>8.6587984450465311E-2</v>
      </c>
      <c r="D2891" s="11">
        <v>-67.08</v>
      </c>
      <c r="E2891" s="10">
        <v>-6.62</v>
      </c>
      <c r="F2891" s="11">
        <v>28.88</v>
      </c>
      <c r="G2891" s="10">
        <v>21.89</v>
      </c>
      <c r="H2891" s="11">
        <v>54.7</v>
      </c>
      <c r="I2891" s="10">
        <v>177.31</v>
      </c>
      <c r="J2891">
        <v>7.2864105606773852E-2</v>
      </c>
      <c r="K2891">
        <v>5.9970279566436725E-2</v>
      </c>
      <c r="L2891">
        <v>9.0425889740860049E-2</v>
      </c>
      <c r="M2891">
        <v>7.4791524265208478E-2</v>
      </c>
      <c r="N2891">
        <v>0.12155976706328218</v>
      </c>
      <c r="O2891">
        <v>0.15041517746118593</v>
      </c>
    </row>
    <row r="2892" spans="1:15" ht="15">
      <c r="A2892" s="6"/>
      <c r="B2892" s="10">
        <v>67.989999999999995</v>
      </c>
      <c r="C2892">
        <v>7.8861792488557542E-2</v>
      </c>
      <c r="D2892" s="11">
        <v>-66.849999999999994</v>
      </c>
      <c r="E2892" s="10">
        <v>-0.92</v>
      </c>
      <c r="F2892" s="11">
        <v>28.65</v>
      </c>
      <c r="G2892" s="10">
        <v>21.02</v>
      </c>
      <c r="H2892" s="11">
        <v>53.39</v>
      </c>
      <c r="I2892" s="10">
        <v>176.5</v>
      </c>
      <c r="J2892">
        <v>7.2928192995482186E-2</v>
      </c>
      <c r="K2892">
        <v>5.8252263574095305E-2</v>
      </c>
      <c r="L2892">
        <v>8.05170991271075E-2</v>
      </c>
      <c r="M2892">
        <v>6.7681954209194886E-2</v>
      </c>
      <c r="N2892">
        <v>0.11595545951137523</v>
      </c>
      <c r="O2892">
        <v>0.1389927185281539</v>
      </c>
    </row>
    <row r="2893" spans="1:15" ht="15">
      <c r="A2893" s="6"/>
      <c r="B2893" s="10">
        <v>54.63</v>
      </c>
      <c r="C2893">
        <v>7.6524028732770408E-2</v>
      </c>
      <c r="D2893" s="11">
        <v>-60.39</v>
      </c>
      <c r="E2893" s="10">
        <v>-16.7</v>
      </c>
      <c r="F2893" s="11">
        <v>21.12</v>
      </c>
      <c r="G2893" s="10">
        <v>14.81</v>
      </c>
      <c r="H2893" s="11">
        <v>53.13</v>
      </c>
      <c r="I2893" s="10">
        <v>174.92</v>
      </c>
      <c r="J2893">
        <v>7.4318469309966412E-2</v>
      </c>
      <c r="K2893">
        <v>5.6271516053381196E-2</v>
      </c>
      <c r="L2893">
        <v>7.3770250417362279E-2</v>
      </c>
      <c r="M2893">
        <v>6.1834275782245589E-2</v>
      </c>
      <c r="N2893">
        <v>0.11578426932367149</v>
      </c>
      <c r="O2893">
        <v>0.13334001836095366</v>
      </c>
    </row>
    <row r="2894" spans="1:15" ht="15">
      <c r="A2894" s="6"/>
      <c r="B2894" s="10">
        <v>34.69</v>
      </c>
      <c r="C2894">
        <v>7.6093190497445812E-2</v>
      </c>
      <c r="D2894" s="11">
        <v>-61.14</v>
      </c>
      <c r="E2894" s="10">
        <v>-35.86</v>
      </c>
      <c r="F2894" s="11">
        <v>4.9000000000000004</v>
      </c>
      <c r="G2894" s="10">
        <v>9.25</v>
      </c>
      <c r="H2894" s="11">
        <v>51.05</v>
      </c>
      <c r="I2894" s="10">
        <v>150.74</v>
      </c>
      <c r="J2894">
        <v>7.8944510120768835E-2</v>
      </c>
      <c r="K2894">
        <v>5.4765229412058108E-2</v>
      </c>
      <c r="L2894">
        <v>7.0871806370442339E-2</v>
      </c>
      <c r="M2894">
        <v>5.8862617265752717E-2</v>
      </c>
      <c r="N2894">
        <v>0.11402727498782597</v>
      </c>
      <c r="O2894">
        <v>0.13106635990155427</v>
      </c>
    </row>
    <row r="2895" spans="1:15" ht="15">
      <c r="A2895" s="6"/>
      <c r="B2895" s="10">
        <v>29.99</v>
      </c>
      <c r="C2895">
        <v>8.0415963750435693E-2</v>
      </c>
      <c r="D2895" s="11">
        <v>-27.22</v>
      </c>
      <c r="E2895" s="10">
        <v>-58.96</v>
      </c>
      <c r="F2895" s="11">
        <v>-2.46</v>
      </c>
      <c r="G2895" s="10">
        <v>10.220000000000001</v>
      </c>
      <c r="H2895" s="11">
        <v>48.24</v>
      </c>
      <c r="I2895" s="10">
        <v>140.4</v>
      </c>
      <c r="J2895">
        <v>8.3587351855364089E-2</v>
      </c>
      <c r="K2895">
        <v>5.4694483647075E-2</v>
      </c>
      <c r="L2895">
        <v>6.8809091740373751E-2</v>
      </c>
      <c r="M2895">
        <v>5.9224758500734352E-2</v>
      </c>
      <c r="N2895">
        <v>0.11411801042920176</v>
      </c>
      <c r="O2895">
        <v>0.13323111239804084</v>
      </c>
    </row>
    <row r="2896" spans="1:15" ht="15">
      <c r="A2896" s="6"/>
      <c r="B2896" s="10">
        <v>41.19</v>
      </c>
      <c r="C2896">
        <v>8.6757250965640229E-2</v>
      </c>
      <c r="D2896" s="11">
        <v>-12.01</v>
      </c>
      <c r="E2896" s="10">
        <v>-48.6</v>
      </c>
      <c r="F2896" s="11">
        <v>-2.82</v>
      </c>
      <c r="G2896" s="10">
        <v>13.45</v>
      </c>
      <c r="H2896" s="11">
        <v>45.53</v>
      </c>
      <c r="I2896" s="10">
        <v>138.9</v>
      </c>
      <c r="J2896">
        <v>9.1127920951952809E-2</v>
      </c>
      <c r="K2896">
        <v>5.7089730428929723E-2</v>
      </c>
      <c r="L2896">
        <v>7.041849503682357E-2</v>
      </c>
      <c r="M2896">
        <v>6.0298394173941616E-2</v>
      </c>
      <c r="N2896">
        <v>0.11699225012916452</v>
      </c>
      <c r="O2896">
        <v>0.14098494423791821</v>
      </c>
    </row>
    <row r="2897" spans="1:15" ht="15">
      <c r="A2897" s="6"/>
      <c r="B2897" s="10">
        <v>76.25</v>
      </c>
      <c r="C2897">
        <v>0.10299011010928399</v>
      </c>
      <c r="D2897" s="11">
        <v>-1.2</v>
      </c>
      <c r="E2897" s="10">
        <v>-22.01</v>
      </c>
      <c r="F2897" s="11">
        <v>1.98</v>
      </c>
      <c r="G2897" s="10">
        <v>17.75</v>
      </c>
      <c r="H2897" s="11">
        <v>48.98</v>
      </c>
      <c r="I2897" s="10">
        <v>155.9</v>
      </c>
      <c r="J2897">
        <v>9.8357777672389263E-2</v>
      </c>
      <c r="K2897">
        <v>6.0035287773777611E-2</v>
      </c>
      <c r="L2897">
        <v>7.4609178185697136E-2</v>
      </c>
      <c r="M2897">
        <v>6.9367372770258673E-2</v>
      </c>
      <c r="N2897">
        <v>0.12660569189767348</v>
      </c>
      <c r="O2897">
        <v>0.1547301144007146</v>
      </c>
    </row>
    <row r="2898" spans="1:15" ht="15">
      <c r="A2898" s="6"/>
      <c r="B2898" s="10">
        <v>95.58</v>
      </c>
      <c r="C2898">
        <v>0.13523698469777579</v>
      </c>
      <c r="D2898" s="11">
        <v>7.42</v>
      </c>
      <c r="E2898" s="10">
        <v>-4.38</v>
      </c>
      <c r="F2898" s="11">
        <v>19.61</v>
      </c>
      <c r="G2898" s="10">
        <v>23.41</v>
      </c>
      <c r="H2898" s="11">
        <v>50.47</v>
      </c>
      <c r="I2898" s="10">
        <v>187.04</v>
      </c>
      <c r="J2898">
        <v>0.10927079528076206</v>
      </c>
      <c r="K2898">
        <v>6.7221154749801365E-2</v>
      </c>
      <c r="L2898">
        <v>8.3492834650430475E-2</v>
      </c>
      <c r="M2898">
        <v>8.9315651219701683E-2</v>
      </c>
      <c r="N2898">
        <v>0.14143617781762668</v>
      </c>
      <c r="O2898">
        <v>0.17437903491390136</v>
      </c>
    </row>
    <row r="2899" spans="1:15" ht="15">
      <c r="A2899" s="6"/>
      <c r="B2899" s="10">
        <v>116.37</v>
      </c>
      <c r="C2899">
        <v>0.16045235414682024</v>
      </c>
      <c r="D2899" s="11">
        <v>14.01</v>
      </c>
      <c r="E2899" s="10">
        <v>10.85</v>
      </c>
      <c r="F2899" s="11">
        <v>29.65</v>
      </c>
      <c r="G2899" s="10">
        <v>27.13</v>
      </c>
      <c r="H2899" s="11">
        <v>54.4</v>
      </c>
      <c r="I2899" s="10">
        <v>215.85</v>
      </c>
      <c r="J2899">
        <v>0.11682040976468676</v>
      </c>
      <c r="K2899">
        <v>8.6488110269360291E-2</v>
      </c>
      <c r="L2899">
        <v>0.10368705585376754</v>
      </c>
      <c r="M2899">
        <v>0.10698168161066098</v>
      </c>
      <c r="N2899">
        <v>0.15332669140323824</v>
      </c>
      <c r="O2899">
        <v>0.19406889771964525</v>
      </c>
    </row>
    <row r="2900" spans="1:15" ht="15">
      <c r="A2900" s="6"/>
      <c r="B2900" s="10">
        <v>124.64</v>
      </c>
      <c r="C2900">
        <v>0.16062961684257995</v>
      </c>
      <c r="D2900" s="11">
        <v>25.78</v>
      </c>
      <c r="E2900" s="10">
        <v>22.64</v>
      </c>
      <c r="F2900" s="11">
        <v>34.51</v>
      </c>
      <c r="G2900" s="10">
        <v>34.74</v>
      </c>
      <c r="H2900" s="11">
        <v>61.01</v>
      </c>
      <c r="I2900" s="10">
        <v>249.43</v>
      </c>
      <c r="J2900">
        <v>0.12604207754206292</v>
      </c>
      <c r="K2900">
        <v>0.11285737690356581</v>
      </c>
      <c r="L2900">
        <v>0.12216526335681514</v>
      </c>
      <c r="M2900">
        <v>0.11772216035940167</v>
      </c>
      <c r="N2900">
        <v>0.16236679914998378</v>
      </c>
      <c r="O2900">
        <v>0.20624820587437426</v>
      </c>
    </row>
    <row r="2901" spans="1:15" ht="15">
      <c r="A2901" s="6"/>
      <c r="B2901" s="10">
        <v>125.8</v>
      </c>
      <c r="C2901">
        <v>0.16563413600074736</v>
      </c>
      <c r="D2901" s="11">
        <v>24.9</v>
      </c>
      <c r="E2901" s="10">
        <v>28.85</v>
      </c>
      <c r="F2901" s="11">
        <v>37.25</v>
      </c>
      <c r="G2901" s="10">
        <v>34.659999999999997</v>
      </c>
      <c r="H2901" s="11">
        <v>68.69</v>
      </c>
      <c r="I2901" s="10">
        <v>254.94</v>
      </c>
      <c r="J2901">
        <v>0.13275108062485977</v>
      </c>
      <c r="K2901">
        <v>0.12604908013981037</v>
      </c>
      <c r="L2901">
        <v>0.13625840082211182</v>
      </c>
      <c r="M2901">
        <v>0.12146465073539775</v>
      </c>
      <c r="N2901">
        <v>0.16440746128491723</v>
      </c>
      <c r="O2901">
        <v>0.21059196960463641</v>
      </c>
    </row>
    <row r="2902" spans="1:15" ht="15">
      <c r="A2902" s="6"/>
      <c r="B2902" s="10">
        <v>121.72</v>
      </c>
      <c r="C2902">
        <v>0.16799957914595653</v>
      </c>
      <c r="D2902" s="11">
        <v>22.98</v>
      </c>
      <c r="E2902" s="10">
        <v>30.98</v>
      </c>
      <c r="F2902" s="11">
        <v>33.200000000000003</v>
      </c>
      <c r="G2902" s="10">
        <v>29.02</v>
      </c>
      <c r="H2902" s="11">
        <v>65.06</v>
      </c>
      <c r="I2902" s="10">
        <v>243.03</v>
      </c>
      <c r="J2902">
        <v>0.13421816393188404</v>
      </c>
      <c r="K2902">
        <v>0.13124952095487877</v>
      </c>
      <c r="L2902">
        <v>0.13541892767751285</v>
      </c>
      <c r="M2902">
        <v>0.11782676627773581</v>
      </c>
      <c r="N2902">
        <v>0.16086852481877306</v>
      </c>
      <c r="O2902">
        <v>0.21170179084484561</v>
      </c>
    </row>
    <row r="2903" spans="1:15" ht="15">
      <c r="A2903" s="6"/>
      <c r="B2903" s="10">
        <v>117.9</v>
      </c>
      <c r="C2903">
        <v>0.16615347066567046</v>
      </c>
      <c r="D2903" s="11">
        <v>22.09</v>
      </c>
      <c r="E2903" s="10">
        <v>32.020000000000003</v>
      </c>
      <c r="F2903" s="11">
        <v>35.18</v>
      </c>
      <c r="G2903" s="10">
        <v>22.04</v>
      </c>
      <c r="H2903" s="11">
        <v>60.34</v>
      </c>
      <c r="I2903" s="10">
        <v>239.72</v>
      </c>
      <c r="J2903">
        <v>0.14024655790244647</v>
      </c>
      <c r="K2903">
        <v>0.13451892845247002</v>
      </c>
      <c r="L2903">
        <v>0.1344455278642582</v>
      </c>
      <c r="M2903">
        <v>0.10352100382519995</v>
      </c>
      <c r="N2903">
        <v>0.1580468634708849</v>
      </c>
      <c r="O2903">
        <v>0.21463616740845448</v>
      </c>
    </row>
    <row r="2904" spans="1:15" ht="15">
      <c r="A2904" s="6"/>
      <c r="B2904" s="10">
        <v>111.04</v>
      </c>
      <c r="C2904">
        <v>0.1657926346498142</v>
      </c>
      <c r="D2904" s="11">
        <v>12.05</v>
      </c>
      <c r="E2904" s="10">
        <v>27.93</v>
      </c>
      <c r="F2904" s="11">
        <v>29.96</v>
      </c>
      <c r="G2904" s="10">
        <v>13.77</v>
      </c>
      <c r="H2904" s="11">
        <v>52.58</v>
      </c>
      <c r="I2904" s="10">
        <v>215.97</v>
      </c>
      <c r="J2904">
        <v>0.14150194707540312</v>
      </c>
      <c r="K2904">
        <v>0.14529074204701828</v>
      </c>
      <c r="L2904">
        <v>0.13348565111724336</v>
      </c>
      <c r="M2904">
        <v>8.1093801780703897E-2</v>
      </c>
      <c r="N2904">
        <v>0.15596998653159969</v>
      </c>
      <c r="O2904">
        <v>0.22076352617226827</v>
      </c>
    </row>
    <row r="2905" spans="1:15" ht="15">
      <c r="A2905" s="6"/>
      <c r="B2905" s="10">
        <v>98.48</v>
      </c>
      <c r="C2905">
        <v>0.15236538742156719</v>
      </c>
      <c r="D2905" s="11">
        <v>13.47</v>
      </c>
      <c r="E2905" s="10">
        <v>32.03</v>
      </c>
      <c r="F2905" s="11">
        <v>31.18</v>
      </c>
      <c r="G2905" s="10">
        <v>5.5</v>
      </c>
      <c r="H2905" s="11">
        <v>55.67</v>
      </c>
      <c r="I2905" s="10">
        <v>206.46</v>
      </c>
      <c r="J2905">
        <v>0.14385055819833176</v>
      </c>
      <c r="K2905">
        <v>0.15195914456902179</v>
      </c>
      <c r="L2905">
        <v>0.13162264349366248</v>
      </c>
      <c r="M2905">
        <v>7.0301409863471734E-2</v>
      </c>
      <c r="N2905">
        <v>0.15694622601057681</v>
      </c>
      <c r="O2905">
        <v>0.22301199691722196</v>
      </c>
    </row>
    <row r="2906" spans="1:15" ht="15">
      <c r="A2906" s="6"/>
      <c r="B2906" s="10">
        <v>85.6</v>
      </c>
      <c r="C2906">
        <v>0.13751411886194495</v>
      </c>
      <c r="D2906" s="11">
        <v>12.01</v>
      </c>
      <c r="E2906" s="10">
        <v>28.07</v>
      </c>
      <c r="F2906" s="11">
        <v>27.67</v>
      </c>
      <c r="G2906" s="10">
        <v>5.35</v>
      </c>
      <c r="H2906" s="11">
        <v>52.09</v>
      </c>
      <c r="I2906" s="10">
        <v>199.87</v>
      </c>
      <c r="J2906">
        <v>0.14223596392908092</v>
      </c>
      <c r="K2906">
        <v>0.15302787425149703</v>
      </c>
      <c r="L2906">
        <v>0.11950153394992104</v>
      </c>
      <c r="M2906">
        <v>6.9244471710522684E-2</v>
      </c>
      <c r="N2906">
        <v>0.15295508650056777</v>
      </c>
      <c r="O2906">
        <v>0.22402435969391246</v>
      </c>
    </row>
    <row r="2907" spans="1:15" ht="15">
      <c r="A2907" s="6"/>
      <c r="B2907" s="10">
        <v>83.3</v>
      </c>
      <c r="C2907">
        <v>0.12657432271499247</v>
      </c>
      <c r="D2907" s="11">
        <v>10.41</v>
      </c>
      <c r="E2907" s="10">
        <v>28.18</v>
      </c>
      <c r="F2907" s="11">
        <v>27.21</v>
      </c>
      <c r="G2907" s="10">
        <v>3.82</v>
      </c>
      <c r="H2907" s="11">
        <v>50.46</v>
      </c>
      <c r="I2907" s="10">
        <v>194.69</v>
      </c>
      <c r="J2907">
        <v>0.14279147347381879</v>
      </c>
      <c r="K2907">
        <v>0.15327604766465033</v>
      </c>
      <c r="L2907">
        <v>0.11344121667805879</v>
      </c>
      <c r="M2907">
        <v>7.0639591711190358E-2</v>
      </c>
      <c r="N2907">
        <v>0.14802586940040216</v>
      </c>
      <c r="O2907">
        <v>0.22603834202565265</v>
      </c>
    </row>
    <row r="2908" spans="1:15" ht="15">
      <c r="A2908" s="6"/>
      <c r="B2908" s="10">
        <v>80.900000000000006</v>
      </c>
      <c r="C2908">
        <v>0.12036022524049809</v>
      </c>
      <c r="D2908" s="11">
        <v>12.03</v>
      </c>
      <c r="E2908" s="10">
        <v>27.68</v>
      </c>
      <c r="F2908" s="11">
        <v>25.71</v>
      </c>
      <c r="G2908" s="10">
        <v>2.63</v>
      </c>
      <c r="H2908" s="11">
        <v>49.03</v>
      </c>
      <c r="I2908" s="10">
        <v>193.76</v>
      </c>
      <c r="J2908">
        <v>0.14314240324809091</v>
      </c>
      <c r="K2908">
        <v>0.15756012349103363</v>
      </c>
      <c r="L2908">
        <v>0.11065576562862527</v>
      </c>
      <c r="M2908">
        <v>6.9353130843015018E-2</v>
      </c>
      <c r="N2908">
        <v>0.14345542894773605</v>
      </c>
      <c r="O2908">
        <v>0.22788052584272744</v>
      </c>
    </row>
    <row r="2909" spans="1:15" ht="15">
      <c r="A2909" s="6"/>
      <c r="B2909" s="10">
        <v>81.22</v>
      </c>
      <c r="C2909">
        <v>0.12158900661134504</v>
      </c>
      <c r="D2909" s="11">
        <v>9.69</v>
      </c>
      <c r="E2909" s="10">
        <v>28.48</v>
      </c>
      <c r="F2909" s="11">
        <v>26.97</v>
      </c>
      <c r="G2909" s="10">
        <v>1.56</v>
      </c>
      <c r="H2909" s="11">
        <v>49.43</v>
      </c>
      <c r="I2909" s="10">
        <v>196.34</v>
      </c>
      <c r="J2909">
        <v>0.14553054900639947</v>
      </c>
      <c r="K2909">
        <v>0.1621527512203576</v>
      </c>
      <c r="L2909">
        <v>0.10830510290884587</v>
      </c>
      <c r="M2909">
        <v>6.9737709818349036E-2</v>
      </c>
      <c r="N2909">
        <v>0.1405394050718933</v>
      </c>
      <c r="O2909">
        <v>0.22988858396990858</v>
      </c>
    </row>
    <row r="2910" spans="1:15" ht="15">
      <c r="A2910" s="6"/>
      <c r="B2910" s="10">
        <v>90.39</v>
      </c>
      <c r="C2910">
        <v>0.13135286478781363</v>
      </c>
      <c r="D2910" s="11">
        <v>25.03</v>
      </c>
      <c r="E2910" s="10">
        <v>29.55</v>
      </c>
      <c r="F2910" s="11">
        <v>31.93</v>
      </c>
      <c r="G2910" s="10">
        <v>2.46</v>
      </c>
      <c r="H2910" s="11">
        <v>49.17</v>
      </c>
      <c r="I2910" s="10">
        <v>209.96</v>
      </c>
      <c r="J2910">
        <v>0.15456343854298404</v>
      </c>
      <c r="K2910">
        <v>0.16554337780952072</v>
      </c>
      <c r="L2910">
        <v>0.12519076600733334</v>
      </c>
      <c r="M2910">
        <v>7.0468284299446543E-2</v>
      </c>
      <c r="N2910">
        <v>0.13930764234539345</v>
      </c>
      <c r="O2910">
        <v>0.23034393118396101</v>
      </c>
    </row>
    <row r="2911" spans="1:15" ht="15">
      <c r="A2911" s="6"/>
      <c r="B2911" s="10">
        <v>111.06</v>
      </c>
      <c r="C2911">
        <v>0.13110333660176499</v>
      </c>
      <c r="D2911" s="11">
        <v>33.950000000000003</v>
      </c>
      <c r="E2911" s="10">
        <v>44.68</v>
      </c>
      <c r="F2911" s="11">
        <v>41.75</v>
      </c>
      <c r="G2911" s="10">
        <v>2.54</v>
      </c>
      <c r="H2911" s="11">
        <v>48.21</v>
      </c>
      <c r="I2911" s="10">
        <v>248.88</v>
      </c>
      <c r="J2911">
        <v>0.15956695021721015</v>
      </c>
      <c r="K2911">
        <v>0.16995519868827158</v>
      </c>
      <c r="L2911">
        <v>0.12952537725458116</v>
      </c>
      <c r="M2911">
        <v>6.8574244129899375E-2</v>
      </c>
      <c r="N2911">
        <v>0.13589136380388328</v>
      </c>
      <c r="O2911">
        <v>0.22109423315444976</v>
      </c>
    </row>
    <row r="2912" spans="1:15" ht="15">
      <c r="A2912" s="6"/>
      <c r="B2912" s="10">
        <v>127.45</v>
      </c>
      <c r="C2912">
        <v>0.12042922181568157</v>
      </c>
      <c r="D2912" s="11">
        <v>38.97</v>
      </c>
      <c r="E2912" s="10">
        <v>45.89</v>
      </c>
      <c r="F2912" s="11">
        <v>45.52</v>
      </c>
      <c r="G2912" s="10">
        <v>1.5</v>
      </c>
      <c r="H2912" s="11">
        <v>49.39</v>
      </c>
      <c r="I2912" s="10">
        <v>270</v>
      </c>
      <c r="J2912">
        <v>0.15786044897014578</v>
      </c>
      <c r="K2912">
        <v>0.16280947490433051</v>
      </c>
      <c r="L2912">
        <v>0.11880952714593646</v>
      </c>
      <c r="M2912">
        <v>6.5540655647382914E-2</v>
      </c>
      <c r="N2912">
        <v>0.13030271225253617</v>
      </c>
      <c r="O2912">
        <v>0.19508640919490142</v>
      </c>
    </row>
    <row r="2913" spans="1:15" ht="15">
      <c r="A2913" s="6"/>
      <c r="B2913" s="10">
        <v>135.16999999999999</v>
      </c>
      <c r="C2913">
        <v>0.11786674472193975</v>
      </c>
      <c r="D2913" s="11">
        <v>39.979999999999997</v>
      </c>
      <c r="E2913" s="10">
        <v>49.78</v>
      </c>
      <c r="F2913" s="11">
        <v>47.18</v>
      </c>
      <c r="G2913" s="10">
        <v>-1.57</v>
      </c>
      <c r="H2913" s="11">
        <v>50.76</v>
      </c>
      <c r="I2913" s="10">
        <v>264.57</v>
      </c>
      <c r="J2913">
        <v>0.15063586555128497</v>
      </c>
      <c r="K2913">
        <v>0.15506919961007742</v>
      </c>
      <c r="L2913">
        <v>0.11060411765610345</v>
      </c>
      <c r="M2913">
        <v>6.1217009176042045E-2</v>
      </c>
      <c r="N2913">
        <v>0.11941492323194371</v>
      </c>
      <c r="O2913">
        <v>0.17287974539780357</v>
      </c>
    </row>
    <row r="2914" spans="1:15" ht="15">
      <c r="A2914" s="6"/>
      <c r="B2914" s="10">
        <v>122.99</v>
      </c>
      <c r="C2914">
        <v>0.11559286560484403</v>
      </c>
      <c r="D2914" s="11">
        <v>35.840000000000003</v>
      </c>
      <c r="E2914" s="10">
        <v>50.73</v>
      </c>
      <c r="F2914" s="11">
        <v>43.3</v>
      </c>
      <c r="G2914" s="10">
        <v>-2.4300000000000002</v>
      </c>
      <c r="H2914" s="11">
        <v>48.08</v>
      </c>
      <c r="I2914" s="10">
        <v>238.98</v>
      </c>
      <c r="J2914">
        <v>0.14355673204714406</v>
      </c>
      <c r="K2914">
        <v>0.15270281521123399</v>
      </c>
      <c r="L2914">
        <v>0.10621641926374964</v>
      </c>
      <c r="M2914">
        <v>5.4252543944940571E-2</v>
      </c>
      <c r="N2914">
        <v>0.10815277255049555</v>
      </c>
      <c r="O2914">
        <v>0.15254151778830266</v>
      </c>
    </row>
    <row r="2915" spans="1:15" ht="15">
      <c r="A2915" s="6"/>
      <c r="B2915" s="10">
        <v>115.69</v>
      </c>
      <c r="C2915">
        <v>0.11481189395837393</v>
      </c>
      <c r="D2915" s="11">
        <v>34.85</v>
      </c>
      <c r="E2915" s="10">
        <v>44.98</v>
      </c>
      <c r="F2915" s="11">
        <v>39.700000000000003</v>
      </c>
      <c r="G2915" s="10">
        <v>-2.89</v>
      </c>
      <c r="H2915" s="11">
        <v>46.18</v>
      </c>
      <c r="I2915" s="10">
        <v>194.27</v>
      </c>
      <c r="J2915">
        <v>0.13921215752569674</v>
      </c>
      <c r="K2915">
        <v>0.14918787084561902</v>
      </c>
      <c r="L2915">
        <v>0.10172745665461787</v>
      </c>
      <c r="M2915">
        <v>5.0726710255323347E-2</v>
      </c>
      <c r="N2915">
        <v>9.9271911058287518E-2</v>
      </c>
      <c r="O2915">
        <v>0.13284168197971397</v>
      </c>
    </row>
    <row r="2916" spans="1:15" ht="15">
      <c r="A2916" s="6"/>
      <c r="B2916" s="10">
        <v>108.96</v>
      </c>
      <c r="C2916">
        <v>0.10553680504754936</v>
      </c>
      <c r="D2916" s="11">
        <v>33.47</v>
      </c>
      <c r="E2916" s="10">
        <v>40.9</v>
      </c>
      <c r="F2916" s="11">
        <v>37.32</v>
      </c>
      <c r="G2916" s="10">
        <v>-2.4700000000000002</v>
      </c>
      <c r="H2916" s="11">
        <v>46.13</v>
      </c>
      <c r="I2916" s="10">
        <v>189.97</v>
      </c>
      <c r="J2916">
        <v>0.13411900216455444</v>
      </c>
      <c r="K2916">
        <v>0.14069155365798178</v>
      </c>
      <c r="L2916">
        <v>9.6355291394482553E-2</v>
      </c>
      <c r="M2916">
        <v>5.0787617769160014E-2</v>
      </c>
      <c r="N2916">
        <v>9.2307160486835696E-2</v>
      </c>
      <c r="O2916">
        <v>0.12403607381257034</v>
      </c>
    </row>
    <row r="2917" spans="1:15" ht="15">
      <c r="A2917" s="6"/>
      <c r="B2917" s="10">
        <v>98.46</v>
      </c>
      <c r="C2917">
        <v>9.9408641611529291E-2</v>
      </c>
      <c r="D2917" s="11">
        <v>31.04</v>
      </c>
      <c r="E2917" s="10">
        <v>38.1</v>
      </c>
      <c r="F2917" s="11">
        <v>31.42</v>
      </c>
      <c r="G2917" s="10">
        <v>0.35</v>
      </c>
      <c r="H2917" s="11">
        <v>43.91</v>
      </c>
      <c r="I2917" s="10">
        <v>190.68</v>
      </c>
      <c r="J2917">
        <v>0.13080813329105767</v>
      </c>
      <c r="K2917">
        <v>0.13352556947170627</v>
      </c>
      <c r="L2917">
        <v>8.9534145346036514E-2</v>
      </c>
      <c r="M2917">
        <v>5.2739839732285659E-2</v>
      </c>
      <c r="N2917">
        <v>8.3874927189920789E-2</v>
      </c>
      <c r="O2917">
        <v>0.12227264440240442</v>
      </c>
    </row>
    <row r="2918" spans="1:15" ht="15">
      <c r="A2918" s="6"/>
      <c r="B2918" s="10">
        <v>92.76</v>
      </c>
      <c r="C2918">
        <v>9.3855967131750678E-2</v>
      </c>
      <c r="D2918" s="11">
        <v>30.78</v>
      </c>
      <c r="E2918" s="10">
        <v>37.619999999999997</v>
      </c>
      <c r="F2918" s="11">
        <v>31.9</v>
      </c>
      <c r="G2918" s="10">
        <v>-2.04</v>
      </c>
      <c r="H2918" s="11">
        <v>16.93</v>
      </c>
      <c r="I2918" s="10">
        <v>190.45</v>
      </c>
      <c r="J2918">
        <v>0.12999892347534656</v>
      </c>
      <c r="K2918">
        <v>0.13315203208067924</v>
      </c>
      <c r="L2918">
        <v>8.7716243528060345E-2</v>
      </c>
      <c r="M2918">
        <v>5.3259215864504592E-2</v>
      </c>
      <c r="N2918">
        <v>7.725708044524722E-2</v>
      </c>
      <c r="O2918">
        <v>0.12397143962848298</v>
      </c>
    </row>
    <row r="2919" spans="1:15" ht="15">
      <c r="A2919" s="6"/>
      <c r="B2919" s="10">
        <v>86.32</v>
      </c>
      <c r="C2919">
        <v>9.0825849235232306E-2</v>
      </c>
      <c r="D2919" s="11">
        <v>30.4</v>
      </c>
      <c r="E2919" s="10">
        <v>36.880000000000003</v>
      </c>
      <c r="F2919" s="11">
        <v>34.32</v>
      </c>
      <c r="G2919" s="10">
        <v>-2.06</v>
      </c>
      <c r="H2919" s="11">
        <v>3</v>
      </c>
      <c r="I2919" s="10">
        <v>187.65</v>
      </c>
      <c r="J2919">
        <v>0.13214248012969251</v>
      </c>
      <c r="K2919">
        <v>0.13643140017105934</v>
      </c>
      <c r="L2919">
        <v>9.0179200135570237E-2</v>
      </c>
      <c r="M2919">
        <v>5.9583823700580685E-2</v>
      </c>
      <c r="N2919">
        <v>7.0715830494925622E-2</v>
      </c>
      <c r="O2919">
        <v>0.12810520508956302</v>
      </c>
    </row>
    <row r="2920" spans="1:15" ht="15">
      <c r="A2920" s="6"/>
      <c r="B2920" s="10">
        <v>81.97</v>
      </c>
      <c r="C2920">
        <v>9.4385168896913202E-2</v>
      </c>
      <c r="D2920" s="11">
        <v>30.41</v>
      </c>
      <c r="E2920" s="10">
        <v>37.369999999999997</v>
      </c>
      <c r="F2920" s="11">
        <v>37</v>
      </c>
      <c r="G2920" s="10">
        <v>-0.04</v>
      </c>
      <c r="H2920" s="11">
        <v>0.01</v>
      </c>
      <c r="I2920" s="10">
        <v>185.05</v>
      </c>
      <c r="J2920">
        <v>0.1361222030255784</v>
      </c>
      <c r="K2920">
        <v>0.14636821423695792</v>
      </c>
      <c r="L2920">
        <v>9.5907118703768932E-2</v>
      </c>
      <c r="M2920">
        <v>6.1878570731503303E-2</v>
      </c>
      <c r="N2920">
        <v>6.5590900734115193E-2</v>
      </c>
      <c r="O2920">
        <v>0.13609863088488516</v>
      </c>
    </row>
    <row r="2921" spans="1:15" ht="15">
      <c r="A2921" s="6"/>
      <c r="B2921" s="10">
        <v>87.2</v>
      </c>
      <c r="C2921">
        <v>0.10056486435508281</v>
      </c>
      <c r="D2921" s="11">
        <v>30.43</v>
      </c>
      <c r="E2921" s="10">
        <v>38.93</v>
      </c>
      <c r="F2921" s="11">
        <v>37.479999999999997</v>
      </c>
      <c r="G2921" s="10">
        <v>1.95</v>
      </c>
      <c r="H2921" s="11">
        <v>2.62</v>
      </c>
      <c r="I2921" s="10">
        <v>188.2</v>
      </c>
      <c r="J2921">
        <v>0.14359070751424916</v>
      </c>
      <c r="K2921">
        <v>0.15794789534538525</v>
      </c>
      <c r="L2921">
        <v>0.10449556330769258</v>
      </c>
      <c r="M2921">
        <v>6.9025897631394245E-2</v>
      </c>
      <c r="N2921">
        <v>6.7700095213364495E-2</v>
      </c>
      <c r="O2921">
        <v>0.14649180401089823</v>
      </c>
    </row>
    <row r="2922" spans="1:15" ht="15">
      <c r="A2922" s="6"/>
      <c r="B2922" s="10">
        <v>94.43</v>
      </c>
      <c r="C2922">
        <v>0.11480353506357129</v>
      </c>
      <c r="D2922" s="11">
        <v>31.02</v>
      </c>
      <c r="E2922" s="10">
        <v>44.53</v>
      </c>
      <c r="F2922" s="11">
        <v>40.409999999999997</v>
      </c>
      <c r="G2922" s="10">
        <v>7.88</v>
      </c>
      <c r="H2922" s="11">
        <v>35.770000000000003</v>
      </c>
      <c r="I2922" s="10">
        <v>218.72</v>
      </c>
      <c r="J2922">
        <v>0.15253619023522616</v>
      </c>
      <c r="K2922">
        <v>0.17113754742381593</v>
      </c>
      <c r="L2922">
        <v>0.11371138949105071</v>
      </c>
      <c r="M2922">
        <v>8.276665816398833E-2</v>
      </c>
      <c r="N2922">
        <v>8.2877530075830999E-2</v>
      </c>
      <c r="O2922">
        <v>0.16386200081907107</v>
      </c>
    </row>
    <row r="2923" spans="1:15" ht="15">
      <c r="A2923" s="6"/>
      <c r="B2923" s="10">
        <v>117.38</v>
      </c>
      <c r="C2923">
        <v>0.13168564517534195</v>
      </c>
      <c r="D2923" s="11">
        <v>34.97</v>
      </c>
      <c r="E2923" s="10">
        <v>47</v>
      </c>
      <c r="F2923" s="11">
        <v>45.98</v>
      </c>
      <c r="G2923" s="10">
        <v>18.989999999999998</v>
      </c>
      <c r="H2923" s="11">
        <v>50.52</v>
      </c>
      <c r="I2923" s="10">
        <v>244.11</v>
      </c>
      <c r="J2923">
        <v>0.16296391131461621</v>
      </c>
      <c r="K2923">
        <v>0.18018365276497894</v>
      </c>
      <c r="L2923">
        <v>0.12165178768550224</v>
      </c>
      <c r="M2923">
        <v>9.7402458135443626E-2</v>
      </c>
      <c r="N2923">
        <v>0.10211099171155485</v>
      </c>
      <c r="O2923">
        <v>0.18592912405467998</v>
      </c>
    </row>
    <row r="2924" spans="1:15" ht="15">
      <c r="A2924" s="6"/>
      <c r="B2924" s="10">
        <v>130</v>
      </c>
      <c r="C2924">
        <v>0.14323829465294205</v>
      </c>
      <c r="D2924" s="11">
        <v>38.520000000000003</v>
      </c>
      <c r="E2924" s="10">
        <v>48.18</v>
      </c>
      <c r="F2924" s="11">
        <v>47.18</v>
      </c>
      <c r="G2924" s="10">
        <v>23.5</v>
      </c>
      <c r="H2924" s="11">
        <v>55.9</v>
      </c>
      <c r="I2924" s="10">
        <v>263.97000000000003</v>
      </c>
      <c r="J2924">
        <v>0.16722860528069641</v>
      </c>
      <c r="K2924">
        <v>0.18565142213993294</v>
      </c>
      <c r="L2924">
        <v>0.12820079288005484</v>
      </c>
      <c r="M2924">
        <v>0.11124756182899075</v>
      </c>
      <c r="N2924">
        <v>0.11742492126483295</v>
      </c>
      <c r="O2924">
        <v>0.20410537983059823</v>
      </c>
    </row>
    <row r="2925" spans="1:15" ht="15">
      <c r="A2925" s="6"/>
      <c r="B2925" s="10">
        <v>142.86000000000001</v>
      </c>
      <c r="C2925">
        <v>0.1513838880060876</v>
      </c>
      <c r="D2925" s="11">
        <v>38.57</v>
      </c>
      <c r="E2925" s="10">
        <v>49.59</v>
      </c>
      <c r="F2925" s="11">
        <v>47.38</v>
      </c>
      <c r="G2925" s="10">
        <v>28.43</v>
      </c>
      <c r="H2925" s="11">
        <v>67.11</v>
      </c>
      <c r="I2925" s="10">
        <v>265.41000000000003</v>
      </c>
      <c r="J2925">
        <v>0.17185439162816213</v>
      </c>
      <c r="K2925">
        <v>0.19174895373375186</v>
      </c>
      <c r="L2925">
        <v>0.13122264466845721</v>
      </c>
      <c r="M2925">
        <v>0.1166398427978336</v>
      </c>
      <c r="N2925">
        <v>0.12730995826530561</v>
      </c>
      <c r="O2925">
        <v>0.21198921872525286</v>
      </c>
    </row>
    <row r="2926" spans="1:15" ht="15">
      <c r="A2926" s="6"/>
      <c r="B2926" s="10">
        <v>133.69</v>
      </c>
      <c r="C2926">
        <v>0.15691676458500955</v>
      </c>
      <c r="D2926" s="11">
        <v>35.229999999999997</v>
      </c>
      <c r="E2926" s="10">
        <v>47.06</v>
      </c>
      <c r="F2926" s="11">
        <v>45.66</v>
      </c>
      <c r="G2926" s="10">
        <v>26.88</v>
      </c>
      <c r="H2926" s="11">
        <v>66.489999999999995</v>
      </c>
      <c r="I2926" s="10">
        <v>253.52</v>
      </c>
      <c r="J2926">
        <v>0.17342125989269377</v>
      </c>
      <c r="K2926">
        <v>0.19160987984809813</v>
      </c>
      <c r="L2926">
        <v>0.12858036244282275</v>
      </c>
      <c r="M2926">
        <v>0.11853306491792684</v>
      </c>
      <c r="N2926">
        <v>0.1305044072647556</v>
      </c>
      <c r="O2926">
        <v>0.20841019662529636</v>
      </c>
    </row>
    <row r="2927" spans="1:15" ht="15">
      <c r="A2927" s="6"/>
      <c r="B2927" s="10">
        <v>124.02</v>
      </c>
      <c r="C2927">
        <v>0.16857524117175723</v>
      </c>
      <c r="D2927" s="11">
        <v>33.340000000000003</v>
      </c>
      <c r="E2927" s="10">
        <v>45.25</v>
      </c>
      <c r="F2927" s="11">
        <v>44.72</v>
      </c>
      <c r="G2927" s="10">
        <v>20.91</v>
      </c>
      <c r="H2927" s="11">
        <v>61.68</v>
      </c>
      <c r="I2927" s="10">
        <v>241.11</v>
      </c>
      <c r="J2927">
        <v>0.17447078791272244</v>
      </c>
      <c r="K2927">
        <v>0.19452650019258524</v>
      </c>
      <c r="L2927">
        <v>0.12776190225797832</v>
      </c>
      <c r="M2927">
        <v>0.1037394846965243</v>
      </c>
      <c r="N2927">
        <v>0.13379155129211068</v>
      </c>
      <c r="O2927">
        <v>0.20963129478022915</v>
      </c>
    </row>
    <row r="2928" spans="1:15" ht="15">
      <c r="A2928" s="6"/>
      <c r="B2928" s="10">
        <v>116.13</v>
      </c>
      <c r="C2928">
        <v>0.17905800776771877</v>
      </c>
      <c r="D2928" s="11">
        <v>28.46</v>
      </c>
      <c r="E2928" s="10">
        <v>37.35</v>
      </c>
      <c r="F2928" s="11">
        <v>41.71</v>
      </c>
      <c r="G2928" s="10">
        <v>16</v>
      </c>
      <c r="H2928" s="11">
        <v>52.89</v>
      </c>
      <c r="I2928" s="10">
        <v>219.92</v>
      </c>
      <c r="J2928">
        <v>0.17340379717423754</v>
      </c>
      <c r="K2928">
        <v>0.19243771104649746</v>
      </c>
      <c r="L2928">
        <v>0.1275943917815468</v>
      </c>
      <c r="M2928">
        <v>9.5689268055442978E-2</v>
      </c>
      <c r="N2928">
        <v>0.1303463147122878</v>
      </c>
      <c r="O2928">
        <v>0.21085705018817644</v>
      </c>
    </row>
    <row r="2929" spans="1:15" ht="15">
      <c r="A2929" s="6"/>
      <c r="B2929" s="10">
        <v>107.65</v>
      </c>
      <c r="C2929">
        <v>0.18366515556015708</v>
      </c>
      <c r="D2929" s="11">
        <v>28.59</v>
      </c>
      <c r="E2929" s="10">
        <v>34.229999999999997</v>
      </c>
      <c r="F2929" s="11">
        <v>33.29</v>
      </c>
      <c r="G2929" s="10">
        <v>12.2</v>
      </c>
      <c r="H2929" s="11">
        <v>54.32</v>
      </c>
      <c r="I2929" s="10">
        <v>184.5</v>
      </c>
      <c r="J2929">
        <v>0.17498287860832645</v>
      </c>
      <c r="K2929">
        <v>0.18690159344702909</v>
      </c>
      <c r="L2929">
        <v>0.12522084849506632</v>
      </c>
      <c r="M2929">
        <v>9.3140030234110063E-2</v>
      </c>
      <c r="N2929">
        <v>0.13061684336658938</v>
      </c>
      <c r="O2929">
        <v>0.21249165085619773</v>
      </c>
    </row>
    <row r="2930" spans="1:15" ht="15">
      <c r="A2930" s="6"/>
      <c r="B2930" s="10">
        <v>102.63</v>
      </c>
      <c r="C2930">
        <v>0.18480927709929457</v>
      </c>
      <c r="D2930" s="11">
        <v>27.43</v>
      </c>
      <c r="E2930" s="10">
        <v>32.119999999999997</v>
      </c>
      <c r="F2930" s="11">
        <v>34.9</v>
      </c>
      <c r="G2930" s="10">
        <v>10</v>
      </c>
      <c r="H2930" s="11">
        <v>52.73</v>
      </c>
      <c r="I2930" s="10">
        <v>182.09</v>
      </c>
      <c r="J2930">
        <v>0.17705514190589275</v>
      </c>
      <c r="K2930">
        <v>0.18405446773950029</v>
      </c>
      <c r="L2930">
        <v>0.12486148557692307</v>
      </c>
      <c r="M2930">
        <v>8.5644497094088709E-2</v>
      </c>
      <c r="N2930">
        <v>0.12746320179286869</v>
      </c>
      <c r="O2930">
        <v>0.21514814316633854</v>
      </c>
    </row>
    <row r="2931" spans="1:15" ht="15">
      <c r="A2931" s="6"/>
      <c r="B2931" s="10">
        <v>100.97</v>
      </c>
      <c r="C2931">
        <v>0.1838275856782591</v>
      </c>
      <c r="D2931" s="11">
        <v>27.48</v>
      </c>
      <c r="E2931" s="10">
        <v>31.16</v>
      </c>
      <c r="F2931" s="11">
        <v>33.6</v>
      </c>
      <c r="G2931" s="10">
        <v>10</v>
      </c>
      <c r="H2931" s="11">
        <v>51.44</v>
      </c>
      <c r="I2931" s="10">
        <v>184.08</v>
      </c>
      <c r="J2931">
        <v>0.17924572998593183</v>
      </c>
      <c r="K2931">
        <v>0.18140238282567156</v>
      </c>
      <c r="L2931">
        <v>0.12589753287217573</v>
      </c>
      <c r="M2931">
        <v>8.0516928189971207E-2</v>
      </c>
      <c r="N2931">
        <v>0.12701928468591345</v>
      </c>
      <c r="O2931">
        <v>0.21667793254088577</v>
      </c>
    </row>
    <row r="2932" spans="1:15" ht="15">
      <c r="A2932" s="6"/>
      <c r="B2932" s="10">
        <v>97.8</v>
      </c>
      <c r="C2932">
        <v>0.18329413635059369</v>
      </c>
      <c r="D2932" s="11">
        <v>28.5</v>
      </c>
      <c r="E2932" s="10">
        <v>30.53</v>
      </c>
      <c r="F2932" s="11">
        <v>32.479999999999997</v>
      </c>
      <c r="G2932" s="10">
        <v>8</v>
      </c>
      <c r="H2932" s="11">
        <v>51.66</v>
      </c>
      <c r="I2932" s="10">
        <v>185.12</v>
      </c>
      <c r="J2932">
        <v>0.18203661416759306</v>
      </c>
      <c r="K2932">
        <v>0.18590302926046981</v>
      </c>
      <c r="L2932">
        <v>0.12954824509455565</v>
      </c>
      <c r="M2932">
        <v>8.0619696698463042E-2</v>
      </c>
      <c r="N2932">
        <v>0.13200981257185637</v>
      </c>
      <c r="O2932">
        <v>0.21573336392556164</v>
      </c>
    </row>
    <row r="2933" spans="1:15" ht="15">
      <c r="A2933" s="6"/>
      <c r="B2933" s="10">
        <v>105.25</v>
      </c>
      <c r="C2933">
        <v>0.18690294663252949</v>
      </c>
      <c r="D2933" s="11">
        <v>30.35</v>
      </c>
      <c r="E2933" s="10">
        <v>32.22</v>
      </c>
      <c r="F2933" s="11">
        <v>33.1</v>
      </c>
      <c r="G2933" s="10">
        <v>8</v>
      </c>
      <c r="H2933" s="11">
        <v>51.6</v>
      </c>
      <c r="I2933" s="10">
        <v>187.04</v>
      </c>
      <c r="J2933">
        <v>0.18674850762558245</v>
      </c>
      <c r="K2933">
        <v>0.18881183550110636</v>
      </c>
      <c r="L2933">
        <v>0.13429301406577071</v>
      </c>
      <c r="M2933">
        <v>8.1558706998736075E-2</v>
      </c>
      <c r="N2933">
        <v>0.1337246835102085</v>
      </c>
      <c r="O2933">
        <v>0.21466459988137385</v>
      </c>
    </row>
    <row r="2934" spans="1:15" ht="15">
      <c r="A2934" s="6"/>
      <c r="B2934" s="10">
        <v>111.92</v>
      </c>
      <c r="C2934">
        <v>0.19013671828995407</v>
      </c>
      <c r="D2934" s="11">
        <v>31.95</v>
      </c>
      <c r="E2934" s="10">
        <v>34.25</v>
      </c>
      <c r="F2934" s="11">
        <v>35.96</v>
      </c>
      <c r="G2934" s="10">
        <v>8</v>
      </c>
      <c r="H2934" s="11">
        <v>56.51</v>
      </c>
      <c r="I2934" s="10">
        <v>191.19</v>
      </c>
      <c r="J2934">
        <v>0.19154383597846802</v>
      </c>
      <c r="K2934">
        <v>0.19091099764576391</v>
      </c>
      <c r="L2934">
        <v>0.14026301633319527</v>
      </c>
      <c r="M2934">
        <v>8.5519736075806263E-2</v>
      </c>
      <c r="N2934">
        <v>0.14250743907294483</v>
      </c>
      <c r="O2934">
        <v>0.21431247635262957</v>
      </c>
    </row>
    <row r="2935" spans="1:15" ht="15">
      <c r="A2935" s="6"/>
      <c r="B2935" s="10">
        <v>125.52</v>
      </c>
      <c r="C2935">
        <v>0.17533301670125764</v>
      </c>
      <c r="D2935" s="11">
        <v>39.51</v>
      </c>
      <c r="E2935" s="10">
        <v>44.9</v>
      </c>
      <c r="F2935" s="11">
        <v>41.95</v>
      </c>
      <c r="G2935" s="10">
        <v>7.2</v>
      </c>
      <c r="H2935" s="11">
        <v>70.7</v>
      </c>
      <c r="I2935" s="10">
        <v>236.26</v>
      </c>
      <c r="J2935">
        <v>0.19005009858670627</v>
      </c>
      <c r="K2935">
        <v>0.19020383986928105</v>
      </c>
      <c r="L2935">
        <v>0.13873887135879062</v>
      </c>
      <c r="M2935">
        <v>8.5301969590130838E-2</v>
      </c>
      <c r="N2935">
        <v>0.14314485150319456</v>
      </c>
      <c r="O2935">
        <v>0.20574749981079654</v>
      </c>
    </row>
    <row r="2936" spans="1:15" ht="15">
      <c r="A2936" s="6"/>
      <c r="B2936" s="10">
        <v>133.30000000000001</v>
      </c>
      <c r="C2936">
        <v>0.15727078610934808</v>
      </c>
      <c r="D2936" s="11">
        <v>44.99</v>
      </c>
      <c r="E2936" s="10">
        <v>49.91</v>
      </c>
      <c r="F2936" s="11">
        <v>46.99</v>
      </c>
      <c r="G2936" s="10">
        <v>8</v>
      </c>
      <c r="H2936" s="11">
        <v>86.42</v>
      </c>
      <c r="I2936" s="10">
        <v>255.96</v>
      </c>
      <c r="J2936">
        <v>0.18073617791611396</v>
      </c>
      <c r="K2936">
        <v>0.17755542907070038</v>
      </c>
      <c r="L2936">
        <v>0.13290881789856976</v>
      </c>
      <c r="M2936">
        <v>8.1678248205554985E-2</v>
      </c>
      <c r="N2936">
        <v>0.13720126772824551</v>
      </c>
      <c r="O2936">
        <v>0.18757442278004421</v>
      </c>
    </row>
    <row r="2937" spans="1:15" ht="15">
      <c r="A2937" s="6"/>
      <c r="B2937" s="10">
        <v>125.1</v>
      </c>
      <c r="C2937">
        <v>0.14168986893563049</v>
      </c>
      <c r="D2937" s="11">
        <v>45</v>
      </c>
      <c r="E2937" s="10">
        <v>50.01</v>
      </c>
      <c r="F2937" s="11">
        <v>50.1</v>
      </c>
      <c r="G2937" s="10">
        <v>10.3</v>
      </c>
      <c r="H2937" s="11">
        <v>87.93</v>
      </c>
      <c r="I2937" s="10">
        <v>255.96</v>
      </c>
      <c r="J2937">
        <v>0.1747962317522857</v>
      </c>
      <c r="K2937">
        <v>0.16792505757166679</v>
      </c>
      <c r="L2937">
        <v>0.12709881319517669</v>
      </c>
      <c r="M2937">
        <v>7.6149936080128544E-2</v>
      </c>
      <c r="N2937">
        <v>0.12253369874137229</v>
      </c>
      <c r="O2937">
        <v>0.17105665047369925</v>
      </c>
    </row>
    <row r="2938" spans="1:15" ht="15">
      <c r="A2938" s="6"/>
      <c r="B2938" s="10">
        <v>110.1</v>
      </c>
      <c r="C2938">
        <v>0.12485682149775781</v>
      </c>
      <c r="D2938" s="11">
        <v>39.729999999999997</v>
      </c>
      <c r="E2938" s="10">
        <v>48.54</v>
      </c>
      <c r="F2938" s="11">
        <v>47.94</v>
      </c>
      <c r="G2938" s="10">
        <v>10.55</v>
      </c>
      <c r="H2938" s="11">
        <v>67.319999999999993</v>
      </c>
      <c r="I2938" s="10">
        <v>232.7</v>
      </c>
      <c r="J2938">
        <v>0.16845696731273352</v>
      </c>
      <c r="K2938">
        <v>0.16322162850371183</v>
      </c>
      <c r="L2938">
        <v>0.11997054218837151</v>
      </c>
      <c r="M2938">
        <v>6.8141688904192144E-2</v>
      </c>
      <c r="N2938">
        <v>0.10512354261026047</v>
      </c>
      <c r="O2938">
        <v>0.15428908293072116</v>
      </c>
    </row>
    <row r="2939" spans="1:15" ht="15">
      <c r="A2939" s="6"/>
      <c r="B2939" s="10">
        <v>91.16</v>
      </c>
      <c r="C2939">
        <v>0.10830280048026776</v>
      </c>
      <c r="D2939" s="11">
        <v>38.97</v>
      </c>
      <c r="E2939" s="10">
        <v>44.28</v>
      </c>
      <c r="F2939" s="11">
        <v>46.9</v>
      </c>
      <c r="G2939" s="10">
        <v>10.7</v>
      </c>
      <c r="H2939" s="11">
        <v>60.98</v>
      </c>
      <c r="I2939" s="10">
        <v>206.07</v>
      </c>
      <c r="J2939">
        <v>0.16242350600674865</v>
      </c>
      <c r="K2939">
        <v>0.15639092200731242</v>
      </c>
      <c r="L2939">
        <v>0.11620278807419405</v>
      </c>
      <c r="M2939">
        <v>6.083143059179244E-2</v>
      </c>
      <c r="N2939">
        <v>9.3999876870482238E-2</v>
      </c>
      <c r="O2939">
        <v>0.14084113685151042</v>
      </c>
    </row>
    <row r="2940" spans="1:15" ht="15">
      <c r="A2940" s="6"/>
      <c r="B2940" s="10">
        <v>84.16</v>
      </c>
      <c r="C2940">
        <v>9.4462699191698987E-2</v>
      </c>
      <c r="D2940" s="11">
        <v>38.479999999999997</v>
      </c>
      <c r="E2940" s="10">
        <v>39.93</v>
      </c>
      <c r="F2940" s="11">
        <v>46.47</v>
      </c>
      <c r="G2940" s="10">
        <v>11.28</v>
      </c>
      <c r="H2940" s="11">
        <v>57.12</v>
      </c>
      <c r="I2940" s="10">
        <v>200.24</v>
      </c>
      <c r="J2940">
        <v>0.15491081293550119</v>
      </c>
      <c r="K2940">
        <v>0.14919857198343298</v>
      </c>
      <c r="L2940">
        <v>0.11508964336724126</v>
      </c>
      <c r="M2940">
        <v>5.5471763884627871E-2</v>
      </c>
      <c r="N2940">
        <v>9.0964817790752342E-2</v>
      </c>
      <c r="O2940">
        <v>0.13239336934792781</v>
      </c>
    </row>
    <row r="2941" spans="1:15" ht="15">
      <c r="A2941" s="6"/>
      <c r="B2941" s="10">
        <v>77.83</v>
      </c>
      <c r="C2941">
        <v>8.3151787772929558E-2</v>
      </c>
      <c r="D2941" s="11">
        <v>34.270000000000003</v>
      </c>
      <c r="E2941" s="10">
        <v>37.950000000000003</v>
      </c>
      <c r="F2941" s="11">
        <v>43.7</v>
      </c>
      <c r="G2941" s="10">
        <v>10.01</v>
      </c>
      <c r="H2941" s="11">
        <v>52.99</v>
      </c>
      <c r="I2941" s="10">
        <v>195.79</v>
      </c>
      <c r="J2941">
        <v>0.1515189542805318</v>
      </c>
      <c r="K2941">
        <v>0.14421188798979523</v>
      </c>
      <c r="L2941">
        <v>0.11113037179591879</v>
      </c>
      <c r="M2941">
        <v>5.42900323983029E-2</v>
      </c>
      <c r="N2941">
        <v>8.6992380807121406E-2</v>
      </c>
      <c r="O2941">
        <v>0.12924455517072858</v>
      </c>
    </row>
    <row r="2942" spans="1:15" ht="15">
      <c r="A2942" s="6"/>
      <c r="B2942" s="10">
        <v>80.02</v>
      </c>
      <c r="C2942">
        <v>7.6551290200659705E-2</v>
      </c>
      <c r="D2942" s="11">
        <v>33.94</v>
      </c>
      <c r="E2942" s="10">
        <v>37.369999999999997</v>
      </c>
      <c r="F2942" s="11">
        <v>39.840000000000003</v>
      </c>
      <c r="G2942" s="10">
        <v>7.35</v>
      </c>
      <c r="H2942" s="11">
        <v>49.97</v>
      </c>
      <c r="I2942" s="10">
        <v>197.29</v>
      </c>
      <c r="J2942">
        <v>0.15047874787895191</v>
      </c>
      <c r="K2942">
        <v>0.14113234364907748</v>
      </c>
      <c r="L2942">
        <v>0.10725074592935693</v>
      </c>
      <c r="M2942">
        <v>5.3229758189662524E-2</v>
      </c>
      <c r="N2942">
        <v>8.2931359230170532E-2</v>
      </c>
      <c r="O2942">
        <v>0.12901126683941533</v>
      </c>
    </row>
    <row r="2943" spans="1:15" ht="15">
      <c r="A2943" s="6"/>
      <c r="B2943" s="10">
        <v>75.13</v>
      </c>
      <c r="C2943">
        <v>7.5359476611056603E-2</v>
      </c>
      <c r="D2943" s="11">
        <v>34.01</v>
      </c>
      <c r="E2943" s="10">
        <v>37.090000000000003</v>
      </c>
      <c r="F2943" s="11">
        <v>36.659999999999997</v>
      </c>
      <c r="G2943" s="10">
        <v>5.65</v>
      </c>
      <c r="H2943" s="11">
        <v>50.83</v>
      </c>
      <c r="I2943" s="10">
        <v>194.89</v>
      </c>
      <c r="J2943">
        <v>0.14697364596320353</v>
      </c>
      <c r="K2943">
        <v>0.14224445995214768</v>
      </c>
      <c r="L2943">
        <v>0.10576704377731859</v>
      </c>
      <c r="M2943">
        <v>5.4814016843263341E-2</v>
      </c>
      <c r="N2943">
        <v>8.2122726367799034E-2</v>
      </c>
      <c r="O2943">
        <v>0.13375947949776615</v>
      </c>
    </row>
    <row r="2944" spans="1:15" ht="15">
      <c r="A2944" s="6"/>
      <c r="B2944" s="10">
        <v>73.5</v>
      </c>
      <c r="C2944">
        <v>8.1912463293041041E-2</v>
      </c>
      <c r="D2944" s="11">
        <v>32.83</v>
      </c>
      <c r="E2944" s="10">
        <v>36.46</v>
      </c>
      <c r="F2944" s="11">
        <v>35.61</v>
      </c>
      <c r="G2944" s="10">
        <v>5.25</v>
      </c>
      <c r="H2944" s="11">
        <v>50.09</v>
      </c>
      <c r="I2944" s="10">
        <v>195.54</v>
      </c>
      <c r="J2944">
        <v>0.14542438587243015</v>
      </c>
      <c r="K2944">
        <v>0.14672543754863174</v>
      </c>
      <c r="L2944">
        <v>0.10759012107969336</v>
      </c>
      <c r="M2944">
        <v>5.8281040602621861E-2</v>
      </c>
      <c r="N2944">
        <v>8.3892698128318913E-2</v>
      </c>
      <c r="O2944">
        <v>0.13985389430406062</v>
      </c>
    </row>
    <row r="2945" spans="1:15" ht="15">
      <c r="A2945" s="6"/>
      <c r="B2945" s="10">
        <v>83.86</v>
      </c>
      <c r="C2945">
        <v>9.923125923908814E-2</v>
      </c>
      <c r="D2945" s="11">
        <v>31.79</v>
      </c>
      <c r="E2945" s="10">
        <v>36.49</v>
      </c>
      <c r="F2945" s="11">
        <v>35.47</v>
      </c>
      <c r="G2945" s="10">
        <v>5.66</v>
      </c>
      <c r="H2945" s="11">
        <v>49.79</v>
      </c>
      <c r="I2945" s="10">
        <v>197.99</v>
      </c>
      <c r="J2945">
        <v>0.14872052428492682</v>
      </c>
      <c r="K2945">
        <v>0.15550943665503078</v>
      </c>
      <c r="L2945">
        <v>0.1128458058574323</v>
      </c>
      <c r="M2945">
        <v>6.0429142340191373E-2</v>
      </c>
      <c r="N2945">
        <v>9.1831359152006645E-2</v>
      </c>
      <c r="O2945">
        <v>0.14884959763926447</v>
      </c>
    </row>
    <row r="2946" spans="1:15" ht="15">
      <c r="A2946" s="6"/>
      <c r="B2946" s="10">
        <v>97.59</v>
      </c>
      <c r="C2946">
        <v>0.12588817185995413</v>
      </c>
      <c r="D2946" s="11">
        <v>32.43</v>
      </c>
      <c r="E2946" s="10">
        <v>38.9</v>
      </c>
      <c r="F2946" s="11">
        <v>38.89</v>
      </c>
      <c r="G2946" s="10">
        <v>8.5</v>
      </c>
      <c r="H2946" s="11">
        <v>56.19</v>
      </c>
      <c r="I2946" s="10">
        <v>218.99</v>
      </c>
      <c r="J2946">
        <v>0.15076710198658785</v>
      </c>
      <c r="K2946">
        <v>0.1687533514799564</v>
      </c>
      <c r="L2946">
        <v>0.1200596104848526</v>
      </c>
      <c r="M2946">
        <v>6.8482148439301616E-2</v>
      </c>
      <c r="N2946">
        <v>0.10588094148277237</v>
      </c>
      <c r="O2946">
        <v>0.16397359130128547</v>
      </c>
    </row>
    <row r="2947" spans="1:15" ht="15">
      <c r="A2947" s="6"/>
      <c r="B2947" s="10">
        <v>124.09</v>
      </c>
      <c r="C2947">
        <v>0.15340775300453915</v>
      </c>
      <c r="D2947" s="11">
        <v>34.9</v>
      </c>
      <c r="E2947" s="10">
        <v>44.17</v>
      </c>
      <c r="F2947" s="11">
        <v>42.01</v>
      </c>
      <c r="G2947" s="10">
        <v>17.93</v>
      </c>
      <c r="H2947" s="11">
        <v>70.06</v>
      </c>
      <c r="I2947" s="10">
        <v>249.96</v>
      </c>
      <c r="J2947">
        <v>0.15745355314520354</v>
      </c>
      <c r="K2947">
        <v>0.1820995891078766</v>
      </c>
      <c r="L2947">
        <v>0.12488153871548383</v>
      </c>
      <c r="M2947">
        <v>7.8401044423857424E-2</v>
      </c>
      <c r="N2947">
        <v>0.12383178157046656</v>
      </c>
      <c r="O2947">
        <v>0.18354863867993207</v>
      </c>
    </row>
    <row r="2948" spans="1:15" ht="15">
      <c r="A2948" s="6"/>
      <c r="B2948" s="10">
        <v>140.08000000000001</v>
      </c>
      <c r="C2948">
        <v>0.16979705102209589</v>
      </c>
      <c r="D2948" s="11">
        <v>37.659999999999997</v>
      </c>
      <c r="E2948" s="10">
        <v>46.99</v>
      </c>
      <c r="F2948" s="11">
        <v>43.96</v>
      </c>
      <c r="G2948" s="10">
        <v>25.51</v>
      </c>
      <c r="H2948" s="11">
        <v>82.66</v>
      </c>
      <c r="I2948" s="10">
        <v>269.94</v>
      </c>
      <c r="J2948">
        <v>0.16365240381978993</v>
      </c>
      <c r="K2948">
        <v>0.18743925171129791</v>
      </c>
      <c r="L2948">
        <v>0.13476613636174134</v>
      </c>
      <c r="M2948">
        <v>9.8826360080597364E-2</v>
      </c>
      <c r="N2948">
        <v>0.14117606009444811</v>
      </c>
      <c r="O2948">
        <v>0.19891158084478702</v>
      </c>
    </row>
    <row r="2949" spans="1:15" ht="15">
      <c r="A2949" s="6"/>
      <c r="B2949" s="10">
        <v>171.58</v>
      </c>
      <c r="C2949">
        <v>0.17383519577377254</v>
      </c>
      <c r="D2949" s="11">
        <v>38.94</v>
      </c>
      <c r="E2949" s="10">
        <v>48.15</v>
      </c>
      <c r="F2949" s="11">
        <v>44.57</v>
      </c>
      <c r="G2949" s="10">
        <v>28.04</v>
      </c>
      <c r="H2949" s="11">
        <v>87</v>
      </c>
      <c r="I2949" s="10">
        <v>270.23</v>
      </c>
      <c r="J2949">
        <v>0.17070269150802417</v>
      </c>
      <c r="K2949">
        <v>0.19258006305578751</v>
      </c>
      <c r="L2949">
        <v>0.14506843882901124</v>
      </c>
      <c r="M2949">
        <v>0.10618808141698295</v>
      </c>
      <c r="N2949">
        <v>0.14965211377193743</v>
      </c>
      <c r="O2949">
        <v>0.20907362847833744</v>
      </c>
    </row>
    <row r="2950" spans="1:15" ht="15">
      <c r="A2950" s="6"/>
      <c r="B2950" s="10">
        <v>132.25</v>
      </c>
      <c r="C2950">
        <v>0.17310998600064031</v>
      </c>
      <c r="D2950" s="11">
        <v>36.97</v>
      </c>
      <c r="E2950" s="10">
        <v>48.95</v>
      </c>
      <c r="F2950" s="11">
        <v>44.92</v>
      </c>
      <c r="G2950" s="10">
        <v>26.37</v>
      </c>
      <c r="H2950" s="11">
        <v>78.25</v>
      </c>
      <c r="I2950" s="10">
        <v>261.77</v>
      </c>
      <c r="J2950">
        <v>0.16871526847904866</v>
      </c>
      <c r="K2950">
        <v>0.19283533325960336</v>
      </c>
      <c r="L2950">
        <v>0.15019697361375262</v>
      </c>
      <c r="M2950">
        <v>0.10873163396365579</v>
      </c>
      <c r="N2950">
        <v>0.14538902532091422</v>
      </c>
      <c r="O2950">
        <v>0.21219342452872431</v>
      </c>
    </row>
    <row r="2951" spans="1:15" ht="15">
      <c r="A2951" s="6"/>
      <c r="B2951" s="10">
        <v>120.95</v>
      </c>
      <c r="C2951">
        <v>0.17765772218232118</v>
      </c>
      <c r="D2951" s="11">
        <v>30.52</v>
      </c>
      <c r="E2951" s="10">
        <v>40.08</v>
      </c>
      <c r="F2951" s="11">
        <v>45.37</v>
      </c>
      <c r="G2951" s="10">
        <v>24.38</v>
      </c>
      <c r="H2951" s="11">
        <v>68.7</v>
      </c>
      <c r="I2951" s="10">
        <v>253.21</v>
      </c>
      <c r="J2951">
        <v>0.1677189854566413</v>
      </c>
      <c r="K2951">
        <v>0.19212099908385169</v>
      </c>
      <c r="L2951">
        <v>0.14682019579731334</v>
      </c>
      <c r="M2951">
        <v>0.10325071950840076</v>
      </c>
      <c r="N2951">
        <v>0.1331593249318016</v>
      </c>
      <c r="O2951">
        <v>0.21703979274611399</v>
      </c>
    </row>
    <row r="2952" spans="1:15" ht="15">
      <c r="A2952" s="6"/>
      <c r="B2952" s="10">
        <v>114.73</v>
      </c>
      <c r="C2952">
        <v>0.17882700888996506</v>
      </c>
      <c r="D2952" s="11">
        <v>28.6</v>
      </c>
      <c r="E2952" s="10">
        <v>35</v>
      </c>
      <c r="F2952" s="11">
        <v>42.01</v>
      </c>
      <c r="G2952" s="10">
        <v>20.49</v>
      </c>
      <c r="H2952" s="11">
        <v>52.96</v>
      </c>
      <c r="I2952" s="10">
        <v>228.94</v>
      </c>
      <c r="J2952">
        <v>0.16542605522889542</v>
      </c>
      <c r="K2952">
        <v>0.18908887305509656</v>
      </c>
      <c r="L2952">
        <v>0.1478771383603085</v>
      </c>
      <c r="M2952">
        <v>9.4889402705345516E-2</v>
      </c>
      <c r="N2952">
        <v>0.11345674084562143</v>
      </c>
      <c r="O2952">
        <v>0.22276299741912253</v>
      </c>
    </row>
    <row r="2953" spans="1:15" ht="15">
      <c r="A2953" s="6"/>
      <c r="B2953" s="10">
        <v>100.13</v>
      </c>
      <c r="C2953">
        <v>0.17380449994617292</v>
      </c>
      <c r="D2953" s="11">
        <v>26.91</v>
      </c>
      <c r="E2953" s="10">
        <v>34.24</v>
      </c>
      <c r="F2953" s="11">
        <v>39.72</v>
      </c>
      <c r="G2953" s="10">
        <v>18</v>
      </c>
      <c r="H2953" s="11">
        <v>45.28</v>
      </c>
      <c r="I2953" s="10">
        <v>206</v>
      </c>
      <c r="J2953">
        <v>0.16543161023681791</v>
      </c>
      <c r="K2953">
        <v>0.18918163339571636</v>
      </c>
      <c r="L2953">
        <v>0.15021173102236701</v>
      </c>
      <c r="M2953">
        <v>9.2333625798185326E-2</v>
      </c>
      <c r="N2953">
        <v>8.5528235488360027E-2</v>
      </c>
      <c r="O2953">
        <v>0.22803657520255155</v>
      </c>
    </row>
    <row r="2954" spans="1:15" ht="15">
      <c r="A2954" s="6"/>
      <c r="B2954" s="10">
        <v>95.24</v>
      </c>
      <c r="C2954">
        <v>0.16788925149857831</v>
      </c>
      <c r="D2954" s="11">
        <v>26.26</v>
      </c>
      <c r="E2954" s="10">
        <v>33.32</v>
      </c>
      <c r="F2954" s="11">
        <v>36.770000000000003</v>
      </c>
      <c r="G2954" s="10">
        <v>13.76</v>
      </c>
      <c r="H2954" s="11">
        <v>37.82</v>
      </c>
      <c r="I2954" s="10">
        <v>200</v>
      </c>
      <c r="J2954">
        <v>0.16488100283122645</v>
      </c>
      <c r="K2954">
        <v>0.19121239100109338</v>
      </c>
      <c r="L2954">
        <v>0.14910961652525981</v>
      </c>
      <c r="M2954">
        <v>9.6150873711881468E-2</v>
      </c>
      <c r="N2954">
        <v>7.1121324502102901E-2</v>
      </c>
      <c r="O2954">
        <v>0.23224594184055719</v>
      </c>
    </row>
    <row r="2955" spans="1:15" ht="15">
      <c r="A2955" s="6"/>
      <c r="B2955" s="10">
        <v>94.16</v>
      </c>
      <c r="C2955">
        <v>0.1666627208089263</v>
      </c>
      <c r="D2955" s="11">
        <v>24.57</v>
      </c>
      <c r="E2955" s="10">
        <v>33.880000000000003</v>
      </c>
      <c r="F2955" s="11">
        <v>35.56</v>
      </c>
      <c r="G2955" s="10">
        <v>11.44</v>
      </c>
      <c r="H2955" s="11">
        <v>16.97</v>
      </c>
      <c r="I2955" s="10">
        <v>200.34</v>
      </c>
      <c r="J2955">
        <v>0.16472887723341895</v>
      </c>
      <c r="K2955">
        <v>0.19292186048544857</v>
      </c>
      <c r="L2955">
        <v>0.14498444195571819</v>
      </c>
      <c r="M2955">
        <v>9.8685881257135996E-2</v>
      </c>
      <c r="N2955">
        <v>6.5859178383049208E-2</v>
      </c>
      <c r="O2955">
        <v>0.23486332339810759</v>
      </c>
    </row>
    <row r="2956" spans="1:15" ht="15">
      <c r="A2956" s="6"/>
      <c r="B2956" s="10">
        <v>95.26</v>
      </c>
      <c r="C2956">
        <v>0.16930155588709922</v>
      </c>
      <c r="D2956" s="11">
        <v>24.82</v>
      </c>
      <c r="E2956" s="10">
        <v>33.72</v>
      </c>
      <c r="F2956" s="11">
        <v>34.9</v>
      </c>
      <c r="G2956" s="10">
        <v>11.15</v>
      </c>
      <c r="H2956" s="11">
        <v>0.12</v>
      </c>
      <c r="I2956" s="10">
        <v>201.12</v>
      </c>
      <c r="J2956">
        <v>0.16631824929173342</v>
      </c>
      <c r="K2956">
        <v>0.19345704374934822</v>
      </c>
      <c r="L2956">
        <v>0.14317367023087926</v>
      </c>
      <c r="M2956">
        <v>9.857792741135632E-2</v>
      </c>
      <c r="N2956">
        <v>6.2263660272070705E-2</v>
      </c>
      <c r="O2956">
        <v>0.23744895620514433</v>
      </c>
    </row>
    <row r="2957" spans="1:15" ht="15">
      <c r="A2957" s="6"/>
      <c r="B2957" s="10">
        <v>95.91</v>
      </c>
      <c r="C2957">
        <v>0.17182176360225143</v>
      </c>
      <c r="D2957" s="11">
        <v>25.8</v>
      </c>
      <c r="E2957" s="10">
        <v>33.880000000000003</v>
      </c>
      <c r="F2957" s="11">
        <v>34.979999999999997</v>
      </c>
      <c r="G2957" s="10">
        <v>11.82</v>
      </c>
      <c r="H2957" s="11">
        <v>0.1</v>
      </c>
      <c r="I2957" s="10">
        <v>201.14</v>
      </c>
      <c r="J2957">
        <v>0.16890510515107449</v>
      </c>
      <c r="K2957">
        <v>0.19726695058211888</v>
      </c>
      <c r="L2957">
        <v>0.14054670508119432</v>
      </c>
      <c r="M2957">
        <v>9.8290365077765993E-2</v>
      </c>
      <c r="N2957">
        <v>5.9725545063865855E-2</v>
      </c>
      <c r="O2957">
        <v>0.23878501148883519</v>
      </c>
    </row>
    <row r="2958" spans="1:15" ht="15">
      <c r="A2958" s="6"/>
      <c r="B2958" s="10">
        <v>106.94</v>
      </c>
      <c r="C2958">
        <v>0.17706475283027051</v>
      </c>
      <c r="D2958" s="11">
        <v>27.57</v>
      </c>
      <c r="E2958" s="10">
        <v>36.76</v>
      </c>
      <c r="F2958" s="11">
        <v>34.51</v>
      </c>
      <c r="G2958" s="10">
        <v>13.37</v>
      </c>
      <c r="H2958" s="11">
        <v>7.21</v>
      </c>
      <c r="I2958" s="10">
        <v>224.32</v>
      </c>
      <c r="J2958">
        <v>0.17099742489270389</v>
      </c>
      <c r="K2958">
        <v>0.20291616763224862</v>
      </c>
      <c r="L2958">
        <v>0.13810034765373061</v>
      </c>
      <c r="M2958">
        <v>0.10057743236829615</v>
      </c>
      <c r="N2958">
        <v>5.7609733250246244E-2</v>
      </c>
      <c r="O2958">
        <v>0.23852600625119602</v>
      </c>
    </row>
    <row r="2959" spans="1:15" ht="15">
      <c r="A2959" s="6"/>
      <c r="B2959" s="10">
        <v>125</v>
      </c>
      <c r="C2959">
        <v>0.16174710486508201</v>
      </c>
      <c r="D2959" s="11">
        <v>33.229999999999997</v>
      </c>
      <c r="E2959" s="10">
        <v>46.48</v>
      </c>
      <c r="F2959" s="11">
        <v>35.590000000000003</v>
      </c>
      <c r="G2959" s="10">
        <v>11.56</v>
      </c>
      <c r="H2959" s="11">
        <v>42.01</v>
      </c>
      <c r="I2959" s="10">
        <v>256.58</v>
      </c>
      <c r="J2959">
        <v>0.17094480553061739</v>
      </c>
      <c r="K2959">
        <v>0.19714684758519352</v>
      </c>
      <c r="L2959">
        <v>0.13878108531026434</v>
      </c>
      <c r="M2959">
        <v>9.8867403013035662E-2</v>
      </c>
      <c r="N2959">
        <v>5.6593611161295319E-2</v>
      </c>
      <c r="O2959">
        <v>0.22705317129657265</v>
      </c>
    </row>
    <row r="2960" spans="1:15" ht="15">
      <c r="A2960" s="6"/>
      <c r="B2960" s="10">
        <v>130</v>
      </c>
      <c r="C2960">
        <v>0.14119131293081477</v>
      </c>
      <c r="D2960" s="11">
        <v>38.94</v>
      </c>
      <c r="E2960" s="10">
        <v>53.37</v>
      </c>
      <c r="F2960" s="11">
        <v>40.869999999999997</v>
      </c>
      <c r="G2960" s="10">
        <v>10.94</v>
      </c>
      <c r="H2960" s="11">
        <v>50.53</v>
      </c>
      <c r="I2960" s="10">
        <v>296.89999999999998</v>
      </c>
      <c r="J2960">
        <v>0.16753096852625182</v>
      </c>
      <c r="K2960">
        <v>0.18172875034352795</v>
      </c>
      <c r="L2960">
        <v>0.13316032388258509</v>
      </c>
      <c r="M2960">
        <v>9.2141780361681622E-2</v>
      </c>
      <c r="N2960">
        <v>5.5130670798622376E-2</v>
      </c>
      <c r="O2960">
        <v>0.19837236755171986</v>
      </c>
    </row>
    <row r="2961" spans="1:15" ht="15">
      <c r="A2961" s="6"/>
      <c r="B2961" s="10">
        <v>119.9</v>
      </c>
      <c r="C2961">
        <v>0.12606229128700194</v>
      </c>
      <c r="D2961" s="11">
        <v>39.909999999999997</v>
      </c>
      <c r="E2961" s="10">
        <v>57.52</v>
      </c>
      <c r="F2961" s="11">
        <v>45</v>
      </c>
      <c r="G2961" s="10">
        <v>10</v>
      </c>
      <c r="H2961" s="11">
        <v>50.59</v>
      </c>
      <c r="I2961" s="10">
        <v>280.10000000000002</v>
      </c>
      <c r="J2961">
        <v>0.15932293644504911</v>
      </c>
      <c r="K2961">
        <v>0.1716484936799782</v>
      </c>
      <c r="L2961">
        <v>0.1277144296519846</v>
      </c>
      <c r="M2961">
        <v>8.1677847880536433E-2</v>
      </c>
      <c r="N2961">
        <v>5.4738827743406049E-2</v>
      </c>
      <c r="O2961">
        <v>0.18032531165464116</v>
      </c>
    </row>
    <row r="2962" spans="1:15" ht="15">
      <c r="A2962" s="6"/>
      <c r="B2962" s="10">
        <v>104.42</v>
      </c>
      <c r="C2962">
        <v>0.11141834907271501</v>
      </c>
      <c r="D2962" s="11">
        <v>39.14</v>
      </c>
      <c r="E2962" s="10">
        <v>49.69</v>
      </c>
      <c r="F2962" s="11">
        <v>45.07</v>
      </c>
      <c r="G2962" s="10">
        <v>9.4</v>
      </c>
      <c r="H2962" s="11">
        <v>40.28</v>
      </c>
      <c r="I2962" s="10">
        <v>255.09</v>
      </c>
      <c r="J2962">
        <v>0.15449731711613843</v>
      </c>
      <c r="K2962">
        <v>0.16387004137355479</v>
      </c>
      <c r="L2962">
        <v>0.12123361939546035</v>
      </c>
      <c r="M2962">
        <v>7.1363056861428256E-2</v>
      </c>
      <c r="N2962">
        <v>5.209466605649201E-2</v>
      </c>
      <c r="O2962">
        <v>0.16546732148950602</v>
      </c>
    </row>
    <row r="2963" spans="1:15" ht="15">
      <c r="A2963" s="6"/>
      <c r="B2963" s="10">
        <v>90</v>
      </c>
      <c r="C2963">
        <v>8.8735374881922638E-2</v>
      </c>
      <c r="D2963" s="11">
        <v>38.94</v>
      </c>
      <c r="E2963" s="10">
        <v>45.56</v>
      </c>
      <c r="F2963" s="11">
        <v>43.62</v>
      </c>
      <c r="G2963" s="10">
        <v>9.6999999999999993</v>
      </c>
      <c r="H2963" s="11">
        <v>35.67</v>
      </c>
      <c r="I2963" s="10">
        <v>226.01</v>
      </c>
      <c r="J2963">
        <v>0.15303644519610796</v>
      </c>
      <c r="K2963">
        <v>0.15523951538093245</v>
      </c>
      <c r="L2963">
        <v>0.11709296835454085</v>
      </c>
      <c r="M2963">
        <v>6.3928196966384118E-2</v>
      </c>
      <c r="N2963">
        <v>4.9109873688612297E-2</v>
      </c>
      <c r="O2963">
        <v>0.15436225430100106</v>
      </c>
    </row>
    <row r="2964" spans="1:15" ht="15">
      <c r="A2964" s="6"/>
      <c r="B2964" s="10">
        <v>79.599999999999994</v>
      </c>
      <c r="C2964">
        <v>7.5593124945882773E-2</v>
      </c>
      <c r="D2964" s="11">
        <v>38.950000000000003</v>
      </c>
      <c r="E2964" s="10">
        <v>42.56</v>
      </c>
      <c r="F2964" s="11">
        <v>42.65</v>
      </c>
      <c r="G2964" s="10">
        <v>10</v>
      </c>
      <c r="H2964" s="11">
        <v>33</v>
      </c>
      <c r="I2964" s="10">
        <v>209.41</v>
      </c>
      <c r="J2964">
        <v>0.15102081755572386</v>
      </c>
      <c r="K2964">
        <v>0.1480671235573052</v>
      </c>
      <c r="L2964">
        <v>0.11797328954897557</v>
      </c>
      <c r="M2964">
        <v>6.3859171993351144E-2</v>
      </c>
      <c r="N2964">
        <v>4.7202337994512254E-2</v>
      </c>
      <c r="O2964">
        <v>0.14347387988892804</v>
      </c>
    </row>
    <row r="2965" spans="1:15" ht="15">
      <c r="A2965" s="6"/>
      <c r="B2965" s="10">
        <v>70.06</v>
      </c>
      <c r="C2965">
        <v>6.7585093525640516E-2</v>
      </c>
      <c r="D2965" s="11">
        <v>34.17</v>
      </c>
      <c r="E2965" s="10">
        <v>39.299999999999997</v>
      </c>
      <c r="F2965" s="11">
        <v>40.56</v>
      </c>
      <c r="G2965" s="10">
        <v>10</v>
      </c>
      <c r="H2965" s="11">
        <v>26.23</v>
      </c>
      <c r="I2965" s="10">
        <v>204.64</v>
      </c>
      <c r="J2965">
        <v>0.14905716927612003</v>
      </c>
      <c r="K2965">
        <v>0.14212301960729232</v>
      </c>
      <c r="L2965">
        <v>0.11716320385553598</v>
      </c>
      <c r="M2965">
        <v>6.7631549169373639E-2</v>
      </c>
      <c r="N2965">
        <v>4.6448605541652851E-2</v>
      </c>
      <c r="O2965">
        <v>0.14051039765946799</v>
      </c>
    </row>
    <row r="2966" spans="1:15" ht="15">
      <c r="A2966" s="6"/>
      <c r="B2966" s="10">
        <v>60.21</v>
      </c>
      <c r="C2966">
        <v>6.6168456238652362E-2</v>
      </c>
      <c r="D2966" s="11">
        <v>31.94</v>
      </c>
      <c r="E2966" s="10">
        <v>36.72</v>
      </c>
      <c r="F2966" s="11">
        <v>36.979999999999997</v>
      </c>
      <c r="G2966" s="10">
        <v>7.06</v>
      </c>
      <c r="H2966" s="11">
        <v>18.97</v>
      </c>
      <c r="I2966" s="10">
        <v>202.15</v>
      </c>
      <c r="J2966">
        <v>0.14770667219515568</v>
      </c>
      <c r="K2966">
        <v>0.13914519334286368</v>
      </c>
      <c r="L2966">
        <v>0.11088617427342989</v>
      </c>
      <c r="M2966">
        <v>6.3572897994237876E-2</v>
      </c>
      <c r="N2966">
        <v>4.6264572286756366E-2</v>
      </c>
      <c r="O2966">
        <v>0.14275144635121043</v>
      </c>
    </row>
    <row r="2967" spans="1:15" ht="15">
      <c r="A2967" s="6"/>
      <c r="B2967" s="10">
        <v>56.69</v>
      </c>
      <c r="C2967">
        <v>6.9097018168104152E-2</v>
      </c>
      <c r="D2967" s="11">
        <v>30.46</v>
      </c>
      <c r="E2967" s="10">
        <v>36.49</v>
      </c>
      <c r="F2967" s="11">
        <v>34.950000000000003</v>
      </c>
      <c r="G2967" s="10">
        <v>5.84</v>
      </c>
      <c r="H2967" s="11">
        <v>2.06</v>
      </c>
      <c r="I2967" s="10">
        <v>199.51</v>
      </c>
      <c r="J2967">
        <v>0.14874863292019486</v>
      </c>
      <c r="K2967">
        <v>0.14064834314928723</v>
      </c>
      <c r="L2967">
        <v>0.10367605578471814</v>
      </c>
      <c r="M2967">
        <v>6.4354125176728144E-2</v>
      </c>
      <c r="N2967">
        <v>4.6987800326788162E-2</v>
      </c>
      <c r="O2967">
        <v>0.14858079974162813</v>
      </c>
    </row>
    <row r="2968" spans="1:15" ht="15">
      <c r="A2968" s="6"/>
      <c r="B2968" s="10">
        <v>65.28</v>
      </c>
      <c r="C2968">
        <v>7.3013380688857696E-2</v>
      </c>
      <c r="D2968" s="11">
        <v>30.4</v>
      </c>
      <c r="E2968" s="10">
        <v>34.94</v>
      </c>
      <c r="F2968" s="11">
        <v>33</v>
      </c>
      <c r="G2968" s="10">
        <v>5.57</v>
      </c>
      <c r="H2968" s="11">
        <v>0.87</v>
      </c>
      <c r="I2968" s="10">
        <v>200.6</v>
      </c>
      <c r="J2968">
        <v>0.15152411142314126</v>
      </c>
      <c r="K2968">
        <v>0.14313288881354655</v>
      </c>
      <c r="L2968">
        <v>0.10089783284475658</v>
      </c>
      <c r="M2968">
        <v>6.7105044272944558E-2</v>
      </c>
      <c r="N2968">
        <v>4.7661917127335876E-2</v>
      </c>
      <c r="O2968">
        <v>0.1554652209786955</v>
      </c>
    </row>
    <row r="2969" spans="1:15" ht="15">
      <c r="A2969" s="6"/>
      <c r="B2969" s="10">
        <v>78.88</v>
      </c>
      <c r="C2969">
        <v>8.5545341481318704E-2</v>
      </c>
      <c r="D2969" s="11">
        <v>29.79</v>
      </c>
      <c r="E2969" s="10">
        <v>36.770000000000003</v>
      </c>
      <c r="F2969" s="11">
        <v>32.68</v>
      </c>
      <c r="G2969" s="10">
        <v>7.14</v>
      </c>
      <c r="H2969" s="11">
        <v>5</v>
      </c>
      <c r="I2969" s="10">
        <v>206.24</v>
      </c>
      <c r="J2969">
        <v>0.15438775790772305</v>
      </c>
      <c r="K2969">
        <v>0.15029305279904231</v>
      </c>
      <c r="L2969">
        <v>0.10126545075136519</v>
      </c>
      <c r="M2969">
        <v>7.6280375147069604E-2</v>
      </c>
      <c r="N2969">
        <v>4.8483530794912764E-2</v>
      </c>
      <c r="O2969">
        <v>0.16562663317709853</v>
      </c>
    </row>
    <row r="2970" spans="1:15" ht="15">
      <c r="A2970" s="6"/>
      <c r="B2970" s="10">
        <v>99.6</v>
      </c>
      <c r="C2970">
        <v>0.10513390212460268</v>
      </c>
      <c r="D2970" s="11">
        <v>34.4</v>
      </c>
      <c r="E2970" s="10">
        <v>39.200000000000003</v>
      </c>
      <c r="F2970" s="11">
        <v>34.11</v>
      </c>
      <c r="G2970" s="10">
        <v>10.210000000000001</v>
      </c>
      <c r="H2970" s="11">
        <v>32.11</v>
      </c>
      <c r="I2970" s="10">
        <v>231.16</v>
      </c>
      <c r="J2970">
        <v>0.15819266292300871</v>
      </c>
      <c r="K2970">
        <v>0.16182451338199516</v>
      </c>
      <c r="L2970">
        <v>0.10850434738300051</v>
      </c>
      <c r="M2970">
        <v>9.7143017179374555E-2</v>
      </c>
      <c r="N2970">
        <v>5.163930313131148E-2</v>
      </c>
      <c r="O2970">
        <v>0.18074862249761675</v>
      </c>
    </row>
    <row r="2971" spans="1:15" ht="15">
      <c r="A2971" s="6"/>
      <c r="B2971" s="10">
        <v>115.57</v>
      </c>
      <c r="C2971">
        <v>0.12265411275296645</v>
      </c>
      <c r="D2971" s="11">
        <v>36.97</v>
      </c>
      <c r="E2971" s="10">
        <v>45.24</v>
      </c>
      <c r="F2971" s="11">
        <v>41.4</v>
      </c>
      <c r="G2971" s="10">
        <v>20.05</v>
      </c>
      <c r="H2971" s="11">
        <v>45.81</v>
      </c>
      <c r="I2971" s="10">
        <v>249.98</v>
      </c>
      <c r="J2971">
        <v>0.16440468993871105</v>
      </c>
      <c r="K2971">
        <v>0.17296181650574935</v>
      </c>
      <c r="L2971">
        <v>0.12985274600295135</v>
      </c>
      <c r="M2971">
        <v>0.12454680287400154</v>
      </c>
      <c r="N2971">
        <v>5.7389810704229188E-2</v>
      </c>
      <c r="O2971">
        <v>0.19735596099142491</v>
      </c>
    </row>
    <row r="2972" spans="1:15" ht="15">
      <c r="A2972" s="6"/>
      <c r="B2972" s="10">
        <v>122.01</v>
      </c>
      <c r="C2972">
        <v>0.11940468992523309</v>
      </c>
      <c r="D2972" s="11">
        <v>38.97</v>
      </c>
      <c r="E2972" s="10">
        <v>44.86</v>
      </c>
      <c r="F2972" s="11">
        <v>44.87</v>
      </c>
      <c r="G2972" s="10">
        <v>24.97</v>
      </c>
      <c r="H2972" s="11">
        <v>48.36</v>
      </c>
      <c r="I2972" s="10">
        <v>275.44</v>
      </c>
      <c r="J2972">
        <v>0.16696827535616385</v>
      </c>
      <c r="K2972">
        <v>0.17673384559125613</v>
      </c>
      <c r="L2972">
        <v>0.14394624423457061</v>
      </c>
      <c r="M2972">
        <v>0.14277368856414144</v>
      </c>
      <c r="N2972">
        <v>6.5935961580410735E-2</v>
      </c>
      <c r="O2972">
        <v>0.20922830296592859</v>
      </c>
    </row>
    <row r="2973" spans="1:15" ht="15">
      <c r="A2973" s="6"/>
      <c r="B2973" s="10">
        <v>120.74</v>
      </c>
      <c r="C2973">
        <v>0.12240670768307323</v>
      </c>
      <c r="D2973" s="11">
        <v>38.950000000000003</v>
      </c>
      <c r="E2973" s="10">
        <v>43.59</v>
      </c>
      <c r="F2973" s="11">
        <v>44.81</v>
      </c>
      <c r="G2973" s="10">
        <v>28.69</v>
      </c>
      <c r="H2973" s="11">
        <v>50.53</v>
      </c>
      <c r="I2973" s="10">
        <v>281.49</v>
      </c>
      <c r="J2973">
        <v>0.1718208454058345</v>
      </c>
      <c r="K2973">
        <v>0.18278521853835436</v>
      </c>
      <c r="L2973">
        <v>0.14949695835761537</v>
      </c>
      <c r="M2973">
        <v>0.14825438427707532</v>
      </c>
      <c r="N2973">
        <v>6.9773739306987256E-2</v>
      </c>
      <c r="O2973">
        <v>0.21658331831189023</v>
      </c>
    </row>
    <row r="2974" spans="1:15" ht="15">
      <c r="A2974" s="6"/>
      <c r="B2974" s="10">
        <v>114.77</v>
      </c>
      <c r="C2974">
        <v>0.12663275389590692</v>
      </c>
      <c r="D2974" s="11">
        <v>36.54</v>
      </c>
      <c r="E2974" s="10">
        <v>41.23</v>
      </c>
      <c r="F2974" s="11">
        <v>45.5</v>
      </c>
      <c r="G2974" s="10">
        <v>28.96</v>
      </c>
      <c r="H2974" s="11">
        <v>48.73</v>
      </c>
      <c r="I2974" s="10">
        <v>263.37</v>
      </c>
      <c r="J2974">
        <v>0.17598486572459782</v>
      </c>
      <c r="K2974">
        <v>0.18192838999563352</v>
      </c>
      <c r="L2974">
        <v>0.15241868293599431</v>
      </c>
      <c r="M2974">
        <v>0.15088863211721903</v>
      </c>
      <c r="N2974">
        <v>7.1368368670602964E-2</v>
      </c>
      <c r="O2974">
        <v>0.22256178941311852</v>
      </c>
    </row>
    <row r="2975" spans="1:15" ht="15">
      <c r="A2975" s="6"/>
      <c r="B2975" s="10">
        <v>105.5</v>
      </c>
      <c r="C2975">
        <v>0.12699030964522304</v>
      </c>
      <c r="D2975" s="11">
        <v>32.229999999999997</v>
      </c>
      <c r="E2975" s="10">
        <v>38.92</v>
      </c>
      <c r="F2975" s="11">
        <v>45.92</v>
      </c>
      <c r="G2975" s="10">
        <v>25.37</v>
      </c>
      <c r="H2975" s="11">
        <v>47.69</v>
      </c>
      <c r="I2975" s="10">
        <v>246.9</v>
      </c>
      <c r="J2975">
        <v>0.17760557895945009</v>
      </c>
      <c r="K2975">
        <v>0.17716858526192544</v>
      </c>
      <c r="L2975">
        <v>0.15382564238270396</v>
      </c>
      <c r="M2975">
        <v>0.15801857210696585</v>
      </c>
      <c r="N2975">
        <v>6.9525778406397301E-2</v>
      </c>
      <c r="O2975">
        <v>0.2258449997080974</v>
      </c>
    </row>
    <row r="2976" spans="1:15" ht="15">
      <c r="A2976" s="6"/>
      <c r="B2976" s="10">
        <v>94.12</v>
      </c>
      <c r="C2976">
        <v>0.12579226227634882</v>
      </c>
      <c r="D2976" s="11">
        <v>26.97</v>
      </c>
      <c r="E2976" s="10">
        <v>33.96</v>
      </c>
      <c r="F2976" s="11">
        <v>44.3</v>
      </c>
      <c r="G2976" s="10">
        <v>22.33</v>
      </c>
      <c r="H2976" s="11">
        <v>40.29</v>
      </c>
      <c r="I2976" s="10">
        <v>232.47</v>
      </c>
      <c r="J2976">
        <v>0.17689115787428689</v>
      </c>
      <c r="K2976">
        <v>0.16758366400128261</v>
      </c>
      <c r="L2976">
        <v>0.15187162524386671</v>
      </c>
      <c r="M2976">
        <v>0.15810702726254203</v>
      </c>
      <c r="N2976">
        <v>6.5168431698212501E-2</v>
      </c>
      <c r="O2976">
        <v>0.23119982561730265</v>
      </c>
    </row>
    <row r="2977" spans="1:15" ht="15">
      <c r="A2977" s="6"/>
      <c r="B2977" s="10">
        <v>91.5</v>
      </c>
      <c r="C2977">
        <v>0.12375500456294462</v>
      </c>
      <c r="D2977" s="11">
        <v>28.97</v>
      </c>
      <c r="E2977" s="10">
        <v>33.590000000000003</v>
      </c>
      <c r="F2977" s="11">
        <v>35.19</v>
      </c>
      <c r="G2977" s="10">
        <v>22.2</v>
      </c>
      <c r="H2977" s="11">
        <v>23.62</v>
      </c>
      <c r="I2977" s="10">
        <v>225.2</v>
      </c>
      <c r="J2977">
        <v>0.1755611972110834</v>
      </c>
      <c r="K2977">
        <v>0.16163337369163117</v>
      </c>
      <c r="L2977">
        <v>0.14257979098836548</v>
      </c>
      <c r="M2977">
        <v>0.16044533554791002</v>
      </c>
      <c r="N2977">
        <v>6.5125982896653639E-2</v>
      </c>
      <c r="O2977">
        <v>0.23587969382134513</v>
      </c>
    </row>
    <row r="2978" spans="1:15" ht="15">
      <c r="A2978" s="6"/>
      <c r="B2978" s="10">
        <v>81.8</v>
      </c>
      <c r="C2978">
        <v>0.12196855787331745</v>
      </c>
      <c r="D2978" s="11">
        <v>28.82</v>
      </c>
      <c r="E2978" s="10">
        <v>30.6</v>
      </c>
      <c r="F2978" s="11">
        <v>32.020000000000003</v>
      </c>
      <c r="G2978" s="10">
        <v>20.46</v>
      </c>
      <c r="H2978" s="11">
        <v>22.37</v>
      </c>
      <c r="I2978" s="10">
        <v>208.44</v>
      </c>
      <c r="J2978">
        <v>0.1773693623095115</v>
      </c>
      <c r="K2978">
        <v>0.15951634124461475</v>
      </c>
      <c r="L2978">
        <v>0.1345519928914494</v>
      </c>
      <c r="M2978">
        <v>0.15921641617756568</v>
      </c>
      <c r="N2978">
        <v>6.885822088934325E-2</v>
      </c>
      <c r="O2978">
        <v>0.23752038456541508</v>
      </c>
    </row>
    <row r="2979" spans="1:15" ht="15">
      <c r="A2979" s="6"/>
      <c r="B2979" s="10">
        <v>78.489999999999995</v>
      </c>
      <c r="C2979">
        <v>0.1201826932468068</v>
      </c>
      <c r="D2979" s="11">
        <v>28.42</v>
      </c>
      <c r="E2979" s="10">
        <v>28.03</v>
      </c>
      <c r="F2979" s="11">
        <v>29.04</v>
      </c>
      <c r="G2979" s="10">
        <v>21.86</v>
      </c>
      <c r="H2979" s="11">
        <v>22.05</v>
      </c>
      <c r="I2979" s="10">
        <v>208.12</v>
      </c>
      <c r="J2979">
        <v>0.18020543701223679</v>
      </c>
      <c r="K2979">
        <v>0.16175781818181817</v>
      </c>
      <c r="L2979">
        <v>0.1313335032783581</v>
      </c>
      <c r="M2979">
        <v>0.15600920803276686</v>
      </c>
      <c r="N2979">
        <v>7.0950867671519452E-2</v>
      </c>
      <c r="O2979">
        <v>0.23792099707590841</v>
      </c>
    </row>
    <row r="2980" spans="1:15" ht="15">
      <c r="A2980" s="6"/>
      <c r="B2980" s="10">
        <v>79.510000000000005</v>
      </c>
      <c r="C2980">
        <v>0.12001507776326727</v>
      </c>
      <c r="D2980" s="11">
        <v>28.61</v>
      </c>
      <c r="E2980" s="10">
        <v>25.98</v>
      </c>
      <c r="F2980" s="11">
        <v>28.9</v>
      </c>
      <c r="G2980" s="10">
        <v>20.7</v>
      </c>
      <c r="H2980" s="11">
        <v>24.69</v>
      </c>
      <c r="I2980" s="10">
        <v>205.09</v>
      </c>
      <c r="J2980">
        <v>0.18151081033321712</v>
      </c>
      <c r="K2980">
        <v>0.16393089896458907</v>
      </c>
      <c r="L2980">
        <v>0.13366204838602291</v>
      </c>
      <c r="M2980">
        <v>0.15478584284958027</v>
      </c>
      <c r="N2980">
        <v>7.507557070052169E-2</v>
      </c>
      <c r="O2980">
        <v>0.23872733239630847</v>
      </c>
    </row>
    <row r="2981" spans="1:15" ht="15">
      <c r="A2981" s="6"/>
      <c r="B2981" s="10">
        <v>78.489999999999995</v>
      </c>
      <c r="C2981">
        <v>0.1194032075572397</v>
      </c>
      <c r="D2981" s="11">
        <v>29.4</v>
      </c>
      <c r="E2981" s="10">
        <v>25.52</v>
      </c>
      <c r="F2981" s="11">
        <v>29.04</v>
      </c>
      <c r="G2981" s="10">
        <v>20.14</v>
      </c>
      <c r="H2981" s="11">
        <v>32.29</v>
      </c>
      <c r="I2981" s="10">
        <v>204.9</v>
      </c>
      <c r="J2981">
        <v>0.1846621200868373</v>
      </c>
      <c r="K2981">
        <v>0.16501055426131997</v>
      </c>
      <c r="L2981">
        <v>0.13983952702702704</v>
      </c>
      <c r="M2981">
        <v>0.16345139001725431</v>
      </c>
      <c r="N2981">
        <v>7.8719689810079888E-2</v>
      </c>
      <c r="O2981">
        <v>0.23741601593415296</v>
      </c>
    </row>
    <row r="2982" spans="1:15" ht="15">
      <c r="A2982" s="6"/>
      <c r="B2982" s="10">
        <v>87.52</v>
      </c>
      <c r="C2982">
        <v>0.12039956593086655</v>
      </c>
      <c r="D2982" s="11">
        <v>30.99</v>
      </c>
      <c r="E2982" s="10">
        <v>27.02</v>
      </c>
      <c r="F2982" s="11">
        <v>27.94</v>
      </c>
      <c r="G2982" s="10">
        <v>22.99</v>
      </c>
      <c r="H2982" s="11">
        <v>45.76</v>
      </c>
      <c r="I2982" s="10">
        <v>220.77</v>
      </c>
      <c r="J2982">
        <v>0.1910054353146283</v>
      </c>
      <c r="K2982">
        <v>0.16232777224979594</v>
      </c>
      <c r="L2982">
        <v>0.14120181247386457</v>
      </c>
      <c r="M2982">
        <v>0.17284073033300984</v>
      </c>
      <c r="N2982">
        <v>8.0683574704063135E-2</v>
      </c>
      <c r="O2982">
        <v>0.23601956736321233</v>
      </c>
    </row>
    <row r="2983" spans="1:15" ht="15">
      <c r="A2983" s="6"/>
      <c r="B2983" s="10">
        <v>101.22</v>
      </c>
      <c r="C2983">
        <v>0.12053894288830885</v>
      </c>
      <c r="D2983" s="11">
        <v>37.17</v>
      </c>
      <c r="E2983" s="10">
        <v>29.09</v>
      </c>
      <c r="F2983" s="11">
        <v>28.05</v>
      </c>
      <c r="G2983" s="10">
        <v>34.049999999999997</v>
      </c>
      <c r="H2983" s="11">
        <v>59.79</v>
      </c>
      <c r="I2983" s="10">
        <v>254.96</v>
      </c>
      <c r="J2983">
        <v>0.1931118922162508</v>
      </c>
      <c r="K2983">
        <v>0.16124201386449333</v>
      </c>
      <c r="L2983">
        <v>0.14102715709228841</v>
      </c>
      <c r="M2983">
        <v>0.16859339765045614</v>
      </c>
      <c r="N2983">
        <v>7.9465037965519916E-2</v>
      </c>
      <c r="O2983">
        <v>0.22675253217027719</v>
      </c>
    </row>
    <row r="2984" spans="1:15" ht="15">
      <c r="A2984" s="6"/>
      <c r="B2984" s="10">
        <v>113.75</v>
      </c>
      <c r="C2984">
        <v>0.11110417670008439</v>
      </c>
      <c r="D2984" s="11">
        <v>43.82</v>
      </c>
      <c r="E2984" s="10">
        <v>33.549999999999997</v>
      </c>
      <c r="F2984" s="11">
        <v>29.01</v>
      </c>
      <c r="G2984" s="10">
        <v>48.53</v>
      </c>
      <c r="H2984" s="11">
        <v>63.01</v>
      </c>
      <c r="I2984" s="10">
        <v>275.06</v>
      </c>
      <c r="J2984">
        <v>0.18862250858121227</v>
      </c>
      <c r="K2984">
        <v>0.15304952764084218</v>
      </c>
      <c r="L2984">
        <v>0.13338531393361255</v>
      </c>
      <c r="M2984">
        <v>0.15345617453378965</v>
      </c>
      <c r="N2984">
        <v>7.6448643617832837E-2</v>
      </c>
      <c r="O2984">
        <v>0.20304006940822042</v>
      </c>
    </row>
    <row r="2985" spans="1:15" ht="15">
      <c r="A2985" s="6"/>
      <c r="B2985" s="10">
        <v>110.7</v>
      </c>
      <c r="C2985">
        <v>0.10381439592412257</v>
      </c>
      <c r="D2985" s="11">
        <v>48.98</v>
      </c>
      <c r="E2985" s="10">
        <v>37.44</v>
      </c>
      <c r="F2985" s="11">
        <v>30.7</v>
      </c>
      <c r="G2985" s="10">
        <v>55.13</v>
      </c>
      <c r="H2985" s="11">
        <v>63.9</v>
      </c>
      <c r="I2985" s="10">
        <v>268.02</v>
      </c>
      <c r="J2985">
        <v>0.18212483206712601</v>
      </c>
      <c r="K2985">
        <v>0.13626598287733685</v>
      </c>
      <c r="L2985">
        <v>0.1254927103953053</v>
      </c>
      <c r="M2985">
        <v>0.14185177536473254</v>
      </c>
      <c r="N2985">
        <v>6.9397247749018731E-2</v>
      </c>
      <c r="O2985">
        <v>0.1860127276001538</v>
      </c>
    </row>
    <row r="2986" spans="1:15" ht="15">
      <c r="A2986" s="6"/>
      <c r="B2986" s="10">
        <v>97.28</v>
      </c>
      <c r="C2986">
        <v>9.3846621613404083E-2</v>
      </c>
      <c r="D2986" s="11">
        <v>49.91</v>
      </c>
      <c r="E2986" s="10">
        <v>35.07</v>
      </c>
      <c r="F2986" s="11">
        <v>30.29</v>
      </c>
      <c r="G2986" s="10">
        <v>40.04</v>
      </c>
      <c r="H2986" s="11">
        <v>52.04</v>
      </c>
      <c r="I2986" s="10">
        <v>252.96</v>
      </c>
      <c r="J2986">
        <v>0.18474665808594234</v>
      </c>
      <c r="K2986">
        <v>0.1264706173862899</v>
      </c>
      <c r="L2986">
        <v>0.11477469478893795</v>
      </c>
      <c r="M2986">
        <v>0.13330083897369785</v>
      </c>
      <c r="N2986">
        <v>6.1873994140361301E-2</v>
      </c>
      <c r="O2986">
        <v>0.16927592549909576</v>
      </c>
    </row>
    <row r="2987" spans="1:15" ht="15">
      <c r="A2987" s="6"/>
      <c r="B2987" s="10">
        <v>90.12</v>
      </c>
      <c r="C2987">
        <v>8.1601192124288568E-2</v>
      </c>
      <c r="D2987" s="11">
        <v>47.9</v>
      </c>
      <c r="E2987" s="10">
        <v>28</v>
      </c>
      <c r="F2987" s="11">
        <v>28.46</v>
      </c>
      <c r="G2987" s="10">
        <v>27.86</v>
      </c>
      <c r="H2987" s="11">
        <v>45.18</v>
      </c>
      <c r="I2987" s="10">
        <v>235.03</v>
      </c>
      <c r="J2987">
        <v>0.18135108970216765</v>
      </c>
      <c r="K2987">
        <v>0.11523710216874568</v>
      </c>
      <c r="L2987">
        <v>0.10577503023909346</v>
      </c>
      <c r="M2987">
        <v>0.12742955847737703</v>
      </c>
      <c r="N2987">
        <v>5.5379492375468096E-2</v>
      </c>
      <c r="O2987">
        <v>0.15706922043292074</v>
      </c>
    </row>
    <row r="2988" spans="1:15" ht="15">
      <c r="A2988" s="6"/>
      <c r="B2988" s="10">
        <v>80.94</v>
      </c>
      <c r="C2988">
        <v>7.6538685533420234E-2</v>
      </c>
      <c r="D2988" s="11">
        <v>46.38</v>
      </c>
      <c r="E2988" s="10">
        <v>22.68</v>
      </c>
      <c r="F2988" s="11">
        <v>28.73</v>
      </c>
      <c r="G2988" s="10">
        <v>25.07</v>
      </c>
      <c r="H2988" s="11">
        <v>37.94</v>
      </c>
      <c r="I2988" s="10">
        <v>232.09</v>
      </c>
      <c r="J2988">
        <v>0.17650090684440814</v>
      </c>
      <c r="K2988">
        <v>0.10542677455379008</v>
      </c>
      <c r="L2988">
        <v>0.1010181491487739</v>
      </c>
      <c r="M2988">
        <v>0.1205478841668296</v>
      </c>
      <c r="N2988">
        <v>5.1122108949632643E-2</v>
      </c>
      <c r="O2988">
        <v>0.14770261065145798</v>
      </c>
    </row>
    <row r="2989" spans="1:15" ht="15">
      <c r="A2989" s="6"/>
      <c r="B2989" s="10">
        <v>78.44</v>
      </c>
      <c r="C2989">
        <v>7.5685062114419568E-2</v>
      </c>
      <c r="D2989" s="11">
        <v>42</v>
      </c>
      <c r="E2989" s="10">
        <v>21.62</v>
      </c>
      <c r="F2989" s="11">
        <v>28.09</v>
      </c>
      <c r="G2989" s="10">
        <v>22.96</v>
      </c>
      <c r="H2989" s="11">
        <v>-0.02</v>
      </c>
      <c r="I2989" s="10">
        <v>224.5</v>
      </c>
      <c r="J2989">
        <v>0.18023359563693025</v>
      </c>
      <c r="K2989">
        <v>0.10177019311309375</v>
      </c>
      <c r="L2989">
        <v>0.10037051712529965</v>
      </c>
      <c r="M2989">
        <v>0.11730100834397848</v>
      </c>
      <c r="N2989">
        <v>4.7239616962400172E-2</v>
      </c>
      <c r="O2989">
        <v>0.14259173318555723</v>
      </c>
    </row>
    <row r="2990" spans="1:15" ht="15">
      <c r="A2990" s="6"/>
      <c r="B2990" s="10">
        <v>77.010000000000005</v>
      </c>
      <c r="C2990">
        <v>7.7402965323436254E-2</v>
      </c>
      <c r="D2990" s="11">
        <v>40.090000000000003</v>
      </c>
      <c r="E2990" s="10">
        <v>19.34</v>
      </c>
      <c r="F2990" s="11">
        <v>26.4</v>
      </c>
      <c r="G2990" s="10">
        <v>20.74</v>
      </c>
      <c r="H2990" s="11">
        <v>-12.22</v>
      </c>
      <c r="I2990" s="10">
        <v>215.04</v>
      </c>
      <c r="J2990">
        <v>0.18158430783379448</v>
      </c>
      <c r="K2990">
        <v>0.10091027825317772</v>
      </c>
      <c r="L2990">
        <v>9.638512098650534E-2</v>
      </c>
      <c r="M2990">
        <v>0.11003965378060812</v>
      </c>
      <c r="N2990">
        <v>4.7013039263208919E-2</v>
      </c>
      <c r="O2990">
        <v>0.14257544797733857</v>
      </c>
    </row>
    <row r="2991" spans="1:15" ht="15">
      <c r="A2991" s="6"/>
      <c r="B2991" s="10">
        <v>78.900000000000006</v>
      </c>
      <c r="C2991">
        <v>8.2373306213653422E-2</v>
      </c>
      <c r="D2991" s="11">
        <v>36.97</v>
      </c>
      <c r="E2991" s="10">
        <v>17.87</v>
      </c>
      <c r="F2991" s="11">
        <v>16.12</v>
      </c>
      <c r="G2991" s="10">
        <v>19.02</v>
      </c>
      <c r="H2991" s="11">
        <v>-36.71</v>
      </c>
      <c r="I2991" s="10">
        <v>210.9</v>
      </c>
      <c r="J2991">
        <v>0.18368614803521527</v>
      </c>
      <c r="K2991">
        <v>9.8134410541630163E-2</v>
      </c>
      <c r="L2991">
        <v>9.1567387869045072E-2</v>
      </c>
      <c r="M2991">
        <v>9.9193200633340889E-2</v>
      </c>
      <c r="N2991">
        <v>4.4736852954297225E-2</v>
      </c>
      <c r="O2991">
        <v>0.14462218053544848</v>
      </c>
    </row>
    <row r="2992" spans="1:15" ht="15">
      <c r="A2992" s="6"/>
      <c r="B2992" s="10">
        <v>81.08</v>
      </c>
      <c r="C2992">
        <v>9.4926154759215717E-2</v>
      </c>
      <c r="D2992" s="11">
        <v>35.369999999999997</v>
      </c>
      <c r="E2992" s="10">
        <v>17.75</v>
      </c>
      <c r="F2992" s="11">
        <v>15.71</v>
      </c>
      <c r="G2992" s="10">
        <v>19.579999999999998</v>
      </c>
      <c r="H2992" s="11">
        <v>-30</v>
      </c>
      <c r="I2992" s="10">
        <v>210</v>
      </c>
      <c r="J2992">
        <v>0.18506404123694525</v>
      </c>
      <c r="K2992">
        <v>0.1004402975482127</v>
      </c>
      <c r="L2992">
        <v>9.343074334615907E-2</v>
      </c>
      <c r="M2992">
        <v>9.4551329267409862E-2</v>
      </c>
      <c r="N2992">
        <v>4.6040357646475447E-2</v>
      </c>
      <c r="O2992">
        <v>0.14949979171979938</v>
      </c>
    </row>
    <row r="2993" spans="1:15" ht="15">
      <c r="A2993" s="6"/>
      <c r="B2993" s="10">
        <v>91.16</v>
      </c>
      <c r="C2993">
        <v>0.10830825473146263</v>
      </c>
      <c r="D2993" s="11">
        <v>34.9</v>
      </c>
      <c r="E2993" s="10">
        <v>22.53</v>
      </c>
      <c r="F2993" s="11">
        <v>21.72</v>
      </c>
      <c r="G2993" s="10">
        <v>19.809999999999999</v>
      </c>
      <c r="H2993" s="11">
        <v>-24.57</v>
      </c>
      <c r="I2993" s="10">
        <v>210.35</v>
      </c>
      <c r="J2993">
        <v>0.19193348797316195</v>
      </c>
      <c r="K2993">
        <v>0.11045741103706608</v>
      </c>
      <c r="L2993">
        <v>9.9925616137907153E-2</v>
      </c>
      <c r="M2993">
        <v>9.4006681504149855E-2</v>
      </c>
      <c r="N2993">
        <v>4.9895563405427466E-2</v>
      </c>
      <c r="O2993">
        <v>0.16157287323051878</v>
      </c>
    </row>
    <row r="2994" spans="1:15" ht="15">
      <c r="A2994" s="6"/>
      <c r="B2994" s="10">
        <v>100.17</v>
      </c>
      <c r="C2994">
        <v>0.11974033552511505</v>
      </c>
      <c r="D2994" s="11">
        <v>37.67</v>
      </c>
      <c r="E2994" s="10">
        <v>23.31</v>
      </c>
      <c r="F2994" s="11">
        <v>30.7</v>
      </c>
      <c r="G2994" s="10">
        <v>22.39</v>
      </c>
      <c r="H2994" s="11">
        <v>23.74</v>
      </c>
      <c r="I2994" s="10">
        <v>229</v>
      </c>
      <c r="J2994">
        <v>0.1978828415851919</v>
      </c>
      <c r="K2994">
        <v>0.12553810832629483</v>
      </c>
      <c r="L2994">
        <v>0.11493960915894717</v>
      </c>
      <c r="M2994">
        <v>0.10833257496643293</v>
      </c>
      <c r="N2994">
        <v>5.8341128707226214E-2</v>
      </c>
      <c r="O2994">
        <v>0.17443730924590725</v>
      </c>
    </row>
    <row r="2995" spans="1:15" ht="15">
      <c r="A2995" s="6"/>
      <c r="B2995" s="10">
        <v>112.8</v>
      </c>
      <c r="C2995">
        <v>0.13019583139517621</v>
      </c>
      <c r="D2995" s="11">
        <v>40.33</v>
      </c>
      <c r="E2995" s="10">
        <v>34.94</v>
      </c>
      <c r="F2995" s="11">
        <v>32.44</v>
      </c>
      <c r="G2995" s="10">
        <v>24.24</v>
      </c>
      <c r="H2995" s="11">
        <v>50.9</v>
      </c>
      <c r="I2995" s="10">
        <v>247.28</v>
      </c>
      <c r="J2995">
        <v>0.20895382244482361</v>
      </c>
      <c r="K2995">
        <v>0.13869753215883671</v>
      </c>
      <c r="L2995">
        <v>0.13330063359402827</v>
      </c>
      <c r="M2995">
        <v>0.12052030262673204</v>
      </c>
      <c r="N2995">
        <v>6.9686472721930542E-2</v>
      </c>
      <c r="O2995">
        <v>0.19441040292964937</v>
      </c>
    </row>
    <row r="2996" spans="1:15" ht="15">
      <c r="A2996" s="6"/>
      <c r="B2996" s="10">
        <v>120.54</v>
      </c>
      <c r="C2996">
        <v>0.13737296013639688</v>
      </c>
      <c r="D2996" s="11">
        <v>42.09</v>
      </c>
      <c r="E2996" s="10">
        <v>37.32</v>
      </c>
      <c r="F2996" s="11">
        <v>38.47</v>
      </c>
      <c r="G2996" s="10">
        <v>27.92</v>
      </c>
      <c r="H2996" s="11">
        <v>68.19</v>
      </c>
      <c r="I2996" s="10">
        <v>263</v>
      </c>
      <c r="J2996">
        <v>0.21661317543543601</v>
      </c>
      <c r="K2996">
        <v>0.14621271148765697</v>
      </c>
      <c r="L2996">
        <v>0.15180724844868487</v>
      </c>
      <c r="M2996">
        <v>0.12919170582466002</v>
      </c>
      <c r="N2996">
        <v>8.7753103346329381E-2</v>
      </c>
      <c r="O2996">
        <v>0.20718145997398543</v>
      </c>
    </row>
    <row r="2997" spans="1:15" ht="15">
      <c r="A2997" s="6"/>
      <c r="B2997" s="10">
        <v>128.57</v>
      </c>
      <c r="C2997">
        <v>0.13579045493176514</v>
      </c>
      <c r="D2997" s="11">
        <v>41.16</v>
      </c>
      <c r="E2997" s="10">
        <v>37.43</v>
      </c>
      <c r="F2997" s="11">
        <v>41.32</v>
      </c>
      <c r="G2997" s="10">
        <v>28.97</v>
      </c>
      <c r="H2997" s="11">
        <v>64.95</v>
      </c>
      <c r="I2997" s="10">
        <v>276.61</v>
      </c>
      <c r="J2997">
        <v>0.22090167713871436</v>
      </c>
      <c r="K2997">
        <v>0.15472046354325278</v>
      </c>
      <c r="L2997">
        <v>0.15393459944929105</v>
      </c>
      <c r="M2997">
        <v>0.13439301650653121</v>
      </c>
      <c r="N2997">
        <v>9.605374133655252E-2</v>
      </c>
      <c r="O2997">
        <v>0.21400905581614563</v>
      </c>
    </row>
    <row r="2998" spans="1:15" ht="15">
      <c r="A2998" s="6"/>
      <c r="B2998" s="10">
        <v>126.31</v>
      </c>
      <c r="C2998">
        <v>0.13856768628544677</v>
      </c>
      <c r="D2998" s="11">
        <v>38.979999999999997</v>
      </c>
      <c r="E2998" s="10">
        <v>35.11</v>
      </c>
      <c r="F2998" s="11">
        <v>41.31</v>
      </c>
      <c r="G2998" s="10">
        <v>25.99</v>
      </c>
      <c r="H2998" s="11">
        <v>58.72</v>
      </c>
      <c r="I2998" s="10">
        <v>259.95999999999998</v>
      </c>
      <c r="J2998">
        <v>0.21585965682019781</v>
      </c>
      <c r="K2998">
        <v>0.14945788332429844</v>
      </c>
      <c r="L2998">
        <v>0.15245037125457744</v>
      </c>
      <c r="M2998">
        <v>0.13609428954298752</v>
      </c>
      <c r="N2998">
        <v>0.10151313196299434</v>
      </c>
      <c r="O2998">
        <v>0.22149539339157917</v>
      </c>
    </row>
    <row r="2999" spans="1:15" ht="15">
      <c r="A2999" s="6"/>
      <c r="B2999" s="10">
        <v>115.56</v>
      </c>
      <c r="C2999">
        <v>0.13908129475943015</v>
      </c>
      <c r="D2999" s="11">
        <v>39.270000000000003</v>
      </c>
      <c r="E2999" s="10">
        <v>32.97</v>
      </c>
      <c r="F2999" s="11">
        <v>42.34</v>
      </c>
      <c r="G2999" s="10">
        <v>22.51</v>
      </c>
      <c r="H2999" s="11">
        <v>55.73</v>
      </c>
      <c r="I2999" s="10">
        <v>251.84</v>
      </c>
      <c r="J2999">
        <v>0.21531157617444752</v>
      </c>
      <c r="K2999">
        <v>0.14524792991409724</v>
      </c>
      <c r="L2999">
        <v>0.1519702950859283</v>
      </c>
      <c r="M2999">
        <v>0.13253984517180498</v>
      </c>
      <c r="N2999">
        <v>0.10476059484714528</v>
      </c>
      <c r="O2999">
        <v>0.223796302668581</v>
      </c>
    </row>
    <row r="3000" spans="1:15" ht="15">
      <c r="A3000" s="6"/>
      <c r="B3000" s="10">
        <v>103.34</v>
      </c>
      <c r="C3000">
        <v>0.15381704162465792</v>
      </c>
      <c r="D3000" s="11">
        <v>34.9</v>
      </c>
      <c r="E3000" s="10">
        <v>25.03</v>
      </c>
      <c r="F3000" s="11">
        <v>39.71</v>
      </c>
      <c r="G3000" s="10">
        <v>19.89</v>
      </c>
      <c r="H3000" s="11">
        <v>52.01</v>
      </c>
      <c r="I3000" s="10">
        <v>238.52</v>
      </c>
      <c r="J3000">
        <v>0.21284419174051811</v>
      </c>
      <c r="K3000">
        <v>0.14365927378202717</v>
      </c>
      <c r="L3000">
        <v>0.1520495109865202</v>
      </c>
      <c r="M3000">
        <v>0.12127585083673124</v>
      </c>
      <c r="N3000">
        <v>0.10314645895118182</v>
      </c>
      <c r="O3000">
        <v>0.22813701502757297</v>
      </c>
    </row>
    <row r="3001" spans="1:15" ht="15">
      <c r="A3001" s="6"/>
      <c r="B3001" s="10">
        <v>106.71</v>
      </c>
      <c r="C3001">
        <v>0.15867663750512725</v>
      </c>
      <c r="D3001" s="11">
        <v>37.04</v>
      </c>
      <c r="E3001" s="10">
        <v>20.84</v>
      </c>
      <c r="F3001" s="11">
        <v>37.9</v>
      </c>
      <c r="G3001" s="10">
        <v>18.14</v>
      </c>
      <c r="H3001" s="11">
        <v>47.59</v>
      </c>
      <c r="I3001" s="10">
        <v>220.69</v>
      </c>
      <c r="J3001">
        <v>0.20664904529127393</v>
      </c>
      <c r="K3001">
        <v>0.13766821973654911</v>
      </c>
      <c r="L3001">
        <v>0.14711038433151136</v>
      </c>
      <c r="M3001">
        <v>0.11070741228427933</v>
      </c>
      <c r="N3001">
        <v>0.10669615951670322</v>
      </c>
      <c r="O3001">
        <v>0.2303409515948048</v>
      </c>
    </row>
    <row r="3002" spans="1:15" ht="15">
      <c r="A3002" s="6"/>
      <c r="B3002" s="10">
        <v>99.62</v>
      </c>
      <c r="C3002">
        <v>0.16169042640937603</v>
      </c>
      <c r="D3002" s="11">
        <v>32.47</v>
      </c>
      <c r="E3002" s="10">
        <v>21.64</v>
      </c>
      <c r="F3002" s="11">
        <v>34.99</v>
      </c>
      <c r="G3002" s="10">
        <v>17.989999999999998</v>
      </c>
      <c r="H3002" s="11">
        <v>48.95</v>
      </c>
      <c r="I3002" s="10">
        <v>213.74</v>
      </c>
      <c r="J3002">
        <v>0.1994479418751185</v>
      </c>
      <c r="K3002">
        <v>0.13750819626225799</v>
      </c>
      <c r="L3002">
        <v>0.14217765478523384</v>
      </c>
      <c r="M3002">
        <v>0.10625239404570019</v>
      </c>
      <c r="N3002">
        <v>0.10911611709256001</v>
      </c>
      <c r="O3002">
        <v>0.23203991640956675</v>
      </c>
    </row>
    <row r="3003" spans="1:15" ht="15">
      <c r="A3003" s="6"/>
      <c r="B3003" s="10">
        <v>95.71</v>
      </c>
      <c r="C3003">
        <v>0.16351556529443192</v>
      </c>
      <c r="D3003" s="11">
        <v>31.04</v>
      </c>
      <c r="E3003" s="10">
        <v>22.96</v>
      </c>
      <c r="F3003" s="11">
        <v>34.92</v>
      </c>
      <c r="G3003" s="10">
        <v>17.2</v>
      </c>
      <c r="H3003" s="11">
        <v>48.6</v>
      </c>
      <c r="I3003" s="10">
        <v>207.56</v>
      </c>
      <c r="J3003">
        <v>0.2009578215192796</v>
      </c>
      <c r="K3003">
        <v>0.13547629044562606</v>
      </c>
      <c r="L3003">
        <v>0.13849220448475061</v>
      </c>
      <c r="M3003">
        <v>0.10510154834557071</v>
      </c>
      <c r="N3003">
        <v>0.11063045517569589</v>
      </c>
      <c r="O3003">
        <v>0.23306409251013493</v>
      </c>
    </row>
    <row r="3004" spans="1:15" ht="15">
      <c r="A3004" s="6"/>
      <c r="B3004" s="10">
        <v>91.7</v>
      </c>
      <c r="C3004">
        <v>0.16340292607441798</v>
      </c>
      <c r="D3004" s="11">
        <v>30.71</v>
      </c>
      <c r="E3004" s="10">
        <v>21.51</v>
      </c>
      <c r="F3004" s="11">
        <v>33.340000000000003</v>
      </c>
      <c r="G3004" s="10">
        <v>18.05</v>
      </c>
      <c r="H3004" s="11">
        <v>50.16</v>
      </c>
      <c r="I3004" s="10">
        <v>204.02</v>
      </c>
      <c r="J3004">
        <v>0.20044422801195011</v>
      </c>
      <c r="K3004">
        <v>0.13245018272573314</v>
      </c>
      <c r="L3004">
        <v>0.13640833855831333</v>
      </c>
      <c r="M3004">
        <v>0.10523325016006367</v>
      </c>
      <c r="N3004">
        <v>0.11188847658026374</v>
      </c>
      <c r="O3004">
        <v>0.23311716034532032</v>
      </c>
    </row>
    <row r="3005" spans="1:15" ht="15">
      <c r="A3005" s="6"/>
      <c r="B3005" s="10">
        <v>89.93</v>
      </c>
      <c r="C3005">
        <v>0.1665063992331165</v>
      </c>
      <c r="D3005" s="11">
        <v>30.57</v>
      </c>
      <c r="E3005" s="10">
        <v>21.57</v>
      </c>
      <c r="F3005" s="11">
        <v>33.07</v>
      </c>
      <c r="G3005" s="10">
        <v>18.07</v>
      </c>
      <c r="H3005" s="11">
        <v>53.1</v>
      </c>
      <c r="I3005" s="10">
        <v>206.57</v>
      </c>
      <c r="J3005">
        <v>0.20015136644289147</v>
      </c>
      <c r="K3005">
        <v>0.12703793191899349</v>
      </c>
      <c r="L3005">
        <v>0.13851216201648389</v>
      </c>
      <c r="M3005">
        <v>0.11086013598799685</v>
      </c>
      <c r="N3005">
        <v>0.11812210937464845</v>
      </c>
      <c r="O3005">
        <v>0.23240278017843136</v>
      </c>
    </row>
    <row r="3006" spans="1:15" ht="15">
      <c r="A3006" s="6"/>
      <c r="B3006" s="10">
        <v>91.7</v>
      </c>
      <c r="C3006">
        <v>0.17016553130979237</v>
      </c>
      <c r="D3006" s="11">
        <v>30.86</v>
      </c>
      <c r="E3006" s="10">
        <v>17.940000000000001</v>
      </c>
      <c r="F3006" s="11">
        <v>36.35</v>
      </c>
      <c r="G3006" s="10">
        <v>20.079999999999998</v>
      </c>
      <c r="H3006" s="11">
        <v>52.65</v>
      </c>
      <c r="I3006" s="10">
        <v>219.07</v>
      </c>
      <c r="J3006">
        <v>0.20270401901295659</v>
      </c>
      <c r="K3006">
        <v>0.12520005197505199</v>
      </c>
      <c r="L3006">
        <v>0.14764936494773878</v>
      </c>
      <c r="M3006">
        <v>0.12250277781125345</v>
      </c>
      <c r="N3006">
        <v>0.12381837899442524</v>
      </c>
      <c r="O3006">
        <v>0.23001757168686893</v>
      </c>
    </row>
    <row r="3007" spans="1:15" ht="15">
      <c r="A3007" s="6"/>
      <c r="B3007" s="10">
        <v>97.2</v>
      </c>
      <c r="C3007">
        <v>0.16893977271063076</v>
      </c>
      <c r="D3007" s="11">
        <v>30.92</v>
      </c>
      <c r="E3007" s="10">
        <v>16</v>
      </c>
      <c r="F3007" s="11">
        <v>45.85</v>
      </c>
      <c r="G3007" s="10">
        <v>23.2</v>
      </c>
      <c r="H3007" s="11">
        <v>68.12</v>
      </c>
      <c r="I3007" s="10">
        <v>255.91</v>
      </c>
      <c r="J3007">
        <v>0.19861931754152676</v>
      </c>
      <c r="K3007">
        <v>0.12549090991463283</v>
      </c>
      <c r="L3007">
        <v>0.14928935781413158</v>
      </c>
      <c r="M3007">
        <v>0.13997340461489929</v>
      </c>
      <c r="N3007">
        <v>0.12389793270297307</v>
      </c>
      <c r="O3007">
        <v>0.21957011684159228</v>
      </c>
    </row>
    <row r="3008" spans="1:15" ht="15">
      <c r="A3008" s="6"/>
      <c r="B3008" s="10">
        <v>99.02</v>
      </c>
      <c r="C3008">
        <v>0.15607359218095965</v>
      </c>
      <c r="D3008" s="11">
        <v>31.14</v>
      </c>
      <c r="E3008" s="10">
        <v>17.32</v>
      </c>
      <c r="F3008" s="11">
        <v>51.63</v>
      </c>
      <c r="G3008" s="10">
        <v>27.61</v>
      </c>
      <c r="H3008" s="11">
        <v>74.92</v>
      </c>
      <c r="I3008" s="10">
        <v>274.92</v>
      </c>
      <c r="J3008">
        <v>0.18698360395536723</v>
      </c>
      <c r="K3008">
        <v>0.12147263456360645</v>
      </c>
      <c r="L3008">
        <v>0.13989572944056577</v>
      </c>
      <c r="M3008">
        <v>0.13659143113434027</v>
      </c>
      <c r="N3008">
        <v>0.11820172051039733</v>
      </c>
      <c r="O3008">
        <v>0.1944389395281004</v>
      </c>
    </row>
    <row r="3009" spans="1:15" ht="15">
      <c r="A3009" s="6"/>
      <c r="B3009" s="10">
        <v>95.13</v>
      </c>
      <c r="C3009">
        <v>0.13870071728279421</v>
      </c>
      <c r="D3009" s="11">
        <v>33.92</v>
      </c>
      <c r="E3009" s="10">
        <v>21.1</v>
      </c>
      <c r="F3009" s="11">
        <v>48.84</v>
      </c>
      <c r="G3009" s="10">
        <v>26.06</v>
      </c>
      <c r="H3009" s="11">
        <v>70.7</v>
      </c>
      <c r="I3009" s="10">
        <v>262.97000000000003</v>
      </c>
      <c r="J3009">
        <v>0.17635030835540527</v>
      </c>
      <c r="K3009">
        <v>0.11229499468644753</v>
      </c>
      <c r="L3009">
        <v>0.1358711942362496</v>
      </c>
      <c r="M3009">
        <v>0.12730442472758116</v>
      </c>
      <c r="N3009">
        <v>0.11166122747465046</v>
      </c>
      <c r="O3009">
        <v>0.17516200313868785</v>
      </c>
    </row>
    <row r="3010" spans="1:15" ht="15">
      <c r="A3010" s="6"/>
      <c r="B3010" s="10">
        <v>93.28</v>
      </c>
      <c r="C3010">
        <v>0.11901860202260559</v>
      </c>
      <c r="D3010" s="11">
        <v>33.06</v>
      </c>
      <c r="E3010" s="10">
        <v>21.06</v>
      </c>
      <c r="F3010" s="11">
        <v>45.22</v>
      </c>
      <c r="G3010" s="10">
        <v>22.35</v>
      </c>
      <c r="H3010" s="11">
        <v>51.06</v>
      </c>
      <c r="I3010" s="10">
        <v>236.8</v>
      </c>
      <c r="J3010">
        <v>0.16235934597799687</v>
      </c>
      <c r="K3010">
        <v>0.10346544649631967</v>
      </c>
      <c r="L3010">
        <v>0.12556773547599409</v>
      </c>
      <c r="M3010">
        <v>0.11356814384985871</v>
      </c>
      <c r="N3010">
        <v>0.1069045202461983</v>
      </c>
      <c r="O3010">
        <v>0.16277578729021311</v>
      </c>
    </row>
    <row r="3011" spans="1:15" ht="15">
      <c r="A3011" s="6"/>
      <c r="B3011" s="10">
        <v>82.53</v>
      </c>
      <c r="C3011">
        <v>9.9697323879988087E-2</v>
      </c>
      <c r="D3011" s="11">
        <v>31.53</v>
      </c>
      <c r="E3011" s="10">
        <v>16.87</v>
      </c>
      <c r="F3011" s="11">
        <v>44.75</v>
      </c>
      <c r="G3011" s="10">
        <v>19.920000000000002</v>
      </c>
      <c r="H3011" s="11">
        <v>54.93</v>
      </c>
      <c r="I3011" s="10">
        <v>220</v>
      </c>
      <c r="J3011">
        <v>0.14927105140216421</v>
      </c>
      <c r="K3011">
        <v>9.3949472838547779E-2</v>
      </c>
      <c r="L3011">
        <v>0.12110279930034575</v>
      </c>
      <c r="M3011">
        <v>9.6309531845951341E-2</v>
      </c>
      <c r="N3011">
        <v>0.1029987975185155</v>
      </c>
      <c r="O3011">
        <v>0.14926487286381282</v>
      </c>
    </row>
    <row r="3012" spans="1:15" ht="15">
      <c r="A3012" s="6"/>
      <c r="B3012" s="10">
        <v>74.42</v>
      </c>
      <c r="C3012">
        <v>8.5178025329542523E-2</v>
      </c>
      <c r="D3012" s="11">
        <v>30.64</v>
      </c>
      <c r="E3012" s="10">
        <v>17.95</v>
      </c>
      <c r="F3012" s="11">
        <v>45.04</v>
      </c>
      <c r="G3012" s="10">
        <v>21.02</v>
      </c>
      <c r="H3012" s="11">
        <v>55.08</v>
      </c>
      <c r="I3012" s="10">
        <v>208.13</v>
      </c>
      <c r="J3012">
        <v>0.14277440884355402</v>
      </c>
      <c r="K3012">
        <v>9.1910014897501002E-2</v>
      </c>
      <c r="L3012">
        <v>0.1209678582369159</v>
      </c>
      <c r="M3012">
        <v>9.0114286288378059E-2</v>
      </c>
      <c r="N3012">
        <v>0.10373279296794775</v>
      </c>
      <c r="O3012">
        <v>0.1404594518427372</v>
      </c>
    </row>
    <row r="3013" spans="1:15" ht="15">
      <c r="A3013" s="6"/>
      <c r="B3013" s="10">
        <v>71.02</v>
      </c>
      <c r="C3013">
        <v>7.7704594443557401E-2</v>
      </c>
      <c r="D3013" s="11">
        <v>30.79</v>
      </c>
      <c r="E3013" s="10">
        <v>14.14</v>
      </c>
      <c r="F3013" s="11">
        <v>44.4</v>
      </c>
      <c r="G3013" s="10">
        <v>20.27</v>
      </c>
      <c r="H3013" s="11">
        <v>61.58</v>
      </c>
      <c r="I3013" s="10">
        <v>207.4</v>
      </c>
      <c r="J3013">
        <v>0.13611450013465878</v>
      </c>
      <c r="K3013">
        <v>8.1798552657108545E-2</v>
      </c>
      <c r="L3013">
        <v>0.12314457728641025</v>
      </c>
      <c r="M3013">
        <v>8.7019375358052986E-2</v>
      </c>
      <c r="N3013">
        <v>0.10670708584784024</v>
      </c>
      <c r="O3013">
        <v>0.13615268098876984</v>
      </c>
    </row>
    <row r="3014" spans="1:15" ht="15">
      <c r="A3014" s="6"/>
      <c r="B3014" s="10">
        <v>55.75</v>
      </c>
      <c r="C3014">
        <v>7.654609099192855E-2</v>
      </c>
      <c r="D3014" s="11">
        <v>30.1</v>
      </c>
      <c r="E3014" s="10">
        <v>-3.19</v>
      </c>
      <c r="F3014" s="11">
        <v>44.19</v>
      </c>
      <c r="G3014" s="10">
        <v>19.100000000000001</v>
      </c>
      <c r="H3014" s="11">
        <v>59.01</v>
      </c>
      <c r="I3014" s="10">
        <v>191.81</v>
      </c>
      <c r="J3014">
        <v>0.13521815297606729</v>
      </c>
      <c r="K3014">
        <v>7.5421010074065431E-2</v>
      </c>
      <c r="L3014">
        <v>0.12753674257807215</v>
      </c>
      <c r="M3014">
        <v>8.3647997841937827E-2</v>
      </c>
      <c r="N3014">
        <v>0.10908502028679713</v>
      </c>
      <c r="O3014">
        <v>0.13535527342797213</v>
      </c>
    </row>
    <row r="3015" spans="1:15" ht="15">
      <c r="A3015" s="6"/>
      <c r="B3015" s="10">
        <v>50</v>
      </c>
      <c r="C3015">
        <v>7.7374719381706467E-2</v>
      </c>
      <c r="D3015" s="11">
        <v>29.6</v>
      </c>
      <c r="E3015" s="10">
        <v>-6.69</v>
      </c>
      <c r="F3015" s="11">
        <v>42.08</v>
      </c>
      <c r="G3015" s="10">
        <v>17.16</v>
      </c>
      <c r="H3015" s="11">
        <v>60.07</v>
      </c>
      <c r="I3015" s="10">
        <v>190.01</v>
      </c>
      <c r="J3015">
        <v>0.13791274602192766</v>
      </c>
      <c r="K3015">
        <v>7.5589040692290874E-2</v>
      </c>
      <c r="L3015">
        <v>0.12780631153397112</v>
      </c>
      <c r="M3015">
        <v>7.9848660723189552E-2</v>
      </c>
      <c r="N3015">
        <v>0.11570172346332283</v>
      </c>
      <c r="O3015">
        <v>0.13996372115380562</v>
      </c>
    </row>
    <row r="3016" spans="1:15" ht="15">
      <c r="A3016" s="6"/>
      <c r="B3016" s="10">
        <v>63.16</v>
      </c>
      <c r="C3016">
        <v>8.0876127348643009E-2</v>
      </c>
      <c r="D3016" s="11">
        <v>28.93</v>
      </c>
      <c r="E3016" s="10">
        <v>5</v>
      </c>
      <c r="F3016" s="11">
        <v>41.09</v>
      </c>
      <c r="G3016" s="10">
        <v>16.12</v>
      </c>
      <c r="H3016" s="11">
        <v>63.05</v>
      </c>
      <c r="I3016" s="10">
        <v>187.01</v>
      </c>
      <c r="J3016">
        <v>0.14458297174690238</v>
      </c>
      <c r="K3016">
        <v>7.7705444719341654E-2</v>
      </c>
      <c r="L3016">
        <v>0.13240929817038311</v>
      </c>
      <c r="M3016">
        <v>8.1964502382772475E-2</v>
      </c>
      <c r="N3016">
        <v>0.12591113292027306</v>
      </c>
      <c r="O3016">
        <v>0.14676057387409364</v>
      </c>
    </row>
    <row r="3017" spans="1:15" ht="15">
      <c r="A3017" s="6"/>
      <c r="B3017" s="10">
        <v>74.64</v>
      </c>
      <c r="C3017">
        <v>9.1717672787112417E-2</v>
      </c>
      <c r="D3017" s="11">
        <v>28.28</v>
      </c>
      <c r="E3017" s="10">
        <v>13.4</v>
      </c>
      <c r="F3017" s="11">
        <v>41.16</v>
      </c>
      <c r="G3017" s="10">
        <v>17.309999999999999</v>
      </c>
      <c r="H3017" s="11">
        <v>64.959999999999994</v>
      </c>
      <c r="I3017" s="10">
        <v>192.7</v>
      </c>
      <c r="J3017">
        <v>0.15522004559922351</v>
      </c>
      <c r="K3017">
        <v>8.569640271898743E-2</v>
      </c>
      <c r="L3017">
        <v>0.13791478071834345</v>
      </c>
      <c r="M3017">
        <v>8.5374304608845125E-2</v>
      </c>
      <c r="N3017">
        <v>0.13834421657235282</v>
      </c>
      <c r="O3017">
        <v>0.1575872212136627</v>
      </c>
    </row>
    <row r="3018" spans="1:15" ht="15">
      <c r="A3018" s="6"/>
      <c r="B3018" s="10">
        <v>90.3</v>
      </c>
      <c r="C3018">
        <v>0.11068654860695241</v>
      </c>
      <c r="D3018" s="11">
        <v>31.02</v>
      </c>
      <c r="E3018" s="10">
        <v>22.99</v>
      </c>
      <c r="F3018" s="11">
        <v>43.87</v>
      </c>
      <c r="G3018" s="10">
        <v>20.420000000000002</v>
      </c>
      <c r="H3018" s="11">
        <v>72.5</v>
      </c>
      <c r="I3018" s="10">
        <v>211.59</v>
      </c>
      <c r="J3018">
        <v>0.16785314685314687</v>
      </c>
      <c r="K3018">
        <v>0.10334629430926387</v>
      </c>
      <c r="L3018">
        <v>0.15011772094216577</v>
      </c>
      <c r="M3018">
        <v>9.9910012231347198E-2</v>
      </c>
      <c r="N3018">
        <v>0.15565892140628695</v>
      </c>
      <c r="O3018">
        <v>0.17450607055003689</v>
      </c>
    </row>
    <row r="3019" spans="1:15" ht="15">
      <c r="A3019" s="6"/>
      <c r="B3019" s="10">
        <v>102.7</v>
      </c>
      <c r="C3019">
        <v>0.12885522137227629</v>
      </c>
      <c r="D3019" s="11">
        <v>33.82</v>
      </c>
      <c r="E3019" s="10">
        <v>29.38</v>
      </c>
      <c r="F3019" s="11">
        <v>47.19</v>
      </c>
      <c r="G3019" s="10">
        <v>24.1</v>
      </c>
      <c r="H3019" s="11">
        <v>78.97</v>
      </c>
      <c r="I3019" s="10">
        <v>239.09</v>
      </c>
      <c r="J3019">
        <v>0.18221902494410458</v>
      </c>
      <c r="K3019">
        <v>0.12578578128882106</v>
      </c>
      <c r="L3019">
        <v>0.16359800855198445</v>
      </c>
      <c r="M3019">
        <v>0.12166406681260113</v>
      </c>
      <c r="N3019">
        <v>0.17142436046346923</v>
      </c>
      <c r="O3019">
        <v>0.19607998188601128</v>
      </c>
    </row>
    <row r="3020" spans="1:15" ht="15">
      <c r="A3020" s="6"/>
      <c r="B3020" s="10">
        <v>108.05</v>
      </c>
      <c r="C3020">
        <v>0.13356399616433978</v>
      </c>
      <c r="D3020" s="11">
        <v>37.94</v>
      </c>
      <c r="E3020" s="10">
        <v>34.29</v>
      </c>
      <c r="F3020" s="11">
        <v>54.4</v>
      </c>
      <c r="G3020" s="10">
        <v>28.75</v>
      </c>
      <c r="H3020" s="11">
        <v>91.01</v>
      </c>
      <c r="I3020" s="10">
        <v>256.79000000000002</v>
      </c>
      <c r="J3020">
        <v>0.19023163700303625</v>
      </c>
      <c r="K3020">
        <v>0.13875779896243462</v>
      </c>
      <c r="L3020">
        <v>0.1764003244596597</v>
      </c>
      <c r="M3020">
        <v>0.1400756438184631</v>
      </c>
      <c r="N3020">
        <v>0.18211807990518053</v>
      </c>
      <c r="O3020">
        <v>0.21486977079194694</v>
      </c>
    </row>
    <row r="3021" spans="1:15" ht="15">
      <c r="A3021" s="6"/>
      <c r="B3021" s="10">
        <v>111.81</v>
      </c>
      <c r="C3021">
        <v>0.13697290999454034</v>
      </c>
      <c r="D3021" s="11">
        <v>39.9</v>
      </c>
      <c r="E3021" s="10">
        <v>36.79</v>
      </c>
      <c r="F3021" s="11">
        <v>56.14</v>
      </c>
      <c r="G3021" s="10">
        <v>32.409999999999997</v>
      </c>
      <c r="H3021" s="11">
        <v>92.73</v>
      </c>
      <c r="I3021" s="10">
        <v>262.69</v>
      </c>
      <c r="J3021">
        <v>0.19914161637839445</v>
      </c>
      <c r="K3021">
        <v>0.14283320075516526</v>
      </c>
      <c r="L3021">
        <v>0.18216334409352644</v>
      </c>
      <c r="M3021">
        <v>0.14640160668588645</v>
      </c>
      <c r="N3021">
        <v>0.18817657519672296</v>
      </c>
      <c r="O3021">
        <v>0.2305859699364714</v>
      </c>
    </row>
    <row r="3022" spans="1:15" ht="15">
      <c r="A3022" s="6"/>
      <c r="B3022" s="10">
        <v>108.71</v>
      </c>
      <c r="C3022">
        <v>0.14022390578129257</v>
      </c>
      <c r="D3022" s="11">
        <v>39.5</v>
      </c>
      <c r="E3022" s="10">
        <v>33.94</v>
      </c>
      <c r="F3022" s="11">
        <v>56.14</v>
      </c>
      <c r="G3022" s="10">
        <v>27.34</v>
      </c>
      <c r="H3022" s="11">
        <v>85</v>
      </c>
      <c r="I3022" s="10">
        <v>255.91</v>
      </c>
      <c r="J3022">
        <v>0.19661872136522213</v>
      </c>
      <c r="K3022">
        <v>0.13423318021742459</v>
      </c>
      <c r="L3022">
        <v>0.18532902487343164</v>
      </c>
      <c r="M3022">
        <v>0.14606979626448655</v>
      </c>
      <c r="N3022">
        <v>0.18697440876223989</v>
      </c>
      <c r="O3022">
        <v>0.22890329427315015</v>
      </c>
    </row>
    <row r="3023" spans="1:15" ht="15">
      <c r="A3023" s="6"/>
      <c r="B3023" s="10">
        <v>103.12</v>
      </c>
      <c r="C3023">
        <v>0.14034518342765348</v>
      </c>
      <c r="D3023" s="11">
        <v>38.92</v>
      </c>
      <c r="E3023" s="10">
        <v>30.46</v>
      </c>
      <c r="F3023" s="11">
        <v>55</v>
      </c>
      <c r="G3023" s="10">
        <v>25.34</v>
      </c>
      <c r="H3023" s="11">
        <v>80</v>
      </c>
      <c r="I3023" s="10">
        <v>247.78</v>
      </c>
      <c r="J3023">
        <v>0.19878459454539618</v>
      </c>
      <c r="K3023">
        <v>0.12812559611266844</v>
      </c>
      <c r="L3023">
        <v>0.18914012477388681</v>
      </c>
      <c r="M3023">
        <v>0.14693455881516534</v>
      </c>
      <c r="N3023">
        <v>0.18433716768499664</v>
      </c>
      <c r="O3023">
        <v>0.23272915243796288</v>
      </c>
    </row>
    <row r="3024" spans="1:15" ht="15">
      <c r="A3024" s="6"/>
      <c r="B3024" s="10">
        <v>92.38</v>
      </c>
      <c r="C3024">
        <v>0.14842861582640801</v>
      </c>
      <c r="D3024" s="11">
        <v>33.93</v>
      </c>
      <c r="E3024" s="10">
        <v>25.02</v>
      </c>
      <c r="F3024" s="11">
        <v>45.33</v>
      </c>
      <c r="G3024" s="10">
        <v>23.24</v>
      </c>
      <c r="H3024" s="11">
        <v>74.44</v>
      </c>
      <c r="I3024" s="10">
        <v>235.46</v>
      </c>
      <c r="J3024">
        <v>0.19811371115577442</v>
      </c>
      <c r="K3024">
        <v>0.12340860692329278</v>
      </c>
      <c r="L3024">
        <v>0.18963525148518523</v>
      </c>
      <c r="M3024">
        <v>0.14398674628604718</v>
      </c>
      <c r="N3024">
        <v>0.18205878761497193</v>
      </c>
      <c r="O3024">
        <v>0.23219316444187299</v>
      </c>
    </row>
    <row r="3025" spans="1:15" ht="15">
      <c r="A3025" s="6"/>
      <c r="B3025" s="10">
        <v>92.65</v>
      </c>
      <c r="C3025">
        <v>0.14522193831227787</v>
      </c>
      <c r="D3025" s="11">
        <v>28.31</v>
      </c>
      <c r="E3025" s="10">
        <v>15.64</v>
      </c>
      <c r="F3025" s="11">
        <v>42.32</v>
      </c>
      <c r="G3025" s="10">
        <v>20.99</v>
      </c>
      <c r="H3025" s="11">
        <v>75.569999999999993</v>
      </c>
      <c r="I3025" s="10">
        <v>225.12</v>
      </c>
      <c r="J3025">
        <v>0.19996408129121712</v>
      </c>
      <c r="K3025">
        <v>0.11270391673957894</v>
      </c>
      <c r="L3025">
        <v>0.18726044257716454</v>
      </c>
      <c r="M3025">
        <v>0.13755918796806338</v>
      </c>
      <c r="N3025">
        <v>0.18195004377039964</v>
      </c>
      <c r="O3025">
        <v>0.22686624483947396</v>
      </c>
    </row>
    <row r="3026" spans="1:15" ht="15">
      <c r="A3026" s="6"/>
      <c r="B3026" s="10">
        <v>86.17</v>
      </c>
      <c r="C3026">
        <v>0.14111711018474529</v>
      </c>
      <c r="D3026" s="11">
        <v>26.73</v>
      </c>
      <c r="E3026" s="10">
        <v>16.149999999999999</v>
      </c>
      <c r="F3026" s="11">
        <v>40.98</v>
      </c>
      <c r="G3026" s="10">
        <v>20.059999999999999</v>
      </c>
      <c r="H3026" s="11">
        <v>68.819999999999993</v>
      </c>
      <c r="I3026" s="10">
        <v>216.94</v>
      </c>
      <c r="J3026">
        <v>0.20280526822155692</v>
      </c>
      <c r="K3026">
        <v>0.11273522577193774</v>
      </c>
      <c r="L3026">
        <v>0.18647251210121277</v>
      </c>
      <c r="M3026">
        <v>0.12756436834449014</v>
      </c>
      <c r="N3026">
        <v>0.17897701584712189</v>
      </c>
      <c r="O3026">
        <v>0.22305559516372056</v>
      </c>
    </row>
    <row r="3027" spans="1:15" ht="15">
      <c r="A3027" s="6"/>
      <c r="B3027" s="10">
        <v>82.66</v>
      </c>
      <c r="C3027">
        <v>0.13676652277052934</v>
      </c>
      <c r="D3027" s="11">
        <v>26.48</v>
      </c>
      <c r="E3027" s="10">
        <v>16.04</v>
      </c>
      <c r="F3027" s="11">
        <v>40.799999999999997</v>
      </c>
      <c r="G3027" s="10">
        <v>20</v>
      </c>
      <c r="H3027" s="11">
        <v>65</v>
      </c>
      <c r="I3027" s="10">
        <v>207.36</v>
      </c>
      <c r="J3027">
        <v>0.20676318524212148</v>
      </c>
      <c r="K3027">
        <v>0.11520028322650727</v>
      </c>
      <c r="L3027">
        <v>0.18701677247852927</v>
      </c>
      <c r="M3027">
        <v>0.12235604878971998</v>
      </c>
      <c r="N3027">
        <v>0.17311758322113377</v>
      </c>
      <c r="O3027">
        <v>0.22146567411712792</v>
      </c>
    </row>
    <row r="3028" spans="1:15" ht="15">
      <c r="A3028" s="6"/>
      <c r="B3028" s="10">
        <v>83.51</v>
      </c>
      <c r="C3028">
        <v>0.1354396628216504</v>
      </c>
      <c r="D3028" s="11">
        <v>26.17</v>
      </c>
      <c r="E3028" s="10">
        <v>16.87</v>
      </c>
      <c r="F3028" s="11">
        <v>40.03</v>
      </c>
      <c r="G3028" s="10">
        <v>19.04</v>
      </c>
      <c r="H3028" s="11">
        <v>60.25</v>
      </c>
      <c r="I3028" s="10">
        <v>200.01</v>
      </c>
      <c r="J3028">
        <v>0.20996902443320503</v>
      </c>
      <c r="K3028">
        <v>0.12538515388496468</v>
      </c>
      <c r="L3028">
        <v>0.18714496776329884</v>
      </c>
      <c r="M3028">
        <v>0.12449205166418281</v>
      </c>
      <c r="N3028">
        <v>0.17056702780391231</v>
      </c>
      <c r="O3028">
        <v>0.22170045144325043</v>
      </c>
    </row>
    <row r="3029" spans="1:15" ht="15">
      <c r="A3029" s="6"/>
      <c r="B3029" s="10">
        <v>82.94</v>
      </c>
      <c r="C3029">
        <v>0.13250027431175884</v>
      </c>
      <c r="D3029" s="11">
        <v>26.83</v>
      </c>
      <c r="E3029" s="10">
        <v>17.75</v>
      </c>
      <c r="F3029" s="11">
        <v>40.03</v>
      </c>
      <c r="G3029" s="10">
        <v>17.04</v>
      </c>
      <c r="H3029" s="11">
        <v>60.01</v>
      </c>
      <c r="I3029" s="10">
        <v>199.5</v>
      </c>
      <c r="J3029">
        <v>0.21055452983840181</v>
      </c>
      <c r="K3029">
        <v>0.1345808867447737</v>
      </c>
      <c r="L3029">
        <v>0.18944823040896139</v>
      </c>
      <c r="M3029">
        <v>0.12671883045722812</v>
      </c>
      <c r="N3029">
        <v>0.17078715580832254</v>
      </c>
      <c r="O3029">
        <v>0.22695489231152571</v>
      </c>
    </row>
    <row r="3030" spans="1:15" ht="15">
      <c r="A3030" s="6"/>
      <c r="B3030" s="10">
        <v>84.07</v>
      </c>
      <c r="C3030">
        <v>0.12812382307633857</v>
      </c>
      <c r="D3030" s="11">
        <v>26.25</v>
      </c>
      <c r="E3030" s="10">
        <v>26.7</v>
      </c>
      <c r="F3030" s="11">
        <v>42.71</v>
      </c>
      <c r="G3030" s="10">
        <v>20.100000000000001</v>
      </c>
      <c r="H3030" s="11">
        <v>69.3</v>
      </c>
      <c r="I3030" s="10">
        <v>200.1</v>
      </c>
      <c r="J3030">
        <v>0.20995845857920648</v>
      </c>
      <c r="K3030">
        <v>0.15460859627302084</v>
      </c>
      <c r="L3030">
        <v>0.19215178065074254</v>
      </c>
      <c r="M3030">
        <v>0.13906273463931901</v>
      </c>
      <c r="N3030">
        <v>0.17050241167345254</v>
      </c>
      <c r="O3030">
        <v>0.22558359757744087</v>
      </c>
    </row>
    <row r="3031" spans="1:15" ht="15">
      <c r="A3031" s="6"/>
      <c r="B3031" s="10">
        <v>83.14</v>
      </c>
      <c r="C3031">
        <v>0.11668963842134285</v>
      </c>
      <c r="D3031" s="11">
        <v>25.43</v>
      </c>
      <c r="E3031" s="10">
        <v>41.51</v>
      </c>
      <c r="F3031" s="11">
        <v>51.59</v>
      </c>
      <c r="G3031" s="10">
        <v>24.95</v>
      </c>
      <c r="H3031" s="11">
        <v>80</v>
      </c>
      <c r="I3031" s="10">
        <v>201.78</v>
      </c>
      <c r="J3031">
        <v>0.20690871532432714</v>
      </c>
      <c r="K3031">
        <v>0.16525367575957434</v>
      </c>
      <c r="L3031">
        <v>0.19176125472105568</v>
      </c>
      <c r="M3031">
        <v>0.14892640549301175</v>
      </c>
      <c r="N3031">
        <v>0.16753272081730342</v>
      </c>
      <c r="O3031">
        <v>0.21581048297844085</v>
      </c>
    </row>
    <row r="3032" spans="1:15" ht="15">
      <c r="A3032" s="6"/>
      <c r="B3032" s="10">
        <v>81.87</v>
      </c>
      <c r="C3032">
        <v>9.9579608044829057E-2</v>
      </c>
      <c r="D3032" s="11">
        <v>26.66</v>
      </c>
      <c r="E3032" s="10">
        <v>48.07</v>
      </c>
      <c r="F3032" s="11">
        <v>60.16</v>
      </c>
      <c r="G3032" s="10">
        <v>29.2</v>
      </c>
      <c r="H3032" s="11">
        <v>91.07</v>
      </c>
      <c r="I3032" s="10">
        <v>216.28</v>
      </c>
      <c r="J3032">
        <v>0.2001201622474825</v>
      </c>
      <c r="K3032">
        <v>0.15585273201348573</v>
      </c>
      <c r="L3032">
        <v>0.17986183030533226</v>
      </c>
      <c r="M3032">
        <v>0.14231344208894842</v>
      </c>
      <c r="N3032">
        <v>0.15991819647645106</v>
      </c>
      <c r="O3032">
        <v>0.1911079467096875</v>
      </c>
    </row>
    <row r="3033" spans="1:15" ht="15">
      <c r="A3033" s="6"/>
      <c r="B3033" s="10">
        <v>75.87</v>
      </c>
      <c r="C3033">
        <v>8.4162850876245227E-2</v>
      </c>
      <c r="D3033" s="11">
        <v>28.66</v>
      </c>
      <c r="E3033" s="10">
        <v>46.81</v>
      </c>
      <c r="F3033" s="11">
        <v>63.9</v>
      </c>
      <c r="G3033" s="10">
        <v>26.96</v>
      </c>
      <c r="H3033" s="11">
        <v>101.5</v>
      </c>
      <c r="I3033" s="10">
        <v>217.04</v>
      </c>
      <c r="J3033">
        <v>0.1917776904813791</v>
      </c>
      <c r="K3033">
        <v>0.14680353976407123</v>
      </c>
      <c r="L3033">
        <v>0.16932917266825831</v>
      </c>
      <c r="M3033">
        <v>0.13000759422014124</v>
      </c>
      <c r="N3033">
        <v>0.14653485590897769</v>
      </c>
      <c r="O3033">
        <v>0.1699861095831717</v>
      </c>
    </row>
    <row r="3034" spans="1:15" ht="15">
      <c r="A3034" s="6"/>
      <c r="B3034" s="10">
        <v>67.599999999999994</v>
      </c>
      <c r="C3034">
        <v>7.2887677300552442E-2</v>
      </c>
      <c r="D3034" s="11">
        <v>30.06</v>
      </c>
      <c r="E3034" s="10">
        <v>43.65</v>
      </c>
      <c r="F3034" s="11">
        <v>57.53</v>
      </c>
      <c r="G3034" s="10">
        <v>24.22</v>
      </c>
      <c r="H3034" s="11">
        <v>84.16</v>
      </c>
      <c r="I3034" s="10">
        <v>208.57</v>
      </c>
      <c r="J3034">
        <v>0.18092769497623026</v>
      </c>
      <c r="K3034">
        <v>0.1406802749724988</v>
      </c>
      <c r="L3034">
        <v>0.15760795890720256</v>
      </c>
      <c r="M3034">
        <v>0.11071326111477642</v>
      </c>
      <c r="N3034">
        <v>0.13766996936777617</v>
      </c>
      <c r="O3034">
        <v>0.14966534166877463</v>
      </c>
    </row>
    <row r="3035" spans="1:15" ht="15">
      <c r="A3035" s="6"/>
      <c r="B3035" s="10">
        <v>33.9</v>
      </c>
      <c r="C3035">
        <v>6.3202106678619446E-2</v>
      </c>
      <c r="D3035" s="11">
        <v>30.33</v>
      </c>
      <c r="E3035" s="10">
        <v>38.36</v>
      </c>
      <c r="F3035" s="11">
        <v>50.61</v>
      </c>
      <c r="G3035" s="10">
        <v>21.16</v>
      </c>
      <c r="H3035" s="11">
        <v>78.75</v>
      </c>
      <c r="I3035" s="10">
        <v>194.17</v>
      </c>
      <c r="J3035">
        <v>0.17022490020947137</v>
      </c>
      <c r="K3035">
        <v>0.1301185960167934</v>
      </c>
      <c r="L3035">
        <v>0.14713855225907099</v>
      </c>
      <c r="M3035">
        <v>8.9269727982763267E-2</v>
      </c>
      <c r="N3035">
        <v>0.1241680361006097</v>
      </c>
      <c r="O3035">
        <v>0.13367886638227344</v>
      </c>
    </row>
    <row r="3036" spans="1:15" ht="15">
      <c r="A3036" s="6"/>
      <c r="B3036" s="10">
        <v>5.09</v>
      </c>
      <c r="C3036">
        <v>5.84508074820385E-2</v>
      </c>
      <c r="D3036" s="11">
        <v>30.18</v>
      </c>
      <c r="E3036" s="10">
        <v>33.78</v>
      </c>
      <c r="F3036" s="11">
        <v>51.2</v>
      </c>
      <c r="G3036" s="10">
        <v>20.34</v>
      </c>
      <c r="H3036" s="11">
        <v>76.98</v>
      </c>
      <c r="I3036" s="10">
        <v>190.67</v>
      </c>
      <c r="J3036">
        <v>0.16197384437353837</v>
      </c>
      <c r="K3036">
        <v>0.11972714963480424</v>
      </c>
      <c r="L3036">
        <v>0.14716849566834103</v>
      </c>
      <c r="M3036">
        <v>7.3385691642815609E-2</v>
      </c>
      <c r="N3036">
        <v>0.10831958319245076</v>
      </c>
      <c r="O3036">
        <v>0.12489672653599107</v>
      </c>
    </row>
    <row r="3037" spans="1:15" ht="15">
      <c r="A3037" s="6"/>
      <c r="B3037" s="10">
        <v>-0.04</v>
      </c>
      <c r="C3037">
        <v>5.7511370467878693E-2</v>
      </c>
      <c r="D3037" s="11">
        <v>29.5</v>
      </c>
      <c r="E3037" s="10">
        <v>33.22</v>
      </c>
      <c r="F3037" s="11">
        <v>47.61</v>
      </c>
      <c r="G3037" s="10">
        <v>20.28</v>
      </c>
      <c r="H3037" s="11">
        <v>68.94</v>
      </c>
      <c r="I3037" s="10">
        <v>186.55</v>
      </c>
      <c r="J3037">
        <v>0.15612498379299486</v>
      </c>
      <c r="K3037">
        <v>0.11282118975523593</v>
      </c>
      <c r="L3037">
        <v>0.15040683249960354</v>
      </c>
      <c r="M3037">
        <v>6.4569065937489692E-2</v>
      </c>
      <c r="N3037">
        <v>9.5171745646117481E-2</v>
      </c>
      <c r="O3037">
        <v>0.12034054136266646</v>
      </c>
    </row>
    <row r="3038" spans="1:15" ht="15">
      <c r="A3038" s="6"/>
      <c r="B3038" s="10">
        <v>-0.99</v>
      </c>
      <c r="C3038">
        <v>5.9226891513726031E-2</v>
      </c>
      <c r="D3038" s="11">
        <v>27.06</v>
      </c>
      <c r="E3038" s="10">
        <v>33.270000000000003</v>
      </c>
      <c r="F3038" s="11">
        <v>48.94</v>
      </c>
      <c r="G3038" s="10">
        <v>18.07</v>
      </c>
      <c r="H3038" s="11">
        <v>61.75</v>
      </c>
      <c r="I3038" s="10">
        <v>174.37</v>
      </c>
      <c r="J3038">
        <v>0.15276978896739438</v>
      </c>
      <c r="K3038">
        <v>0.11115193154939715</v>
      </c>
      <c r="L3038">
        <v>0.15049639537913662</v>
      </c>
      <c r="M3038">
        <v>6.0543212658817097E-2</v>
      </c>
      <c r="N3038">
        <v>8.1637042377477487E-2</v>
      </c>
      <c r="O3038">
        <v>0.12126360837832161</v>
      </c>
    </row>
    <row r="3039" spans="1:15" ht="15">
      <c r="A3039" s="6"/>
      <c r="B3039" s="10">
        <v>-0.03</v>
      </c>
      <c r="C3039">
        <v>6.1565948864977009E-2</v>
      </c>
      <c r="D3039" s="11">
        <v>24</v>
      </c>
      <c r="E3039" s="10">
        <v>32.46</v>
      </c>
      <c r="F3039" s="11">
        <v>48</v>
      </c>
      <c r="G3039" s="10">
        <v>16.41</v>
      </c>
      <c r="H3039" s="11">
        <v>53.84</v>
      </c>
      <c r="I3039" s="10">
        <v>166.7</v>
      </c>
      <c r="J3039">
        <v>0.15024985083742456</v>
      </c>
      <c r="K3039">
        <v>0.1109627588908874</v>
      </c>
      <c r="L3039">
        <v>0.15356067078746208</v>
      </c>
      <c r="M3039">
        <v>6.0836312393660386E-2</v>
      </c>
      <c r="N3039">
        <v>7.5303228273373768E-2</v>
      </c>
      <c r="O3039">
        <v>0.1216299403430276</v>
      </c>
    </row>
    <row r="3040" spans="1:15" ht="15">
      <c r="A3040" s="6"/>
      <c r="B3040" s="10">
        <v>15.44</v>
      </c>
      <c r="C3040">
        <v>6.4741834031200207E-2</v>
      </c>
      <c r="D3040" s="11">
        <v>24.15</v>
      </c>
      <c r="E3040" s="10">
        <v>33.659999999999997</v>
      </c>
      <c r="F3040" s="11">
        <v>46.77</v>
      </c>
      <c r="G3040" s="10">
        <v>16.27</v>
      </c>
      <c r="H3040" s="11">
        <v>52.22</v>
      </c>
      <c r="I3040" s="10">
        <v>159.16999999999999</v>
      </c>
      <c r="J3040">
        <v>0.15111601475036568</v>
      </c>
      <c r="K3040">
        <v>0.11483962822790351</v>
      </c>
      <c r="L3040">
        <v>0.15815676669871442</v>
      </c>
      <c r="M3040">
        <v>6.3910781872320341E-2</v>
      </c>
      <c r="N3040">
        <v>7.552105616717103E-2</v>
      </c>
      <c r="O3040">
        <v>0.12347192467050466</v>
      </c>
    </row>
    <row r="3041" spans="1:15" ht="15">
      <c r="A3041" s="6"/>
      <c r="B3041" s="10">
        <v>56.62</v>
      </c>
      <c r="C3041">
        <v>7.2708744285861285E-2</v>
      </c>
      <c r="D3041" s="11">
        <v>25.51</v>
      </c>
      <c r="E3041" s="10">
        <v>34.799999999999997</v>
      </c>
      <c r="F3041" s="11">
        <v>47.1</v>
      </c>
      <c r="G3041" s="10">
        <v>16.690000000000001</v>
      </c>
      <c r="H3041" s="11">
        <v>53.06</v>
      </c>
      <c r="I3041" s="10">
        <v>168.22</v>
      </c>
      <c r="J3041">
        <v>0.15548122054438779</v>
      </c>
      <c r="K3041">
        <v>0.12267388207511236</v>
      </c>
      <c r="L3041">
        <v>0.16582580827636756</v>
      </c>
      <c r="M3041">
        <v>6.7543334501976623E-2</v>
      </c>
      <c r="N3041">
        <v>8.0001794953368052E-2</v>
      </c>
      <c r="O3041">
        <v>0.12909921380537975</v>
      </c>
    </row>
    <row r="3042" spans="1:15" ht="15">
      <c r="A3042" s="6"/>
      <c r="B3042" s="10">
        <v>75.97</v>
      </c>
      <c r="C3042">
        <v>8.4903043403348838E-2</v>
      </c>
      <c r="D3042" s="11">
        <v>27.4</v>
      </c>
      <c r="E3042" s="10">
        <v>40.32</v>
      </c>
      <c r="F3042" s="11">
        <v>48.94</v>
      </c>
      <c r="G3042" s="10">
        <v>18.79</v>
      </c>
      <c r="H3042" s="11">
        <v>55.43</v>
      </c>
      <c r="I3042" s="10">
        <v>185.3</v>
      </c>
      <c r="J3042">
        <v>0.16243141027849275</v>
      </c>
      <c r="K3042">
        <v>0.13344716157205239</v>
      </c>
      <c r="L3042">
        <v>0.17874296118028668</v>
      </c>
      <c r="M3042">
        <v>8.206803326877854E-2</v>
      </c>
      <c r="N3042">
        <v>9.0553057765394102E-2</v>
      </c>
      <c r="O3042">
        <v>0.14043801747451631</v>
      </c>
    </row>
    <row r="3043" spans="1:15" ht="15">
      <c r="A3043" s="6"/>
      <c r="B3043" s="10">
        <v>94.94</v>
      </c>
      <c r="C3043">
        <v>0.10557297787051782</v>
      </c>
      <c r="D3043" s="11">
        <v>29.8</v>
      </c>
      <c r="E3043" s="10">
        <v>48.37</v>
      </c>
      <c r="F3043" s="11">
        <v>57.45</v>
      </c>
      <c r="G3043" s="10">
        <v>22.94</v>
      </c>
      <c r="H3043" s="11">
        <v>61.28</v>
      </c>
      <c r="I3043" s="10">
        <v>201.62</v>
      </c>
      <c r="J3043">
        <v>0.16974487089671736</v>
      </c>
      <c r="K3043">
        <v>0.14591086603402581</v>
      </c>
      <c r="L3043">
        <v>0.19504974390949983</v>
      </c>
      <c r="M3043">
        <v>0.10625133369080185</v>
      </c>
      <c r="N3043">
        <v>0.10823594212306019</v>
      </c>
      <c r="O3043">
        <v>0.15589213669782556</v>
      </c>
    </row>
    <row r="3044" spans="1:15" ht="15">
      <c r="A3044" s="6"/>
      <c r="B3044" s="10">
        <v>99.36</v>
      </c>
      <c r="C3044">
        <v>0.12216378140320751</v>
      </c>
      <c r="D3044" s="11">
        <v>31.18</v>
      </c>
      <c r="E3044" s="10">
        <v>58.18</v>
      </c>
      <c r="F3044" s="11">
        <v>64.989999999999995</v>
      </c>
      <c r="G3044" s="10">
        <v>24.96</v>
      </c>
      <c r="H3044" s="11">
        <v>77</v>
      </c>
      <c r="I3044" s="10">
        <v>222.74</v>
      </c>
      <c r="J3044">
        <v>0.17809369194110353</v>
      </c>
      <c r="K3044">
        <v>0.15157758301280921</v>
      </c>
      <c r="L3044">
        <v>0.20198188292449534</v>
      </c>
      <c r="M3044">
        <v>0.1203490022237122</v>
      </c>
      <c r="N3044">
        <v>0.12484656082420208</v>
      </c>
      <c r="O3044">
        <v>0.16547228502832101</v>
      </c>
    </row>
    <row r="3045" spans="1:15" ht="15">
      <c r="A3045" s="6"/>
      <c r="B3045" s="10">
        <v>106.45</v>
      </c>
      <c r="C3045">
        <v>0.12903280899373223</v>
      </c>
      <c r="D3045" s="11">
        <v>32.130000000000003</v>
      </c>
      <c r="E3045" s="10">
        <v>48.81</v>
      </c>
      <c r="F3045" s="11">
        <v>68.61</v>
      </c>
      <c r="G3045" s="10">
        <v>25.42</v>
      </c>
      <c r="H3045" s="11">
        <v>84.2</v>
      </c>
      <c r="I3045" s="10">
        <v>231.57</v>
      </c>
      <c r="J3045">
        <v>0.18377643273061597</v>
      </c>
      <c r="K3045">
        <v>0.15593182303038006</v>
      </c>
      <c r="L3045">
        <v>0.20862037370938355</v>
      </c>
      <c r="M3045">
        <v>0.12762109630923782</v>
      </c>
      <c r="N3045">
        <v>0.13294685961740746</v>
      </c>
      <c r="O3045">
        <v>0.17678022244164171</v>
      </c>
    </row>
    <row r="3046" spans="1:15" ht="15">
      <c r="A3046" s="6"/>
      <c r="B3046" s="10">
        <v>105.02</v>
      </c>
      <c r="C3046">
        <v>0.12777359981933153</v>
      </c>
      <c r="D3046" s="11">
        <v>32.01</v>
      </c>
      <c r="E3046" s="10">
        <v>39.97</v>
      </c>
      <c r="F3046" s="11">
        <v>55</v>
      </c>
      <c r="G3046" s="10">
        <v>24.97</v>
      </c>
      <c r="H3046" s="11">
        <v>81.150000000000006</v>
      </c>
      <c r="I3046" s="10">
        <v>229</v>
      </c>
      <c r="J3046">
        <v>0.18269408574655333</v>
      </c>
      <c r="K3046">
        <v>0.15276909702467378</v>
      </c>
      <c r="L3046">
        <v>0.20989784604198855</v>
      </c>
      <c r="M3046">
        <v>0.13097390885520746</v>
      </c>
      <c r="N3046">
        <v>0.13744010297779011</v>
      </c>
      <c r="O3046">
        <v>0.17512359453541801</v>
      </c>
    </row>
    <row r="3047" spans="1:15" ht="15">
      <c r="A3047" s="6"/>
      <c r="B3047" s="10">
        <v>99.3</v>
      </c>
      <c r="C3047">
        <v>0.12689930880282066</v>
      </c>
      <c r="D3047" s="11">
        <v>31.26</v>
      </c>
      <c r="E3047" s="10">
        <v>33.86</v>
      </c>
      <c r="F3047" s="11">
        <v>50.98</v>
      </c>
      <c r="G3047" s="10">
        <v>24.68</v>
      </c>
      <c r="H3047" s="11">
        <v>76.84</v>
      </c>
      <c r="I3047" s="10">
        <v>223.12</v>
      </c>
      <c r="J3047">
        <v>0.17913030600068192</v>
      </c>
      <c r="K3047">
        <v>0.1475745925793423</v>
      </c>
      <c r="L3047">
        <v>0.21308871224009895</v>
      </c>
      <c r="M3047">
        <v>0.12696944786535305</v>
      </c>
      <c r="N3047">
        <v>0.13879526676253384</v>
      </c>
      <c r="O3047">
        <v>0.17915145817903289</v>
      </c>
    </row>
    <row r="3048" spans="1:15" ht="15">
      <c r="A3048" s="6"/>
      <c r="B3048" s="10">
        <v>96.07</v>
      </c>
      <c r="C3048">
        <v>0.1299454142642088</v>
      </c>
      <c r="D3048" s="11">
        <v>27</v>
      </c>
      <c r="E3048" s="10">
        <v>27.27</v>
      </c>
      <c r="F3048" s="11">
        <v>45</v>
      </c>
      <c r="G3048" s="10">
        <v>22.14</v>
      </c>
      <c r="H3048" s="11">
        <v>74.040000000000006</v>
      </c>
      <c r="I3048" s="10">
        <v>208.38</v>
      </c>
      <c r="J3048">
        <v>0.18079319411713363</v>
      </c>
      <c r="K3048">
        <v>0.13841952529748122</v>
      </c>
      <c r="L3048">
        <v>0.21482412775025034</v>
      </c>
      <c r="M3048">
        <v>0.12223417642896878</v>
      </c>
      <c r="N3048">
        <v>0.13650725199404337</v>
      </c>
      <c r="O3048">
        <v>0.18132398794621557</v>
      </c>
    </row>
    <row r="3049" spans="1:15" ht="15">
      <c r="A3049" s="6"/>
      <c r="B3049" s="10">
        <v>85.92</v>
      </c>
      <c r="C3049">
        <v>0.12831574351748143</v>
      </c>
      <c r="D3049" s="11">
        <v>27.48</v>
      </c>
      <c r="E3049" s="10">
        <v>22.01</v>
      </c>
      <c r="F3049" s="11">
        <v>44.18</v>
      </c>
      <c r="G3049" s="10">
        <v>20.079999999999998</v>
      </c>
      <c r="H3049" s="11">
        <v>68.63</v>
      </c>
      <c r="I3049" s="10">
        <v>208.1</v>
      </c>
      <c r="J3049">
        <v>0.18147360819037078</v>
      </c>
      <c r="K3049">
        <v>0.13186729520771318</v>
      </c>
      <c r="L3049">
        <v>0.20422733348937613</v>
      </c>
      <c r="M3049">
        <v>0.11431604729442084</v>
      </c>
      <c r="N3049">
        <v>0.13442647224020157</v>
      </c>
      <c r="O3049">
        <v>0.18200530271653895</v>
      </c>
    </row>
    <row r="3050" spans="1:15" ht="15">
      <c r="A3050" s="6"/>
      <c r="B3050" s="10">
        <v>83.93</v>
      </c>
      <c r="C3050">
        <v>0.13012382162574959</v>
      </c>
      <c r="D3050" s="11">
        <v>26.1</v>
      </c>
      <c r="E3050" s="10">
        <v>20.09</v>
      </c>
      <c r="F3050" s="11">
        <v>39.03</v>
      </c>
      <c r="G3050" s="10">
        <v>19.03</v>
      </c>
      <c r="H3050" s="11">
        <v>60.07</v>
      </c>
      <c r="I3050" s="10">
        <v>193.3</v>
      </c>
      <c r="J3050">
        <v>0.1832722308538508</v>
      </c>
      <c r="K3050">
        <v>0.13395995821552151</v>
      </c>
      <c r="L3050">
        <v>0.19489534381231549</v>
      </c>
      <c r="M3050">
        <v>0.11140865706230887</v>
      </c>
      <c r="N3050">
        <v>0.13616857294964835</v>
      </c>
      <c r="O3050">
        <v>0.17910915062955324</v>
      </c>
    </row>
    <row r="3051" spans="1:15" ht="15">
      <c r="A3051" s="6"/>
      <c r="B3051" s="10">
        <v>83.78</v>
      </c>
      <c r="C3051">
        <v>0.13022217824563195</v>
      </c>
      <c r="D3051" s="11">
        <v>25.81</v>
      </c>
      <c r="E3051" s="10">
        <v>16.95</v>
      </c>
      <c r="F3051" s="11">
        <v>35.96</v>
      </c>
      <c r="G3051" s="10">
        <v>18.57</v>
      </c>
      <c r="H3051" s="11">
        <v>65.069999999999993</v>
      </c>
      <c r="I3051" s="10">
        <v>191.92</v>
      </c>
      <c r="J3051">
        <v>0.18469543959922186</v>
      </c>
      <c r="K3051">
        <v>0.13225476600447178</v>
      </c>
      <c r="L3051">
        <v>0.19088879817792292</v>
      </c>
      <c r="M3051">
        <v>0.11242254728940369</v>
      </c>
      <c r="N3051">
        <v>0.13739165986672106</v>
      </c>
      <c r="O3051">
        <v>0.17797476276004465</v>
      </c>
    </row>
    <row r="3052" spans="1:15" ht="15">
      <c r="A3052" s="6"/>
      <c r="B3052" s="10">
        <v>83.13</v>
      </c>
      <c r="C3052">
        <v>0.13187161027430253</v>
      </c>
      <c r="D3052" s="11">
        <v>24.73</v>
      </c>
      <c r="E3052" s="10">
        <v>17.73</v>
      </c>
      <c r="F3052" s="11">
        <v>35.79</v>
      </c>
      <c r="G3052" s="10">
        <v>18.5</v>
      </c>
      <c r="H3052" s="11">
        <v>62.63</v>
      </c>
      <c r="I3052" s="10">
        <v>186.01</v>
      </c>
      <c r="J3052">
        <v>0.1867446521476793</v>
      </c>
      <c r="K3052">
        <v>0.13554135634916106</v>
      </c>
      <c r="L3052">
        <v>0.18979767679080711</v>
      </c>
      <c r="M3052">
        <v>0.11340364011074282</v>
      </c>
      <c r="N3052">
        <v>0.1410497737023243</v>
      </c>
      <c r="O3052">
        <v>0.17811859803321206</v>
      </c>
    </row>
    <row r="3053" spans="1:15" ht="15">
      <c r="A3053" s="6"/>
      <c r="B3053" s="10">
        <v>84.09</v>
      </c>
      <c r="C3053">
        <v>0.13379361749844987</v>
      </c>
      <c r="D3053" s="11">
        <v>25.14</v>
      </c>
      <c r="E3053" s="10">
        <v>18.010000000000002</v>
      </c>
      <c r="F3053" s="11">
        <v>35.08</v>
      </c>
      <c r="G3053" s="10">
        <v>18.48</v>
      </c>
      <c r="H3053" s="11">
        <v>61.57</v>
      </c>
      <c r="I3053" s="10">
        <v>182.98</v>
      </c>
      <c r="J3053">
        <v>0.18605656606147661</v>
      </c>
      <c r="K3053">
        <v>0.14435803339536862</v>
      </c>
      <c r="L3053">
        <v>0.18766212946158498</v>
      </c>
      <c r="M3053">
        <v>0.11615901829156411</v>
      </c>
      <c r="N3053">
        <v>0.139856538275446</v>
      </c>
      <c r="O3053">
        <v>0.17973639601657337</v>
      </c>
    </row>
    <row r="3054" spans="1:15" ht="15">
      <c r="A3054" s="6"/>
      <c r="B3054" s="10">
        <v>90.91</v>
      </c>
      <c r="C3054">
        <v>0.13346109428732741</v>
      </c>
      <c r="D3054" s="11">
        <v>27.91</v>
      </c>
      <c r="E3054" s="10">
        <v>26.3</v>
      </c>
      <c r="F3054" s="11">
        <v>36.479999999999997</v>
      </c>
      <c r="G3054" s="10">
        <v>19.07</v>
      </c>
      <c r="H3054" s="11">
        <v>59.47</v>
      </c>
      <c r="I3054" s="10">
        <v>186.06</v>
      </c>
      <c r="J3054">
        <v>0.18563913697374249</v>
      </c>
      <c r="K3054">
        <v>0.15152562135155115</v>
      </c>
      <c r="L3054">
        <v>0.18759755093486624</v>
      </c>
      <c r="M3054">
        <v>0.13113589185159025</v>
      </c>
      <c r="N3054">
        <v>0.13851284973897493</v>
      </c>
      <c r="O3054">
        <v>0.17786051492860233</v>
      </c>
    </row>
    <row r="3055" spans="1:15" ht="15">
      <c r="A3055" s="6"/>
      <c r="B3055" s="10">
        <v>104.12</v>
      </c>
      <c r="C3055">
        <v>0.13482978375601329</v>
      </c>
      <c r="D3055" s="11">
        <v>32</v>
      </c>
      <c r="E3055" s="10">
        <v>32.979999999999997</v>
      </c>
      <c r="F3055" s="11">
        <v>44.33</v>
      </c>
      <c r="G3055" s="10">
        <v>23.01</v>
      </c>
      <c r="H3055" s="11">
        <v>55.16</v>
      </c>
      <c r="I3055" s="10">
        <v>184.97</v>
      </c>
      <c r="J3055">
        <v>0.18551121063562256</v>
      </c>
      <c r="K3055">
        <v>0.15195106706729844</v>
      </c>
      <c r="L3055">
        <v>0.18233292767252113</v>
      </c>
      <c r="M3055">
        <v>0.14567035061642039</v>
      </c>
      <c r="N3055">
        <v>0.1345127572118055</v>
      </c>
      <c r="O3055">
        <v>0.17264148063079468</v>
      </c>
    </row>
    <row r="3056" spans="1:15" ht="15">
      <c r="A3056" s="6"/>
      <c r="B3056" s="10">
        <v>119.45</v>
      </c>
      <c r="C3056">
        <v>0.12432294117951291</v>
      </c>
      <c r="D3056" s="11">
        <v>36.06</v>
      </c>
      <c r="E3056" s="10">
        <v>37.03</v>
      </c>
      <c r="F3056" s="11">
        <v>49.44</v>
      </c>
      <c r="G3056" s="10">
        <v>25.03</v>
      </c>
      <c r="H3056" s="11">
        <v>56.01</v>
      </c>
      <c r="I3056" s="10">
        <v>185.93</v>
      </c>
      <c r="J3056">
        <v>0.1774362618267715</v>
      </c>
      <c r="K3056">
        <v>0.14525834815512312</v>
      </c>
      <c r="L3056">
        <v>0.17155934147009846</v>
      </c>
      <c r="M3056">
        <v>0.13850166430933822</v>
      </c>
      <c r="N3056">
        <v>0.12221834688132413</v>
      </c>
      <c r="O3056">
        <v>0.16034324570536179</v>
      </c>
    </row>
    <row r="3057" spans="1:15" ht="15">
      <c r="A3057" s="6"/>
      <c r="B3057" s="10">
        <v>110.97</v>
      </c>
      <c r="C3057">
        <v>0.117498915843603</v>
      </c>
      <c r="D3057" s="11">
        <v>40.020000000000003</v>
      </c>
      <c r="E3057" s="10">
        <v>37.950000000000003</v>
      </c>
      <c r="F3057" s="11">
        <v>49.02</v>
      </c>
      <c r="G3057" s="10">
        <v>24.98</v>
      </c>
      <c r="H3057" s="11">
        <v>57</v>
      </c>
      <c r="I3057" s="10">
        <v>183.62</v>
      </c>
      <c r="J3057">
        <v>0.17106774466454897</v>
      </c>
      <c r="K3057">
        <v>0.13763121960684443</v>
      </c>
      <c r="L3057">
        <v>0.16351953128131941</v>
      </c>
      <c r="M3057">
        <v>0.12477304195671193</v>
      </c>
      <c r="N3057">
        <v>9.9809729576207568E-2</v>
      </c>
      <c r="O3057">
        <v>0.1412795542777508</v>
      </c>
    </row>
    <row r="3058" spans="1:15" ht="15">
      <c r="A3058" s="6"/>
      <c r="B3058" s="10">
        <v>100.01</v>
      </c>
      <c r="C3058">
        <v>0.10777822996364426</v>
      </c>
      <c r="D3058" s="11">
        <v>39.93</v>
      </c>
      <c r="E3058" s="10">
        <v>34.36</v>
      </c>
      <c r="F3058" s="11">
        <v>46.2</v>
      </c>
      <c r="G3058" s="10">
        <v>21.54</v>
      </c>
      <c r="H3058" s="11">
        <v>52.76</v>
      </c>
      <c r="I3058" s="10">
        <v>163.44999999999999</v>
      </c>
      <c r="J3058">
        <v>0.16641798876138697</v>
      </c>
      <c r="K3058">
        <v>0.1306811990044201</v>
      </c>
      <c r="L3058">
        <v>0.15842503861576146</v>
      </c>
      <c r="M3058">
        <v>0.10757392276973357</v>
      </c>
      <c r="N3058">
        <v>8.108036152685083E-2</v>
      </c>
      <c r="O3058">
        <v>0.12390194048472299</v>
      </c>
    </row>
    <row r="3059" spans="1:15" ht="15">
      <c r="A3059" s="6"/>
      <c r="B3059" s="10">
        <v>91.83</v>
      </c>
      <c r="C3059">
        <v>0.10035894960739822</v>
      </c>
      <c r="D3059" s="11">
        <v>38.97</v>
      </c>
      <c r="E3059" s="10">
        <v>31.04</v>
      </c>
      <c r="F3059" s="11">
        <v>44.66</v>
      </c>
      <c r="G3059" s="10">
        <v>19.7</v>
      </c>
      <c r="H3059" s="11">
        <v>45.14</v>
      </c>
      <c r="I3059" s="10">
        <v>140.33000000000001</v>
      </c>
      <c r="J3059">
        <v>0.15560049709088855</v>
      </c>
      <c r="K3059">
        <v>0.11796353621850135</v>
      </c>
      <c r="L3059">
        <v>0.14696171036619096</v>
      </c>
      <c r="M3059">
        <v>9.153643852066308E-2</v>
      </c>
      <c r="N3059">
        <v>6.5849277472115775E-2</v>
      </c>
      <c r="O3059">
        <v>0.11278488490924134</v>
      </c>
    </row>
    <row r="3060" spans="1:15" ht="15">
      <c r="A3060" s="6"/>
      <c r="B3060" s="10">
        <v>81.64</v>
      </c>
      <c r="C3060">
        <v>9.6001423265594965E-2</v>
      </c>
      <c r="D3060" s="11">
        <v>39.979999999999997</v>
      </c>
      <c r="E3060" s="10">
        <v>25.14</v>
      </c>
      <c r="F3060" s="11">
        <v>43.5</v>
      </c>
      <c r="G3060" s="10">
        <v>19.059999999999999</v>
      </c>
      <c r="H3060" s="11">
        <v>41.04</v>
      </c>
      <c r="I3060" s="10">
        <v>123.17</v>
      </c>
      <c r="J3060">
        <v>0.15308659159264182</v>
      </c>
      <c r="K3060">
        <v>0.10678681429494749</v>
      </c>
      <c r="L3060">
        <v>0.13495302964948133</v>
      </c>
      <c r="M3060">
        <v>8.1784550296468583E-2</v>
      </c>
      <c r="N3060">
        <v>6.1250048783660721E-2</v>
      </c>
      <c r="O3060">
        <v>0.10513141513475086</v>
      </c>
    </row>
    <row r="3061" spans="1:15" ht="15">
      <c r="A3061" s="6"/>
      <c r="B3061" s="10">
        <v>80.41</v>
      </c>
      <c r="C3061">
        <v>9.5786739643162186E-2</v>
      </c>
      <c r="D3061" s="11">
        <v>40.549999999999997</v>
      </c>
      <c r="E3061" s="10">
        <v>20.73</v>
      </c>
      <c r="F3061" s="11">
        <v>42.87</v>
      </c>
      <c r="G3061" s="10">
        <v>17.059999999999999</v>
      </c>
      <c r="H3061" s="11">
        <v>37</v>
      </c>
      <c r="I3061" s="10">
        <v>114.65</v>
      </c>
      <c r="J3061">
        <v>0.15407709268299941</v>
      </c>
      <c r="K3061">
        <v>9.933887497967811E-2</v>
      </c>
      <c r="L3061">
        <v>0.12635706800545196</v>
      </c>
      <c r="M3061">
        <v>7.7011786566945073E-2</v>
      </c>
      <c r="N3061">
        <v>5.6224550081073708E-2</v>
      </c>
      <c r="O3061">
        <v>0.10009258939749868</v>
      </c>
    </row>
    <row r="3062" spans="1:15" ht="15">
      <c r="A3062" s="6"/>
      <c r="B3062" s="10">
        <v>74.319999999999993</v>
      </c>
      <c r="C3062">
        <v>9.680016067483431E-2</v>
      </c>
      <c r="D3062" s="11">
        <v>36.74</v>
      </c>
      <c r="E3062" s="10">
        <v>21.05</v>
      </c>
      <c r="F3062" s="11">
        <v>38.19</v>
      </c>
      <c r="G3062" s="10">
        <v>16.75</v>
      </c>
      <c r="H3062" s="11">
        <v>23.86</v>
      </c>
      <c r="I3062" s="10">
        <v>86.18</v>
      </c>
      <c r="J3062">
        <v>0.15533953228152622</v>
      </c>
      <c r="K3062">
        <v>9.8504130449474009E-2</v>
      </c>
      <c r="L3062">
        <v>0.12397096927750247</v>
      </c>
      <c r="M3062">
        <v>7.4731257738850365E-2</v>
      </c>
      <c r="N3062">
        <v>5.5336232000805556E-2</v>
      </c>
      <c r="O3062">
        <v>9.761507485378515E-2</v>
      </c>
    </row>
    <row r="3063" spans="1:15" ht="15">
      <c r="A3063" s="6"/>
      <c r="B3063" s="10">
        <v>74.09</v>
      </c>
      <c r="C3063">
        <v>9.7382023725871125E-2</v>
      </c>
      <c r="D3063" s="11">
        <v>32.06</v>
      </c>
      <c r="E3063" s="10">
        <v>20.83</v>
      </c>
      <c r="F3063" s="11">
        <v>35.78</v>
      </c>
      <c r="G3063" s="10">
        <v>17.34</v>
      </c>
      <c r="H3063" s="11">
        <v>14.56</v>
      </c>
      <c r="I3063" s="10">
        <v>78.5</v>
      </c>
      <c r="J3063">
        <v>0.15621956046441496</v>
      </c>
      <c r="K3063">
        <v>0.1000921536696643</v>
      </c>
      <c r="L3063">
        <v>0.12686427027465419</v>
      </c>
      <c r="M3063">
        <v>7.3554632277971044E-2</v>
      </c>
      <c r="N3063">
        <v>5.6565640315142995E-2</v>
      </c>
      <c r="O3063">
        <v>9.6253669874601766E-2</v>
      </c>
    </row>
    <row r="3064" spans="1:15" ht="15">
      <c r="A3064" s="6"/>
      <c r="B3064" s="10">
        <v>78</v>
      </c>
      <c r="C3064">
        <v>0.10047678411817285</v>
      </c>
      <c r="D3064" s="11">
        <v>31.44</v>
      </c>
      <c r="E3064" s="10">
        <v>20.71</v>
      </c>
      <c r="F3064" s="11">
        <v>34.9</v>
      </c>
      <c r="G3064" s="10">
        <v>18.32</v>
      </c>
      <c r="H3064" s="11">
        <v>18.18</v>
      </c>
      <c r="I3064" s="10">
        <v>93.26</v>
      </c>
      <c r="J3064">
        <v>0.15669603598045598</v>
      </c>
      <c r="K3064">
        <v>0.10459923138004407</v>
      </c>
      <c r="L3064">
        <v>0.1281128081128875</v>
      </c>
      <c r="M3064">
        <v>7.7731403831326734E-2</v>
      </c>
      <c r="N3064">
        <v>5.8800647068906413E-2</v>
      </c>
      <c r="O3064">
        <v>0.10477764695006543</v>
      </c>
    </row>
    <row r="3065" spans="1:15" ht="15">
      <c r="A3065" s="6"/>
      <c r="B3065" s="10">
        <v>84.01</v>
      </c>
      <c r="C3065">
        <v>0.10644891848305754</v>
      </c>
      <c r="D3065" s="11">
        <v>31.05</v>
      </c>
      <c r="E3065" s="10">
        <v>21.08</v>
      </c>
      <c r="F3065" s="11">
        <v>34.380000000000003</v>
      </c>
      <c r="G3065" s="10">
        <v>19</v>
      </c>
      <c r="H3065" s="11">
        <v>31.89</v>
      </c>
      <c r="I3065" s="10">
        <v>113.6</v>
      </c>
      <c r="J3065">
        <v>0.15676166581683895</v>
      </c>
      <c r="K3065">
        <v>0.11257470253303162</v>
      </c>
      <c r="L3065">
        <v>0.13443489612101661</v>
      </c>
      <c r="M3065">
        <v>9.0977487495419951E-2</v>
      </c>
      <c r="N3065">
        <v>6.4223715020713917E-2</v>
      </c>
      <c r="O3065">
        <v>0.11708432833909592</v>
      </c>
    </row>
    <row r="3066" spans="1:15" ht="15">
      <c r="A3066" s="6"/>
      <c r="B3066" s="10">
        <v>97.05</v>
      </c>
      <c r="C3066">
        <v>0.11968423019976214</v>
      </c>
      <c r="D3066" s="11">
        <v>32.409999999999997</v>
      </c>
      <c r="E3066" s="10">
        <v>27.13</v>
      </c>
      <c r="F3066" s="11">
        <v>35.590000000000003</v>
      </c>
      <c r="G3066" s="10">
        <v>20.39</v>
      </c>
      <c r="H3066" s="11">
        <v>52.09</v>
      </c>
      <c r="I3066" s="10">
        <v>155.80000000000001</v>
      </c>
      <c r="J3066">
        <v>0.15867724579974751</v>
      </c>
      <c r="K3066">
        <v>0.12504095810624313</v>
      </c>
      <c r="L3066">
        <v>0.13934976877291066</v>
      </c>
      <c r="M3066">
        <v>0.11691493018157099</v>
      </c>
      <c r="N3066">
        <v>6.9990102339181293E-2</v>
      </c>
      <c r="O3066">
        <v>0.13764955550915903</v>
      </c>
    </row>
    <row r="3067" spans="1:15" ht="15">
      <c r="A3067" s="6"/>
      <c r="B3067" s="10">
        <v>110.04</v>
      </c>
      <c r="C3067">
        <v>0.1344081809074868</v>
      </c>
      <c r="D3067" s="11">
        <v>34</v>
      </c>
      <c r="E3067" s="10">
        <v>36.909999999999997</v>
      </c>
      <c r="F3067" s="11">
        <v>37.35</v>
      </c>
      <c r="G3067" s="10">
        <v>26.91</v>
      </c>
      <c r="H3067" s="11">
        <v>55.28</v>
      </c>
      <c r="I3067" s="10">
        <v>196.04</v>
      </c>
      <c r="J3067">
        <v>0.16558192944678429</v>
      </c>
      <c r="K3067">
        <v>0.13945216135126126</v>
      </c>
      <c r="L3067">
        <v>0.14364185727631618</v>
      </c>
      <c r="M3067">
        <v>0.14535746184552839</v>
      </c>
      <c r="N3067">
        <v>7.7691197615197841E-2</v>
      </c>
      <c r="O3067">
        <v>0.16218622791858681</v>
      </c>
    </row>
    <row r="3068" spans="1:15" ht="15">
      <c r="A3068" s="6"/>
      <c r="B3068" s="10">
        <v>132.9</v>
      </c>
      <c r="C3068">
        <v>0.13767178839649288</v>
      </c>
      <c r="D3068" s="11">
        <v>38.799999999999997</v>
      </c>
      <c r="E3068" s="10">
        <v>39.94</v>
      </c>
      <c r="F3068" s="11">
        <v>39.19</v>
      </c>
      <c r="G3068" s="10">
        <v>48.95</v>
      </c>
      <c r="H3068" s="11">
        <v>69.95</v>
      </c>
      <c r="I3068" s="10">
        <v>234.6</v>
      </c>
      <c r="J3068">
        <v>0.17516140895413965</v>
      </c>
      <c r="K3068">
        <v>0.14699272777167949</v>
      </c>
      <c r="L3068">
        <v>0.14613054744844958</v>
      </c>
      <c r="M3068">
        <v>0.16279790075468265</v>
      </c>
      <c r="N3068">
        <v>8.5123023907182641E-2</v>
      </c>
      <c r="O3068">
        <v>0.18202489155654195</v>
      </c>
    </row>
    <row r="3069" spans="1:15" ht="15">
      <c r="A3069" s="6"/>
      <c r="B3069" s="10">
        <v>128.41</v>
      </c>
      <c r="C3069">
        <v>0.13970639134810919</v>
      </c>
      <c r="D3069" s="11">
        <v>37.619999999999997</v>
      </c>
      <c r="E3069" s="10">
        <v>39.93</v>
      </c>
      <c r="F3069" s="11">
        <v>39.61</v>
      </c>
      <c r="G3069" s="10">
        <v>50.98</v>
      </c>
      <c r="H3069" s="11">
        <v>66.27</v>
      </c>
      <c r="I3069" s="10">
        <v>238.99</v>
      </c>
      <c r="J3069">
        <v>0.18158593646605789</v>
      </c>
      <c r="K3069">
        <v>0.15248405401779727</v>
      </c>
      <c r="L3069">
        <v>0.1527382539379171</v>
      </c>
      <c r="M3069">
        <v>0.17022308849515258</v>
      </c>
      <c r="N3069">
        <v>8.903692225460115E-2</v>
      </c>
      <c r="O3069">
        <v>0.19109250980691836</v>
      </c>
    </row>
    <row r="3070" spans="1:15" ht="15">
      <c r="A3070" s="6"/>
      <c r="B3070" s="10">
        <v>121.99</v>
      </c>
      <c r="C3070">
        <v>0.13870074457083764</v>
      </c>
      <c r="D3070" s="11">
        <v>37.99</v>
      </c>
      <c r="E3070" s="10">
        <v>35.96</v>
      </c>
      <c r="F3070" s="11">
        <v>38.01</v>
      </c>
      <c r="G3070" s="10">
        <v>35.450000000000003</v>
      </c>
      <c r="H3070" s="11">
        <v>60.74</v>
      </c>
      <c r="I3070" s="10">
        <v>238.35</v>
      </c>
      <c r="J3070">
        <v>0.18711328144036224</v>
      </c>
      <c r="K3070">
        <v>0.15062135439087387</v>
      </c>
      <c r="L3070">
        <v>0.15615570889365482</v>
      </c>
      <c r="M3070">
        <v>0.16999473036641358</v>
      </c>
      <c r="N3070">
        <v>8.7507279659426507E-2</v>
      </c>
      <c r="O3070">
        <v>0.19615495098508798</v>
      </c>
    </row>
    <row r="3071" spans="1:15" ht="15">
      <c r="A3071" s="6"/>
      <c r="B3071" s="10">
        <v>112.56</v>
      </c>
      <c r="C3071">
        <v>0.1389217065516726</v>
      </c>
      <c r="D3071" s="11">
        <v>35.07</v>
      </c>
      <c r="E3071" s="10">
        <v>28.93</v>
      </c>
      <c r="F3071" s="11">
        <v>35.24</v>
      </c>
      <c r="G3071" s="10">
        <v>27.93</v>
      </c>
      <c r="H3071" s="11">
        <v>56.53</v>
      </c>
      <c r="I3071" s="10">
        <v>225.91</v>
      </c>
      <c r="J3071">
        <v>0.19100440317883499</v>
      </c>
      <c r="K3071">
        <v>0.14848628110009743</v>
      </c>
      <c r="L3071">
        <v>0.15481263638249329</v>
      </c>
      <c r="M3071">
        <v>0.17548257712673199</v>
      </c>
      <c r="N3071">
        <v>8.3013542499910831E-2</v>
      </c>
      <c r="O3071">
        <v>0.19649805798877107</v>
      </c>
    </row>
    <row r="3072" spans="1:15" ht="15">
      <c r="A3072" s="6"/>
      <c r="B3072" s="10">
        <v>99.38</v>
      </c>
      <c r="C3072">
        <v>0.13645482541261009</v>
      </c>
      <c r="D3072" s="11">
        <v>32.44</v>
      </c>
      <c r="E3072" s="10">
        <v>26.49</v>
      </c>
      <c r="F3072" s="11">
        <v>32.58</v>
      </c>
      <c r="G3072" s="10">
        <v>25.8</v>
      </c>
      <c r="H3072" s="11">
        <v>46.83</v>
      </c>
      <c r="I3072" s="10">
        <v>217.9</v>
      </c>
      <c r="J3072">
        <v>0.19051807652150154</v>
      </c>
      <c r="K3072">
        <v>0.14230459079579133</v>
      </c>
      <c r="L3072">
        <v>0.15056019948062685</v>
      </c>
      <c r="M3072">
        <v>0.17653547813233744</v>
      </c>
      <c r="N3072">
        <v>7.3289962650997797E-2</v>
      </c>
      <c r="O3072">
        <v>0.19667746142976797</v>
      </c>
    </row>
    <row r="3073" spans="1:15" ht="15">
      <c r="A3073" s="6"/>
      <c r="B3073" s="10">
        <v>95.96</v>
      </c>
      <c r="C3073">
        <v>0.13475890135125201</v>
      </c>
      <c r="D3073" s="11">
        <v>30.81</v>
      </c>
      <c r="E3073" s="10">
        <v>19.38</v>
      </c>
      <c r="F3073" s="11">
        <v>33.92</v>
      </c>
      <c r="G3073" s="10">
        <v>23.18</v>
      </c>
      <c r="H3073" s="11">
        <v>15.02</v>
      </c>
      <c r="I3073" s="10">
        <v>209.08</v>
      </c>
      <c r="J3073">
        <v>0.19622869287105821</v>
      </c>
      <c r="K3073">
        <v>0.13917060385694077</v>
      </c>
      <c r="L3073">
        <v>0.14030985628941869</v>
      </c>
      <c r="M3073">
        <v>0.17702663883869335</v>
      </c>
      <c r="N3073">
        <v>6.5336840519167438E-2</v>
      </c>
      <c r="O3073">
        <v>0.19921117916117528</v>
      </c>
    </row>
    <row r="3074" spans="1:15" ht="15">
      <c r="A3074" s="6"/>
      <c r="B3074" s="10">
        <v>87.52</v>
      </c>
      <c r="C3074">
        <v>0.12758200464237895</v>
      </c>
      <c r="D3074" s="11">
        <v>30.56</v>
      </c>
      <c r="E3074" s="10">
        <v>22.04</v>
      </c>
      <c r="F3074" s="11">
        <v>32.01</v>
      </c>
      <c r="G3074" s="10">
        <v>20.440000000000001</v>
      </c>
      <c r="H3074" s="11">
        <v>6.71</v>
      </c>
      <c r="I3074" s="10">
        <v>199.21</v>
      </c>
      <c r="J3074">
        <v>0.20011397130534664</v>
      </c>
      <c r="K3074">
        <v>0.14417604888655911</v>
      </c>
      <c r="L3074">
        <v>0.13393839350386946</v>
      </c>
      <c r="M3074">
        <v>0.17407837448559668</v>
      </c>
      <c r="N3074">
        <v>6.521353557097477E-2</v>
      </c>
      <c r="O3074">
        <v>0.20041207149097165</v>
      </c>
    </row>
    <row r="3075" spans="1:15" ht="15">
      <c r="A3075" s="6"/>
      <c r="B3075" s="10">
        <v>84.6</v>
      </c>
      <c r="C3075">
        <v>0.1271598183571199</v>
      </c>
      <c r="D3075" s="11">
        <v>29.5</v>
      </c>
      <c r="E3075" s="10">
        <v>21.89</v>
      </c>
      <c r="F3075" s="11">
        <v>30.26</v>
      </c>
      <c r="G3075" s="10">
        <v>20.04</v>
      </c>
      <c r="H3075" s="11">
        <v>2</v>
      </c>
      <c r="I3075" s="10">
        <v>196.07</v>
      </c>
      <c r="J3075">
        <v>0.2062705302082648</v>
      </c>
      <c r="K3075">
        <v>0.1474152675140408</v>
      </c>
      <c r="L3075">
        <v>0.12963871149094819</v>
      </c>
      <c r="M3075">
        <v>0.17193991122512214</v>
      </c>
      <c r="N3075">
        <v>6.66041130161594E-2</v>
      </c>
      <c r="O3075">
        <v>0.20228256611165524</v>
      </c>
    </row>
    <row r="3076" spans="1:15" ht="15">
      <c r="A3076" s="6"/>
      <c r="B3076" s="10">
        <v>84.17</v>
      </c>
      <c r="C3076">
        <v>0.1288274293674106</v>
      </c>
      <c r="D3076" s="11">
        <v>28.94</v>
      </c>
      <c r="E3076" s="10">
        <v>22.09</v>
      </c>
      <c r="F3076" s="11">
        <v>30.69</v>
      </c>
      <c r="G3076" s="10">
        <v>20.09</v>
      </c>
      <c r="H3076" s="11">
        <v>1.61</v>
      </c>
      <c r="I3076" s="10">
        <v>191.11</v>
      </c>
      <c r="J3076">
        <v>0.21004714866771809</v>
      </c>
      <c r="K3076">
        <v>0.15112735278487738</v>
      </c>
      <c r="L3076">
        <v>0.13372328266087552</v>
      </c>
      <c r="M3076">
        <v>0.17288414603271052</v>
      </c>
      <c r="N3076">
        <v>6.6849174568597292E-2</v>
      </c>
      <c r="O3076">
        <v>0.20488819276462589</v>
      </c>
    </row>
    <row r="3077" spans="1:15" ht="15">
      <c r="A3077" s="6"/>
      <c r="B3077" s="10">
        <v>85.25</v>
      </c>
      <c r="C3077">
        <v>0.13084936588991178</v>
      </c>
      <c r="D3077" s="11">
        <v>29.9</v>
      </c>
      <c r="E3077" s="10">
        <v>24.27</v>
      </c>
      <c r="F3077" s="11">
        <v>33.1</v>
      </c>
      <c r="G3077" s="10">
        <v>20.83</v>
      </c>
      <c r="H3077" s="11">
        <v>0.09</v>
      </c>
      <c r="I3077" s="10">
        <v>193.68</v>
      </c>
      <c r="J3077">
        <v>0.21655807171797908</v>
      </c>
      <c r="K3077">
        <v>0.15498758130365264</v>
      </c>
      <c r="L3077">
        <v>0.13911349728438407</v>
      </c>
      <c r="M3077">
        <v>0.17544382937849087</v>
      </c>
      <c r="N3077">
        <v>6.6351792616645075E-2</v>
      </c>
      <c r="O3077">
        <v>0.20772353807038671</v>
      </c>
    </row>
    <row r="3078" spans="1:15" ht="15">
      <c r="A3078" s="6"/>
      <c r="B3078" s="10">
        <v>92.45</v>
      </c>
      <c r="C3078">
        <v>0.13345356293848207</v>
      </c>
      <c r="D3078" s="11">
        <v>32.07</v>
      </c>
      <c r="E3078" s="10">
        <v>29.02</v>
      </c>
      <c r="F3078" s="11">
        <v>37.07</v>
      </c>
      <c r="G3078" s="10">
        <v>22.61</v>
      </c>
      <c r="H3078" s="11">
        <v>0.1</v>
      </c>
      <c r="I3078" s="10">
        <v>210.72</v>
      </c>
      <c r="J3078">
        <v>0.22164345603874572</v>
      </c>
      <c r="K3078">
        <v>0.15967143095431707</v>
      </c>
      <c r="L3078">
        <v>0.15745381693489566</v>
      </c>
      <c r="M3078">
        <v>0.18140457269134333</v>
      </c>
      <c r="N3078">
        <v>6.6995857164604308E-2</v>
      </c>
      <c r="O3078">
        <v>0.20772320682214346</v>
      </c>
    </row>
    <row r="3079" spans="1:15" ht="15">
      <c r="A3079" s="6"/>
      <c r="B3079" s="10">
        <v>111.58</v>
      </c>
      <c r="C3079">
        <v>0.13281828932021092</v>
      </c>
      <c r="D3079" s="11">
        <v>42.83</v>
      </c>
      <c r="E3079" s="10">
        <v>38.020000000000003</v>
      </c>
      <c r="F3079" s="11">
        <v>45.99</v>
      </c>
      <c r="G3079" s="10">
        <v>26.95</v>
      </c>
      <c r="H3079" s="11">
        <v>0.09</v>
      </c>
      <c r="I3079" s="10">
        <v>240</v>
      </c>
      <c r="J3079">
        <v>0.21906993248830953</v>
      </c>
      <c r="K3079">
        <v>0.16017927877787586</v>
      </c>
      <c r="L3079">
        <v>0.16685307116203987</v>
      </c>
      <c r="M3079">
        <v>0.17131031928192986</v>
      </c>
      <c r="N3079">
        <v>6.6389792414715654E-2</v>
      </c>
      <c r="O3079">
        <v>0.19814308263805647</v>
      </c>
    </row>
    <row r="3080" spans="1:15" ht="15">
      <c r="A3080" s="6"/>
      <c r="B3080" s="10">
        <v>121</v>
      </c>
      <c r="C3080">
        <v>0.11932955581915192</v>
      </c>
      <c r="D3080" s="11">
        <v>50.45</v>
      </c>
      <c r="E3080" s="10">
        <v>46.79</v>
      </c>
      <c r="F3080" s="11">
        <v>49.92</v>
      </c>
      <c r="G3080" s="10">
        <v>30.09</v>
      </c>
      <c r="H3080" s="11">
        <v>0.08</v>
      </c>
      <c r="I3080" s="10">
        <v>256.23</v>
      </c>
      <c r="J3080">
        <v>0.20003922388596607</v>
      </c>
      <c r="K3080">
        <v>0.14775000215352016</v>
      </c>
      <c r="L3080">
        <v>0.16236745948099154</v>
      </c>
      <c r="M3080">
        <v>0.1526324083510468</v>
      </c>
      <c r="N3080">
        <v>6.2068528108909851E-2</v>
      </c>
      <c r="O3080">
        <v>0.1780781853636999</v>
      </c>
    </row>
    <row r="3081" spans="1:15" ht="15">
      <c r="A3081" s="6"/>
      <c r="B3081" s="10">
        <v>117.88</v>
      </c>
      <c r="C3081">
        <v>0.11281994263613054</v>
      </c>
      <c r="D3081" s="11">
        <v>54.99</v>
      </c>
      <c r="E3081" s="10">
        <v>54.38</v>
      </c>
      <c r="F3081" s="11">
        <v>54.66</v>
      </c>
      <c r="G3081" s="10">
        <v>26.8</v>
      </c>
      <c r="H3081" s="11">
        <v>0.32</v>
      </c>
      <c r="I3081" s="10">
        <v>250.04</v>
      </c>
      <c r="J3081">
        <v>0.19082119741100323</v>
      </c>
      <c r="K3081">
        <v>0.14088123733599739</v>
      </c>
      <c r="L3081">
        <v>0.15793991399155902</v>
      </c>
      <c r="M3081">
        <v>0.13091772193928372</v>
      </c>
      <c r="N3081">
        <v>5.6380932081024217E-2</v>
      </c>
      <c r="O3081">
        <v>0.15876979617709708</v>
      </c>
    </row>
    <row r="3082" spans="1:15" ht="15">
      <c r="A3082" s="6"/>
      <c r="B3082" s="10">
        <v>104.96</v>
      </c>
      <c r="C3082">
        <v>0.10622318709960296</v>
      </c>
      <c r="D3082" s="11">
        <v>48.65</v>
      </c>
      <c r="E3082" s="10">
        <v>45</v>
      </c>
      <c r="F3082" s="11">
        <v>52.19</v>
      </c>
      <c r="G3082" s="10">
        <v>22.99</v>
      </c>
      <c r="H3082" s="11">
        <v>0</v>
      </c>
      <c r="I3082" s="10">
        <v>219.21</v>
      </c>
      <c r="J3082">
        <v>0.17644690424478585</v>
      </c>
      <c r="K3082">
        <v>0.13468912154171273</v>
      </c>
      <c r="L3082">
        <v>0.14845552692307695</v>
      </c>
      <c r="M3082">
        <v>0.11248534697073057</v>
      </c>
      <c r="N3082">
        <v>5.0526354479414885E-2</v>
      </c>
      <c r="O3082">
        <v>0.14053500400793145</v>
      </c>
    </row>
    <row r="3083" spans="1:15" ht="15">
      <c r="A3083" s="6"/>
      <c r="B3083" s="10">
        <v>88.84</v>
      </c>
      <c r="C3083">
        <v>9.592199077046247E-2</v>
      </c>
      <c r="D3083" s="11">
        <v>44.75</v>
      </c>
      <c r="E3083" s="10">
        <v>40.31</v>
      </c>
      <c r="F3083" s="11">
        <v>49.95</v>
      </c>
      <c r="G3083" s="10">
        <v>20.350000000000001</v>
      </c>
      <c r="H3083" s="11">
        <v>-4.91</v>
      </c>
      <c r="I3083" s="10">
        <v>199.95</v>
      </c>
      <c r="J3083">
        <v>0.16882617989644597</v>
      </c>
      <c r="K3083">
        <v>0.12759520563636295</v>
      </c>
      <c r="L3083">
        <v>0.14100979322487922</v>
      </c>
      <c r="M3083">
        <v>8.9882273572738938E-2</v>
      </c>
      <c r="N3083">
        <v>4.7769735681264788E-2</v>
      </c>
      <c r="O3083">
        <v>0.12356623855674825</v>
      </c>
    </row>
    <row r="3084" spans="1:15" ht="15">
      <c r="A3084" s="6"/>
      <c r="B3084" s="10">
        <v>70.95</v>
      </c>
      <c r="C3084">
        <v>8.8488520439822291E-2</v>
      </c>
      <c r="D3084" s="11">
        <v>43.83</v>
      </c>
      <c r="E3084" s="10">
        <v>39.200000000000003</v>
      </c>
      <c r="F3084" s="11">
        <v>49.93</v>
      </c>
      <c r="G3084" s="10">
        <v>19.010000000000002</v>
      </c>
      <c r="H3084" s="11">
        <v>-10.97</v>
      </c>
      <c r="I3084" s="10">
        <v>194.39</v>
      </c>
      <c r="J3084">
        <v>0.16476612885245656</v>
      </c>
      <c r="K3084">
        <v>0.12174858683174215</v>
      </c>
      <c r="L3084">
        <v>0.13859516010700976</v>
      </c>
      <c r="M3084">
        <v>7.7310780851955765E-2</v>
      </c>
      <c r="N3084">
        <v>4.3766560041179493E-2</v>
      </c>
      <c r="O3084">
        <v>0.11587571157495256</v>
      </c>
    </row>
    <row r="3085" spans="1:15" ht="15">
      <c r="A3085" s="6"/>
      <c r="B3085" s="10">
        <v>65.760000000000005</v>
      </c>
      <c r="C3085">
        <v>8.4268348440577984E-2</v>
      </c>
      <c r="D3085" s="11">
        <v>40.630000000000003</v>
      </c>
      <c r="E3085" s="10">
        <v>35.549999999999997</v>
      </c>
      <c r="F3085" s="11">
        <v>49.05</v>
      </c>
      <c r="G3085" s="10">
        <v>17.89</v>
      </c>
      <c r="H3085" s="11">
        <v>-39.9</v>
      </c>
      <c r="I3085" s="10">
        <v>185.51</v>
      </c>
      <c r="J3085">
        <v>0.16562046376833356</v>
      </c>
      <c r="K3085">
        <v>0.11827208744391446</v>
      </c>
      <c r="L3085">
        <v>0.14086464754858002</v>
      </c>
      <c r="M3085">
        <v>7.1696174067523974E-2</v>
      </c>
      <c r="N3085">
        <v>4.2675885918159955E-2</v>
      </c>
      <c r="O3085">
        <v>0.11184396804492126</v>
      </c>
    </row>
    <row r="3086" spans="1:15" ht="15">
      <c r="A3086" s="6"/>
      <c r="B3086" s="10">
        <v>61.91</v>
      </c>
      <c r="C3086">
        <v>8.3203164139293989E-2</v>
      </c>
      <c r="D3086" s="11">
        <v>38</v>
      </c>
      <c r="E3086" s="10">
        <v>34.090000000000003</v>
      </c>
      <c r="F3086" s="11">
        <v>47.76</v>
      </c>
      <c r="G3086" s="10">
        <v>16</v>
      </c>
      <c r="H3086" s="11">
        <v>-52.11</v>
      </c>
      <c r="I3086" s="10">
        <v>183.46</v>
      </c>
      <c r="J3086">
        <v>0.16624913837784261</v>
      </c>
      <c r="K3086">
        <v>0.11677986995916506</v>
      </c>
      <c r="L3086">
        <v>0.14196897644324583</v>
      </c>
      <c r="M3086">
        <v>7.0908602845294461E-2</v>
      </c>
      <c r="N3086">
        <v>4.460017865769033E-2</v>
      </c>
      <c r="O3086">
        <v>0.11206969700455087</v>
      </c>
    </row>
    <row r="3087" spans="1:15" ht="15">
      <c r="A3087" s="6"/>
      <c r="B3087" s="10">
        <v>68.290000000000006</v>
      </c>
      <c r="C3087">
        <v>8.2304010207543965E-2</v>
      </c>
      <c r="D3087" s="11">
        <v>35.57</v>
      </c>
      <c r="E3087" s="10">
        <v>33.14</v>
      </c>
      <c r="F3087" s="11">
        <v>45.76</v>
      </c>
      <c r="G3087" s="10">
        <v>15.04</v>
      </c>
      <c r="H3087" s="11">
        <v>-66.180000000000007</v>
      </c>
      <c r="I3087" s="10">
        <v>179.55</v>
      </c>
      <c r="J3087">
        <v>0.16659932771698488</v>
      </c>
      <c r="K3087">
        <v>0.1181075035454897</v>
      </c>
      <c r="L3087">
        <v>0.14513541580877309</v>
      </c>
      <c r="M3087">
        <v>7.3501692321865611E-2</v>
      </c>
      <c r="N3087">
        <v>4.5791772642711059E-2</v>
      </c>
      <c r="O3087">
        <v>0.1152838474156888</v>
      </c>
    </row>
    <row r="3088" spans="1:15" ht="15">
      <c r="A3088" s="6"/>
      <c r="B3088" s="10">
        <v>80.8</v>
      </c>
      <c r="C3088">
        <v>9.0638042132269531E-2</v>
      </c>
      <c r="D3088" s="11">
        <v>36.200000000000003</v>
      </c>
      <c r="E3088" s="10">
        <v>34.1</v>
      </c>
      <c r="F3088" s="11">
        <v>45.33</v>
      </c>
      <c r="G3088" s="10">
        <v>16.260000000000002</v>
      </c>
      <c r="H3088" s="11">
        <v>-54.05</v>
      </c>
      <c r="I3088" s="10">
        <v>183.94</v>
      </c>
      <c r="J3088">
        <v>0.16618018112115618</v>
      </c>
      <c r="K3088">
        <v>0.12272822499534364</v>
      </c>
      <c r="L3088">
        <v>0.15042857840126578</v>
      </c>
      <c r="M3088">
        <v>7.9549247562660866E-2</v>
      </c>
      <c r="N3088">
        <v>4.7653957160476212E-2</v>
      </c>
      <c r="O3088">
        <v>0.12297256118863156</v>
      </c>
    </row>
    <row r="3089" spans="1:15" ht="15">
      <c r="A3089" s="6"/>
      <c r="B3089" s="10">
        <v>84.44</v>
      </c>
      <c r="C3089">
        <v>0.1039556839846045</v>
      </c>
      <c r="D3089" s="11">
        <v>34.44</v>
      </c>
      <c r="E3089" s="10">
        <v>36.97</v>
      </c>
      <c r="F3089" s="11">
        <v>45.54</v>
      </c>
      <c r="G3089" s="10">
        <v>19.3</v>
      </c>
      <c r="H3089" s="11">
        <v>-22.6</v>
      </c>
      <c r="I3089" s="10">
        <v>190.63</v>
      </c>
      <c r="J3089">
        <v>0.16987269898264515</v>
      </c>
      <c r="K3089">
        <v>0.1318831439185254</v>
      </c>
      <c r="L3089">
        <v>0.15776417550667304</v>
      </c>
      <c r="M3089">
        <v>9.3627122431760662E-2</v>
      </c>
      <c r="N3089">
        <v>5.0010144055830701E-2</v>
      </c>
      <c r="O3089">
        <v>0.13557165603011678</v>
      </c>
    </row>
    <row r="3090" spans="1:15" ht="15">
      <c r="A3090" s="6"/>
      <c r="B3090" s="10">
        <v>100.06</v>
      </c>
      <c r="C3090">
        <v>0.11555394283554266</v>
      </c>
      <c r="D3090" s="11">
        <v>39.64</v>
      </c>
      <c r="E3090" s="10">
        <v>40.380000000000003</v>
      </c>
      <c r="F3090" s="11">
        <v>49.71</v>
      </c>
      <c r="G3090" s="10">
        <v>22.47</v>
      </c>
      <c r="H3090" s="11">
        <v>-0.56999999999999995</v>
      </c>
      <c r="I3090" s="10">
        <v>220.93</v>
      </c>
      <c r="J3090">
        <v>0.17963758225385923</v>
      </c>
      <c r="K3090">
        <v>0.14353991499993671</v>
      </c>
      <c r="L3090">
        <v>0.16918521268742095</v>
      </c>
      <c r="M3090">
        <v>0.12037124606442237</v>
      </c>
      <c r="N3090">
        <v>5.6328026341636805E-2</v>
      </c>
      <c r="O3090">
        <v>0.15661054857910728</v>
      </c>
    </row>
    <row r="3091" spans="1:15" ht="15">
      <c r="A3091" s="6"/>
      <c r="B3091" s="10">
        <v>116.34</v>
      </c>
      <c r="C3091">
        <v>0.12320491574730698</v>
      </c>
      <c r="D3091" s="11">
        <v>44.9</v>
      </c>
      <c r="E3091" s="10">
        <v>45.76</v>
      </c>
      <c r="F3091" s="11">
        <v>49.98</v>
      </c>
      <c r="G3091" s="10">
        <v>26.96</v>
      </c>
      <c r="H3091" s="11">
        <v>38.42</v>
      </c>
      <c r="I3091" s="10">
        <v>247.97</v>
      </c>
      <c r="J3091">
        <v>0.19239263949347052</v>
      </c>
      <c r="K3091">
        <v>0.15314470785970188</v>
      </c>
      <c r="L3091">
        <v>0.17974283819861597</v>
      </c>
      <c r="M3091">
        <v>0.14513960786923061</v>
      </c>
      <c r="N3091">
        <v>6.080759316831294E-2</v>
      </c>
      <c r="O3091">
        <v>0.18084301354135701</v>
      </c>
    </row>
    <row r="3092" spans="1:15" ht="15">
      <c r="A3092" s="6"/>
      <c r="B3092" s="10">
        <v>121.93</v>
      </c>
      <c r="C3092">
        <v>0.13160088442329046</v>
      </c>
      <c r="D3092" s="11">
        <v>47.45</v>
      </c>
      <c r="E3092" s="10">
        <v>52.87</v>
      </c>
      <c r="F3092" s="11">
        <v>55.05</v>
      </c>
      <c r="G3092" s="10">
        <v>36.93</v>
      </c>
      <c r="H3092" s="11">
        <v>58.65</v>
      </c>
      <c r="I3092" s="10">
        <v>280</v>
      </c>
      <c r="J3092">
        <v>0.20034301452178266</v>
      </c>
      <c r="K3092">
        <v>0.16130703486663237</v>
      </c>
      <c r="L3092">
        <v>0.18367904671554852</v>
      </c>
      <c r="M3092">
        <v>0.16012446116186041</v>
      </c>
      <c r="N3092">
        <v>6.9140353495073192E-2</v>
      </c>
      <c r="O3092">
        <v>0.19513360777012823</v>
      </c>
    </row>
    <row r="3093" spans="1:15" ht="15">
      <c r="A3093" s="6"/>
      <c r="B3093" s="10">
        <v>121.05</v>
      </c>
      <c r="C3093">
        <v>0.13056733286699312</v>
      </c>
      <c r="D3093" s="11">
        <v>49.12</v>
      </c>
      <c r="E3093" s="10">
        <v>52.59</v>
      </c>
      <c r="F3093" s="11">
        <v>55.24</v>
      </c>
      <c r="G3093" s="10">
        <v>41.62</v>
      </c>
      <c r="H3093" s="11">
        <v>60.75</v>
      </c>
      <c r="I3093" s="10">
        <v>280</v>
      </c>
      <c r="J3093">
        <v>0.2064865220839549</v>
      </c>
      <c r="K3093">
        <v>0.16792288127938543</v>
      </c>
      <c r="L3093">
        <v>0.18613726348514359</v>
      </c>
      <c r="M3093">
        <v>0.16998178917491669</v>
      </c>
      <c r="N3093">
        <v>7.0808515080964265E-2</v>
      </c>
      <c r="O3093">
        <v>0.20501483218009778</v>
      </c>
    </row>
    <row r="3094" spans="1:15" ht="15">
      <c r="A3094" s="6"/>
      <c r="B3094" s="10">
        <v>110.97</v>
      </c>
      <c r="C3094">
        <v>0.12790195823675538</v>
      </c>
      <c r="D3094" s="11">
        <v>46.93</v>
      </c>
      <c r="E3094" s="10">
        <v>41.09</v>
      </c>
      <c r="F3094" s="11">
        <v>49.9</v>
      </c>
      <c r="G3094" s="10">
        <v>30.71</v>
      </c>
      <c r="H3094" s="11">
        <v>51.99</v>
      </c>
      <c r="I3094" s="10">
        <v>250.44</v>
      </c>
      <c r="J3094">
        <v>0.20435726349353531</v>
      </c>
      <c r="K3094">
        <v>0.17085729539818131</v>
      </c>
      <c r="L3094">
        <v>0.19035135842369599</v>
      </c>
      <c r="M3094">
        <v>0.1707551884165584</v>
      </c>
      <c r="N3094">
        <v>7.0013700257170297E-2</v>
      </c>
      <c r="O3094">
        <v>0.20247144019528074</v>
      </c>
    </row>
    <row r="3095" spans="1:15" ht="15">
      <c r="A3095" s="6"/>
      <c r="B3095" s="10">
        <v>104.67</v>
      </c>
      <c r="C3095">
        <v>0.12817390835463241</v>
      </c>
      <c r="D3095" s="11">
        <v>39.9</v>
      </c>
      <c r="E3095" s="10">
        <v>37.299999999999997</v>
      </c>
      <c r="F3095" s="11">
        <v>49.07</v>
      </c>
      <c r="G3095" s="10">
        <v>29.33</v>
      </c>
      <c r="H3095" s="11">
        <v>53.74</v>
      </c>
      <c r="I3095" s="10">
        <v>237.08</v>
      </c>
      <c r="J3095">
        <v>0.20829899107870176</v>
      </c>
      <c r="K3095">
        <v>0.16636394779281402</v>
      </c>
      <c r="L3095">
        <v>0.1889334309872909</v>
      </c>
      <c r="M3095">
        <v>0.17212668137906473</v>
      </c>
      <c r="N3095">
        <v>6.9403440342510642E-2</v>
      </c>
      <c r="O3095">
        <v>0.19519132273045919</v>
      </c>
    </row>
    <row r="3096" spans="1:15" ht="15">
      <c r="A3096" s="6"/>
      <c r="B3096" s="10">
        <v>89.93</v>
      </c>
      <c r="C3096">
        <v>0.13073056861572177</v>
      </c>
      <c r="D3096" s="11">
        <v>34.06</v>
      </c>
      <c r="E3096" s="10">
        <v>32.74</v>
      </c>
      <c r="F3096" s="11">
        <v>44</v>
      </c>
      <c r="G3096" s="10">
        <v>24.9</v>
      </c>
      <c r="H3096" s="11">
        <v>48.69</v>
      </c>
      <c r="I3096" s="10">
        <v>204.25</v>
      </c>
      <c r="J3096">
        <v>0.20748635233202872</v>
      </c>
      <c r="K3096">
        <v>0.16221721481544535</v>
      </c>
      <c r="L3096">
        <v>0.18208940028429829</v>
      </c>
      <c r="M3096">
        <v>0.17166727320159136</v>
      </c>
      <c r="N3096">
        <v>6.8639169227824273E-2</v>
      </c>
      <c r="O3096">
        <v>0.18855223798737444</v>
      </c>
    </row>
    <row r="3097" spans="1:15" ht="15">
      <c r="A3097" s="6"/>
      <c r="B3097" s="10">
        <v>94.79</v>
      </c>
      <c r="C3097">
        <v>0.13543452490351041</v>
      </c>
      <c r="D3097" s="11">
        <v>32.06</v>
      </c>
      <c r="E3097" s="10">
        <v>25.91</v>
      </c>
      <c r="F3097" s="11">
        <v>40.1</v>
      </c>
      <c r="G3097" s="10">
        <v>21.51</v>
      </c>
      <c r="H3097" s="11">
        <v>45.06</v>
      </c>
      <c r="I3097" s="10">
        <v>216.41</v>
      </c>
      <c r="J3097">
        <v>0.2000491551855906</v>
      </c>
      <c r="K3097">
        <v>0.15438217369363774</v>
      </c>
      <c r="L3097">
        <v>0.18253316722834642</v>
      </c>
      <c r="M3097">
        <v>0.16304530769284678</v>
      </c>
      <c r="N3097">
        <v>6.7956085070689898E-2</v>
      </c>
      <c r="O3097">
        <v>0.17882413236842698</v>
      </c>
    </row>
    <row r="3098" spans="1:15" ht="15">
      <c r="A3098" s="6"/>
      <c r="B3098" s="10">
        <v>90.05</v>
      </c>
      <c r="C3098">
        <v>0.13855687877922201</v>
      </c>
      <c r="D3098" s="11">
        <v>30.99</v>
      </c>
      <c r="E3098" s="10">
        <v>26.78</v>
      </c>
      <c r="F3098" s="11">
        <v>38.83</v>
      </c>
      <c r="G3098" s="10">
        <v>20.72</v>
      </c>
      <c r="H3098" s="11">
        <v>42.11</v>
      </c>
      <c r="I3098" s="10">
        <v>205.61</v>
      </c>
      <c r="J3098">
        <v>0.19596120864156641</v>
      </c>
      <c r="K3098">
        <v>0.15459883185106676</v>
      </c>
      <c r="L3098">
        <v>0.18261957871752241</v>
      </c>
      <c r="M3098">
        <v>0.15343761697737823</v>
      </c>
      <c r="N3098">
        <v>7.0836207688949146E-2</v>
      </c>
      <c r="O3098">
        <v>0.16920991499651719</v>
      </c>
    </row>
    <row r="3099" spans="1:15" ht="15">
      <c r="A3099" s="6"/>
      <c r="B3099" s="10">
        <v>88.38</v>
      </c>
      <c r="C3099">
        <v>0.13872335167510713</v>
      </c>
      <c r="D3099" s="11">
        <v>30.75</v>
      </c>
      <c r="E3099" s="10">
        <v>23.02</v>
      </c>
      <c r="F3099" s="11">
        <v>37.54</v>
      </c>
      <c r="G3099" s="10">
        <v>20.89</v>
      </c>
      <c r="H3099" s="11">
        <v>40</v>
      </c>
      <c r="I3099" s="10">
        <v>184.72</v>
      </c>
      <c r="J3099">
        <v>0.19075786480052406</v>
      </c>
      <c r="K3099">
        <v>0.1574003029818862</v>
      </c>
      <c r="L3099">
        <v>0.1812042907525491</v>
      </c>
      <c r="M3099">
        <v>0.14811540491778741</v>
      </c>
      <c r="N3099">
        <v>7.5640668507103936E-2</v>
      </c>
      <c r="O3099">
        <v>0.16494606671220402</v>
      </c>
    </row>
    <row r="3100" spans="1:15" ht="15">
      <c r="A3100" s="6"/>
      <c r="B3100" s="10">
        <v>86.19</v>
      </c>
      <c r="C3100">
        <v>0.13789657596935403</v>
      </c>
      <c r="D3100" s="11">
        <v>30.72</v>
      </c>
      <c r="E3100" s="10">
        <v>24.04</v>
      </c>
      <c r="F3100" s="11">
        <v>37.25</v>
      </c>
      <c r="G3100" s="10">
        <v>21.01</v>
      </c>
      <c r="H3100" s="11">
        <v>35.450000000000003</v>
      </c>
      <c r="I3100" s="10">
        <v>169.98</v>
      </c>
      <c r="J3100">
        <v>0.18875905324311543</v>
      </c>
      <c r="K3100">
        <v>0.15955305115365495</v>
      </c>
      <c r="L3100">
        <v>0.17889838832994934</v>
      </c>
      <c r="M3100">
        <v>0.14720417593978877</v>
      </c>
      <c r="N3100">
        <v>8.6108420593368235E-2</v>
      </c>
      <c r="O3100">
        <v>0.16341998320360276</v>
      </c>
    </row>
    <row r="3101" spans="1:15" ht="15">
      <c r="A3101" s="6"/>
      <c r="B3101" s="10">
        <v>88.39</v>
      </c>
      <c r="C3101">
        <v>0.13930327654793359</v>
      </c>
      <c r="D3101" s="11">
        <v>31.03</v>
      </c>
      <c r="E3101" s="10">
        <v>25.26</v>
      </c>
      <c r="F3101" s="11">
        <v>37.17</v>
      </c>
      <c r="G3101" s="10">
        <v>22</v>
      </c>
      <c r="H3101" s="11">
        <v>28.03</v>
      </c>
      <c r="I3101" s="10">
        <v>167.73</v>
      </c>
      <c r="J3101">
        <v>0.1925263744602905</v>
      </c>
      <c r="K3101">
        <v>0.16076922982238032</v>
      </c>
      <c r="L3101">
        <v>0.17617936959912844</v>
      </c>
      <c r="M3101">
        <v>0.14366272102997332</v>
      </c>
      <c r="N3101">
        <v>9.01426765517747E-2</v>
      </c>
      <c r="O3101">
        <v>0.1643125052288712</v>
      </c>
    </row>
    <row r="3102" spans="1:15" ht="15">
      <c r="A3102" s="6"/>
      <c r="B3102" s="10">
        <v>90.18</v>
      </c>
      <c r="C3102">
        <v>0.14355320880665184</v>
      </c>
      <c r="D3102" s="11">
        <v>33.11</v>
      </c>
      <c r="E3102" s="10">
        <v>25.94</v>
      </c>
      <c r="F3102" s="11">
        <v>39.020000000000003</v>
      </c>
      <c r="G3102" s="10">
        <v>21.73</v>
      </c>
      <c r="H3102" s="11">
        <v>37</v>
      </c>
      <c r="I3102" s="10">
        <v>187.06</v>
      </c>
      <c r="J3102">
        <v>0.19776975542439601</v>
      </c>
      <c r="K3102">
        <v>0.15919318070459113</v>
      </c>
      <c r="L3102">
        <v>0.17950857989148752</v>
      </c>
      <c r="M3102">
        <v>0.14492275728410475</v>
      </c>
      <c r="N3102">
        <v>9.748269381721511E-2</v>
      </c>
      <c r="O3102">
        <v>0.16765078111625903</v>
      </c>
    </row>
    <row r="3103" spans="1:15" ht="15">
      <c r="A3103" s="6"/>
      <c r="B3103" s="10">
        <v>107.57</v>
      </c>
      <c r="C3103">
        <v>0.15015086254017537</v>
      </c>
      <c r="D3103" s="11">
        <v>42.04</v>
      </c>
      <c r="E3103" s="10">
        <v>22.67</v>
      </c>
      <c r="F3103" s="11">
        <v>47.63</v>
      </c>
      <c r="G3103" s="10">
        <v>21.11</v>
      </c>
      <c r="H3103" s="11">
        <v>57.12</v>
      </c>
      <c r="I3103" s="10">
        <v>224.08</v>
      </c>
      <c r="J3103">
        <v>0.198433275465147</v>
      </c>
      <c r="K3103">
        <v>0.15447624493999854</v>
      </c>
      <c r="L3103">
        <v>0.17678816851175028</v>
      </c>
      <c r="M3103">
        <v>0.14151181522249548</v>
      </c>
      <c r="N3103">
        <v>9.9460702193024636E-2</v>
      </c>
      <c r="O3103">
        <v>0.1668756240814801</v>
      </c>
    </row>
    <row r="3104" spans="1:15" ht="15">
      <c r="A3104" s="6"/>
      <c r="B3104" s="10">
        <v>120.6</v>
      </c>
      <c r="C3104">
        <v>0.14814328388799222</v>
      </c>
      <c r="D3104" s="11">
        <v>49.98</v>
      </c>
      <c r="E3104" s="10">
        <v>25.24</v>
      </c>
      <c r="F3104" s="11">
        <v>54.58</v>
      </c>
      <c r="G3104" s="10">
        <v>21.11</v>
      </c>
      <c r="H3104" s="11">
        <v>69.989999999999995</v>
      </c>
      <c r="I3104" s="10">
        <v>237.95</v>
      </c>
      <c r="J3104">
        <v>0.18709877561597099</v>
      </c>
      <c r="K3104">
        <v>0.14485401191193201</v>
      </c>
      <c r="L3104">
        <v>0.17212019758047642</v>
      </c>
      <c r="M3104">
        <v>0.12805917189496505</v>
      </c>
      <c r="N3104">
        <v>9.1652502402341532E-2</v>
      </c>
      <c r="O3104">
        <v>0.1530177547631934</v>
      </c>
    </row>
    <row r="3105" spans="1:15" ht="15">
      <c r="A3105" s="6"/>
      <c r="B3105" s="10">
        <v>133</v>
      </c>
      <c r="C3105">
        <v>0.13569080627251814</v>
      </c>
      <c r="D3105" s="11">
        <v>49.07</v>
      </c>
      <c r="E3105" s="10">
        <v>26.4</v>
      </c>
      <c r="F3105" s="11">
        <v>56.17</v>
      </c>
      <c r="G3105" s="10">
        <v>21.06</v>
      </c>
      <c r="H3105" s="11">
        <v>74.069999999999993</v>
      </c>
      <c r="I3105" s="10">
        <v>232.72</v>
      </c>
      <c r="J3105">
        <v>0.17386592619592167</v>
      </c>
      <c r="K3105">
        <v>0.13691746766408261</v>
      </c>
      <c r="L3105">
        <v>0.15828425495636422</v>
      </c>
      <c r="M3105">
        <v>0.11342620753378753</v>
      </c>
      <c r="N3105">
        <v>8.777745574088118E-2</v>
      </c>
      <c r="O3105">
        <v>0.14278682810336177</v>
      </c>
    </row>
    <row r="3106" spans="1:15" ht="15">
      <c r="A3106" s="6"/>
      <c r="B3106" s="10">
        <v>110.22</v>
      </c>
      <c r="C3106">
        <v>0.13217776475002344</v>
      </c>
      <c r="D3106" s="11">
        <v>43.86</v>
      </c>
      <c r="E3106" s="10">
        <v>26.93</v>
      </c>
      <c r="F3106" s="11">
        <v>53.07</v>
      </c>
      <c r="G3106" s="10">
        <v>20.239999999999998</v>
      </c>
      <c r="H3106" s="11">
        <v>59.56</v>
      </c>
      <c r="I3106" s="10">
        <v>210.25</v>
      </c>
      <c r="J3106">
        <v>0.16315334709636511</v>
      </c>
      <c r="K3106">
        <v>0.12600922314593477</v>
      </c>
      <c r="L3106">
        <v>0.15237853029289433</v>
      </c>
      <c r="M3106">
        <v>0.10324619024703241</v>
      </c>
      <c r="N3106">
        <v>7.9681434498894158E-2</v>
      </c>
      <c r="O3106">
        <v>0.13015673508228989</v>
      </c>
    </row>
    <row r="3107" spans="1:15" ht="15">
      <c r="A3107" s="6"/>
      <c r="B3107" s="10">
        <v>105.89</v>
      </c>
      <c r="C3107">
        <v>0.12805420322089048</v>
      </c>
      <c r="D3107" s="11">
        <v>39.159999999999997</v>
      </c>
      <c r="E3107" s="10">
        <v>25.71</v>
      </c>
      <c r="F3107" s="11">
        <v>49.82</v>
      </c>
      <c r="G3107" s="10">
        <v>18.79</v>
      </c>
      <c r="H3107" s="11">
        <v>50.89</v>
      </c>
      <c r="I3107" s="10">
        <v>185</v>
      </c>
      <c r="J3107">
        <v>0.15295509293893197</v>
      </c>
      <c r="K3107">
        <v>0.11675054241627923</v>
      </c>
      <c r="L3107">
        <v>0.14587630273342714</v>
      </c>
      <c r="M3107">
        <v>9.1486586543334331E-2</v>
      </c>
      <c r="N3107">
        <v>7.276395197022098E-2</v>
      </c>
      <c r="O3107">
        <v>0.11519052733528545</v>
      </c>
    </row>
    <row r="3108" spans="1:15" ht="15">
      <c r="A3108" s="6"/>
      <c r="B3108" s="10">
        <v>100.94</v>
      </c>
      <c r="C3108">
        <v>0.12442057806875731</v>
      </c>
      <c r="D3108" s="11">
        <v>39.22</v>
      </c>
      <c r="E3108" s="10">
        <v>26.19</v>
      </c>
      <c r="F3108" s="11">
        <v>46.93</v>
      </c>
      <c r="G3108" s="10">
        <v>19.010000000000002</v>
      </c>
      <c r="H3108" s="11">
        <v>46.88</v>
      </c>
      <c r="I3108" s="10">
        <v>165.46</v>
      </c>
      <c r="J3108">
        <v>0.14647108635633146</v>
      </c>
      <c r="K3108">
        <v>0.11112728945603384</v>
      </c>
      <c r="L3108">
        <v>0.14046876915418507</v>
      </c>
      <c r="M3108">
        <v>8.477759423114016E-2</v>
      </c>
      <c r="N3108">
        <v>6.6835630783482536E-2</v>
      </c>
      <c r="O3108">
        <v>0.10215235853668757</v>
      </c>
    </row>
    <row r="3109" spans="1:15" ht="15">
      <c r="A3109" s="6"/>
      <c r="B3109" s="10">
        <v>96.83</v>
      </c>
      <c r="C3109">
        <v>0.12425576402959897</v>
      </c>
      <c r="D3109" s="11">
        <v>36.130000000000003</v>
      </c>
      <c r="E3109" s="10">
        <v>23.05</v>
      </c>
      <c r="F3109" s="11">
        <v>42.7</v>
      </c>
      <c r="G3109" s="10">
        <v>18.38</v>
      </c>
      <c r="H3109" s="11">
        <v>42.13</v>
      </c>
      <c r="I3109" s="10">
        <v>106.9</v>
      </c>
      <c r="J3109">
        <v>0.14339077916560453</v>
      </c>
      <c r="K3109">
        <v>0.10687799404028898</v>
      </c>
      <c r="L3109">
        <v>0.1392861671061594</v>
      </c>
      <c r="M3109">
        <v>8.1243336930573257E-2</v>
      </c>
      <c r="N3109">
        <v>6.4293629004820441E-2</v>
      </c>
      <c r="O3109">
        <v>9.6822989576896973E-2</v>
      </c>
    </row>
    <row r="3110" spans="1:15" ht="15">
      <c r="A3110" s="6"/>
      <c r="B3110" s="10">
        <v>92.91</v>
      </c>
      <c r="C3110">
        <v>0.12489583495345488</v>
      </c>
      <c r="D3110" s="11">
        <v>36.119999999999997</v>
      </c>
      <c r="E3110" s="10">
        <v>20.88</v>
      </c>
      <c r="F3110" s="11">
        <v>37.5</v>
      </c>
      <c r="G3110" s="10">
        <v>16.93</v>
      </c>
      <c r="H3110" s="11">
        <v>46.28</v>
      </c>
      <c r="I3110" s="10">
        <v>88.44</v>
      </c>
      <c r="J3110">
        <v>0.13920857466805089</v>
      </c>
      <c r="K3110">
        <v>0.10251056003548607</v>
      </c>
      <c r="L3110">
        <v>0.1376509815567685</v>
      </c>
      <c r="M3110">
        <v>8.0692586710769898E-2</v>
      </c>
      <c r="N3110">
        <v>6.6081713987301768E-2</v>
      </c>
      <c r="O3110">
        <v>9.4403161221622317E-2</v>
      </c>
    </row>
    <row r="3111" spans="1:15" ht="15">
      <c r="A3111" s="6"/>
      <c r="B3111" s="10">
        <v>91.72</v>
      </c>
      <c r="C3111">
        <v>0.12172754004637329</v>
      </c>
      <c r="D3111" s="11">
        <v>34.520000000000003</v>
      </c>
      <c r="E3111" s="10">
        <v>16.920000000000002</v>
      </c>
      <c r="F3111" s="11">
        <v>37.1</v>
      </c>
      <c r="G3111" s="10">
        <v>16.02</v>
      </c>
      <c r="H3111" s="11">
        <v>47.44</v>
      </c>
      <c r="I3111" s="10">
        <v>78.650000000000006</v>
      </c>
      <c r="J3111">
        <v>0.13915420026613209</v>
      </c>
      <c r="K3111">
        <v>9.9380463514833164E-2</v>
      </c>
      <c r="L3111">
        <v>0.13529055270813131</v>
      </c>
      <c r="M3111">
        <v>8.200822099894528E-2</v>
      </c>
      <c r="N3111">
        <v>7.2486039920615655E-2</v>
      </c>
      <c r="O3111">
        <v>9.7539773586461931E-2</v>
      </c>
    </row>
    <row r="3112" spans="1:15" ht="15">
      <c r="A3112" s="6"/>
      <c r="B3112" s="10">
        <v>96.3</v>
      </c>
      <c r="C3112">
        <v>0.13255134400483237</v>
      </c>
      <c r="D3112" s="11">
        <v>34.119999999999997</v>
      </c>
      <c r="E3112" s="10">
        <v>16.98</v>
      </c>
      <c r="F3112" s="11">
        <v>37.06</v>
      </c>
      <c r="G3112" s="10">
        <v>14.75</v>
      </c>
      <c r="H3112" s="11">
        <v>53.25</v>
      </c>
      <c r="I3112" s="10">
        <v>88.49</v>
      </c>
      <c r="J3112">
        <v>0.14251265498367274</v>
      </c>
      <c r="K3112">
        <v>9.9857559477467175E-2</v>
      </c>
      <c r="L3112">
        <v>0.13863337725702482</v>
      </c>
      <c r="M3112">
        <v>8.6056497492231779E-2</v>
      </c>
      <c r="N3112">
        <v>7.9852933660047198E-2</v>
      </c>
      <c r="O3112">
        <v>0.10591408479849299</v>
      </c>
    </row>
    <row r="3113" spans="1:15" ht="15">
      <c r="A3113" s="6"/>
      <c r="B3113" s="10">
        <v>107.92</v>
      </c>
      <c r="C3113">
        <v>0.14944938683808159</v>
      </c>
      <c r="D3113" s="11">
        <v>35.01</v>
      </c>
      <c r="E3113" s="10">
        <v>19.239999999999998</v>
      </c>
      <c r="F3113" s="11">
        <v>37.380000000000003</v>
      </c>
      <c r="G3113" s="10">
        <v>16.05</v>
      </c>
      <c r="H3113" s="11">
        <v>57.63</v>
      </c>
      <c r="I3113" s="10">
        <v>113.58</v>
      </c>
      <c r="J3113">
        <v>0.15112028830085147</v>
      </c>
      <c r="K3113">
        <v>0.10524536500193264</v>
      </c>
      <c r="L3113">
        <v>0.14295485031230609</v>
      </c>
      <c r="M3113">
        <v>9.4664922567535406E-2</v>
      </c>
      <c r="N3113">
        <v>9.2212098842971171E-2</v>
      </c>
      <c r="O3113">
        <v>0.11121625002851949</v>
      </c>
    </row>
    <row r="3114" spans="1:15" ht="15">
      <c r="A3114" s="6"/>
      <c r="B3114" s="10">
        <v>117.48</v>
      </c>
      <c r="C3114">
        <v>0.16857770418081225</v>
      </c>
      <c r="D3114" s="11">
        <v>41.08</v>
      </c>
      <c r="E3114" s="10">
        <v>22</v>
      </c>
      <c r="F3114" s="11">
        <v>42.7</v>
      </c>
      <c r="G3114" s="10">
        <v>21.11</v>
      </c>
      <c r="H3114" s="11">
        <v>65.92</v>
      </c>
      <c r="I3114" s="10">
        <v>184.43</v>
      </c>
      <c r="J3114">
        <v>0.16656389565611518</v>
      </c>
      <c r="K3114">
        <v>0.11574958000603532</v>
      </c>
      <c r="L3114">
        <v>0.15433491905345112</v>
      </c>
      <c r="M3114">
        <v>0.10922585384445155</v>
      </c>
      <c r="N3114">
        <v>0.11785221145857272</v>
      </c>
      <c r="O3114">
        <v>0.12528104683218363</v>
      </c>
    </row>
    <row r="3115" spans="1:15" ht="15">
      <c r="A3115" s="6"/>
      <c r="B3115" s="10">
        <v>120.39</v>
      </c>
      <c r="C3115">
        <v>0.18636445617007724</v>
      </c>
      <c r="D3115" s="11">
        <v>44.01</v>
      </c>
      <c r="E3115" s="10">
        <v>27.54</v>
      </c>
      <c r="F3115" s="11">
        <v>48.9</v>
      </c>
      <c r="G3115" s="10">
        <v>26.97</v>
      </c>
      <c r="H3115" s="11">
        <v>74.16</v>
      </c>
      <c r="I3115" s="10">
        <v>209.78</v>
      </c>
      <c r="J3115">
        <v>0.1875720968727041</v>
      </c>
      <c r="K3115">
        <v>0.12493375457552054</v>
      </c>
      <c r="L3115">
        <v>0.17215137682099166</v>
      </c>
      <c r="M3115">
        <v>0.12983812460966926</v>
      </c>
      <c r="N3115">
        <v>0.14486755411483759</v>
      </c>
      <c r="O3115">
        <v>0.14218331507278137</v>
      </c>
    </row>
    <row r="3116" spans="1:15" ht="15">
      <c r="A3116" s="6"/>
      <c r="B3116" s="10">
        <v>140.38</v>
      </c>
      <c r="C3116">
        <v>0.19048424243441106</v>
      </c>
      <c r="D3116" s="11">
        <v>48.04</v>
      </c>
      <c r="E3116" s="10">
        <v>30.05</v>
      </c>
      <c r="F3116" s="11">
        <v>50.48</v>
      </c>
      <c r="G3116" s="10">
        <v>36.61</v>
      </c>
      <c r="H3116" s="11">
        <v>83.94</v>
      </c>
      <c r="I3116" s="10">
        <v>234.92</v>
      </c>
      <c r="J3116">
        <v>0.20527936534976268</v>
      </c>
      <c r="K3116">
        <v>0.13556517792759856</v>
      </c>
      <c r="L3116">
        <v>0.18240412234103087</v>
      </c>
      <c r="M3116">
        <v>0.1436973164696902</v>
      </c>
      <c r="N3116">
        <v>0.15968598516783369</v>
      </c>
      <c r="O3116">
        <v>0.15603435882217165</v>
      </c>
    </row>
    <row r="3117" spans="1:15" ht="15">
      <c r="A3117" s="6"/>
      <c r="B3117" s="10">
        <v>147.49</v>
      </c>
      <c r="C3117">
        <v>0.20062773901191708</v>
      </c>
      <c r="D3117" s="11">
        <v>47.35</v>
      </c>
      <c r="E3117" s="10">
        <v>31.87</v>
      </c>
      <c r="F3117" s="11">
        <v>51.98</v>
      </c>
      <c r="G3117" s="10">
        <v>33.99</v>
      </c>
      <c r="H3117" s="11">
        <v>90.12</v>
      </c>
      <c r="I3117" s="10">
        <v>239.95</v>
      </c>
      <c r="J3117">
        <v>0.21085104267689445</v>
      </c>
      <c r="K3117">
        <v>0.14094600057902684</v>
      </c>
      <c r="L3117">
        <v>0.19244339924306419</v>
      </c>
      <c r="M3117">
        <v>0.1494620122221843</v>
      </c>
      <c r="N3117">
        <v>0.17147974070678312</v>
      </c>
      <c r="O3117">
        <v>0.16181064191540556</v>
      </c>
    </row>
    <row r="3118" spans="1:15" ht="15">
      <c r="A3118" s="6"/>
      <c r="B3118" s="10">
        <v>134.4</v>
      </c>
      <c r="C3118">
        <v>0.20728805710860174</v>
      </c>
      <c r="D3118" s="11">
        <v>48.04</v>
      </c>
      <c r="E3118" s="10">
        <v>32.9</v>
      </c>
      <c r="F3118" s="11">
        <v>51.45</v>
      </c>
      <c r="G3118" s="10">
        <v>28.28</v>
      </c>
      <c r="H3118" s="11">
        <v>84</v>
      </c>
      <c r="I3118" s="10">
        <v>236.96</v>
      </c>
      <c r="J3118">
        <v>0.21065805900551718</v>
      </c>
      <c r="K3118">
        <v>0.14531641435528267</v>
      </c>
      <c r="L3118">
        <v>0.19914720538059355</v>
      </c>
      <c r="M3118">
        <v>0.14600000000000002</v>
      </c>
      <c r="N3118">
        <v>0.17277772245264231</v>
      </c>
      <c r="O3118">
        <v>0.16383718470979236</v>
      </c>
    </row>
    <row r="3119" spans="1:15" ht="15">
      <c r="A3119" s="6"/>
      <c r="B3119" s="10">
        <v>117.59</v>
      </c>
      <c r="C3119">
        <v>0.21894903788041253</v>
      </c>
      <c r="D3119" s="11">
        <v>42.94</v>
      </c>
      <c r="E3119" s="10">
        <v>32.03</v>
      </c>
      <c r="F3119" s="11">
        <v>51.22</v>
      </c>
      <c r="G3119" s="10">
        <v>26.41</v>
      </c>
      <c r="H3119" s="11">
        <v>79.91</v>
      </c>
      <c r="I3119" s="10">
        <v>229.09</v>
      </c>
      <c r="J3119">
        <v>0.21387986923851263</v>
      </c>
      <c r="K3119">
        <v>0.15026326130738291</v>
      </c>
      <c r="L3119">
        <v>0.2147172228623376</v>
      </c>
      <c r="M3119">
        <v>0.14606006204166044</v>
      </c>
      <c r="N3119">
        <v>0.17213580048893265</v>
      </c>
      <c r="O3119">
        <v>0.16644988131085567</v>
      </c>
    </row>
    <row r="3120" spans="1:15" ht="15">
      <c r="A3120" s="6"/>
      <c r="B3120" s="10">
        <v>109.84</v>
      </c>
      <c r="C3120">
        <v>0.22905753504672896</v>
      </c>
      <c r="D3120" s="11">
        <v>32.6</v>
      </c>
      <c r="E3120" s="10">
        <v>27.85</v>
      </c>
      <c r="F3120" s="11">
        <v>48.47</v>
      </c>
      <c r="G3120" s="10">
        <v>22.93</v>
      </c>
      <c r="H3120" s="11">
        <v>68</v>
      </c>
      <c r="I3120" s="10">
        <v>201.49</v>
      </c>
      <c r="J3120">
        <v>0.21350833768977179</v>
      </c>
      <c r="K3120">
        <v>0.16031440353841098</v>
      </c>
      <c r="L3120">
        <v>0.21694783126735315</v>
      </c>
      <c r="M3120">
        <v>0.14123762623559222</v>
      </c>
      <c r="N3120">
        <v>0.17329016440726852</v>
      </c>
      <c r="O3120">
        <v>0.17181979242180453</v>
      </c>
    </row>
    <row r="3121" spans="1:15" ht="15">
      <c r="A3121" s="6"/>
      <c r="B3121" s="10">
        <v>100</v>
      </c>
      <c r="C3121">
        <v>0.23006479288821638</v>
      </c>
      <c r="D3121" s="11">
        <v>31.16</v>
      </c>
      <c r="E3121" s="10">
        <v>34.97</v>
      </c>
      <c r="F3121" s="11">
        <v>44.06</v>
      </c>
      <c r="G3121" s="10">
        <v>20.7</v>
      </c>
      <c r="H3121" s="11">
        <v>70</v>
      </c>
      <c r="I3121" s="10">
        <v>207.15</v>
      </c>
      <c r="J3121">
        <v>0.21030935197102249</v>
      </c>
      <c r="K3121">
        <v>0.1659556711859673</v>
      </c>
      <c r="L3121">
        <v>0.21330640959424255</v>
      </c>
      <c r="M3121">
        <v>0.13039307324779706</v>
      </c>
      <c r="N3121">
        <v>0.16863148643814832</v>
      </c>
      <c r="O3121">
        <v>0.17563175392857996</v>
      </c>
    </row>
    <row r="3122" spans="1:15" ht="15">
      <c r="A3122" s="6"/>
      <c r="B3122" s="10">
        <v>96.94</v>
      </c>
      <c r="C3122">
        <v>0.22759801883624617</v>
      </c>
      <c r="D3122" s="11">
        <v>30.41</v>
      </c>
      <c r="E3122" s="10">
        <v>28.69</v>
      </c>
      <c r="F3122" s="11">
        <v>40</v>
      </c>
      <c r="G3122" s="10">
        <v>19.41</v>
      </c>
      <c r="H3122" s="11">
        <v>64.92</v>
      </c>
      <c r="I3122" s="10">
        <v>192.8</v>
      </c>
      <c r="J3122">
        <v>0.20876134826270115</v>
      </c>
      <c r="K3122">
        <v>0.17039549955444216</v>
      </c>
      <c r="L3122">
        <v>0.21255019122115795</v>
      </c>
      <c r="M3122">
        <v>0.12843692682309785</v>
      </c>
      <c r="N3122">
        <v>0.16288035109996118</v>
      </c>
      <c r="O3122">
        <v>0.18195068496525899</v>
      </c>
    </row>
    <row r="3123" spans="1:15" ht="15">
      <c r="A3123" s="6"/>
      <c r="B3123" s="10">
        <v>96</v>
      </c>
      <c r="C3123">
        <v>0.22883004013334629</v>
      </c>
      <c r="D3123" s="11">
        <v>29.5</v>
      </c>
      <c r="E3123" s="10">
        <v>26.95</v>
      </c>
      <c r="F3123" s="11">
        <v>37.94</v>
      </c>
      <c r="G3123" s="10">
        <v>19.100000000000001</v>
      </c>
      <c r="H3123" s="11">
        <v>60.39</v>
      </c>
      <c r="I3123" s="10">
        <v>185.5</v>
      </c>
      <c r="J3123">
        <v>0.20630322530923662</v>
      </c>
      <c r="K3123">
        <v>0.17027568657092468</v>
      </c>
      <c r="L3123">
        <v>0.20694004350451753</v>
      </c>
      <c r="M3123">
        <v>0.1308672072343155</v>
      </c>
      <c r="N3123">
        <v>0.15926313890706309</v>
      </c>
      <c r="O3123">
        <v>0.18278888462205486</v>
      </c>
    </row>
    <row r="3124" spans="1:15" ht="15">
      <c r="A3124" s="6"/>
      <c r="B3124" s="10">
        <v>97.28</v>
      </c>
      <c r="C3124">
        <v>0.23066936018433759</v>
      </c>
      <c r="D3124" s="11">
        <v>29.17</v>
      </c>
      <c r="E3124" s="10">
        <v>24.95</v>
      </c>
      <c r="F3124" s="11">
        <v>36.520000000000003</v>
      </c>
      <c r="G3124" s="10">
        <v>18.29</v>
      </c>
      <c r="H3124" s="11">
        <v>56.67</v>
      </c>
      <c r="I3124" s="10">
        <v>179</v>
      </c>
      <c r="J3124">
        <v>0.2054016128944193</v>
      </c>
      <c r="K3124">
        <v>0.17346248560828967</v>
      </c>
      <c r="L3124">
        <v>0.2019834212198969</v>
      </c>
      <c r="M3124">
        <v>0.13181274601222945</v>
      </c>
      <c r="N3124">
        <v>0.15793153117842312</v>
      </c>
      <c r="O3124">
        <v>0.1778942954161693</v>
      </c>
    </row>
    <row r="3125" spans="1:15" ht="15">
      <c r="A3125" s="6"/>
      <c r="B3125" s="10">
        <v>97.9</v>
      </c>
      <c r="C3125">
        <v>0.23231133987130309</v>
      </c>
      <c r="D3125" s="11">
        <v>29.59</v>
      </c>
      <c r="E3125" s="10">
        <v>27.08</v>
      </c>
      <c r="F3125" s="11">
        <v>37.159999999999997</v>
      </c>
      <c r="G3125" s="10">
        <v>16.43</v>
      </c>
      <c r="H3125" s="11">
        <v>57.37</v>
      </c>
      <c r="I3125" s="10">
        <v>179.46</v>
      </c>
      <c r="J3125">
        <v>0.20441175010120097</v>
      </c>
      <c r="K3125">
        <v>0.1784601717902351</v>
      </c>
      <c r="L3125">
        <v>0.20069451914200689</v>
      </c>
      <c r="M3125">
        <v>0.12943874279463122</v>
      </c>
      <c r="N3125">
        <v>0.16081626758308085</v>
      </c>
      <c r="O3125">
        <v>0.17475113836550829</v>
      </c>
    </row>
    <row r="3126" spans="1:15" ht="15">
      <c r="A3126" s="6"/>
      <c r="B3126" s="10">
        <v>104.23</v>
      </c>
      <c r="C3126">
        <v>0.23329444750739944</v>
      </c>
      <c r="D3126" s="11">
        <v>30.89</v>
      </c>
      <c r="E3126" s="10">
        <v>32.92</v>
      </c>
      <c r="F3126" s="11">
        <v>36.83</v>
      </c>
      <c r="G3126" s="10">
        <v>16</v>
      </c>
      <c r="H3126" s="11">
        <v>63.09</v>
      </c>
      <c r="I3126" s="10">
        <v>185.72</v>
      </c>
      <c r="J3126">
        <v>0.20359940394433362</v>
      </c>
      <c r="K3126">
        <v>0.18542543924075697</v>
      </c>
      <c r="L3126">
        <v>0.19817526858345824</v>
      </c>
      <c r="M3126">
        <v>0.12720469162576256</v>
      </c>
      <c r="N3126">
        <v>0.17076226080939227</v>
      </c>
      <c r="O3126">
        <v>0.17055591868092901</v>
      </c>
    </row>
    <row r="3127" spans="1:15" ht="15">
      <c r="A3127" s="6"/>
      <c r="B3127" s="10">
        <v>121.11</v>
      </c>
      <c r="C3127">
        <v>0.22123773073732239</v>
      </c>
      <c r="D3127" s="11">
        <v>34.909999999999997</v>
      </c>
      <c r="E3127" s="10">
        <v>41.9</v>
      </c>
      <c r="F3127" s="11">
        <v>37.479999999999997</v>
      </c>
      <c r="G3127" s="10">
        <v>15</v>
      </c>
      <c r="H3127" s="11">
        <v>76.97</v>
      </c>
      <c r="I3127" s="10">
        <v>216.37</v>
      </c>
      <c r="J3127">
        <v>0.1994175303379753</v>
      </c>
      <c r="K3127">
        <v>0.1897851857654162</v>
      </c>
      <c r="L3127">
        <v>0.19240075815680716</v>
      </c>
      <c r="M3127">
        <v>0.1265243130197137</v>
      </c>
      <c r="N3127">
        <v>0.17451104365286413</v>
      </c>
      <c r="O3127">
        <v>0.16057293422360519</v>
      </c>
    </row>
    <row r="3128" spans="1:15" ht="15">
      <c r="A3128" s="6"/>
      <c r="B3128" s="10">
        <v>148.33000000000001</v>
      </c>
      <c r="C3128">
        <v>0.1926130773910994</v>
      </c>
      <c r="D3128" s="11">
        <v>43.1</v>
      </c>
      <c r="E3128" s="10">
        <v>47.44</v>
      </c>
      <c r="F3128" s="11">
        <v>39.11</v>
      </c>
      <c r="G3128" s="10">
        <v>12.76</v>
      </c>
      <c r="H3128" s="11">
        <v>85.99</v>
      </c>
      <c r="I3128" s="10">
        <v>233.22</v>
      </c>
      <c r="J3128">
        <v>0.18373804919094422</v>
      </c>
      <c r="K3128">
        <v>0.17830578957654381</v>
      </c>
      <c r="L3128">
        <v>0.18216490149007056</v>
      </c>
      <c r="M3128">
        <v>0.11831748236637807</v>
      </c>
      <c r="N3128">
        <v>0.16393355005576252</v>
      </c>
      <c r="O3128">
        <v>0.14545178607312709</v>
      </c>
    </row>
    <row r="3129" spans="1:15" ht="15">
      <c r="A3129" s="6"/>
      <c r="B3129" s="10">
        <v>167.78</v>
      </c>
      <c r="C3129">
        <v>0.18355068989619203</v>
      </c>
      <c r="D3129" s="11">
        <v>44.49</v>
      </c>
      <c r="E3129" s="10">
        <v>48.27</v>
      </c>
      <c r="F3129" s="11">
        <v>42.17</v>
      </c>
      <c r="G3129" s="10">
        <v>14.01</v>
      </c>
      <c r="H3129" s="11">
        <v>93.37</v>
      </c>
      <c r="I3129" s="10">
        <v>224</v>
      </c>
      <c r="J3129">
        <v>0.16840975770361069</v>
      </c>
      <c r="K3129">
        <v>0.16679172506128423</v>
      </c>
      <c r="L3129">
        <v>0.17199836180552081</v>
      </c>
      <c r="M3129">
        <v>0.11049067174872471</v>
      </c>
      <c r="N3129">
        <v>0.15887566173897247</v>
      </c>
      <c r="O3129">
        <v>0.13138492787626002</v>
      </c>
    </row>
    <row r="3130" spans="1:15" ht="15">
      <c r="A3130" s="6"/>
      <c r="B3130" s="10">
        <v>135.47</v>
      </c>
      <c r="C3130">
        <v>0.17776940861080948</v>
      </c>
      <c r="D3130" s="11">
        <v>41.93</v>
      </c>
      <c r="E3130" s="10">
        <v>43.85</v>
      </c>
      <c r="F3130" s="11">
        <v>43</v>
      </c>
      <c r="G3130" s="10">
        <v>13.77</v>
      </c>
      <c r="H3130" s="11">
        <v>85.71</v>
      </c>
      <c r="I3130" s="10">
        <v>200</v>
      </c>
      <c r="J3130">
        <v>0.15787720438411046</v>
      </c>
      <c r="K3130">
        <v>0.15825657124565576</v>
      </c>
      <c r="L3130">
        <v>0.1597818559884806</v>
      </c>
      <c r="M3130">
        <v>0.10407081396432995</v>
      </c>
      <c r="N3130">
        <v>0.15044942030304786</v>
      </c>
      <c r="O3130">
        <v>0.11597475109390576</v>
      </c>
    </row>
    <row r="3131" spans="1:15" ht="15">
      <c r="A3131" s="6"/>
      <c r="B3131" s="10">
        <v>126.71</v>
      </c>
      <c r="C3131">
        <v>0.16713777066559984</v>
      </c>
      <c r="D3131" s="11">
        <v>38.54</v>
      </c>
      <c r="E3131" s="10">
        <v>41.79</v>
      </c>
      <c r="F3131" s="11">
        <v>39.200000000000003</v>
      </c>
      <c r="G3131" s="10">
        <v>12.64</v>
      </c>
      <c r="H3131" s="11">
        <v>79.48</v>
      </c>
      <c r="I3131" s="10">
        <v>148.46</v>
      </c>
      <c r="J3131">
        <v>0.14915109311207692</v>
      </c>
      <c r="K3131">
        <v>0.15357614328897232</v>
      </c>
      <c r="L3131">
        <v>0.14501221920956708</v>
      </c>
      <c r="M3131">
        <v>9.1962460268167026E-2</v>
      </c>
      <c r="N3131">
        <v>0.14772977880013966</v>
      </c>
      <c r="O3131">
        <v>9.3477617642076891E-2</v>
      </c>
    </row>
    <row r="3132" spans="1:15" ht="15">
      <c r="A3132" s="6"/>
      <c r="B3132" s="10">
        <v>115.79</v>
      </c>
      <c r="C3132">
        <v>0.15638458130043276</v>
      </c>
      <c r="D3132" s="11">
        <v>37.47</v>
      </c>
      <c r="E3132" s="10">
        <v>42</v>
      </c>
      <c r="F3132" s="11">
        <v>38.72</v>
      </c>
      <c r="G3132" s="10">
        <v>12.46</v>
      </c>
      <c r="H3132" s="11">
        <v>77.66</v>
      </c>
      <c r="I3132" s="10">
        <v>95.19</v>
      </c>
      <c r="J3132">
        <v>0.14072873186366858</v>
      </c>
      <c r="K3132">
        <v>0.14986684588276858</v>
      </c>
      <c r="L3132">
        <v>0.13669225052069381</v>
      </c>
      <c r="M3132">
        <v>7.6181492802756628E-2</v>
      </c>
      <c r="N3132">
        <v>0.1396674522535522</v>
      </c>
      <c r="O3132">
        <v>7.5122793091996029E-2</v>
      </c>
    </row>
    <row r="3133" spans="1:15" ht="15">
      <c r="A3133" s="6"/>
      <c r="B3133" s="10">
        <v>104.53</v>
      </c>
      <c r="C3133">
        <v>0.1507804689347946</v>
      </c>
      <c r="D3133" s="11">
        <v>35.32</v>
      </c>
      <c r="E3133" s="10">
        <v>41.77</v>
      </c>
      <c r="F3133" s="11">
        <v>36.85</v>
      </c>
      <c r="G3133" s="10">
        <v>11.72</v>
      </c>
      <c r="H3133" s="11">
        <v>74.25</v>
      </c>
      <c r="I3133" s="10">
        <v>70.099999999999994</v>
      </c>
      <c r="J3133">
        <v>0.13540730390055725</v>
      </c>
      <c r="K3133">
        <v>0.14721732596985276</v>
      </c>
      <c r="L3133">
        <v>0.12859065678538209</v>
      </c>
      <c r="M3133">
        <v>6.7035902357646782E-2</v>
      </c>
      <c r="N3133">
        <v>0.137501175242634</v>
      </c>
      <c r="O3133">
        <v>5.7474285859203861E-2</v>
      </c>
    </row>
    <row r="3134" spans="1:15" ht="15">
      <c r="A3134" s="6"/>
      <c r="B3134" s="10">
        <v>100.01</v>
      </c>
      <c r="C3134">
        <v>0.14892903194103196</v>
      </c>
      <c r="D3134" s="11">
        <v>34.380000000000003</v>
      </c>
      <c r="E3134" s="10">
        <v>38.93</v>
      </c>
      <c r="F3134" s="11">
        <v>36.22</v>
      </c>
      <c r="G3134" s="10">
        <v>6</v>
      </c>
      <c r="H3134" s="11">
        <v>69.16</v>
      </c>
      <c r="I3134" s="10">
        <v>25.23</v>
      </c>
      <c r="J3134">
        <v>0.13332061365114942</v>
      </c>
      <c r="K3134">
        <v>0.14781354667444324</v>
      </c>
      <c r="L3134">
        <v>0.11975497930791582</v>
      </c>
      <c r="M3134">
        <v>6.088716826315501E-2</v>
      </c>
      <c r="N3134">
        <v>0.13925634715133067</v>
      </c>
      <c r="O3134">
        <v>5.003282122458378E-2</v>
      </c>
    </row>
    <row r="3135" spans="1:15" ht="15">
      <c r="A3135" s="6"/>
      <c r="B3135" s="10">
        <v>99.37</v>
      </c>
      <c r="C3135">
        <v>0.15046201822962846</v>
      </c>
      <c r="D3135" s="11">
        <v>32.64</v>
      </c>
      <c r="E3135" s="10">
        <v>37.44</v>
      </c>
      <c r="F3135" s="11">
        <v>33.409999999999997</v>
      </c>
      <c r="G3135" s="10">
        <v>2.36</v>
      </c>
      <c r="H3135" s="11">
        <v>61.06</v>
      </c>
      <c r="I3135" s="10">
        <v>3.74</v>
      </c>
      <c r="J3135">
        <v>0.13550739128154016</v>
      </c>
      <c r="K3135">
        <v>0.14825776292226645</v>
      </c>
      <c r="L3135">
        <v>0.10848727699593382</v>
      </c>
      <c r="M3135">
        <v>6.1069815695764584E-2</v>
      </c>
      <c r="N3135">
        <v>0.14110810449627106</v>
      </c>
      <c r="O3135">
        <v>5.2070931217314792E-2</v>
      </c>
    </row>
    <row r="3136" spans="1:15" ht="15">
      <c r="A3136" s="6"/>
      <c r="B3136" s="10">
        <v>109.51</v>
      </c>
      <c r="C3136">
        <v>0.15816588885039434</v>
      </c>
      <c r="D3136" s="11">
        <v>33.82</v>
      </c>
      <c r="E3136" s="10">
        <v>38.18</v>
      </c>
      <c r="F3136" s="11">
        <v>32.090000000000003</v>
      </c>
      <c r="G3136" s="10">
        <v>0.93</v>
      </c>
      <c r="H3136" s="11">
        <v>62.05</v>
      </c>
      <c r="I3136" s="10">
        <v>31.26</v>
      </c>
      <c r="J3136">
        <v>0.14040481392548368</v>
      </c>
      <c r="K3136">
        <v>0.152040609699851</v>
      </c>
      <c r="L3136">
        <v>0.10325870086016109</v>
      </c>
      <c r="M3136">
        <v>6.5045599185976591E-2</v>
      </c>
      <c r="N3136">
        <v>0.14701953588726241</v>
      </c>
      <c r="O3136">
        <v>5.4222288187334919E-2</v>
      </c>
    </row>
    <row r="3137" spans="1:15" ht="15">
      <c r="A3137" s="6"/>
      <c r="B3137" s="10">
        <v>113.54</v>
      </c>
      <c r="C3137">
        <v>0.16515750539984642</v>
      </c>
      <c r="D3137" s="11">
        <v>33.19</v>
      </c>
      <c r="E3137" s="10">
        <v>41.3</v>
      </c>
      <c r="F3137" s="11">
        <v>32.090000000000003</v>
      </c>
      <c r="G3137" s="10">
        <v>2.97</v>
      </c>
      <c r="H3137" s="11">
        <v>62.12</v>
      </c>
      <c r="I3137" s="10">
        <v>79.05</v>
      </c>
      <c r="J3137">
        <v>0.1501730862287724</v>
      </c>
      <c r="K3137">
        <v>0.15943538257489984</v>
      </c>
      <c r="L3137">
        <v>0.10629747470562784</v>
      </c>
      <c r="M3137">
        <v>6.8668802652370756E-2</v>
      </c>
      <c r="N3137">
        <v>0.15487013122959947</v>
      </c>
      <c r="O3137">
        <v>6.6516701675201809E-2</v>
      </c>
    </row>
    <row r="3138" spans="1:15" ht="15">
      <c r="A3138" s="6"/>
      <c r="B3138" s="10">
        <v>115.27</v>
      </c>
      <c r="C3138">
        <v>0.17513437788504657</v>
      </c>
      <c r="D3138" s="11">
        <v>34.799999999999997</v>
      </c>
      <c r="E3138" s="10">
        <v>49</v>
      </c>
      <c r="F3138" s="11">
        <v>34.700000000000003</v>
      </c>
      <c r="G3138" s="10">
        <v>6.23</v>
      </c>
      <c r="H3138" s="11">
        <v>69.430000000000007</v>
      </c>
      <c r="I3138" s="10">
        <v>117.6</v>
      </c>
      <c r="J3138">
        <v>0.15666298410530832</v>
      </c>
      <c r="K3138">
        <v>0.16973948367611799</v>
      </c>
      <c r="L3138">
        <v>0.11286746895565611</v>
      </c>
      <c r="M3138">
        <v>7.4962465167039291E-2</v>
      </c>
      <c r="N3138">
        <v>0.16171528722654857</v>
      </c>
      <c r="O3138">
        <v>8.768079118787965E-2</v>
      </c>
    </row>
    <row r="3139" spans="1:15" ht="15">
      <c r="A3139" s="6"/>
      <c r="B3139" s="10">
        <v>123.63</v>
      </c>
      <c r="C3139">
        <v>0.18315618162954841</v>
      </c>
      <c r="D3139" s="11">
        <v>35.75</v>
      </c>
      <c r="E3139" s="10">
        <v>52.11</v>
      </c>
      <c r="F3139" s="11">
        <v>37.36</v>
      </c>
      <c r="G3139" s="10">
        <v>12.1</v>
      </c>
      <c r="H3139" s="11">
        <v>77.66</v>
      </c>
      <c r="I3139" s="10">
        <v>184.18</v>
      </c>
      <c r="J3139">
        <v>0.16366660029535238</v>
      </c>
      <c r="K3139">
        <v>0.17850117667172871</v>
      </c>
      <c r="L3139">
        <v>0.12269997199987555</v>
      </c>
      <c r="M3139">
        <v>7.9099415401911191E-2</v>
      </c>
      <c r="N3139">
        <v>0.169045046984068</v>
      </c>
      <c r="O3139">
        <v>0.10819675801428376</v>
      </c>
    </row>
    <row r="3140" spans="1:15" ht="15">
      <c r="A3140" s="6"/>
      <c r="B3140" s="10">
        <v>147</v>
      </c>
      <c r="C3140">
        <v>0.18610599883205731</v>
      </c>
      <c r="D3140" s="11">
        <v>34.94</v>
      </c>
      <c r="E3140" s="10">
        <v>57.66</v>
      </c>
      <c r="F3140" s="11">
        <v>39.9</v>
      </c>
      <c r="G3140" s="10">
        <v>14.51</v>
      </c>
      <c r="H3140" s="11">
        <v>81.19</v>
      </c>
      <c r="I3140" s="10">
        <v>219.3</v>
      </c>
      <c r="J3140">
        <v>0.16874604973352481</v>
      </c>
      <c r="K3140">
        <v>0.18400549790286178</v>
      </c>
      <c r="L3140">
        <v>0.12886103792576981</v>
      </c>
      <c r="M3140">
        <v>8.2820517487529222E-2</v>
      </c>
      <c r="N3140">
        <v>0.17010862215544001</v>
      </c>
      <c r="O3140">
        <v>0.12587596859894468</v>
      </c>
    </row>
    <row r="3141" spans="1:15" ht="15">
      <c r="A3141" s="6"/>
      <c r="B3141" s="10">
        <v>132.80000000000001</v>
      </c>
      <c r="C3141">
        <v>0.19025377979933406</v>
      </c>
      <c r="D3141" s="11">
        <v>33.11</v>
      </c>
      <c r="E3141" s="10">
        <v>58.12</v>
      </c>
      <c r="F3141" s="11">
        <v>37.880000000000003</v>
      </c>
      <c r="G3141" s="10">
        <v>14.73</v>
      </c>
      <c r="H3141" s="11">
        <v>80</v>
      </c>
      <c r="I3141" s="10">
        <v>221.93</v>
      </c>
      <c r="J3141">
        <v>0.1685956857355255</v>
      </c>
      <c r="K3141">
        <v>0.18998697113294957</v>
      </c>
      <c r="L3141">
        <v>0.13151104972375691</v>
      </c>
      <c r="M3141">
        <v>8.1032054961201153E-2</v>
      </c>
      <c r="N3141">
        <v>0.17012169778441621</v>
      </c>
      <c r="O3141">
        <v>0.13899478232104015</v>
      </c>
    </row>
    <row r="3142" spans="1:15" ht="15">
      <c r="A3142" s="6"/>
      <c r="B3142" s="10">
        <v>118.4</v>
      </c>
      <c r="C3142">
        <v>0.1870381503602685</v>
      </c>
      <c r="D3142" s="11">
        <v>31.5</v>
      </c>
      <c r="E3142" s="10">
        <v>55.38</v>
      </c>
      <c r="F3142" s="11">
        <v>37.61</v>
      </c>
      <c r="G3142" s="10">
        <v>14.99</v>
      </c>
      <c r="H3142" s="11">
        <v>79.62</v>
      </c>
      <c r="I3142" s="10">
        <v>220</v>
      </c>
      <c r="J3142">
        <v>0.16484353401902141</v>
      </c>
      <c r="K3142">
        <v>0.18803052885121063</v>
      </c>
      <c r="L3142">
        <v>0.13416456996268222</v>
      </c>
      <c r="M3142">
        <v>8.1223026844336091E-2</v>
      </c>
      <c r="N3142">
        <v>0.17096452840377815</v>
      </c>
      <c r="O3142">
        <v>0.13980568229161375</v>
      </c>
    </row>
    <row r="3143" spans="1:15" ht="15">
      <c r="A3143" s="6"/>
      <c r="B3143" s="10">
        <v>113.99</v>
      </c>
      <c r="C3143">
        <v>0.18595440748887174</v>
      </c>
      <c r="D3143" s="11">
        <v>27.6</v>
      </c>
      <c r="E3143" s="10">
        <v>56.17</v>
      </c>
      <c r="F3143" s="11">
        <v>37.26</v>
      </c>
      <c r="G3143" s="10">
        <v>14.7</v>
      </c>
      <c r="H3143" s="11">
        <v>75.34</v>
      </c>
      <c r="I3143" s="10">
        <v>206.01</v>
      </c>
      <c r="J3143">
        <v>0.16062917239229602</v>
      </c>
      <c r="K3143">
        <v>0.19550139184633128</v>
      </c>
      <c r="L3143">
        <v>0.13148525030862582</v>
      </c>
      <c r="M3143">
        <v>7.5759384615384631E-2</v>
      </c>
      <c r="N3143">
        <v>0.17339063063248639</v>
      </c>
      <c r="O3143">
        <v>0.14164304181567663</v>
      </c>
    </row>
    <row r="3144" spans="1:15" ht="15">
      <c r="A3144" s="6"/>
      <c r="B3144" s="10">
        <v>101.66</v>
      </c>
      <c r="C3144">
        <v>0.17910826440764363</v>
      </c>
      <c r="D3144" s="11">
        <v>26.01</v>
      </c>
      <c r="E3144" s="10">
        <v>45.99</v>
      </c>
      <c r="F3144" s="11">
        <v>35.020000000000003</v>
      </c>
      <c r="G3144" s="10">
        <v>10.1</v>
      </c>
      <c r="H3144" s="11">
        <v>68.62</v>
      </c>
      <c r="I3144" s="10">
        <v>192.93</v>
      </c>
      <c r="J3144">
        <v>0.16008769557570637</v>
      </c>
      <c r="K3144">
        <v>0.19675899145703427</v>
      </c>
      <c r="L3144">
        <v>0.12431516980830352</v>
      </c>
      <c r="M3144">
        <v>7.3224820880812377E-2</v>
      </c>
      <c r="N3144">
        <v>0.17199314808796448</v>
      </c>
      <c r="O3144">
        <v>0.13381760065910928</v>
      </c>
    </row>
    <row r="3145" spans="1:15" ht="15">
      <c r="A3145" s="6"/>
      <c r="B3145" s="10">
        <v>98.53</v>
      </c>
      <c r="C3145">
        <v>0.16795618148386154</v>
      </c>
      <c r="D3145" s="11">
        <v>26.05</v>
      </c>
      <c r="E3145" s="10">
        <v>39.96</v>
      </c>
      <c r="F3145" s="11">
        <v>35.78</v>
      </c>
      <c r="G3145" s="10">
        <v>5.79</v>
      </c>
      <c r="H3145" s="11">
        <v>62.26</v>
      </c>
      <c r="I3145" s="10">
        <v>149.9</v>
      </c>
      <c r="J3145">
        <v>0.16071224798410991</v>
      </c>
      <c r="K3145">
        <v>0.19721333772928906</v>
      </c>
      <c r="L3145">
        <v>0.11554830847944754</v>
      </c>
      <c r="M3145">
        <v>7.2056455831303531E-2</v>
      </c>
      <c r="N3145">
        <v>0.16254710322517399</v>
      </c>
      <c r="O3145">
        <v>0.12135172882186827</v>
      </c>
    </row>
    <row r="3146" spans="1:15" ht="15">
      <c r="A3146" s="6"/>
      <c r="B3146" s="10">
        <v>90.55</v>
      </c>
      <c r="C3146">
        <v>0.16159702651062816</v>
      </c>
      <c r="D3146" s="11">
        <v>27.23</v>
      </c>
      <c r="E3146" s="10">
        <v>35.01</v>
      </c>
      <c r="F3146" s="11">
        <v>29.56</v>
      </c>
      <c r="G3146" s="10">
        <v>2.02</v>
      </c>
      <c r="H3146" s="11">
        <v>58.2</v>
      </c>
      <c r="I3146" s="10">
        <v>145.01</v>
      </c>
      <c r="J3146">
        <v>0.16510002409638558</v>
      </c>
      <c r="K3146">
        <v>0.19540490157900686</v>
      </c>
      <c r="L3146">
        <v>0.10942107670194695</v>
      </c>
      <c r="M3146">
        <v>7.0578092017517149E-2</v>
      </c>
      <c r="N3146">
        <v>0.15603865065611816</v>
      </c>
      <c r="O3146">
        <v>0.11684643971829858</v>
      </c>
    </row>
    <row r="3147" spans="1:15" ht="15">
      <c r="A3147" s="6"/>
      <c r="B3147" s="10">
        <v>89.84</v>
      </c>
      <c r="C3147">
        <v>0.16142489649498998</v>
      </c>
      <c r="D3147" s="11">
        <v>27.29</v>
      </c>
      <c r="E3147" s="10">
        <v>30.26</v>
      </c>
      <c r="F3147" s="11">
        <v>26.7</v>
      </c>
      <c r="G3147" s="10">
        <v>0.13</v>
      </c>
      <c r="H3147" s="11">
        <v>56.31</v>
      </c>
      <c r="I3147" s="10">
        <v>140.01</v>
      </c>
      <c r="J3147">
        <v>0.16783122525969674</v>
      </c>
      <c r="K3147">
        <v>0.19453396184444677</v>
      </c>
      <c r="L3147">
        <v>0.10344829696898876</v>
      </c>
      <c r="M3147">
        <v>6.9000790125007191E-2</v>
      </c>
      <c r="N3147">
        <v>0.15494832605531295</v>
      </c>
      <c r="O3147">
        <v>0.11527938587673404</v>
      </c>
    </row>
    <row r="3148" spans="1:15" ht="15">
      <c r="A3148" s="6"/>
      <c r="B3148" s="10">
        <v>90</v>
      </c>
      <c r="C3148">
        <v>0.16563401564093846</v>
      </c>
      <c r="D3148" s="11">
        <v>27.27</v>
      </c>
      <c r="E3148" s="10">
        <v>30.05</v>
      </c>
      <c r="F3148" s="11">
        <v>22.66</v>
      </c>
      <c r="G3148" s="10">
        <v>-0.01</v>
      </c>
      <c r="H3148" s="11">
        <v>54.81</v>
      </c>
      <c r="I3148" s="10">
        <v>145.66</v>
      </c>
      <c r="J3148">
        <v>0.16955647820066139</v>
      </c>
      <c r="K3148">
        <v>0.19478148088660457</v>
      </c>
      <c r="L3148">
        <v>9.8539561497996697E-2</v>
      </c>
      <c r="M3148">
        <v>6.6202395247094703E-2</v>
      </c>
      <c r="N3148">
        <v>0.15245947174352803</v>
      </c>
      <c r="O3148">
        <v>0.11445114376462233</v>
      </c>
    </row>
    <row r="3149" spans="1:15" ht="15">
      <c r="A3149" s="6"/>
      <c r="B3149" s="10">
        <v>90.84</v>
      </c>
      <c r="C3149">
        <v>0.17026329038638424</v>
      </c>
      <c r="D3149" s="11">
        <v>27.08</v>
      </c>
      <c r="E3149" s="10">
        <v>29.94</v>
      </c>
      <c r="F3149" s="11">
        <v>20.91</v>
      </c>
      <c r="G3149" s="10">
        <v>0.02</v>
      </c>
      <c r="H3149" s="11">
        <v>55.01</v>
      </c>
      <c r="I3149" s="10">
        <v>148.91</v>
      </c>
      <c r="J3149">
        <v>0.17156732399657904</v>
      </c>
      <c r="K3149">
        <v>0.19645604358916147</v>
      </c>
      <c r="L3149">
        <v>0.1011623434807582</v>
      </c>
      <c r="M3149">
        <v>6.6427377792466658E-2</v>
      </c>
      <c r="N3149">
        <v>0.15511422540680705</v>
      </c>
      <c r="O3149">
        <v>0.11690994655233172</v>
      </c>
    </row>
    <row r="3150" spans="1:15" ht="15">
      <c r="A3150" s="6"/>
      <c r="B3150" s="10">
        <v>98.99</v>
      </c>
      <c r="C3150">
        <v>0.17972199131054703</v>
      </c>
      <c r="D3150" s="11">
        <v>29</v>
      </c>
      <c r="E3150" s="10">
        <v>29.94</v>
      </c>
      <c r="F3150" s="11">
        <v>20.399999999999999</v>
      </c>
      <c r="G3150" s="10">
        <v>3.74</v>
      </c>
      <c r="H3150" s="11">
        <v>58.84</v>
      </c>
      <c r="I3150" s="10">
        <v>172.42</v>
      </c>
      <c r="J3150">
        <v>0.18005823600908949</v>
      </c>
      <c r="K3150">
        <v>0.19627418676247657</v>
      </c>
      <c r="L3150">
        <v>0.10217192028357985</v>
      </c>
      <c r="M3150">
        <v>6.9215977818662386E-2</v>
      </c>
      <c r="N3150">
        <v>0.16637929097888454</v>
      </c>
      <c r="O3150">
        <v>0.11698241361050518</v>
      </c>
    </row>
    <row r="3151" spans="1:15" ht="15">
      <c r="A3151" s="6"/>
      <c r="B3151" s="10">
        <v>116.99</v>
      </c>
      <c r="C3151">
        <v>0.17600888350744104</v>
      </c>
      <c r="D3151" s="11">
        <v>34.369999999999997</v>
      </c>
      <c r="E3151" s="10">
        <v>32.049999999999997</v>
      </c>
      <c r="F3151" s="11">
        <v>23.64</v>
      </c>
      <c r="G3151" s="10">
        <v>18.96</v>
      </c>
      <c r="H3151" s="11">
        <v>69.989999999999995</v>
      </c>
      <c r="I3151" s="10">
        <v>211.94</v>
      </c>
      <c r="J3151">
        <v>0.18112489119803307</v>
      </c>
      <c r="K3151">
        <v>0.18867728598442357</v>
      </c>
      <c r="L3151">
        <v>0.10182526767334078</v>
      </c>
      <c r="M3151">
        <v>7.1521081479387891E-2</v>
      </c>
      <c r="N3151">
        <v>0.17110528364206298</v>
      </c>
      <c r="O3151">
        <v>0.11259716318464147</v>
      </c>
    </row>
    <row r="3152" spans="1:15" ht="15">
      <c r="A3152" s="6"/>
      <c r="B3152" s="10">
        <v>130</v>
      </c>
      <c r="C3152">
        <v>0.15361024755929303</v>
      </c>
      <c r="D3152" s="11">
        <v>41.95</v>
      </c>
      <c r="E3152" s="10">
        <v>36.14</v>
      </c>
      <c r="F3152" s="11">
        <v>23.04</v>
      </c>
      <c r="G3152" s="10">
        <v>22.66</v>
      </c>
      <c r="H3152" s="11">
        <v>79.37</v>
      </c>
      <c r="I3152" s="10">
        <v>230.56</v>
      </c>
      <c r="J3152">
        <v>0.17322415938658789</v>
      </c>
      <c r="K3152">
        <v>0.17633103103691514</v>
      </c>
      <c r="L3152">
        <v>0.10079233652924795</v>
      </c>
      <c r="M3152">
        <v>7.0251907576571737E-2</v>
      </c>
      <c r="N3152">
        <v>0.16332251400744829</v>
      </c>
      <c r="O3152">
        <v>0.10545351086358407</v>
      </c>
    </row>
    <row r="3153" spans="1:15" ht="15">
      <c r="A3153" s="6"/>
      <c r="B3153" s="10">
        <v>137.97999999999999</v>
      </c>
      <c r="C3153">
        <v>0.14818537309049667</v>
      </c>
      <c r="D3153" s="11">
        <v>43.91</v>
      </c>
      <c r="E3153" s="10">
        <v>39.950000000000003</v>
      </c>
      <c r="F3153" s="11">
        <v>26.79</v>
      </c>
      <c r="G3153" s="10">
        <v>24.95</v>
      </c>
      <c r="H3153" s="11">
        <v>86.12</v>
      </c>
      <c r="I3153" s="10">
        <v>223.46</v>
      </c>
      <c r="J3153">
        <v>0.16699066284888112</v>
      </c>
      <c r="K3153">
        <v>0.1583121088018915</v>
      </c>
      <c r="L3153">
        <v>9.6329919935747813E-2</v>
      </c>
      <c r="M3153">
        <v>6.8248356182789877E-2</v>
      </c>
      <c r="N3153">
        <v>0.15821046670211047</v>
      </c>
      <c r="O3153">
        <v>9.9168447979127217E-2</v>
      </c>
    </row>
    <row r="3154" spans="1:15" ht="15">
      <c r="A3154" s="6"/>
      <c r="B3154" s="10">
        <v>113.3</v>
      </c>
      <c r="C3154">
        <v>0.14601432400866435</v>
      </c>
      <c r="D3154" s="11">
        <v>42</v>
      </c>
      <c r="E3154" s="10">
        <v>37.93</v>
      </c>
      <c r="F3154" s="11">
        <v>20.34</v>
      </c>
      <c r="G3154" s="10">
        <v>22.5</v>
      </c>
      <c r="H3154" s="11">
        <v>80.099999999999994</v>
      </c>
      <c r="I3154" s="10">
        <v>189.21</v>
      </c>
      <c r="J3154">
        <v>0.16564234445923623</v>
      </c>
      <c r="K3154">
        <v>0.14267623210683061</v>
      </c>
      <c r="L3154">
        <v>8.3958675252817916E-2</v>
      </c>
      <c r="M3154">
        <v>6.9224071296970738E-2</v>
      </c>
      <c r="N3154">
        <v>0.15373722007547513</v>
      </c>
      <c r="O3154">
        <v>9.332065476884209E-2</v>
      </c>
    </row>
    <row r="3155" spans="1:15" ht="15">
      <c r="A3155" s="6"/>
      <c r="B3155" s="10">
        <v>101.6</v>
      </c>
      <c r="C3155">
        <v>0.12560668228162028</v>
      </c>
      <c r="D3155" s="11">
        <v>42.95</v>
      </c>
      <c r="E3155" s="10">
        <v>33.46</v>
      </c>
      <c r="F3155" s="11">
        <v>9.93</v>
      </c>
      <c r="G3155" s="10">
        <v>20.14</v>
      </c>
      <c r="H3155" s="11">
        <v>75.78</v>
      </c>
      <c r="I3155" s="10">
        <v>144.04</v>
      </c>
      <c r="J3155">
        <v>0.15993983159774336</v>
      </c>
      <c r="K3155">
        <v>0.12767303059720275</v>
      </c>
      <c r="L3155">
        <v>7.4046190884418411E-2</v>
      </c>
      <c r="M3155">
        <v>6.4166428644501283E-2</v>
      </c>
      <c r="N3155">
        <v>0.14682944836902365</v>
      </c>
      <c r="O3155">
        <v>8.5470191553383396E-2</v>
      </c>
    </row>
    <row r="3156" spans="1:15" ht="15">
      <c r="A3156" s="6"/>
      <c r="B3156" s="10">
        <v>97.48</v>
      </c>
      <c r="C3156">
        <v>0.10508032152838467</v>
      </c>
      <c r="D3156" s="11">
        <v>42.02</v>
      </c>
      <c r="E3156" s="10">
        <v>32.409999999999997</v>
      </c>
      <c r="F3156" s="11">
        <v>8.0500000000000007</v>
      </c>
      <c r="G3156" s="10">
        <v>19.07</v>
      </c>
      <c r="H3156" s="11">
        <v>73.84</v>
      </c>
      <c r="I3156" s="10">
        <v>122.63</v>
      </c>
      <c r="J3156">
        <v>0.15328144481386927</v>
      </c>
      <c r="K3156">
        <v>0.11722363507100886</v>
      </c>
      <c r="L3156">
        <v>6.9534964700002075E-2</v>
      </c>
      <c r="M3156">
        <v>5.7445757988681435E-2</v>
      </c>
      <c r="N3156">
        <v>0.13976834391376591</v>
      </c>
      <c r="O3156">
        <v>8.1772287298969959E-2</v>
      </c>
    </row>
    <row r="3157" spans="1:15" ht="15">
      <c r="A3157" s="6"/>
      <c r="B3157" s="10">
        <v>83.42</v>
      </c>
      <c r="C3157">
        <v>9.6397919193804249E-2</v>
      </c>
      <c r="D3157" s="11">
        <v>36.03</v>
      </c>
      <c r="E3157" s="10">
        <v>30.31</v>
      </c>
      <c r="F3157" s="11">
        <v>9.48</v>
      </c>
      <c r="G3157" s="10">
        <v>16.46</v>
      </c>
      <c r="H3157" s="11">
        <v>68.88</v>
      </c>
      <c r="I3157" s="10">
        <v>98.46</v>
      </c>
      <c r="J3157">
        <v>0.14912039197555391</v>
      </c>
      <c r="K3157">
        <v>0.112661095355817</v>
      </c>
      <c r="L3157">
        <v>6.6098410273817618E-2</v>
      </c>
      <c r="M3157">
        <v>5.5667882926218812E-2</v>
      </c>
      <c r="N3157">
        <v>0.13797061017706391</v>
      </c>
      <c r="O3157">
        <v>7.7602155659475341E-2</v>
      </c>
    </row>
    <row r="3158" spans="1:15" ht="15">
      <c r="A3158" s="6"/>
      <c r="B3158" s="10">
        <v>76.67</v>
      </c>
      <c r="C3158">
        <v>9.5378224018887639E-2</v>
      </c>
      <c r="D3158" s="11">
        <v>31.62</v>
      </c>
      <c r="E3158" s="10">
        <v>30.01</v>
      </c>
      <c r="F3158" s="11">
        <v>-0.51</v>
      </c>
      <c r="G3158" s="10">
        <v>14.15</v>
      </c>
      <c r="H3158" s="11">
        <v>62.06</v>
      </c>
      <c r="I3158" s="10">
        <v>82.38</v>
      </c>
      <c r="J3158">
        <v>0.14766216105513233</v>
      </c>
      <c r="K3158">
        <v>0.10981254563229342</v>
      </c>
      <c r="L3158">
        <v>6.4417294668515507E-2</v>
      </c>
      <c r="M3158">
        <v>5.505310966285451E-2</v>
      </c>
      <c r="N3158">
        <v>0.13546750410087499</v>
      </c>
      <c r="O3158">
        <v>7.4460357968184426E-2</v>
      </c>
    </row>
    <row r="3159" spans="1:15" ht="15">
      <c r="A3159" s="6"/>
      <c r="B3159" s="10">
        <v>72.95</v>
      </c>
      <c r="C3159">
        <v>9.6761609933967221E-2</v>
      </c>
      <c r="D3159" s="11">
        <v>30.86</v>
      </c>
      <c r="E3159" s="10">
        <v>28.43</v>
      </c>
      <c r="F3159" s="11">
        <v>-15.06</v>
      </c>
      <c r="G3159" s="10">
        <v>8.7100000000000009</v>
      </c>
      <c r="H3159" s="11">
        <v>60.06</v>
      </c>
      <c r="I3159" s="10">
        <v>82.3</v>
      </c>
      <c r="J3159">
        <v>0.1496866801028664</v>
      </c>
      <c r="K3159">
        <v>0.11100678633246785</v>
      </c>
      <c r="L3159">
        <v>6.1990603463725376E-2</v>
      </c>
      <c r="M3159">
        <v>5.4434921337192729E-2</v>
      </c>
      <c r="N3159">
        <v>0.14014452010448528</v>
      </c>
      <c r="O3159">
        <v>7.7348220432740894E-2</v>
      </c>
    </row>
    <row r="3160" spans="1:15" ht="15">
      <c r="A3160" s="6"/>
      <c r="B3160" s="10">
        <v>75.89</v>
      </c>
      <c r="C3160">
        <v>0.1015483525878314</v>
      </c>
      <c r="D3160" s="11">
        <v>30.45</v>
      </c>
      <c r="E3160" s="10">
        <v>28.07</v>
      </c>
      <c r="F3160" s="11">
        <v>-22.96</v>
      </c>
      <c r="G3160" s="10">
        <v>8.01</v>
      </c>
      <c r="H3160" s="11">
        <v>60</v>
      </c>
      <c r="I3160" s="10">
        <v>98.74</v>
      </c>
      <c r="J3160">
        <v>0.15316029043509782</v>
      </c>
      <c r="K3160">
        <v>0.11519627454342796</v>
      </c>
      <c r="L3160">
        <v>6.3301935090532516E-2</v>
      </c>
      <c r="M3160">
        <v>5.4534573679489252E-2</v>
      </c>
      <c r="N3160">
        <v>0.14630109256127513</v>
      </c>
      <c r="O3160">
        <v>8.3952678590584348E-2</v>
      </c>
    </row>
    <row r="3161" spans="1:15" ht="15">
      <c r="A3161" s="6"/>
      <c r="B3161" s="10">
        <v>80.94</v>
      </c>
      <c r="C3161">
        <v>0.109902703295799</v>
      </c>
      <c r="D3161" s="11">
        <v>31.38</v>
      </c>
      <c r="E3161" s="10">
        <v>27.69</v>
      </c>
      <c r="F3161" s="11">
        <v>-8.5399999999999991</v>
      </c>
      <c r="G3161" s="10">
        <v>8.07</v>
      </c>
      <c r="H3161" s="11">
        <v>62.75</v>
      </c>
      <c r="I3161" s="10">
        <v>137.32</v>
      </c>
      <c r="J3161">
        <v>0.15972728292877347</v>
      </c>
      <c r="K3161">
        <v>0.12102115724322066</v>
      </c>
      <c r="L3161">
        <v>6.5154111816971214E-2</v>
      </c>
      <c r="M3161">
        <v>5.4114108035230715E-2</v>
      </c>
      <c r="N3161">
        <v>0.15305847531932038</v>
      </c>
      <c r="O3161">
        <v>9.4066719842168953E-2</v>
      </c>
    </row>
    <row r="3162" spans="1:15" ht="15">
      <c r="A3162" s="6"/>
      <c r="B3162" s="10">
        <v>94.01</v>
      </c>
      <c r="C3162">
        <v>0.12084884628668487</v>
      </c>
      <c r="D3162" s="11">
        <v>36.46</v>
      </c>
      <c r="E3162" s="10">
        <v>30.05</v>
      </c>
      <c r="F3162" s="11">
        <v>9.91</v>
      </c>
      <c r="G3162" s="10">
        <v>13.89</v>
      </c>
      <c r="H3162" s="11">
        <v>70</v>
      </c>
      <c r="I3162" s="10">
        <v>183.91</v>
      </c>
      <c r="J3162">
        <v>0.16880163650694338</v>
      </c>
      <c r="K3162">
        <v>0.13102601242499662</v>
      </c>
      <c r="L3162">
        <v>7.2444370815529111E-2</v>
      </c>
      <c r="M3162">
        <v>5.8114361871166621E-2</v>
      </c>
      <c r="N3162">
        <v>0.16133962488658843</v>
      </c>
      <c r="O3162">
        <v>0.10947442238690856</v>
      </c>
    </row>
    <row r="3163" spans="1:15" ht="15">
      <c r="A3163" s="6"/>
      <c r="B3163" s="10">
        <v>107.98</v>
      </c>
      <c r="C3163">
        <v>0.13309022537516507</v>
      </c>
      <c r="D3163" s="11">
        <v>40.65</v>
      </c>
      <c r="E3163" s="10">
        <v>36.96</v>
      </c>
      <c r="F3163" s="11">
        <v>30.34</v>
      </c>
      <c r="G3163" s="10">
        <v>18.329999999999998</v>
      </c>
      <c r="H3163" s="11">
        <v>74.97</v>
      </c>
      <c r="I3163" s="10">
        <v>213.69</v>
      </c>
      <c r="J3163">
        <v>0.17992838775201506</v>
      </c>
      <c r="K3163">
        <v>0.13935090826088484</v>
      </c>
      <c r="L3163">
        <v>9.128835920333872E-2</v>
      </c>
      <c r="M3163">
        <v>6.681938506075559E-2</v>
      </c>
      <c r="N3163">
        <v>0.16792037099356524</v>
      </c>
      <c r="O3163">
        <v>0.12843199675005804</v>
      </c>
    </row>
    <row r="3164" spans="1:15" ht="15">
      <c r="A3164" s="6"/>
      <c r="B3164" s="10">
        <v>122.22</v>
      </c>
      <c r="C3164">
        <v>0.14152029319371726</v>
      </c>
      <c r="D3164" s="11">
        <v>42</v>
      </c>
      <c r="E3164" s="10">
        <v>37.94</v>
      </c>
      <c r="F3164" s="11">
        <v>36.92</v>
      </c>
      <c r="G3164" s="10">
        <v>22</v>
      </c>
      <c r="H3164" s="11">
        <v>80.97</v>
      </c>
      <c r="I3164" s="10">
        <v>233.5</v>
      </c>
      <c r="J3164">
        <v>0.1893244801187266</v>
      </c>
      <c r="K3164">
        <v>0.14281397161855747</v>
      </c>
      <c r="L3164">
        <v>0.11288697887614288</v>
      </c>
      <c r="M3164">
        <v>7.3886594766588445E-2</v>
      </c>
      <c r="N3164">
        <v>0.17177555555555554</v>
      </c>
      <c r="O3164">
        <v>0.14643598252062162</v>
      </c>
    </row>
    <row r="3165" spans="1:15" ht="15">
      <c r="A3165" s="6"/>
      <c r="B3165" s="10">
        <v>124.98</v>
      </c>
      <c r="C3165">
        <v>0.14364328643446136</v>
      </c>
      <c r="D3165" s="11">
        <v>42.62</v>
      </c>
      <c r="E3165" s="10">
        <v>36.97</v>
      </c>
      <c r="F3165" s="11">
        <v>40</v>
      </c>
      <c r="G3165" s="10">
        <v>22.24</v>
      </c>
      <c r="H3165" s="11">
        <v>80.97</v>
      </c>
      <c r="I3165" s="10">
        <v>241.77</v>
      </c>
      <c r="J3165">
        <v>0.19553829761324895</v>
      </c>
      <c r="K3165">
        <v>0.14169010412543609</v>
      </c>
      <c r="L3165">
        <v>0.12729777397678679</v>
      </c>
      <c r="M3165">
        <v>8.982629699443978E-2</v>
      </c>
      <c r="N3165">
        <v>0.17901460373902847</v>
      </c>
      <c r="O3165">
        <v>0.15870221670721288</v>
      </c>
    </row>
    <row r="3166" spans="1:15" ht="15">
      <c r="A3166" s="6"/>
      <c r="B3166" s="10">
        <v>117.99</v>
      </c>
      <c r="C3166">
        <v>0.14141196472213366</v>
      </c>
      <c r="D3166" s="11">
        <v>42.93</v>
      </c>
      <c r="E3166" s="10">
        <v>34.65</v>
      </c>
      <c r="F3166" s="11">
        <v>40.869999999999997</v>
      </c>
      <c r="G3166" s="10">
        <v>23.97</v>
      </c>
      <c r="H3166" s="11">
        <v>78.08</v>
      </c>
      <c r="I3166" s="10">
        <v>233.17</v>
      </c>
      <c r="J3166">
        <v>0.19896110805181128</v>
      </c>
      <c r="K3166">
        <v>0.13749099594581854</v>
      </c>
      <c r="L3166">
        <v>0.13408686750934526</v>
      </c>
      <c r="M3166">
        <v>9.9239474414264464E-2</v>
      </c>
      <c r="N3166">
        <v>0.18189205840708933</v>
      </c>
      <c r="O3166">
        <v>0.16677747489734654</v>
      </c>
    </row>
    <row r="3167" spans="1:15" ht="15">
      <c r="A3167" s="6"/>
      <c r="B3167" s="10">
        <v>101.18</v>
      </c>
      <c r="C3167">
        <v>0.1374025685104662</v>
      </c>
      <c r="D3167" s="11">
        <v>42.93</v>
      </c>
      <c r="E3167" s="10">
        <v>32.33</v>
      </c>
      <c r="F3167" s="11">
        <v>41.92</v>
      </c>
      <c r="G3167" s="10">
        <v>21.85</v>
      </c>
      <c r="H3167" s="11">
        <v>74.510000000000005</v>
      </c>
      <c r="I3167" s="10">
        <v>224.32</v>
      </c>
      <c r="J3167">
        <v>0.19722414756578122</v>
      </c>
      <c r="K3167">
        <v>0.13460057795685004</v>
      </c>
      <c r="L3167">
        <v>0.13178766365792052</v>
      </c>
      <c r="M3167">
        <v>9.9804982339719586E-2</v>
      </c>
      <c r="N3167">
        <v>0.18099811200235152</v>
      </c>
      <c r="O3167">
        <v>0.1783639312197477</v>
      </c>
    </row>
    <row r="3168" spans="1:15" ht="15">
      <c r="A3168" s="6"/>
      <c r="B3168" s="10">
        <v>97.82</v>
      </c>
      <c r="C3168">
        <v>0.13301641198351263</v>
      </c>
      <c r="D3168" s="11">
        <v>35.909999999999997</v>
      </c>
      <c r="E3168" s="10">
        <v>19.5</v>
      </c>
      <c r="F3168" s="11">
        <v>36.020000000000003</v>
      </c>
      <c r="G3168" s="10">
        <v>20.010000000000002</v>
      </c>
      <c r="H3168" s="11">
        <v>66.010000000000005</v>
      </c>
      <c r="I3168" s="10">
        <v>205.56</v>
      </c>
      <c r="J3168">
        <v>0.19979683824736066</v>
      </c>
      <c r="K3168">
        <v>0.13299318019989978</v>
      </c>
      <c r="L3168">
        <v>0.13544851676427117</v>
      </c>
      <c r="M3168">
        <v>9.4790086307044552E-2</v>
      </c>
      <c r="N3168">
        <v>0.17760394316845465</v>
      </c>
      <c r="O3168">
        <v>0.18210445807296202</v>
      </c>
    </row>
    <row r="3169" spans="1:15" ht="15">
      <c r="A3169" s="6"/>
      <c r="B3169" s="10">
        <v>104.91</v>
      </c>
      <c r="C3169">
        <v>0.12998396578285901</v>
      </c>
      <c r="D3169" s="11">
        <v>29.9</v>
      </c>
      <c r="E3169" s="10">
        <v>26.68</v>
      </c>
      <c r="F3169" s="11">
        <v>35.69</v>
      </c>
      <c r="G3169" s="10">
        <v>21.4</v>
      </c>
      <c r="H3169" s="11">
        <v>65.040000000000006</v>
      </c>
      <c r="I3169" s="10">
        <v>210</v>
      </c>
      <c r="J3169">
        <v>0.20151844200898839</v>
      </c>
      <c r="K3169">
        <v>0.12344216813885277</v>
      </c>
      <c r="L3169">
        <v>0.13487989777174347</v>
      </c>
      <c r="M3169">
        <v>9.6360012963672248E-2</v>
      </c>
      <c r="N3169">
        <v>0.1665809247216507</v>
      </c>
      <c r="O3169">
        <v>0.18533200437313016</v>
      </c>
    </row>
    <row r="3170" spans="1:15" ht="15">
      <c r="A3170" s="6"/>
      <c r="B3170" s="10">
        <v>99.98</v>
      </c>
      <c r="C3170">
        <v>0.12913525174541021</v>
      </c>
      <c r="D3170" s="11">
        <v>29.66</v>
      </c>
      <c r="E3170" s="10">
        <v>20.89</v>
      </c>
      <c r="F3170" s="11">
        <v>29.74</v>
      </c>
      <c r="G3170" s="10">
        <v>18.93</v>
      </c>
      <c r="H3170" s="11">
        <v>63.15</v>
      </c>
      <c r="I3170" s="10">
        <v>202.71</v>
      </c>
      <c r="J3170">
        <v>0.20087063499369173</v>
      </c>
      <c r="K3170">
        <v>0.12120808902577213</v>
      </c>
      <c r="L3170">
        <v>0.13266920108383282</v>
      </c>
      <c r="M3170">
        <v>9.7676218123725844E-2</v>
      </c>
      <c r="N3170">
        <v>0.1621750421536555</v>
      </c>
      <c r="O3170">
        <v>0.18744859554168103</v>
      </c>
    </row>
    <row r="3171" spans="1:15" ht="15">
      <c r="A3171" s="6"/>
      <c r="B3171" s="10">
        <v>95.85</v>
      </c>
      <c r="C3171">
        <v>0.12954078881917813</v>
      </c>
      <c r="D3171" s="11">
        <v>29.05</v>
      </c>
      <c r="E3171" s="10">
        <v>17.059999999999999</v>
      </c>
      <c r="F3171" s="11">
        <v>29.37</v>
      </c>
      <c r="G3171" s="10">
        <v>18.059999999999999</v>
      </c>
      <c r="H3171" s="11">
        <v>60.74</v>
      </c>
      <c r="I3171" s="10">
        <v>189</v>
      </c>
      <c r="J3171">
        <v>0.20202056714973718</v>
      </c>
      <c r="K3171">
        <v>0.11799668734819517</v>
      </c>
      <c r="L3171">
        <v>0.13235480325102147</v>
      </c>
      <c r="M3171">
        <v>9.7670572822333324E-2</v>
      </c>
      <c r="N3171">
        <v>0.1562973190410151</v>
      </c>
      <c r="O3171">
        <v>0.18374250130499378</v>
      </c>
    </row>
    <row r="3172" spans="1:15" ht="15">
      <c r="A3172" s="6"/>
      <c r="B3172" s="10">
        <v>98.55</v>
      </c>
      <c r="C3172">
        <v>0.13274253656914892</v>
      </c>
      <c r="D3172" s="11">
        <v>28.52</v>
      </c>
      <c r="E3172" s="10">
        <v>14.92</v>
      </c>
      <c r="F3172" s="11">
        <v>29.41</v>
      </c>
      <c r="G3172" s="10">
        <v>17.05</v>
      </c>
      <c r="H3172" s="11">
        <v>60.85</v>
      </c>
      <c r="I3172" s="10">
        <v>174.74</v>
      </c>
      <c r="J3172">
        <v>0.20187185228214835</v>
      </c>
      <c r="K3172">
        <v>0.1157307816477308</v>
      </c>
      <c r="L3172">
        <v>0.13335143950740555</v>
      </c>
      <c r="M3172">
        <v>0.10133736322737119</v>
      </c>
      <c r="N3172">
        <v>0.15166220289221352</v>
      </c>
      <c r="O3172">
        <v>0.17808931175365533</v>
      </c>
    </row>
    <row r="3173" spans="1:15" ht="15">
      <c r="A3173" s="6"/>
      <c r="B3173" s="10">
        <v>99.49</v>
      </c>
      <c r="C3173">
        <v>0.13696645490907869</v>
      </c>
      <c r="D3173" s="11">
        <v>28.12</v>
      </c>
      <c r="E3173" s="10">
        <v>14.88</v>
      </c>
      <c r="F3173" s="11">
        <v>30.43</v>
      </c>
      <c r="G3173" s="10">
        <v>16.84</v>
      </c>
      <c r="H3173" s="11">
        <v>59.9</v>
      </c>
      <c r="I3173" s="10">
        <v>176.26</v>
      </c>
      <c r="J3173">
        <v>0.20294732139322613</v>
      </c>
      <c r="K3173">
        <v>0.11309020764422534</v>
      </c>
      <c r="L3173">
        <v>0.14106642777495099</v>
      </c>
      <c r="M3173">
        <v>0.10815323575974929</v>
      </c>
      <c r="N3173">
        <v>0.15006021858704197</v>
      </c>
      <c r="O3173">
        <v>0.1729489220262401</v>
      </c>
    </row>
    <row r="3174" spans="1:15" ht="15">
      <c r="A3174" s="6"/>
      <c r="B3174" s="10">
        <v>100.18</v>
      </c>
      <c r="C3174">
        <v>0.14204360197576732</v>
      </c>
      <c r="D3174" s="11">
        <v>28.73</v>
      </c>
      <c r="E3174" s="10">
        <v>13.77</v>
      </c>
      <c r="F3174" s="11">
        <v>35.729999999999997</v>
      </c>
      <c r="G3174" s="10">
        <v>19.3</v>
      </c>
      <c r="H3174" s="11">
        <v>60.69</v>
      </c>
      <c r="I3174" s="10">
        <v>203.2</v>
      </c>
      <c r="J3174">
        <v>0.20316991165525669</v>
      </c>
      <c r="K3174">
        <v>0.11219916410286178</v>
      </c>
      <c r="L3174">
        <v>0.15550356387039913</v>
      </c>
      <c r="M3174">
        <v>0.11911872175390238</v>
      </c>
      <c r="N3174">
        <v>0.14533378970003558</v>
      </c>
      <c r="O3174">
        <v>0.16288463473906425</v>
      </c>
    </row>
    <row r="3175" spans="1:15" ht="15">
      <c r="A3175" s="6"/>
      <c r="B3175" s="10">
        <v>96.96</v>
      </c>
      <c r="C3175">
        <v>0.13343878320215932</v>
      </c>
      <c r="D3175" s="11">
        <v>29.05</v>
      </c>
      <c r="E3175" s="10">
        <v>14.03</v>
      </c>
      <c r="F3175" s="11">
        <v>46.16</v>
      </c>
      <c r="G3175" s="10">
        <v>26.53</v>
      </c>
      <c r="H3175" s="11">
        <v>60.33</v>
      </c>
      <c r="I3175" s="10">
        <v>226.93</v>
      </c>
      <c r="J3175">
        <v>0.19745232320190925</v>
      </c>
      <c r="K3175">
        <v>0.11180641530669667</v>
      </c>
      <c r="L3175">
        <v>0.16109261279220657</v>
      </c>
      <c r="M3175">
        <v>0.12283535421849714</v>
      </c>
      <c r="N3175">
        <v>0.14201820931730036</v>
      </c>
      <c r="O3175">
        <v>0.1515251063024555</v>
      </c>
    </row>
    <row r="3176" spans="1:15" ht="15">
      <c r="A3176" s="6"/>
      <c r="B3176" s="10">
        <v>94.72</v>
      </c>
      <c r="C3176">
        <v>0.12140071957451247</v>
      </c>
      <c r="D3176" s="11">
        <v>30.91</v>
      </c>
      <c r="E3176" s="10">
        <v>15.37</v>
      </c>
      <c r="F3176" s="11">
        <v>53.01</v>
      </c>
      <c r="G3176" s="10">
        <v>33.36</v>
      </c>
      <c r="H3176" s="11">
        <v>62.87</v>
      </c>
      <c r="I3176" s="10">
        <v>242.74</v>
      </c>
      <c r="J3176">
        <v>0.18753418873083905</v>
      </c>
      <c r="K3176">
        <v>0.11216774952120051</v>
      </c>
      <c r="L3176">
        <v>0.15576443407870058</v>
      </c>
      <c r="M3176">
        <v>0.1120676016594899</v>
      </c>
      <c r="N3176">
        <v>0.13189584213844757</v>
      </c>
      <c r="O3176">
        <v>0.13900371222657731</v>
      </c>
    </row>
    <row r="3177" spans="1:15" ht="15">
      <c r="A3177" s="6"/>
      <c r="B3177" s="10">
        <v>94.47</v>
      </c>
      <c r="C3177">
        <v>0.10696153010657795</v>
      </c>
      <c r="D3177" s="11">
        <v>35.020000000000003</v>
      </c>
      <c r="E3177" s="10">
        <v>17.739999999999998</v>
      </c>
      <c r="F3177" s="11">
        <v>53.01</v>
      </c>
      <c r="G3177" s="10">
        <v>26.68</v>
      </c>
      <c r="H3177" s="11">
        <v>67.64</v>
      </c>
      <c r="I3177" s="10">
        <v>242.29</v>
      </c>
      <c r="J3177">
        <v>0.17812318940679639</v>
      </c>
      <c r="K3177">
        <v>0.10792011075617064</v>
      </c>
      <c r="L3177">
        <v>0.1457565841130668</v>
      </c>
      <c r="M3177">
        <v>0.10185258447185851</v>
      </c>
      <c r="N3177">
        <v>0.12083056571196425</v>
      </c>
      <c r="O3177">
        <v>0.12461869861556815</v>
      </c>
    </row>
    <row r="3178" spans="1:15" ht="15">
      <c r="A3178" s="6"/>
      <c r="B3178" s="10">
        <v>89.08</v>
      </c>
      <c r="C3178">
        <v>9.3580452143415732E-2</v>
      </c>
      <c r="D3178" s="11">
        <v>35.450000000000003</v>
      </c>
      <c r="E3178" s="10">
        <v>19.420000000000002</v>
      </c>
      <c r="F3178" s="11">
        <v>47.26</v>
      </c>
      <c r="G3178" s="10">
        <v>24</v>
      </c>
      <c r="H3178" s="11">
        <v>63</v>
      </c>
      <c r="I3178" s="10">
        <v>225.1</v>
      </c>
      <c r="J3178">
        <v>0.16632240654601005</v>
      </c>
      <c r="K3178">
        <v>0.10104913862583118</v>
      </c>
      <c r="L3178">
        <v>0.13273055270372422</v>
      </c>
      <c r="M3178">
        <v>8.8672579601210985E-2</v>
      </c>
      <c r="N3178">
        <v>0.10947097750487443</v>
      </c>
      <c r="O3178">
        <v>0.11104701036905655</v>
      </c>
    </row>
    <row r="3179" spans="1:15" ht="15">
      <c r="A3179" s="6"/>
      <c r="B3179" s="10">
        <v>73.099999999999994</v>
      </c>
      <c r="C3179">
        <v>7.8061723699566515E-2</v>
      </c>
      <c r="D3179" s="11">
        <v>32</v>
      </c>
      <c r="E3179" s="10">
        <v>17.22</v>
      </c>
      <c r="F3179" s="11">
        <v>40</v>
      </c>
      <c r="G3179" s="10">
        <v>22.54</v>
      </c>
      <c r="H3179" s="11">
        <v>60.69</v>
      </c>
      <c r="I3179" s="10">
        <v>180.04</v>
      </c>
      <c r="J3179">
        <v>0.15773782781387274</v>
      </c>
      <c r="K3179">
        <v>9.2630231433698765E-2</v>
      </c>
      <c r="L3179">
        <v>0.12106258542525357</v>
      </c>
      <c r="M3179">
        <v>7.732072062162651E-2</v>
      </c>
      <c r="N3179">
        <v>9.3910471488253489E-2</v>
      </c>
      <c r="O3179">
        <v>9.3173375194547312E-2</v>
      </c>
    </row>
    <row r="3180" spans="1:15" ht="15">
      <c r="A3180" s="6"/>
      <c r="B3180" s="10">
        <v>30.12</v>
      </c>
      <c r="C3180">
        <v>6.7934191363090798E-2</v>
      </c>
      <c r="D3180" s="11">
        <v>31.04</v>
      </c>
      <c r="E3180" s="10">
        <v>15.68</v>
      </c>
      <c r="F3180" s="11">
        <v>36.700000000000003</v>
      </c>
      <c r="G3180" s="10">
        <v>22</v>
      </c>
      <c r="H3180" s="11">
        <v>57.96</v>
      </c>
      <c r="I3180" s="10">
        <v>122.95</v>
      </c>
      <c r="J3180">
        <v>0.14992059875524583</v>
      </c>
      <c r="K3180">
        <v>8.4955321615169041E-2</v>
      </c>
      <c r="L3180">
        <v>0.11025565317686133</v>
      </c>
      <c r="M3180">
        <v>7.2724445292378148E-2</v>
      </c>
      <c r="N3180">
        <v>8.9092127215302783E-2</v>
      </c>
      <c r="O3180">
        <v>7.9698926138876622E-2</v>
      </c>
    </row>
    <row r="3181" spans="1:15" ht="15">
      <c r="A3181" s="6"/>
      <c r="B3181" s="10">
        <v>15.53</v>
      </c>
      <c r="C3181">
        <v>6.4748171996323212E-2</v>
      </c>
      <c r="D3181" s="11">
        <v>30.28</v>
      </c>
      <c r="E3181" s="10">
        <v>10</v>
      </c>
      <c r="F3181" s="11">
        <v>34.700000000000003</v>
      </c>
      <c r="G3181" s="10">
        <v>20</v>
      </c>
      <c r="H3181" s="11">
        <v>58.78</v>
      </c>
      <c r="I3181" s="10">
        <v>89.81</v>
      </c>
      <c r="J3181">
        <v>0.14520150362175635</v>
      </c>
      <c r="K3181">
        <v>7.9427195517397797E-2</v>
      </c>
      <c r="L3181">
        <v>0.10174093745254759</v>
      </c>
      <c r="M3181">
        <v>6.9421505539248182E-2</v>
      </c>
      <c r="N3181">
        <v>8.9891893169215267E-2</v>
      </c>
      <c r="O3181">
        <v>7.2963707608661971E-2</v>
      </c>
    </row>
    <row r="3182" spans="1:15" ht="15">
      <c r="A3182" s="6"/>
      <c r="B3182" s="10">
        <v>5.55</v>
      </c>
      <c r="C3182">
        <v>6.685884574251616E-2</v>
      </c>
      <c r="D3182" s="11">
        <v>28.75</v>
      </c>
      <c r="E3182" s="10">
        <v>12.01</v>
      </c>
      <c r="F3182" s="11">
        <v>32.74</v>
      </c>
      <c r="G3182" s="10">
        <v>18.03</v>
      </c>
      <c r="H3182" s="11">
        <v>51.63</v>
      </c>
      <c r="I3182" s="10">
        <v>60.5</v>
      </c>
      <c r="J3182">
        <v>0.14297212110002272</v>
      </c>
      <c r="K3182">
        <v>7.7879242054299955E-2</v>
      </c>
      <c r="L3182">
        <v>9.7504476367489462E-2</v>
      </c>
      <c r="M3182">
        <v>6.5539657082327854E-2</v>
      </c>
      <c r="N3182">
        <v>9.3836723521645307E-2</v>
      </c>
      <c r="O3182">
        <v>6.6773585095737331E-2</v>
      </c>
    </row>
    <row r="3183" spans="1:15" ht="15">
      <c r="A3183" s="6"/>
      <c r="B3183" s="10">
        <v>5.0599999999999996</v>
      </c>
      <c r="C3183">
        <v>6.7631303995413478E-2</v>
      </c>
      <c r="D3183" s="11">
        <v>27.09</v>
      </c>
      <c r="E3183" s="10">
        <v>0.56000000000000005</v>
      </c>
      <c r="F3183" s="11">
        <v>31.33</v>
      </c>
      <c r="G3183" s="10">
        <v>17.03</v>
      </c>
      <c r="H3183" s="11">
        <v>48.96</v>
      </c>
      <c r="I3183" s="10">
        <v>25.66</v>
      </c>
      <c r="J3183">
        <v>0.14609945031382793</v>
      </c>
      <c r="K3183">
        <v>7.8540833756130551E-2</v>
      </c>
      <c r="L3183">
        <v>9.4117897491790392E-2</v>
      </c>
      <c r="M3183">
        <v>6.5782075965773595E-2</v>
      </c>
      <c r="N3183">
        <v>9.4149566680597416E-2</v>
      </c>
      <c r="O3183">
        <v>6.2080682516100473E-2</v>
      </c>
    </row>
    <row r="3184" spans="1:15" ht="15">
      <c r="A3184" s="6"/>
      <c r="B3184" s="10">
        <v>6.17</v>
      </c>
      <c r="C3184">
        <v>6.7510459467612582E-2</v>
      </c>
      <c r="D3184" s="11">
        <v>27.07</v>
      </c>
      <c r="E3184" s="10">
        <v>8.7100000000000009</v>
      </c>
      <c r="F3184" s="11">
        <v>30.98</v>
      </c>
      <c r="G3184" s="10">
        <v>17.05</v>
      </c>
      <c r="H3184" s="11">
        <v>48</v>
      </c>
      <c r="I3184" s="10">
        <v>29.8</v>
      </c>
      <c r="J3184">
        <v>0.15032475990678076</v>
      </c>
      <c r="K3184">
        <v>7.9969936516746734E-2</v>
      </c>
      <c r="L3184">
        <v>9.3662483809166433E-2</v>
      </c>
      <c r="M3184">
        <v>7.0568307229905827E-2</v>
      </c>
      <c r="N3184">
        <v>9.4700075831314928E-2</v>
      </c>
      <c r="O3184">
        <v>5.972092302657462E-2</v>
      </c>
    </row>
    <row r="3185" spans="1:15" ht="15">
      <c r="A3185" s="6"/>
      <c r="B3185" s="10">
        <v>27.72</v>
      </c>
      <c r="C3185">
        <v>7.4418545098858105E-2</v>
      </c>
      <c r="D3185" s="11">
        <v>27.44</v>
      </c>
      <c r="E3185" s="10">
        <v>0.09</v>
      </c>
      <c r="F3185" s="11">
        <v>32.06</v>
      </c>
      <c r="G3185" s="10">
        <v>17.100000000000001</v>
      </c>
      <c r="H3185" s="11">
        <v>49.78</v>
      </c>
      <c r="I3185" s="10">
        <v>49.1</v>
      </c>
      <c r="J3185">
        <v>0.15953283787171227</v>
      </c>
      <c r="K3185">
        <v>8.358483982527197E-2</v>
      </c>
      <c r="L3185">
        <v>9.8195012811605892E-2</v>
      </c>
      <c r="M3185">
        <v>7.6272611459681963E-2</v>
      </c>
      <c r="N3185">
        <v>9.8857542046097563E-2</v>
      </c>
      <c r="O3185">
        <v>6.7720758620689658E-2</v>
      </c>
    </row>
    <row r="3186" spans="1:15" ht="15">
      <c r="A3186" s="6"/>
      <c r="B3186" s="10">
        <v>77.260000000000005</v>
      </c>
      <c r="C3186">
        <v>8.6269957665557909E-2</v>
      </c>
      <c r="D3186" s="11">
        <v>29.9</v>
      </c>
      <c r="E3186" s="10">
        <v>17.329999999999998</v>
      </c>
      <c r="F3186" s="11">
        <v>36.049999999999997</v>
      </c>
      <c r="G3186" s="10">
        <v>21.53</v>
      </c>
      <c r="H3186" s="11">
        <v>57</v>
      </c>
      <c r="I3186" s="10">
        <v>113.7</v>
      </c>
      <c r="J3186">
        <v>0.17349115219205968</v>
      </c>
      <c r="K3186">
        <v>9.3162289498409961E-2</v>
      </c>
      <c r="L3186">
        <v>0.11283547041980253</v>
      </c>
      <c r="M3186">
        <v>9.0860052681774842E-2</v>
      </c>
      <c r="N3186">
        <v>0.1096298483416915</v>
      </c>
      <c r="O3186">
        <v>8.6244980404684188E-2</v>
      </c>
    </row>
    <row r="3187" spans="1:15" ht="15">
      <c r="A3187" s="6"/>
      <c r="B3187" s="10">
        <v>105.98</v>
      </c>
      <c r="C3187">
        <v>0.10483775085534131</v>
      </c>
      <c r="D3187" s="11">
        <v>34.79</v>
      </c>
      <c r="E3187" s="10">
        <v>23.49</v>
      </c>
      <c r="F3187" s="11">
        <v>43.6</v>
      </c>
      <c r="G3187" s="10">
        <v>25.28</v>
      </c>
      <c r="H3187" s="11">
        <v>64.03</v>
      </c>
      <c r="I3187" s="10">
        <v>188.59</v>
      </c>
      <c r="J3187">
        <v>0.19185990052716492</v>
      </c>
      <c r="K3187">
        <v>0.10677715112933719</v>
      </c>
      <c r="L3187">
        <v>0.13350488017661205</v>
      </c>
      <c r="M3187">
        <v>0.11578397100010122</v>
      </c>
      <c r="N3187">
        <v>0.12209910339742358</v>
      </c>
      <c r="O3187">
        <v>0.1008077809082952</v>
      </c>
    </row>
    <row r="3188" spans="1:15" ht="15">
      <c r="A3188" s="6"/>
      <c r="B3188" s="10">
        <v>111.12</v>
      </c>
      <c r="C3188">
        <v>0.11986771544099065</v>
      </c>
      <c r="D3188" s="11">
        <v>40</v>
      </c>
      <c r="E3188" s="10">
        <v>26.97</v>
      </c>
      <c r="F3188" s="11">
        <v>48.95</v>
      </c>
      <c r="G3188" s="10">
        <v>27.83</v>
      </c>
      <c r="H3188" s="11">
        <v>75.91</v>
      </c>
      <c r="I3188" s="10">
        <v>220.77</v>
      </c>
      <c r="J3188">
        <v>0.20960027053895924</v>
      </c>
      <c r="K3188">
        <v>0.11564691581093289</v>
      </c>
      <c r="L3188">
        <v>0.15115020701412568</v>
      </c>
      <c r="M3188">
        <v>0.13236157065357787</v>
      </c>
      <c r="N3188">
        <v>0.13152543139175649</v>
      </c>
      <c r="O3188">
        <v>0.11639694283929408</v>
      </c>
    </row>
    <row r="3189" spans="1:15" ht="15">
      <c r="A3189" s="6"/>
      <c r="B3189" s="10">
        <v>119.32</v>
      </c>
      <c r="C3189">
        <v>0.12688121082693085</v>
      </c>
      <c r="D3189" s="11">
        <v>41.91</v>
      </c>
      <c r="E3189" s="10">
        <v>25.13</v>
      </c>
      <c r="F3189" s="11">
        <v>48.96</v>
      </c>
      <c r="G3189" s="10">
        <v>28.76</v>
      </c>
      <c r="H3189" s="11">
        <v>77.760000000000005</v>
      </c>
      <c r="I3189" s="10">
        <v>231.09</v>
      </c>
      <c r="J3189">
        <v>0.21689167661397385</v>
      </c>
      <c r="K3189">
        <v>0.1198426351665229</v>
      </c>
      <c r="L3189">
        <v>0.16050310748482682</v>
      </c>
      <c r="M3189">
        <v>0.14482765234635325</v>
      </c>
      <c r="N3189">
        <v>0.13635409344302396</v>
      </c>
      <c r="O3189">
        <v>0.12837159214548469</v>
      </c>
    </row>
    <row r="3190" spans="1:15" ht="15">
      <c r="A3190" s="6"/>
      <c r="B3190" s="10">
        <v>114.43</v>
      </c>
      <c r="C3190">
        <v>0.13271026383421711</v>
      </c>
      <c r="D3190" s="11">
        <v>41.88</v>
      </c>
      <c r="E3190" s="10">
        <v>24.07</v>
      </c>
      <c r="F3190" s="11">
        <v>47.61</v>
      </c>
      <c r="G3190" s="10">
        <v>26.52</v>
      </c>
      <c r="H3190" s="11">
        <v>79.959999999999994</v>
      </c>
      <c r="I3190" s="10">
        <v>229</v>
      </c>
      <c r="J3190">
        <v>0.21800035867201681</v>
      </c>
      <c r="K3190">
        <v>0.12651554926708902</v>
      </c>
      <c r="L3190">
        <v>0.16894621594493153</v>
      </c>
      <c r="M3190">
        <v>0.15712070987057042</v>
      </c>
      <c r="N3190">
        <v>0.13872093369593372</v>
      </c>
      <c r="O3190">
        <v>0.1329233564442911</v>
      </c>
    </row>
    <row r="3191" spans="1:15" ht="15">
      <c r="A3191" s="6"/>
      <c r="B3191" s="10">
        <v>109.96</v>
      </c>
      <c r="C3191">
        <v>0.13488286215955031</v>
      </c>
      <c r="D3191" s="11">
        <v>40</v>
      </c>
      <c r="E3191" s="10">
        <v>24.05</v>
      </c>
      <c r="F3191" s="11">
        <v>46.88</v>
      </c>
      <c r="G3191" s="10">
        <v>25.15</v>
      </c>
      <c r="H3191" s="11">
        <v>78.349999999999994</v>
      </c>
      <c r="I3191" s="10">
        <v>220.36</v>
      </c>
      <c r="J3191">
        <v>0.21896406644085314</v>
      </c>
      <c r="K3191">
        <v>0.13118511126934301</v>
      </c>
      <c r="L3191">
        <v>0.1685658556601497</v>
      </c>
      <c r="M3191">
        <v>0.1649551321895612</v>
      </c>
      <c r="N3191">
        <v>0.13954709311548225</v>
      </c>
      <c r="O3191">
        <v>0.13421454449249773</v>
      </c>
    </row>
    <row r="3192" spans="1:15" ht="15">
      <c r="A3192" s="6"/>
      <c r="B3192" s="10">
        <v>104.97</v>
      </c>
      <c r="C3192">
        <v>0.14598081068933735</v>
      </c>
      <c r="D3192" s="11">
        <v>31.08</v>
      </c>
      <c r="E3192" s="10">
        <v>19.420000000000002</v>
      </c>
      <c r="F3192" s="11">
        <v>41.26</v>
      </c>
      <c r="G3192" s="10">
        <v>23.6</v>
      </c>
      <c r="H3192" s="11">
        <v>72.63</v>
      </c>
      <c r="I3192" s="10">
        <v>196.57</v>
      </c>
      <c r="J3192">
        <v>0.21917359281541146</v>
      </c>
      <c r="K3192">
        <v>0.13394823157980226</v>
      </c>
      <c r="L3192">
        <v>0.16648007033707307</v>
      </c>
      <c r="M3192">
        <v>0.16321968234658854</v>
      </c>
      <c r="N3192">
        <v>0.14357613377777467</v>
      </c>
      <c r="O3192">
        <v>0.13344019411774483</v>
      </c>
    </row>
    <row r="3193" spans="1:15" ht="15">
      <c r="A3193" s="6"/>
      <c r="B3193" s="10">
        <v>102.37</v>
      </c>
      <c r="C3193">
        <v>0.15954909906399634</v>
      </c>
      <c r="D3193" s="11">
        <v>27.66</v>
      </c>
      <c r="E3193" s="10">
        <v>19.78</v>
      </c>
      <c r="F3193" s="11">
        <v>38.340000000000003</v>
      </c>
      <c r="G3193" s="10">
        <v>23.92</v>
      </c>
      <c r="H3193" s="11">
        <v>75.38</v>
      </c>
      <c r="I3193" s="10">
        <v>181</v>
      </c>
      <c r="J3193">
        <v>0.21726259685200525</v>
      </c>
      <c r="K3193">
        <v>0.13799652936149689</v>
      </c>
      <c r="L3193">
        <v>0.16123297903491784</v>
      </c>
      <c r="M3193">
        <v>0.15751474914227293</v>
      </c>
      <c r="N3193">
        <v>0.14370385567374841</v>
      </c>
      <c r="O3193">
        <v>0.13193054455275033</v>
      </c>
    </row>
    <row r="3194" spans="1:15" ht="15">
      <c r="A3194" s="6"/>
      <c r="B3194" s="10">
        <v>98.18</v>
      </c>
      <c r="C3194">
        <v>0.16984025393351698</v>
      </c>
      <c r="D3194" s="11">
        <v>26.54</v>
      </c>
      <c r="E3194" s="10">
        <v>16.28</v>
      </c>
      <c r="F3194" s="11">
        <v>35.83</v>
      </c>
      <c r="G3194" s="10">
        <v>22.05</v>
      </c>
      <c r="H3194" s="11">
        <v>69</v>
      </c>
      <c r="I3194" s="10">
        <v>158.66</v>
      </c>
      <c r="J3194">
        <v>0.21439319619258385</v>
      </c>
      <c r="K3194">
        <v>0.137967900971081</v>
      </c>
      <c r="L3194">
        <v>0.15674414025211783</v>
      </c>
      <c r="M3194">
        <v>0.1482599930805254</v>
      </c>
      <c r="N3194">
        <v>0.14111358601192031</v>
      </c>
      <c r="O3194">
        <v>0.12945090575182924</v>
      </c>
    </row>
    <row r="3195" spans="1:15" ht="15">
      <c r="A3195" s="6"/>
      <c r="B3195" s="10">
        <v>94.3</v>
      </c>
      <c r="C3195">
        <v>0.17795501631761027</v>
      </c>
      <c r="D3195" s="11">
        <v>25.65</v>
      </c>
      <c r="E3195" s="10">
        <v>14.13</v>
      </c>
      <c r="F3195" s="11">
        <v>35.32</v>
      </c>
      <c r="G3195" s="10">
        <v>20.46</v>
      </c>
      <c r="H3195" s="11">
        <v>65.650000000000006</v>
      </c>
      <c r="I3195" s="10">
        <v>150.01</v>
      </c>
      <c r="J3195">
        <v>0.21084310379247945</v>
      </c>
      <c r="K3195">
        <v>0.13365907785436551</v>
      </c>
      <c r="L3195">
        <v>0.15527016140233907</v>
      </c>
      <c r="M3195">
        <v>0.14228230104178533</v>
      </c>
      <c r="N3195">
        <v>0.13821497270403921</v>
      </c>
      <c r="O3195">
        <v>0.12870206017541388</v>
      </c>
    </row>
    <row r="3196" spans="1:15" ht="15">
      <c r="A3196" s="6"/>
      <c r="B3196" s="10">
        <v>85.95</v>
      </c>
      <c r="C3196">
        <v>0.18321744145689145</v>
      </c>
      <c r="D3196" s="11">
        <v>25.63</v>
      </c>
      <c r="E3196" s="10">
        <v>14.87</v>
      </c>
      <c r="F3196" s="11">
        <v>34.96</v>
      </c>
      <c r="G3196" s="10">
        <v>19.97</v>
      </c>
      <c r="H3196" s="11">
        <v>62.2</v>
      </c>
      <c r="I3196" s="10">
        <v>133.9</v>
      </c>
      <c r="J3196">
        <v>0.20561808298792866</v>
      </c>
      <c r="K3196">
        <v>0.13053519648662523</v>
      </c>
      <c r="L3196">
        <v>0.15614268384296487</v>
      </c>
      <c r="M3196">
        <v>0.14260821462969536</v>
      </c>
      <c r="N3196">
        <v>0.13856973497023028</v>
      </c>
      <c r="O3196">
        <v>0.12957114389637828</v>
      </c>
    </row>
    <row r="3197" spans="1:15" ht="15">
      <c r="A3197" s="6"/>
      <c r="B3197" s="10">
        <v>87.29</v>
      </c>
      <c r="C3197">
        <v>0.17917499516868904</v>
      </c>
      <c r="D3197" s="11">
        <v>25.2</v>
      </c>
      <c r="E3197" s="10">
        <v>15.62</v>
      </c>
      <c r="F3197" s="11">
        <v>35.6</v>
      </c>
      <c r="G3197" s="10">
        <v>20.16</v>
      </c>
      <c r="H3197" s="11">
        <v>62.2</v>
      </c>
      <c r="I3197" s="10">
        <v>155.18</v>
      </c>
      <c r="J3197">
        <v>0.20147647354374792</v>
      </c>
      <c r="K3197">
        <v>0.135380417866203</v>
      </c>
      <c r="L3197">
        <v>0.1586308114089415</v>
      </c>
      <c r="M3197">
        <v>0.14232371543501909</v>
      </c>
      <c r="N3197">
        <v>0.14020997861410586</v>
      </c>
      <c r="O3197">
        <v>0.12958908619016721</v>
      </c>
    </row>
    <row r="3198" spans="1:15" ht="15">
      <c r="A3198" s="6"/>
      <c r="B3198" s="10">
        <v>95.08</v>
      </c>
      <c r="C3198">
        <v>0.17168411967779057</v>
      </c>
      <c r="D3198" s="11">
        <v>25</v>
      </c>
      <c r="E3198" s="10">
        <v>26</v>
      </c>
      <c r="F3198" s="11">
        <v>38.79</v>
      </c>
      <c r="G3198" s="10">
        <v>22.58</v>
      </c>
      <c r="H3198" s="11">
        <v>68</v>
      </c>
      <c r="I3198" s="10">
        <v>168.99</v>
      </c>
      <c r="J3198">
        <v>0.20159577212793819</v>
      </c>
      <c r="K3198">
        <v>0.15322657213316893</v>
      </c>
      <c r="L3198">
        <v>0.17031637634269445</v>
      </c>
      <c r="M3198">
        <v>0.15113484175564068</v>
      </c>
      <c r="N3198">
        <v>0.14495581588282411</v>
      </c>
      <c r="O3198">
        <v>0.12907887475319565</v>
      </c>
    </row>
    <row r="3199" spans="1:15" ht="15">
      <c r="A3199" s="6"/>
      <c r="B3199" s="10">
        <v>81.33</v>
      </c>
      <c r="C3199">
        <v>0.14889502538853613</v>
      </c>
      <c r="D3199" s="11">
        <v>25.56</v>
      </c>
      <c r="E3199" s="10">
        <v>43.3</v>
      </c>
      <c r="F3199" s="11">
        <v>48.43</v>
      </c>
      <c r="G3199" s="10">
        <v>32.090000000000003</v>
      </c>
      <c r="H3199" s="11">
        <v>73.78</v>
      </c>
      <c r="I3199" s="10">
        <v>184.07</v>
      </c>
      <c r="J3199">
        <v>0.19740940747747804</v>
      </c>
      <c r="K3199">
        <v>0.15707149085417835</v>
      </c>
      <c r="L3199">
        <v>0.17437588429416148</v>
      </c>
      <c r="M3199">
        <v>0.15042756210326533</v>
      </c>
      <c r="N3199">
        <v>0.14374375543514617</v>
      </c>
      <c r="O3199">
        <v>0.1310565769601256</v>
      </c>
    </row>
    <row r="3200" spans="1:15" ht="15">
      <c r="A3200" s="6"/>
      <c r="B3200" s="10">
        <v>73.87</v>
      </c>
      <c r="C3200">
        <v>0.12112657251568232</v>
      </c>
      <c r="D3200" s="11">
        <v>25.46</v>
      </c>
      <c r="E3200" s="10">
        <v>54.06</v>
      </c>
      <c r="F3200" s="11">
        <v>54.76</v>
      </c>
      <c r="G3200" s="10">
        <v>43.68</v>
      </c>
      <c r="H3200" s="11">
        <v>80</v>
      </c>
      <c r="I3200" s="10">
        <v>194.3</v>
      </c>
      <c r="J3200">
        <v>0.18563413013415708</v>
      </c>
      <c r="K3200">
        <v>0.15108387480672006</v>
      </c>
      <c r="L3200">
        <v>0.16630026429883873</v>
      </c>
      <c r="M3200">
        <v>0.14526778375951002</v>
      </c>
      <c r="N3200">
        <v>0.13288415019216079</v>
      </c>
      <c r="O3200">
        <v>0.12771768279966858</v>
      </c>
    </row>
    <row r="3201" spans="1:15" ht="15">
      <c r="A3201" s="6"/>
      <c r="B3201" s="10">
        <v>75.69</v>
      </c>
      <c r="C3201">
        <v>0.10914668902552636</v>
      </c>
      <c r="D3201" s="11">
        <v>25.34</v>
      </c>
      <c r="E3201" s="10">
        <v>58.01</v>
      </c>
      <c r="F3201" s="11">
        <v>55.53</v>
      </c>
      <c r="G3201" s="10">
        <v>43.09</v>
      </c>
      <c r="H3201" s="11">
        <v>82.14</v>
      </c>
      <c r="I3201" s="10">
        <v>184.94</v>
      </c>
      <c r="J3201">
        <v>0.17199911485450076</v>
      </c>
      <c r="K3201">
        <v>0.14841448613536187</v>
      </c>
      <c r="L3201">
        <v>0.15417133776487002</v>
      </c>
      <c r="M3201">
        <v>0.1325881046219993</v>
      </c>
      <c r="N3201">
        <v>0.12134869753781119</v>
      </c>
      <c r="O3201">
        <v>0.11545809975784943</v>
      </c>
    </row>
    <row r="3202" spans="1:15" ht="15">
      <c r="A3202" s="6"/>
      <c r="B3202" s="10">
        <v>54.9</v>
      </c>
      <c r="C3202">
        <v>9.5567743978492548E-2</v>
      </c>
      <c r="D3202" s="11">
        <v>26.04</v>
      </c>
      <c r="E3202" s="10">
        <v>55.83</v>
      </c>
      <c r="F3202" s="11">
        <v>46.98</v>
      </c>
      <c r="G3202" s="10">
        <v>35.799999999999997</v>
      </c>
      <c r="H3202" s="11">
        <v>78.959999999999994</v>
      </c>
      <c r="I3202" s="10">
        <v>160</v>
      </c>
      <c r="J3202">
        <v>0.15715560981540394</v>
      </c>
      <c r="K3202">
        <v>0.14409725100692136</v>
      </c>
      <c r="L3202">
        <v>0.13615470933010174</v>
      </c>
      <c r="M3202">
        <v>0.12163307914710678</v>
      </c>
      <c r="N3202">
        <v>0.10905606160156094</v>
      </c>
      <c r="O3202">
        <v>0.10143041085691991</v>
      </c>
    </row>
    <row r="3203" spans="1:15" ht="15">
      <c r="A3203" s="6"/>
      <c r="B3203" s="10">
        <v>25.09</v>
      </c>
      <c r="C3203">
        <v>7.979597136520851E-2</v>
      </c>
      <c r="D3203" s="11">
        <v>25.04</v>
      </c>
      <c r="E3203" s="10">
        <v>50.79</v>
      </c>
      <c r="F3203" s="11">
        <v>40.71</v>
      </c>
      <c r="G3203" s="10">
        <v>35.79</v>
      </c>
      <c r="H3203" s="11">
        <v>70</v>
      </c>
      <c r="I3203" s="10">
        <v>124.05</v>
      </c>
      <c r="J3203">
        <v>0.14256610843863116</v>
      </c>
      <c r="K3203">
        <v>0.13939926100790309</v>
      </c>
      <c r="L3203">
        <v>0.12170298473049661</v>
      </c>
      <c r="M3203">
        <v>0.11571632877901397</v>
      </c>
      <c r="N3203">
        <v>9.8292408626710098E-2</v>
      </c>
      <c r="O3203">
        <v>8.793557369102134E-2</v>
      </c>
    </row>
    <row r="3204" spans="1:15" ht="15">
      <c r="A3204" s="6"/>
      <c r="B3204" s="10">
        <v>13.89</v>
      </c>
      <c r="C3204">
        <v>7.1228762863220635E-2</v>
      </c>
      <c r="D3204" s="11">
        <v>26.48</v>
      </c>
      <c r="E3204" s="10">
        <v>42.36</v>
      </c>
      <c r="F3204" s="11">
        <v>36.299999999999997</v>
      </c>
      <c r="G3204" s="10">
        <v>34</v>
      </c>
      <c r="H3204" s="11">
        <v>67.209999999999994</v>
      </c>
      <c r="I3204" s="10">
        <v>89.46</v>
      </c>
      <c r="J3204">
        <v>0.13534760172074664</v>
      </c>
      <c r="K3204">
        <v>0.12821102436969692</v>
      </c>
      <c r="L3204">
        <v>0.11926830829898614</v>
      </c>
      <c r="M3204">
        <v>0.11458506739574852</v>
      </c>
      <c r="N3204">
        <v>9.3221591949602625E-2</v>
      </c>
      <c r="O3204">
        <v>7.5725447583960034E-2</v>
      </c>
    </row>
    <row r="3205" spans="1:15" ht="15">
      <c r="A3205" s="6"/>
      <c r="B3205" s="10">
        <v>9.73</v>
      </c>
      <c r="C3205">
        <v>7.1186018976303625E-2</v>
      </c>
      <c r="D3205" s="11">
        <v>27.02</v>
      </c>
      <c r="E3205" s="10">
        <v>34.49</v>
      </c>
      <c r="F3205" s="11">
        <v>34.26</v>
      </c>
      <c r="G3205" s="10">
        <v>32.44</v>
      </c>
      <c r="H3205" s="11">
        <v>67.209999999999994</v>
      </c>
      <c r="I3205" s="10">
        <v>76.459999999999994</v>
      </c>
      <c r="J3205">
        <v>0.13462845625188685</v>
      </c>
      <c r="K3205">
        <v>0.1173540266016742</v>
      </c>
      <c r="L3205">
        <v>0.1151549170420833</v>
      </c>
      <c r="M3205">
        <v>0.11875187564277646</v>
      </c>
      <c r="N3205">
        <v>9.1653665015758667E-2</v>
      </c>
      <c r="O3205">
        <v>6.8437619860566901E-2</v>
      </c>
    </row>
    <row r="3206" spans="1:15" ht="15">
      <c r="A3206" s="6"/>
      <c r="B3206" s="10">
        <v>1.85</v>
      </c>
      <c r="C3206">
        <v>7.621935285570583E-2</v>
      </c>
      <c r="D3206" s="11">
        <v>24.3</v>
      </c>
      <c r="E3206" s="10">
        <v>27.93</v>
      </c>
      <c r="F3206" s="11">
        <v>34</v>
      </c>
      <c r="G3206" s="10">
        <v>30.49</v>
      </c>
      <c r="H3206" s="11">
        <v>63</v>
      </c>
      <c r="I3206" s="10">
        <v>20.11</v>
      </c>
      <c r="J3206">
        <v>0.13589330599346036</v>
      </c>
      <c r="K3206">
        <v>0.11319029184837305</v>
      </c>
      <c r="L3206">
        <v>0.11252774911936803</v>
      </c>
      <c r="M3206">
        <v>0.12542516377700602</v>
      </c>
      <c r="N3206">
        <v>8.9089421272651181E-2</v>
      </c>
      <c r="O3206">
        <v>6.5122481925477357E-2</v>
      </c>
    </row>
    <row r="3207" spans="1:15" ht="15">
      <c r="A3207" s="6"/>
      <c r="B3207" s="10">
        <v>0.16</v>
      </c>
      <c r="C3207">
        <v>7.9117886577991348E-2</v>
      </c>
      <c r="D3207" s="11">
        <v>21.06</v>
      </c>
      <c r="E3207" s="10">
        <v>26.81</v>
      </c>
      <c r="F3207" s="11">
        <v>33.840000000000003</v>
      </c>
      <c r="G3207" s="10">
        <v>28.8</v>
      </c>
      <c r="H3207" s="11">
        <v>60.7</v>
      </c>
      <c r="I3207" s="10">
        <v>6.28</v>
      </c>
      <c r="J3207">
        <v>0.13936430224490459</v>
      </c>
      <c r="K3207">
        <v>0.10980770320404722</v>
      </c>
      <c r="L3207">
        <v>0.11320524926276464</v>
      </c>
      <c r="M3207">
        <v>0.12979698517122765</v>
      </c>
      <c r="N3207">
        <v>8.4602226202081104E-2</v>
      </c>
      <c r="O3207">
        <v>6.6790407337813301E-2</v>
      </c>
    </row>
    <row r="3208" spans="1:15" ht="15">
      <c r="A3208" s="6"/>
      <c r="B3208" s="10">
        <v>1.78</v>
      </c>
      <c r="C3208">
        <v>8.2219306426738359E-2</v>
      </c>
      <c r="D3208" s="11">
        <v>20.99</v>
      </c>
      <c r="E3208" s="10">
        <v>26.51</v>
      </c>
      <c r="F3208" s="11">
        <v>34.04</v>
      </c>
      <c r="G3208" s="10">
        <v>28.72</v>
      </c>
      <c r="H3208" s="11">
        <v>60</v>
      </c>
      <c r="I3208" s="10">
        <v>55.98</v>
      </c>
      <c r="J3208">
        <v>0.14471645918450629</v>
      </c>
      <c r="K3208">
        <v>0.1132850254793874</v>
      </c>
      <c r="L3208">
        <v>0.11210641403255354</v>
      </c>
      <c r="M3208">
        <v>0.13387012759011735</v>
      </c>
      <c r="N3208">
        <v>8.7549856143518012E-2</v>
      </c>
      <c r="O3208">
        <v>7.4365494813107197E-2</v>
      </c>
    </row>
    <row r="3209" spans="1:15" ht="15">
      <c r="A3209" s="6"/>
      <c r="B3209" s="10">
        <v>32.29</v>
      </c>
      <c r="C3209">
        <v>9.2159125150021698E-2</v>
      </c>
      <c r="D3209" s="11">
        <v>23.9</v>
      </c>
      <c r="E3209" s="10">
        <v>27.09</v>
      </c>
      <c r="F3209" s="11">
        <v>34.93</v>
      </c>
      <c r="G3209" s="10">
        <v>28.33</v>
      </c>
      <c r="H3209" s="11">
        <v>60.05</v>
      </c>
      <c r="I3209" s="10">
        <v>89.4</v>
      </c>
      <c r="J3209">
        <v>0.15478882970201857</v>
      </c>
      <c r="K3209">
        <v>0.12184451288619921</v>
      </c>
      <c r="L3209">
        <v>0.1166490234807005</v>
      </c>
      <c r="M3209">
        <v>0.13652068684668359</v>
      </c>
      <c r="N3209">
        <v>9.4135346070026882E-2</v>
      </c>
      <c r="O3209">
        <v>9.285676585872786E-2</v>
      </c>
    </row>
    <row r="3210" spans="1:15" ht="15">
      <c r="A3210" s="6"/>
      <c r="B3210" s="10">
        <v>90.5</v>
      </c>
      <c r="C3210">
        <v>0.11238840421058252</v>
      </c>
      <c r="D3210" s="11">
        <v>27.63</v>
      </c>
      <c r="E3210" s="10">
        <v>36.74</v>
      </c>
      <c r="F3210" s="11">
        <v>37.299999999999997</v>
      </c>
      <c r="G3210" s="10">
        <v>34.880000000000003</v>
      </c>
      <c r="H3210" s="11">
        <v>65</v>
      </c>
      <c r="I3210" s="10">
        <v>162.02000000000001</v>
      </c>
      <c r="J3210">
        <v>0.1703710687886992</v>
      </c>
      <c r="K3210">
        <v>0.13157648965787161</v>
      </c>
      <c r="L3210">
        <v>0.1294127939048472</v>
      </c>
      <c r="M3210">
        <v>0.14187939873748823</v>
      </c>
      <c r="N3210">
        <v>0.10856720100598095</v>
      </c>
      <c r="O3210">
        <v>0.11046677342645873</v>
      </c>
    </row>
    <row r="3211" spans="1:15" ht="15">
      <c r="A3211" s="6"/>
      <c r="B3211" s="10">
        <v>105.63</v>
      </c>
      <c r="C3211">
        <v>0.13826086077572988</v>
      </c>
      <c r="D3211" s="11">
        <v>32.07</v>
      </c>
      <c r="E3211" s="10">
        <v>41.01</v>
      </c>
      <c r="F3211" s="11">
        <v>43.95</v>
      </c>
      <c r="G3211" s="10">
        <v>34.729999999999997</v>
      </c>
      <c r="H3211" s="11">
        <v>76.94</v>
      </c>
      <c r="I3211" s="10">
        <v>206.38</v>
      </c>
      <c r="J3211">
        <v>0.18984225636292415</v>
      </c>
      <c r="K3211">
        <v>0.13718570731820609</v>
      </c>
      <c r="L3211">
        <v>0.14592202386381539</v>
      </c>
      <c r="M3211">
        <v>0.14312663239614981</v>
      </c>
      <c r="N3211">
        <v>0.12334348694657402</v>
      </c>
      <c r="O3211">
        <v>0.13563119968166928</v>
      </c>
    </row>
    <row r="3212" spans="1:15" ht="15">
      <c r="A3212" s="6"/>
      <c r="B3212" s="10">
        <v>116</v>
      </c>
      <c r="C3212">
        <v>0.15568477419176419</v>
      </c>
      <c r="D3212" s="11">
        <v>35.96</v>
      </c>
      <c r="E3212" s="10">
        <v>43.1</v>
      </c>
      <c r="F3212" s="11">
        <v>47.91</v>
      </c>
      <c r="G3212" s="10">
        <v>34.880000000000003</v>
      </c>
      <c r="H3212" s="11">
        <v>80.209999999999994</v>
      </c>
      <c r="I3212" s="10">
        <v>225</v>
      </c>
      <c r="J3212">
        <v>0.20295892822111297</v>
      </c>
      <c r="K3212">
        <v>0.14393950729525037</v>
      </c>
      <c r="L3212">
        <v>0.15996940295219214</v>
      </c>
      <c r="M3212">
        <v>0.14775534514982852</v>
      </c>
      <c r="N3212">
        <v>0.13829356327931905</v>
      </c>
      <c r="O3212">
        <v>0.15269998546441202</v>
      </c>
    </row>
    <row r="3213" spans="1:15" ht="15">
      <c r="A3213" s="6"/>
      <c r="B3213" s="10">
        <v>127.13</v>
      </c>
      <c r="C3213">
        <v>0.17611103694982114</v>
      </c>
      <c r="D3213" s="11">
        <v>39.549999999999997</v>
      </c>
      <c r="E3213" s="10">
        <v>43.28</v>
      </c>
      <c r="F3213" s="11">
        <v>48.45</v>
      </c>
      <c r="G3213" s="10">
        <v>33.5</v>
      </c>
      <c r="H3213" s="11">
        <v>84.9</v>
      </c>
      <c r="I3213" s="10">
        <v>240.04</v>
      </c>
      <c r="J3213">
        <v>0.21100909176585381</v>
      </c>
      <c r="K3213">
        <v>0.15346691202491333</v>
      </c>
      <c r="L3213">
        <v>0.16898535017668828</v>
      </c>
      <c r="M3213">
        <v>0.15374209421616816</v>
      </c>
      <c r="N3213">
        <v>0.14426133401645908</v>
      </c>
      <c r="O3213">
        <v>0.162897545800649</v>
      </c>
    </row>
    <row r="3214" spans="1:15" ht="15">
      <c r="A3214" s="6"/>
      <c r="B3214" s="10">
        <v>127.99</v>
      </c>
      <c r="C3214">
        <v>0.17889219532299427</v>
      </c>
      <c r="D3214" s="11">
        <v>40.99</v>
      </c>
      <c r="E3214" s="10">
        <v>43.2</v>
      </c>
      <c r="F3214" s="11">
        <v>48.36</v>
      </c>
      <c r="G3214" s="10">
        <v>29.87</v>
      </c>
      <c r="H3214" s="11">
        <v>87.02</v>
      </c>
      <c r="I3214" s="10">
        <v>241.87</v>
      </c>
      <c r="J3214">
        <v>0.2085144151993906</v>
      </c>
      <c r="K3214">
        <v>0.15755570428599439</v>
      </c>
      <c r="L3214">
        <v>0.17272685717571298</v>
      </c>
      <c r="M3214">
        <v>0.15262030384349029</v>
      </c>
      <c r="N3214">
        <v>0.14769007499820189</v>
      </c>
      <c r="O3214">
        <v>0.16681137633644497</v>
      </c>
    </row>
    <row r="3215" spans="1:15" ht="15">
      <c r="A3215" s="6"/>
      <c r="B3215" s="10">
        <v>119.14</v>
      </c>
      <c r="C3215">
        <v>0.18669623047362779</v>
      </c>
      <c r="D3215" s="11">
        <v>38.17</v>
      </c>
      <c r="E3215" s="10">
        <v>39.29</v>
      </c>
      <c r="F3215" s="11">
        <v>45.19</v>
      </c>
      <c r="G3215" s="10">
        <v>23.91</v>
      </c>
      <c r="H3215" s="11">
        <v>85</v>
      </c>
      <c r="I3215" s="10">
        <v>239</v>
      </c>
      <c r="J3215">
        <v>0.20629832618679669</v>
      </c>
      <c r="K3215">
        <v>0.15584454057003552</v>
      </c>
      <c r="L3215">
        <v>0.17237083109714024</v>
      </c>
      <c r="M3215">
        <v>0.15111285694841431</v>
      </c>
      <c r="N3215">
        <v>0.14561824870083109</v>
      </c>
      <c r="O3215">
        <v>0.16819196402347092</v>
      </c>
    </row>
    <row r="3216" spans="1:15" ht="15">
      <c r="A3216" s="6"/>
      <c r="B3216" s="10">
        <v>107.92</v>
      </c>
      <c r="C3216">
        <v>0.19577703369334604</v>
      </c>
      <c r="D3216" s="11">
        <v>31.46</v>
      </c>
      <c r="E3216" s="10">
        <v>32.25</v>
      </c>
      <c r="F3216" s="11">
        <v>40.36</v>
      </c>
      <c r="G3216" s="10">
        <v>20.059999999999999</v>
      </c>
      <c r="H3216" s="11">
        <v>78.69</v>
      </c>
      <c r="I3216" s="10">
        <v>224.15</v>
      </c>
      <c r="J3216">
        <v>0.21291639119334468</v>
      </c>
      <c r="K3216">
        <v>0.15248242649465854</v>
      </c>
      <c r="L3216">
        <v>0.16926161313601629</v>
      </c>
      <c r="M3216">
        <v>0.13964941548327467</v>
      </c>
      <c r="N3216">
        <v>0.14697917559870155</v>
      </c>
      <c r="O3216">
        <v>0.17776043905753788</v>
      </c>
    </row>
    <row r="3217" spans="1:15" ht="15">
      <c r="A3217" s="6"/>
      <c r="B3217" s="10">
        <v>119.04</v>
      </c>
      <c r="C3217">
        <v>0.21007596398494055</v>
      </c>
      <c r="D3217" s="11">
        <v>30.32</v>
      </c>
      <c r="E3217" s="10">
        <v>32.520000000000003</v>
      </c>
      <c r="F3217" s="11">
        <v>37.1</v>
      </c>
      <c r="G3217" s="10">
        <v>18.149999999999999</v>
      </c>
      <c r="H3217" s="11">
        <v>72.39</v>
      </c>
      <c r="I3217" s="10">
        <v>214.91</v>
      </c>
      <c r="J3217">
        <v>0.21337451407011854</v>
      </c>
      <c r="K3217">
        <v>0.15300563357164582</v>
      </c>
      <c r="L3217">
        <v>0.16402455160094301</v>
      </c>
      <c r="M3217">
        <v>0.13464732166202797</v>
      </c>
      <c r="N3217">
        <v>0.14556264404312555</v>
      </c>
      <c r="O3217">
        <v>0.18935413568843032</v>
      </c>
    </row>
    <row r="3218" spans="1:15" ht="15">
      <c r="A3218" s="6"/>
      <c r="B3218" s="10">
        <v>107.61</v>
      </c>
      <c r="C3218">
        <v>0.21357082259399107</v>
      </c>
      <c r="D3218" s="11">
        <v>27.43</v>
      </c>
      <c r="E3218" s="10">
        <v>30.24</v>
      </c>
      <c r="F3218" s="11">
        <v>35.68</v>
      </c>
      <c r="G3218" s="10">
        <v>17.91</v>
      </c>
      <c r="H3218" s="11">
        <v>66.75</v>
      </c>
      <c r="I3218" s="10">
        <v>196.35</v>
      </c>
      <c r="J3218">
        <v>0.21013596890101463</v>
      </c>
      <c r="K3218">
        <v>0.15465205797859763</v>
      </c>
      <c r="L3218">
        <v>0.16432697931215082</v>
      </c>
      <c r="M3218">
        <v>0.12348290492229512</v>
      </c>
      <c r="N3218">
        <v>0.14006046366137506</v>
      </c>
      <c r="O3218">
        <v>0.19251159978959434</v>
      </c>
    </row>
    <row r="3219" spans="1:15" ht="15">
      <c r="A3219" s="6"/>
      <c r="B3219" s="10">
        <v>103.54</v>
      </c>
      <c r="C3219">
        <v>0.21333936642880499</v>
      </c>
      <c r="D3219" s="11">
        <v>27.18</v>
      </c>
      <c r="E3219" s="10">
        <v>28.85</v>
      </c>
      <c r="F3219" s="11">
        <v>35.57</v>
      </c>
      <c r="G3219" s="10">
        <v>16.75</v>
      </c>
      <c r="H3219" s="11">
        <v>60.76</v>
      </c>
      <c r="I3219" s="10">
        <v>185.43</v>
      </c>
      <c r="J3219">
        <v>0.21028800199728939</v>
      </c>
      <c r="K3219">
        <v>0.15963139328887035</v>
      </c>
      <c r="L3219">
        <v>0.16515344700598636</v>
      </c>
      <c r="M3219">
        <v>0.11978304165756104</v>
      </c>
      <c r="N3219">
        <v>0.13551469545854844</v>
      </c>
      <c r="O3219">
        <v>0.1982129931939639</v>
      </c>
    </row>
    <row r="3220" spans="1:15" ht="15">
      <c r="A3220" s="6"/>
      <c r="B3220" s="10">
        <v>108.87</v>
      </c>
      <c r="C3220">
        <v>0.21154326626342429</v>
      </c>
      <c r="D3220" s="11">
        <v>26.7</v>
      </c>
      <c r="E3220" s="10">
        <v>28.02</v>
      </c>
      <c r="F3220" s="11">
        <v>35.44</v>
      </c>
      <c r="G3220" s="10">
        <v>16.96</v>
      </c>
      <c r="H3220" s="11">
        <v>57.99</v>
      </c>
      <c r="I3220" s="10">
        <v>174.15</v>
      </c>
      <c r="J3220">
        <v>0.20908519405845713</v>
      </c>
      <c r="K3220">
        <v>0.16632986518328835</v>
      </c>
      <c r="L3220">
        <v>0.17125497434403639</v>
      </c>
      <c r="M3220">
        <v>0.11925041092057866</v>
      </c>
      <c r="N3220">
        <v>0.13168566043524951</v>
      </c>
      <c r="O3220">
        <v>0.19993092036884599</v>
      </c>
    </row>
    <row r="3221" spans="1:15" ht="15">
      <c r="A3221" s="6"/>
      <c r="B3221" s="10">
        <v>108.03</v>
      </c>
      <c r="C3221">
        <v>0.20847021000634711</v>
      </c>
      <c r="D3221" s="11">
        <v>27.16</v>
      </c>
      <c r="E3221" s="10">
        <v>30.01</v>
      </c>
      <c r="F3221" s="11">
        <v>34.380000000000003</v>
      </c>
      <c r="G3221" s="10">
        <v>18.170000000000002</v>
      </c>
      <c r="H3221" s="11">
        <v>56.66</v>
      </c>
      <c r="I3221" s="10">
        <v>170.17</v>
      </c>
      <c r="J3221">
        <v>0.21002388688435328</v>
      </c>
      <c r="K3221">
        <v>0.17425955298040041</v>
      </c>
      <c r="L3221">
        <v>0.17545274297530714</v>
      </c>
      <c r="M3221">
        <v>0.12094405994996375</v>
      </c>
      <c r="N3221">
        <v>0.13104465353874159</v>
      </c>
      <c r="O3221">
        <v>0.20258625217059845</v>
      </c>
    </row>
    <row r="3222" spans="1:15" ht="15">
      <c r="A3222" s="6"/>
      <c r="B3222" s="10">
        <v>126.15</v>
      </c>
      <c r="C3222">
        <v>0.20498122907904906</v>
      </c>
      <c r="D3222" s="11">
        <v>29.77</v>
      </c>
      <c r="E3222" s="10">
        <v>32.58</v>
      </c>
      <c r="F3222" s="11">
        <v>36.21</v>
      </c>
      <c r="G3222" s="10">
        <v>19.03</v>
      </c>
      <c r="H3222" s="11">
        <v>54.87</v>
      </c>
      <c r="I3222" s="10">
        <v>170.25</v>
      </c>
      <c r="J3222">
        <v>0.21662747329517287</v>
      </c>
      <c r="K3222">
        <v>0.18399496256171655</v>
      </c>
      <c r="L3222">
        <v>0.18227570637693649</v>
      </c>
      <c r="M3222">
        <v>0.13613637993147507</v>
      </c>
      <c r="N3222">
        <v>0.13249121401095701</v>
      </c>
      <c r="O3222">
        <v>0.20512385368544439</v>
      </c>
    </row>
    <row r="3223" spans="1:15" ht="15">
      <c r="A3223" s="6"/>
      <c r="B3223" s="10">
        <v>151.03</v>
      </c>
      <c r="C3223">
        <v>0.172168723075562</v>
      </c>
      <c r="D3223" s="11">
        <v>35.380000000000003</v>
      </c>
      <c r="E3223" s="10">
        <v>41.01</v>
      </c>
      <c r="F3223" s="11">
        <v>46.65</v>
      </c>
      <c r="G3223" s="10">
        <v>23.33</v>
      </c>
      <c r="H3223" s="11">
        <v>55.17</v>
      </c>
      <c r="I3223" s="10">
        <v>162.91999999999999</v>
      </c>
      <c r="J3223">
        <v>0.21499788411122353</v>
      </c>
      <c r="K3223">
        <v>0.18707020033188235</v>
      </c>
      <c r="L3223">
        <v>0.17997407929761397</v>
      </c>
      <c r="M3223">
        <v>0.14691289772948013</v>
      </c>
      <c r="N3223">
        <v>0.12851378047504444</v>
      </c>
      <c r="O3223">
        <v>0.19081033477100021</v>
      </c>
    </row>
    <row r="3224" spans="1:15" ht="15">
      <c r="A3224" s="6"/>
      <c r="B3224" s="10">
        <v>168.79</v>
      </c>
      <c r="C3224">
        <v>0.14987119829947931</v>
      </c>
      <c r="D3224" s="11">
        <v>44.02</v>
      </c>
      <c r="E3224" s="10">
        <v>54.6</v>
      </c>
      <c r="F3224" s="11">
        <v>50.99</v>
      </c>
      <c r="G3224" s="10">
        <v>29.25</v>
      </c>
      <c r="H3224" s="11">
        <v>60.75</v>
      </c>
      <c r="I3224" s="10">
        <v>158.57</v>
      </c>
      <c r="J3224">
        <v>0.20535908711304454</v>
      </c>
      <c r="K3224">
        <v>0.17636319624073116</v>
      </c>
      <c r="L3224">
        <v>0.17220122716933237</v>
      </c>
      <c r="M3224">
        <v>0.14200974869030447</v>
      </c>
      <c r="N3224">
        <v>0.11884452303562681</v>
      </c>
      <c r="O3224">
        <v>0.15799180478821362</v>
      </c>
    </row>
    <row r="3225" spans="1:15" ht="15">
      <c r="A3225" s="6"/>
      <c r="B3225" s="10">
        <v>149.12</v>
      </c>
      <c r="C3225">
        <v>0.13712190933709628</v>
      </c>
      <c r="D3225" s="11">
        <v>46.1</v>
      </c>
      <c r="E3225" s="10">
        <v>58.6</v>
      </c>
      <c r="F3225" s="11">
        <v>55.07</v>
      </c>
      <c r="G3225" s="10">
        <v>29.48</v>
      </c>
      <c r="H3225" s="11">
        <v>60.6</v>
      </c>
      <c r="I3225" s="10">
        <v>154.97999999999999</v>
      </c>
      <c r="J3225">
        <v>0.18836716172320603</v>
      </c>
      <c r="K3225">
        <v>0.16747157047023367</v>
      </c>
      <c r="L3225">
        <v>0.16181190896244954</v>
      </c>
      <c r="M3225">
        <v>0.13065949436972313</v>
      </c>
      <c r="N3225">
        <v>0.10600369924006561</v>
      </c>
      <c r="O3225">
        <v>0.13038579738245273</v>
      </c>
    </row>
    <row r="3226" spans="1:15" ht="15">
      <c r="A3226" s="6"/>
      <c r="B3226" s="10">
        <v>124.81</v>
      </c>
      <c r="C3226">
        <v>0.12780726068281273</v>
      </c>
      <c r="D3226" s="11">
        <v>43.95</v>
      </c>
      <c r="E3226" s="10">
        <v>54.55</v>
      </c>
      <c r="F3226" s="11">
        <v>47.82</v>
      </c>
      <c r="G3226" s="10">
        <v>27.44</v>
      </c>
      <c r="H3226" s="11">
        <v>60.09</v>
      </c>
      <c r="I3226" s="10">
        <v>110.6</v>
      </c>
      <c r="J3226">
        <v>0.17837752181134997</v>
      </c>
      <c r="K3226">
        <v>0.1579206794132616</v>
      </c>
      <c r="L3226">
        <v>0.14721969942821822</v>
      </c>
      <c r="M3226">
        <v>0.11971287262021238</v>
      </c>
      <c r="N3226">
        <v>9.9177095850847122E-2</v>
      </c>
      <c r="O3226">
        <v>0.1093555857111041</v>
      </c>
    </row>
    <row r="3227" spans="1:15" ht="15">
      <c r="A3227" s="6"/>
      <c r="B3227" s="10">
        <v>105.58</v>
      </c>
      <c r="C3227">
        <v>0.11171656067845313</v>
      </c>
      <c r="D3227" s="11">
        <v>41.94</v>
      </c>
      <c r="E3227" s="10">
        <v>51.2</v>
      </c>
      <c r="F3227" s="11">
        <v>44.84</v>
      </c>
      <c r="G3227" s="10">
        <v>24.28</v>
      </c>
      <c r="H3227" s="11">
        <v>55.73</v>
      </c>
      <c r="I3227" s="10">
        <v>95.98</v>
      </c>
      <c r="J3227">
        <v>0.16836551283327084</v>
      </c>
      <c r="K3227">
        <v>0.15143210767770324</v>
      </c>
      <c r="L3227">
        <v>0.13238735117891098</v>
      </c>
      <c r="M3227">
        <v>0.11205175656167135</v>
      </c>
      <c r="N3227">
        <v>9.2539517937219748E-2</v>
      </c>
      <c r="O3227">
        <v>9.0078012844729896E-2</v>
      </c>
    </row>
    <row r="3228" spans="1:15" ht="15">
      <c r="A3228" s="6"/>
      <c r="B3228" s="10">
        <v>99.62</v>
      </c>
      <c r="C3228">
        <v>9.4889787536009837E-2</v>
      </c>
      <c r="D3228" s="11">
        <v>40.07</v>
      </c>
      <c r="E3228" s="10">
        <v>48.9</v>
      </c>
      <c r="F3228" s="11">
        <v>40.94</v>
      </c>
      <c r="G3228" s="10">
        <v>23</v>
      </c>
      <c r="H3228" s="11">
        <v>53.02</v>
      </c>
      <c r="I3228" s="10">
        <v>90</v>
      </c>
      <c r="J3228">
        <v>0.16019279100775424</v>
      </c>
      <c r="K3228">
        <v>0.1457947900629811</v>
      </c>
      <c r="L3228">
        <v>0.12204666599762011</v>
      </c>
      <c r="M3228">
        <v>0.10872043905364429</v>
      </c>
      <c r="N3228">
        <v>8.5683942222035667E-2</v>
      </c>
      <c r="O3228">
        <v>7.793730804942503E-2</v>
      </c>
    </row>
    <row r="3229" spans="1:15" ht="15">
      <c r="A3229" s="6"/>
      <c r="B3229" s="10">
        <v>94.75</v>
      </c>
      <c r="C3229">
        <v>8.9288934330994107E-2</v>
      </c>
      <c r="D3229" s="11">
        <v>35.659999999999997</v>
      </c>
      <c r="E3229" s="10">
        <v>41.67</v>
      </c>
      <c r="F3229" s="11">
        <v>38.770000000000003</v>
      </c>
      <c r="G3229" s="10">
        <v>21.32</v>
      </c>
      <c r="H3229" s="11">
        <v>51.96</v>
      </c>
      <c r="I3229" s="10">
        <v>75</v>
      </c>
      <c r="J3229">
        <v>0.15232039268510519</v>
      </c>
      <c r="K3229">
        <v>0.1421639242287871</v>
      </c>
      <c r="L3229">
        <v>0.11994391672365107</v>
      </c>
      <c r="M3229">
        <v>0.10505375210521579</v>
      </c>
      <c r="N3229">
        <v>7.7885763365985516E-2</v>
      </c>
      <c r="O3229">
        <v>6.7716133415089252E-2</v>
      </c>
    </row>
    <row r="3230" spans="1:15" ht="15">
      <c r="A3230" s="6"/>
      <c r="B3230" s="10">
        <v>90.77</v>
      </c>
      <c r="C3230">
        <v>8.7325765730952201E-2</v>
      </c>
      <c r="D3230" s="11">
        <v>35.04</v>
      </c>
      <c r="E3230" s="10">
        <v>41.38</v>
      </c>
      <c r="F3230" s="11">
        <v>35.67</v>
      </c>
      <c r="G3230" s="10">
        <v>19.5</v>
      </c>
      <c r="H3230" s="11">
        <v>48.49</v>
      </c>
      <c r="I3230" s="10">
        <v>45.35</v>
      </c>
      <c r="J3230">
        <v>0.14803681716682099</v>
      </c>
      <c r="K3230">
        <v>0.14493856487549148</v>
      </c>
      <c r="L3230">
        <v>0.12060737750676344</v>
      </c>
      <c r="M3230">
        <v>0.10305403461980964</v>
      </c>
      <c r="N3230">
        <v>6.8469629857336484E-2</v>
      </c>
      <c r="O3230">
        <v>6.5869633247092121E-2</v>
      </c>
    </row>
    <row r="3231" spans="1:15" ht="15">
      <c r="A3231" s="6"/>
      <c r="B3231" s="10">
        <v>89.42</v>
      </c>
      <c r="C3231">
        <v>8.5389221012020136E-2</v>
      </c>
      <c r="D3231" s="11">
        <v>33.479999999999997</v>
      </c>
      <c r="E3231" s="10">
        <v>41.07</v>
      </c>
      <c r="F3231" s="11">
        <v>35.57</v>
      </c>
      <c r="G3231" s="10">
        <v>19.62</v>
      </c>
      <c r="H3231" s="11">
        <v>45.05</v>
      </c>
      <c r="I3231" s="10">
        <v>20.149999999999999</v>
      </c>
      <c r="J3231">
        <v>0.14861662367800635</v>
      </c>
      <c r="K3231">
        <v>0.1462695862090968</v>
      </c>
      <c r="L3231">
        <v>0.12325486648388445</v>
      </c>
      <c r="M3231">
        <v>0.10070413317425345</v>
      </c>
      <c r="N3231">
        <v>6.6824058942993439E-2</v>
      </c>
      <c r="O3231">
        <v>6.7333448216439773E-2</v>
      </c>
    </row>
    <row r="3232" spans="1:15" ht="15">
      <c r="A3232" s="6"/>
      <c r="B3232" s="10">
        <v>90.54</v>
      </c>
      <c r="C3232">
        <v>8.3991935703582613E-2</v>
      </c>
      <c r="D3232" s="11">
        <v>32.979999999999997</v>
      </c>
      <c r="E3232" s="10">
        <v>40.5</v>
      </c>
      <c r="F3232" s="11">
        <v>34.28</v>
      </c>
      <c r="G3232" s="10">
        <v>19.3</v>
      </c>
      <c r="H3232" s="11">
        <v>47.69</v>
      </c>
      <c r="I3232" s="10">
        <v>39.58</v>
      </c>
      <c r="J3232">
        <v>0.15034651351629541</v>
      </c>
      <c r="K3232">
        <v>0.15154230429151641</v>
      </c>
      <c r="L3232">
        <v>0.1269603002386156</v>
      </c>
      <c r="M3232">
        <v>0.10281211864144675</v>
      </c>
      <c r="N3232">
        <v>7.0912412726910026E-2</v>
      </c>
      <c r="O3232">
        <v>7.1989300565117736E-2</v>
      </c>
    </row>
    <row r="3233" spans="1:15" ht="15">
      <c r="A3233" s="6"/>
      <c r="B3233" s="10">
        <v>91.39</v>
      </c>
      <c r="C3233">
        <v>8.7375308872644053E-2</v>
      </c>
      <c r="D3233" s="11">
        <v>33.14</v>
      </c>
      <c r="E3233" s="10">
        <v>39.909999999999997</v>
      </c>
      <c r="F3233" s="11">
        <v>35.520000000000003</v>
      </c>
      <c r="G3233" s="10">
        <v>19.84</v>
      </c>
      <c r="H3233" s="11">
        <v>51.16</v>
      </c>
      <c r="I3233" s="10">
        <v>76.209999999999994</v>
      </c>
      <c r="J3233">
        <v>0.15977778964650957</v>
      </c>
      <c r="K3233">
        <v>0.16164621136205967</v>
      </c>
      <c r="L3233">
        <v>0.13692102335044748</v>
      </c>
      <c r="M3233">
        <v>0.11085536538188934</v>
      </c>
      <c r="N3233">
        <v>8.5668898369519297E-2</v>
      </c>
      <c r="O3233">
        <v>8.6320963177169738E-2</v>
      </c>
    </row>
    <row r="3234" spans="1:15" ht="15">
      <c r="A3234" s="6"/>
      <c r="B3234" s="10">
        <v>100.05</v>
      </c>
      <c r="C3234">
        <v>9.7062961212343354E-2</v>
      </c>
      <c r="D3234" s="11">
        <v>37.74</v>
      </c>
      <c r="E3234" s="10">
        <v>41.07</v>
      </c>
      <c r="F3234" s="11">
        <v>40</v>
      </c>
      <c r="G3234" s="10">
        <v>23.42</v>
      </c>
      <c r="H3234" s="11">
        <v>55.43</v>
      </c>
      <c r="I3234" s="10">
        <v>133.33000000000001</v>
      </c>
      <c r="J3234">
        <v>0.17623823103964129</v>
      </c>
      <c r="K3234">
        <v>0.17236532540013472</v>
      </c>
      <c r="L3234">
        <v>0.14865579608054524</v>
      </c>
      <c r="M3234">
        <v>0.1247113637009732</v>
      </c>
      <c r="N3234">
        <v>0.10285090510335113</v>
      </c>
      <c r="O3234">
        <v>0.12171361244292547</v>
      </c>
    </row>
    <row r="3235" spans="1:15" ht="15">
      <c r="A3235" s="6"/>
      <c r="B3235" s="10">
        <v>117.84</v>
      </c>
      <c r="C3235">
        <v>0.10653690281620873</v>
      </c>
      <c r="D3235" s="11">
        <v>42.82</v>
      </c>
      <c r="E3235" s="10">
        <v>47.9</v>
      </c>
      <c r="F3235" s="11">
        <v>44.11</v>
      </c>
      <c r="G3235" s="10">
        <v>26.9</v>
      </c>
      <c r="H3235" s="11">
        <v>70.959999999999994</v>
      </c>
      <c r="I3235" s="10">
        <v>199.74</v>
      </c>
      <c r="J3235">
        <v>0.19169153842419537</v>
      </c>
      <c r="K3235">
        <v>0.18147454733661128</v>
      </c>
      <c r="L3235">
        <v>0.15946432542820055</v>
      </c>
      <c r="M3235">
        <v>0.13350332223410827</v>
      </c>
      <c r="N3235">
        <v>0.11602896476160182</v>
      </c>
      <c r="O3235">
        <v>0.15158441360656935</v>
      </c>
    </row>
    <row r="3236" spans="1:15" ht="15">
      <c r="A3236" s="6"/>
      <c r="B3236" s="10">
        <v>124.98</v>
      </c>
      <c r="C3236">
        <v>0.10997958543651623</v>
      </c>
      <c r="D3236" s="11">
        <v>45.73</v>
      </c>
      <c r="E3236" s="10">
        <v>50</v>
      </c>
      <c r="F3236" s="11">
        <v>45.8</v>
      </c>
      <c r="G3236" s="10">
        <v>28.99</v>
      </c>
      <c r="H3236" s="11">
        <v>75.290000000000006</v>
      </c>
      <c r="I3236" s="10">
        <v>226.11</v>
      </c>
      <c r="J3236">
        <v>0.20106294385851795</v>
      </c>
      <c r="K3236">
        <v>0.18781448822557323</v>
      </c>
      <c r="L3236">
        <v>0.16829512178106443</v>
      </c>
      <c r="M3236">
        <v>0.1423912075975132</v>
      </c>
      <c r="N3236">
        <v>0.1271774540168131</v>
      </c>
      <c r="O3236">
        <v>0.16992883126331651</v>
      </c>
    </row>
    <row r="3237" spans="1:15" ht="15">
      <c r="A3237" s="6"/>
      <c r="B3237" s="10">
        <v>131.79</v>
      </c>
      <c r="C3237">
        <v>0.11286922560314101</v>
      </c>
      <c r="D3237" s="11">
        <v>44.2</v>
      </c>
      <c r="E3237" s="10">
        <v>49.96</v>
      </c>
      <c r="F3237" s="11">
        <v>44.37</v>
      </c>
      <c r="G3237" s="10">
        <v>30.08</v>
      </c>
      <c r="H3237" s="11">
        <v>75.650000000000006</v>
      </c>
      <c r="I3237" s="10">
        <v>230.57</v>
      </c>
      <c r="J3237">
        <v>0.21335991381402075</v>
      </c>
      <c r="K3237">
        <v>0.19614818739966638</v>
      </c>
      <c r="L3237">
        <v>0.17669237272257843</v>
      </c>
      <c r="M3237">
        <v>0.14903928247418202</v>
      </c>
      <c r="N3237">
        <v>0.12953542805276069</v>
      </c>
      <c r="O3237">
        <v>0.17352857873747177</v>
      </c>
    </row>
    <row r="3238" spans="1:15" ht="15">
      <c r="A3238" s="6"/>
      <c r="B3238" s="10">
        <v>124.07</v>
      </c>
      <c r="C3238">
        <v>0.11219893702228327</v>
      </c>
      <c r="D3238" s="11">
        <v>42.29</v>
      </c>
      <c r="E3238" s="10">
        <v>47.08</v>
      </c>
      <c r="F3238" s="11">
        <v>43.23</v>
      </c>
      <c r="G3238" s="10">
        <v>27.06</v>
      </c>
      <c r="H3238" s="11">
        <v>72.64</v>
      </c>
      <c r="I3238" s="10">
        <v>226.18</v>
      </c>
      <c r="J3238">
        <v>0.22021057610538869</v>
      </c>
      <c r="K3238">
        <v>0.19954216510313819</v>
      </c>
      <c r="L3238">
        <v>0.17947021145420061</v>
      </c>
      <c r="M3238">
        <v>0.15078822671869521</v>
      </c>
      <c r="N3238">
        <v>0.12749338794165982</v>
      </c>
      <c r="O3238">
        <v>0.16729798429119749</v>
      </c>
    </row>
    <row r="3239" spans="1:15" ht="15">
      <c r="A3239" s="6"/>
      <c r="B3239" s="10">
        <v>110.59</v>
      </c>
      <c r="C3239">
        <v>0.11305012323586082</v>
      </c>
      <c r="D3239" s="11">
        <v>40.22</v>
      </c>
      <c r="E3239" s="10">
        <v>46.33</v>
      </c>
      <c r="F3239" s="11">
        <v>43.5</v>
      </c>
      <c r="G3239" s="10">
        <v>25.2</v>
      </c>
      <c r="H3239" s="11">
        <v>70.73</v>
      </c>
      <c r="I3239" s="10">
        <v>219.57</v>
      </c>
      <c r="J3239">
        <v>0.21959273140548052</v>
      </c>
      <c r="K3239">
        <v>0.20560260717776171</v>
      </c>
      <c r="L3239">
        <v>0.1791287177102511</v>
      </c>
      <c r="M3239">
        <v>0.15077927022382948</v>
      </c>
      <c r="N3239">
        <v>0.12524155481294119</v>
      </c>
      <c r="O3239">
        <v>0.15819817012410545</v>
      </c>
    </row>
    <row r="3240" spans="1:15" ht="15">
      <c r="A3240" s="6"/>
      <c r="B3240" s="10">
        <v>93.79</v>
      </c>
      <c r="C3240">
        <v>0.10882260650284979</v>
      </c>
      <c r="D3240" s="11">
        <v>31.08</v>
      </c>
      <c r="E3240" s="10">
        <v>40.270000000000003</v>
      </c>
      <c r="F3240" s="11">
        <v>38.909999999999997</v>
      </c>
      <c r="G3240" s="10">
        <v>21.89</v>
      </c>
      <c r="H3240" s="11">
        <v>65</v>
      </c>
      <c r="I3240" s="10">
        <v>200.5</v>
      </c>
      <c r="J3240">
        <v>0.21393046159557796</v>
      </c>
      <c r="K3240">
        <v>0.20360239898150659</v>
      </c>
      <c r="L3240">
        <v>0.17829479147935207</v>
      </c>
      <c r="M3240">
        <v>0.14360884180856229</v>
      </c>
      <c r="N3240">
        <v>0.12361080241342857</v>
      </c>
      <c r="O3240">
        <v>0.15360844203923646</v>
      </c>
    </row>
    <row r="3241" spans="1:15" ht="15">
      <c r="A3241" s="6"/>
      <c r="B3241" s="10">
        <v>78.959999999999994</v>
      </c>
      <c r="C3241">
        <v>0.10188150620320727</v>
      </c>
      <c r="D3241" s="11">
        <v>29.5</v>
      </c>
      <c r="E3241" s="10">
        <v>40.36</v>
      </c>
      <c r="F3241" s="11">
        <v>34.5</v>
      </c>
      <c r="G3241" s="10">
        <v>19.05</v>
      </c>
      <c r="H3241" s="11">
        <v>53.05</v>
      </c>
      <c r="I3241" s="10">
        <v>180.18</v>
      </c>
      <c r="J3241">
        <v>0.20780053454709041</v>
      </c>
      <c r="K3241">
        <v>0.20019327471849452</v>
      </c>
      <c r="L3241">
        <v>0.17220331027918137</v>
      </c>
      <c r="M3241">
        <v>0.13028074305058424</v>
      </c>
      <c r="N3241">
        <v>0.10986614101740369</v>
      </c>
      <c r="O3241">
        <v>0.1506249698577285</v>
      </c>
    </row>
    <row r="3242" spans="1:15" ht="15">
      <c r="A3242" s="6"/>
      <c r="B3242" s="10">
        <v>73.099999999999994</v>
      </c>
      <c r="C3242">
        <v>9.8914087199247561E-2</v>
      </c>
      <c r="D3242" s="11">
        <v>28.01</v>
      </c>
      <c r="E3242" s="10">
        <v>37.53</v>
      </c>
      <c r="F3242" s="11">
        <v>34.5</v>
      </c>
      <c r="G3242" s="10">
        <v>17.53</v>
      </c>
      <c r="H3242" s="11">
        <v>47.63</v>
      </c>
      <c r="I3242" s="10">
        <v>169.06</v>
      </c>
      <c r="J3242">
        <v>0.2008309786102902</v>
      </c>
      <c r="K3242">
        <v>0.20036736440231703</v>
      </c>
      <c r="L3242">
        <v>0.16772072170357788</v>
      </c>
      <c r="M3242">
        <v>0.11695444113897153</v>
      </c>
      <c r="N3242">
        <v>0.10428413673349313</v>
      </c>
      <c r="O3242">
        <v>0.15037838339783605</v>
      </c>
    </row>
    <row r="3243" spans="1:15" ht="15">
      <c r="A3243" s="6"/>
      <c r="B3243" s="10">
        <v>70.010000000000005</v>
      </c>
      <c r="C3243">
        <v>9.6240426030384393E-2</v>
      </c>
      <c r="D3243" s="11">
        <v>26.7</v>
      </c>
      <c r="E3243" s="10">
        <v>33.979999999999997</v>
      </c>
      <c r="F3243" s="11">
        <v>34.01</v>
      </c>
      <c r="G3243" s="10">
        <v>17.03</v>
      </c>
      <c r="H3243" s="11">
        <v>41.31</v>
      </c>
      <c r="I3243" s="10">
        <v>169.13</v>
      </c>
      <c r="J3243">
        <v>0.19778220803469254</v>
      </c>
      <c r="K3243">
        <v>0.19854651964552156</v>
      </c>
      <c r="L3243">
        <v>0.16506110609158781</v>
      </c>
      <c r="M3243">
        <v>0.11229926932429089</v>
      </c>
      <c r="N3243">
        <v>0.10385949586604398</v>
      </c>
      <c r="O3243">
        <v>0.14917989812918367</v>
      </c>
    </row>
    <row r="3244" spans="1:15" ht="15">
      <c r="A3244" s="6"/>
      <c r="B3244" s="10">
        <v>63.56</v>
      </c>
      <c r="C3244">
        <v>9.7342299726866158E-2</v>
      </c>
      <c r="D3244" s="11">
        <v>26.53</v>
      </c>
      <c r="E3244" s="10">
        <v>32.6</v>
      </c>
      <c r="F3244" s="11">
        <v>32.07</v>
      </c>
      <c r="G3244" s="10">
        <v>17.07</v>
      </c>
      <c r="H3244" s="11">
        <v>34.49</v>
      </c>
      <c r="I3244" s="10">
        <v>169.89</v>
      </c>
      <c r="J3244">
        <v>0.19635235268005771</v>
      </c>
      <c r="K3244">
        <v>0.19933791445160479</v>
      </c>
      <c r="L3244">
        <v>0.16590711936102712</v>
      </c>
      <c r="M3244">
        <v>0.11166166875746536</v>
      </c>
      <c r="N3244">
        <v>0.10575061033821848</v>
      </c>
      <c r="O3244">
        <v>0.14675151016570692</v>
      </c>
    </row>
    <row r="3245" spans="1:15" ht="15">
      <c r="A3245" s="6"/>
      <c r="B3245" s="10">
        <v>65.900000000000006</v>
      </c>
      <c r="C3245">
        <v>9.7704196374729532E-2</v>
      </c>
      <c r="D3245" s="11">
        <v>26.38</v>
      </c>
      <c r="E3245" s="10">
        <v>33.299999999999997</v>
      </c>
      <c r="F3245" s="11">
        <v>33.090000000000003</v>
      </c>
      <c r="G3245" s="10">
        <v>17.07</v>
      </c>
      <c r="H3245" s="11">
        <v>29.72</v>
      </c>
      <c r="I3245" s="10">
        <v>169.53</v>
      </c>
      <c r="J3245">
        <v>0.19989747418326476</v>
      </c>
      <c r="K3245">
        <v>0.20306834299713231</v>
      </c>
      <c r="L3245">
        <v>0.16729216093213375</v>
      </c>
      <c r="M3245">
        <v>0.11389266885088221</v>
      </c>
      <c r="N3245">
        <v>0.10679659326041975</v>
      </c>
      <c r="O3245">
        <v>0.14957510054931364</v>
      </c>
    </row>
    <row r="3246" spans="1:15" ht="15">
      <c r="A3246" s="6"/>
      <c r="B3246" s="10">
        <v>74.39</v>
      </c>
      <c r="C3246">
        <v>0.10005758756205185</v>
      </c>
      <c r="D3246" s="11">
        <v>27.93</v>
      </c>
      <c r="E3246" s="10">
        <v>37.06</v>
      </c>
      <c r="F3246" s="11">
        <v>35.049999999999997</v>
      </c>
      <c r="G3246" s="10">
        <v>19.71</v>
      </c>
      <c r="H3246" s="11">
        <v>27.86</v>
      </c>
      <c r="I3246" s="10">
        <v>182.04</v>
      </c>
      <c r="J3246">
        <v>0.20048899888001734</v>
      </c>
      <c r="K3246">
        <v>0.21109821175907181</v>
      </c>
      <c r="L3246">
        <v>0.1739324894726792</v>
      </c>
      <c r="M3246">
        <v>0.12417724758325992</v>
      </c>
      <c r="N3246">
        <v>0.10823381035572242</v>
      </c>
      <c r="O3246">
        <v>0.15345700134038232</v>
      </c>
    </row>
    <row r="3247" spans="1:15" ht="15">
      <c r="A3247" s="6"/>
      <c r="B3247" s="10">
        <v>99.77</v>
      </c>
      <c r="C3247">
        <v>0.10529342963123689</v>
      </c>
      <c r="D3247" s="11">
        <v>31.81</v>
      </c>
      <c r="E3247" s="10">
        <v>45.95</v>
      </c>
      <c r="F3247" s="11">
        <v>42.7</v>
      </c>
      <c r="G3247" s="10">
        <v>24.08</v>
      </c>
      <c r="H3247" s="11">
        <v>22.08</v>
      </c>
      <c r="I3247" s="10">
        <v>229.95</v>
      </c>
      <c r="J3247">
        <v>0.1987429529695508</v>
      </c>
      <c r="K3247">
        <v>0.20918496920974991</v>
      </c>
      <c r="L3247">
        <v>0.17386432545392885</v>
      </c>
      <c r="M3247">
        <v>0.13586548569868254</v>
      </c>
      <c r="N3247">
        <v>0.10505309875586021</v>
      </c>
      <c r="O3247">
        <v>0.1522817632688126</v>
      </c>
    </row>
    <row r="3248" spans="1:15" ht="15">
      <c r="A3248" s="6"/>
      <c r="B3248" s="10">
        <v>114.99</v>
      </c>
      <c r="C3248">
        <v>9.7568751552935318E-2</v>
      </c>
      <c r="D3248" s="11">
        <v>39.96</v>
      </c>
      <c r="E3248" s="10">
        <v>55.4</v>
      </c>
      <c r="F3248" s="11">
        <v>47.21</v>
      </c>
      <c r="G3248" s="10">
        <v>27.39</v>
      </c>
      <c r="H3248" s="11">
        <v>25.25</v>
      </c>
      <c r="I3248" s="10">
        <v>248.08</v>
      </c>
      <c r="J3248">
        <v>0.19105825453154554</v>
      </c>
      <c r="K3248">
        <v>0.19022182286544767</v>
      </c>
      <c r="L3248">
        <v>0.16796750411931577</v>
      </c>
      <c r="M3248">
        <v>0.12883227238462183</v>
      </c>
      <c r="N3248">
        <v>9.8936362025730487E-2</v>
      </c>
      <c r="O3248">
        <v>0.14160038806741454</v>
      </c>
    </row>
    <row r="3249" spans="1:15" ht="15">
      <c r="A3249" s="6"/>
      <c r="B3249" s="10">
        <v>119.54</v>
      </c>
      <c r="C3249">
        <v>9.2789347728596761E-2</v>
      </c>
      <c r="D3249" s="11">
        <v>41.35</v>
      </c>
      <c r="E3249" s="10">
        <v>60.21</v>
      </c>
      <c r="F3249" s="11">
        <v>49.3</v>
      </c>
      <c r="G3249" s="10">
        <v>27.97</v>
      </c>
      <c r="H3249" s="11">
        <v>31.39</v>
      </c>
      <c r="I3249" s="10">
        <v>251.09</v>
      </c>
      <c r="J3249">
        <v>0.17711454074787303</v>
      </c>
      <c r="K3249">
        <v>0.18101556943895694</v>
      </c>
      <c r="L3249">
        <v>0.16262360894181963</v>
      </c>
      <c r="M3249">
        <v>0.11856625669652476</v>
      </c>
      <c r="N3249">
        <v>8.9429699890018408E-2</v>
      </c>
      <c r="O3249">
        <v>0.13277126376077872</v>
      </c>
    </row>
    <row r="3250" spans="1:15" ht="15">
      <c r="A3250" s="6"/>
      <c r="B3250" s="10">
        <v>102.83</v>
      </c>
      <c r="C3250">
        <v>8.8168445400485046E-2</v>
      </c>
      <c r="D3250" s="11">
        <v>38.42</v>
      </c>
      <c r="E3250" s="10">
        <v>54.1</v>
      </c>
      <c r="F3250" s="11">
        <v>45.06</v>
      </c>
      <c r="G3250" s="10">
        <v>23</v>
      </c>
      <c r="H3250" s="11">
        <v>30.91</v>
      </c>
      <c r="I3250" s="10">
        <v>231.08</v>
      </c>
      <c r="J3250">
        <v>0.16467341106325115</v>
      </c>
      <c r="K3250">
        <v>0.17184592953093161</v>
      </c>
      <c r="L3250">
        <v>0.15681394977951787</v>
      </c>
      <c r="M3250">
        <v>0.10771732852788717</v>
      </c>
      <c r="N3250">
        <v>7.8438304110589524E-2</v>
      </c>
      <c r="O3250">
        <v>0.12590913215259456</v>
      </c>
    </row>
    <row r="3251" spans="1:15" ht="15">
      <c r="A3251" s="6"/>
      <c r="B3251" s="10">
        <v>82.77</v>
      </c>
      <c r="C3251">
        <v>8.9870612983749654E-2</v>
      </c>
      <c r="D3251" s="11">
        <v>34.53</v>
      </c>
      <c r="E3251" s="10">
        <v>50.9</v>
      </c>
      <c r="F3251" s="11">
        <v>44.23</v>
      </c>
      <c r="G3251" s="10">
        <v>22.65</v>
      </c>
      <c r="H3251" s="11">
        <v>24.22</v>
      </c>
      <c r="I3251" s="10">
        <v>210.62</v>
      </c>
      <c r="J3251">
        <v>0.15663657227000916</v>
      </c>
      <c r="K3251">
        <v>0.16429060336752646</v>
      </c>
      <c r="L3251">
        <v>0.15230175182538722</v>
      </c>
      <c r="M3251">
        <v>9.8667151490834326E-2</v>
      </c>
      <c r="N3251">
        <v>7.2300225895685966E-2</v>
      </c>
      <c r="O3251">
        <v>0.11553208767278136</v>
      </c>
    </row>
    <row r="3252" spans="1:15" ht="15">
      <c r="A3252" s="6"/>
      <c r="B3252" s="10">
        <v>76</v>
      </c>
      <c r="C3252">
        <v>8.723492319670402E-2</v>
      </c>
      <c r="D3252" s="11">
        <v>34.840000000000003</v>
      </c>
      <c r="E3252" s="10">
        <v>48.36</v>
      </c>
      <c r="F3252" s="11">
        <v>43.93</v>
      </c>
      <c r="G3252" s="10">
        <v>21.6</v>
      </c>
      <c r="H3252" s="11">
        <v>29.2</v>
      </c>
      <c r="I3252" s="10">
        <v>199.68</v>
      </c>
      <c r="J3252">
        <v>0.15005235754150847</v>
      </c>
      <c r="K3252">
        <v>0.16108961269726541</v>
      </c>
      <c r="L3252">
        <v>0.14945990488496741</v>
      </c>
      <c r="M3252">
        <v>8.9754689264612025E-2</v>
      </c>
      <c r="N3252">
        <v>6.7796367858551809E-2</v>
      </c>
      <c r="O3252">
        <v>0.10571290904810483</v>
      </c>
    </row>
    <row r="3253" spans="1:15" ht="15">
      <c r="A3253" s="6"/>
      <c r="B3253" s="10">
        <v>66.84</v>
      </c>
      <c r="C3253">
        <v>8.4013589600446623E-2</v>
      </c>
      <c r="D3253" s="11">
        <v>31.88</v>
      </c>
      <c r="E3253" s="10">
        <v>43.43</v>
      </c>
      <c r="F3253" s="11">
        <v>41.7</v>
      </c>
      <c r="G3253" s="10">
        <v>19.96</v>
      </c>
      <c r="H3253" s="11">
        <v>28.96</v>
      </c>
      <c r="I3253" s="10">
        <v>185.34</v>
      </c>
      <c r="J3253">
        <v>0.14759696607507677</v>
      </c>
      <c r="K3253">
        <v>0.15409344426128549</v>
      </c>
      <c r="L3253">
        <v>0.1482571839356627</v>
      </c>
      <c r="M3253">
        <v>8.4363673475986847E-2</v>
      </c>
      <c r="N3253">
        <v>6.6972528979293358E-2</v>
      </c>
      <c r="O3253">
        <v>0.10075810528671933</v>
      </c>
    </row>
    <row r="3254" spans="1:15" ht="15">
      <c r="A3254" s="6"/>
      <c r="B3254" s="10">
        <v>52.09</v>
      </c>
      <c r="C3254">
        <v>8.2223530340093109E-2</v>
      </c>
      <c r="D3254" s="11">
        <v>31.06</v>
      </c>
      <c r="E3254" s="10">
        <v>40.5</v>
      </c>
      <c r="F3254" s="11">
        <v>39.97</v>
      </c>
      <c r="G3254" s="10">
        <v>18.63</v>
      </c>
      <c r="H3254" s="11">
        <v>9.93</v>
      </c>
      <c r="I3254" s="10">
        <v>182.33</v>
      </c>
      <c r="J3254">
        <v>0.14923636484352071</v>
      </c>
      <c r="K3254">
        <v>0.15143777831067495</v>
      </c>
      <c r="L3254">
        <v>0.14701306389530411</v>
      </c>
      <c r="M3254">
        <v>7.8204012789179142E-2</v>
      </c>
      <c r="N3254">
        <v>6.5711395688537094E-2</v>
      </c>
      <c r="O3254">
        <v>0.10264071211402535</v>
      </c>
    </row>
    <row r="3255" spans="1:15" ht="15">
      <c r="A3255" s="6"/>
      <c r="B3255" s="10">
        <v>21.25</v>
      </c>
      <c r="C3255">
        <v>8.0534521541488838E-2</v>
      </c>
      <c r="D3255" s="11">
        <v>31.58</v>
      </c>
      <c r="E3255" s="10">
        <v>38.17</v>
      </c>
      <c r="F3255" s="11">
        <v>38.869999999999997</v>
      </c>
      <c r="G3255" s="10">
        <v>18.45</v>
      </c>
      <c r="H3255" s="11">
        <v>2.4</v>
      </c>
      <c r="I3255" s="10">
        <v>185.39</v>
      </c>
      <c r="J3255">
        <v>0.15166980418343465</v>
      </c>
      <c r="K3255">
        <v>0.14780846244416618</v>
      </c>
      <c r="L3255">
        <v>0.14873582612398151</v>
      </c>
      <c r="M3255">
        <v>7.4635401664754575E-2</v>
      </c>
      <c r="N3255">
        <v>6.7861949432681146E-2</v>
      </c>
      <c r="O3255">
        <v>0.10738742190589166</v>
      </c>
    </row>
    <row r="3256" spans="1:15" ht="15">
      <c r="A3256" s="6"/>
      <c r="B3256" s="10">
        <v>12.59</v>
      </c>
      <c r="C3256">
        <v>8.1342421423243799E-2</v>
      </c>
      <c r="D3256" s="11">
        <v>32.33</v>
      </c>
      <c r="E3256" s="10">
        <v>35.97</v>
      </c>
      <c r="F3256" s="11">
        <v>37.97</v>
      </c>
      <c r="G3256" s="10">
        <v>18</v>
      </c>
      <c r="H3256" s="11">
        <v>1</v>
      </c>
      <c r="I3256" s="10">
        <v>186.26</v>
      </c>
      <c r="J3256">
        <v>0.15717987471266898</v>
      </c>
      <c r="K3256">
        <v>0.1453674061660922</v>
      </c>
      <c r="L3256">
        <v>0.15399654595924547</v>
      </c>
      <c r="M3256">
        <v>7.4882138249750985E-2</v>
      </c>
      <c r="N3256">
        <v>7.2949923605085454E-2</v>
      </c>
      <c r="O3256">
        <v>0.11477504223392627</v>
      </c>
    </row>
    <row r="3257" spans="1:15" ht="15">
      <c r="A3257" s="6"/>
      <c r="B3257" s="10">
        <v>43.23</v>
      </c>
      <c r="C3257">
        <v>8.0235937480394662E-2</v>
      </c>
      <c r="D3257" s="11">
        <v>34.520000000000003</v>
      </c>
      <c r="E3257" s="10">
        <v>35.770000000000003</v>
      </c>
      <c r="F3257" s="11">
        <v>35.9</v>
      </c>
      <c r="G3257" s="10">
        <v>18</v>
      </c>
      <c r="H3257" s="11">
        <v>10.1</v>
      </c>
      <c r="I3257" s="10">
        <v>203.27</v>
      </c>
      <c r="J3257">
        <v>0.16775596793700331</v>
      </c>
      <c r="K3257">
        <v>0.14486612748299843</v>
      </c>
      <c r="L3257">
        <v>0.15548671371885775</v>
      </c>
      <c r="M3257">
        <v>7.5322483549743732E-2</v>
      </c>
      <c r="N3257">
        <v>8.0869360873034785E-2</v>
      </c>
      <c r="O3257">
        <v>0.12765497783682114</v>
      </c>
    </row>
    <row r="3258" spans="1:15" ht="15">
      <c r="A3258" s="6"/>
      <c r="B3258" s="10">
        <v>74</v>
      </c>
      <c r="C3258">
        <v>8.5843856736861318E-2</v>
      </c>
      <c r="D3258" s="11">
        <v>37.04</v>
      </c>
      <c r="E3258" s="10">
        <v>37.14</v>
      </c>
      <c r="F3258" s="11">
        <v>39.049999999999997</v>
      </c>
      <c r="G3258" s="10">
        <v>19.989999999999998</v>
      </c>
      <c r="H3258" s="11">
        <v>49.96</v>
      </c>
      <c r="I3258" s="10">
        <v>219.17</v>
      </c>
      <c r="J3258">
        <v>0.17830960663102033</v>
      </c>
      <c r="K3258">
        <v>0.15038453823489242</v>
      </c>
      <c r="L3258">
        <v>0.15907747372717071</v>
      </c>
      <c r="M3258">
        <v>8.7659714240243311E-2</v>
      </c>
      <c r="N3258">
        <v>9.9141141379996037E-2</v>
      </c>
      <c r="O3258">
        <v>0.1399375479649092</v>
      </c>
    </row>
    <row r="3259" spans="1:15" ht="15">
      <c r="A3259" s="6"/>
      <c r="B3259" s="10">
        <v>87.44</v>
      </c>
      <c r="C3259">
        <v>9.4671090261735535E-2</v>
      </c>
      <c r="D3259" s="11">
        <v>41</v>
      </c>
      <c r="E3259" s="10">
        <v>40.36</v>
      </c>
      <c r="F3259" s="11">
        <v>40.97</v>
      </c>
      <c r="G3259" s="10">
        <v>22.05</v>
      </c>
      <c r="H3259" s="11">
        <v>67.42</v>
      </c>
      <c r="I3259" s="10">
        <v>245.74</v>
      </c>
      <c r="J3259">
        <v>0.19083865358235727</v>
      </c>
      <c r="K3259">
        <v>0.15863072477648771</v>
      </c>
      <c r="L3259">
        <v>0.16305175507950254</v>
      </c>
      <c r="M3259">
        <v>0.10208168398785983</v>
      </c>
      <c r="N3259">
        <v>0.12438260176050096</v>
      </c>
      <c r="O3259">
        <v>0.14828770776777636</v>
      </c>
    </row>
    <row r="3260" spans="1:15" ht="15">
      <c r="A3260" s="6"/>
      <c r="B3260" s="10">
        <v>105</v>
      </c>
      <c r="C3260">
        <v>0.10308278204010857</v>
      </c>
      <c r="D3260" s="11">
        <v>42.94</v>
      </c>
      <c r="E3260" s="10">
        <v>42.03</v>
      </c>
      <c r="F3260" s="11">
        <v>42.8</v>
      </c>
      <c r="G3260" s="10">
        <v>24.92</v>
      </c>
      <c r="H3260" s="11">
        <v>81</v>
      </c>
      <c r="I3260" s="10">
        <v>276.31</v>
      </c>
      <c r="J3260">
        <v>0.20146582776982638</v>
      </c>
      <c r="K3260">
        <v>0.16463063131122357</v>
      </c>
      <c r="L3260">
        <v>0.16810468283767924</v>
      </c>
      <c r="M3260">
        <v>0.11305456908839059</v>
      </c>
      <c r="N3260">
        <v>0.14252366792990639</v>
      </c>
      <c r="O3260">
        <v>0.15295416322197816</v>
      </c>
    </row>
    <row r="3261" spans="1:15" ht="15">
      <c r="A3261" s="6"/>
      <c r="B3261" s="10">
        <v>110.09</v>
      </c>
      <c r="C3261">
        <v>0.10593042510512074</v>
      </c>
      <c r="D3261" s="11">
        <v>42.77</v>
      </c>
      <c r="E3261" s="10">
        <v>42</v>
      </c>
      <c r="F3261" s="11">
        <v>41.58</v>
      </c>
      <c r="G3261" s="10">
        <v>25.9</v>
      </c>
      <c r="H3261" s="11">
        <v>84.89</v>
      </c>
      <c r="I3261" s="10">
        <v>275.36</v>
      </c>
      <c r="J3261">
        <v>0.21143035420889292</v>
      </c>
      <c r="K3261">
        <v>0.1687287493560411</v>
      </c>
      <c r="L3261">
        <v>0.16789430067132768</v>
      </c>
      <c r="M3261">
        <v>0.12209493509245725</v>
      </c>
      <c r="N3261">
        <v>0.14917812070220857</v>
      </c>
      <c r="O3261">
        <v>0.15991430613105215</v>
      </c>
    </row>
    <row r="3262" spans="1:15" ht="15">
      <c r="A3262" s="6"/>
      <c r="B3262" s="10">
        <v>106.52</v>
      </c>
      <c r="C3262">
        <v>0.11199474157942109</v>
      </c>
      <c r="D3262" s="11">
        <v>41.5</v>
      </c>
      <c r="E3262" s="10">
        <v>42.28</v>
      </c>
      <c r="F3262" s="11">
        <v>41.38</v>
      </c>
      <c r="G3262" s="10">
        <v>25.25</v>
      </c>
      <c r="H3262" s="11">
        <v>79.47</v>
      </c>
      <c r="I3262" s="10">
        <v>259.89999999999998</v>
      </c>
      <c r="J3262">
        <v>0.21086959433511612</v>
      </c>
      <c r="K3262">
        <v>0.16651224220258054</v>
      </c>
      <c r="L3262">
        <v>0.1699652789197886</v>
      </c>
      <c r="M3262">
        <v>0.12704844642499943</v>
      </c>
      <c r="N3262">
        <v>0.15361340241843993</v>
      </c>
      <c r="O3262">
        <v>0.16681106321064829</v>
      </c>
    </row>
    <row r="3263" spans="1:15" ht="15">
      <c r="A3263" s="6"/>
      <c r="B3263" s="10">
        <v>104.99</v>
      </c>
      <c r="C3263">
        <v>0.1146024853663259</v>
      </c>
      <c r="D3263" s="11">
        <v>37.01</v>
      </c>
      <c r="E3263" s="10">
        <v>37.99</v>
      </c>
      <c r="F3263" s="11">
        <v>40.83</v>
      </c>
      <c r="G3263" s="10">
        <v>21.85</v>
      </c>
      <c r="H3263" s="11">
        <v>79.569999999999993</v>
      </c>
      <c r="I3263" s="10">
        <v>240.2</v>
      </c>
      <c r="J3263">
        <v>0.21275959443487175</v>
      </c>
      <c r="K3263">
        <v>0.15975636237613833</v>
      </c>
      <c r="L3263">
        <v>0.17350439578264396</v>
      </c>
      <c r="M3263">
        <v>0.12512764784938676</v>
      </c>
      <c r="N3263">
        <v>0.14762024720898501</v>
      </c>
      <c r="O3263">
        <v>0.17237594383583812</v>
      </c>
    </row>
    <row r="3264" spans="1:15" ht="15">
      <c r="A3264" s="6"/>
      <c r="B3264" s="10">
        <v>97.23</v>
      </c>
      <c r="C3264">
        <v>0.10985936086355176</v>
      </c>
      <c r="D3264" s="11">
        <v>31.92</v>
      </c>
      <c r="E3264" s="10">
        <v>33.08</v>
      </c>
      <c r="F3264" s="11">
        <v>36.79</v>
      </c>
      <c r="G3264" s="10">
        <v>18.86</v>
      </c>
      <c r="H3264" s="11">
        <v>65.05</v>
      </c>
      <c r="I3264" s="10">
        <v>208.38</v>
      </c>
      <c r="J3264">
        <v>0.21125643871677502</v>
      </c>
      <c r="K3264">
        <v>0.15112337863603489</v>
      </c>
      <c r="L3264">
        <v>0.17422606187378817</v>
      </c>
      <c r="M3264">
        <v>0.11653914444735154</v>
      </c>
      <c r="N3264">
        <v>0.1459421679526556</v>
      </c>
      <c r="O3264">
        <v>0.1864743786020393</v>
      </c>
    </row>
    <row r="3265" spans="1:15" ht="15">
      <c r="A3265" s="6"/>
      <c r="B3265" s="10">
        <v>77.650000000000006</v>
      </c>
      <c r="C3265">
        <v>0.10389428918590522</v>
      </c>
      <c r="D3265" s="11">
        <v>29.66</v>
      </c>
      <c r="E3265" s="10">
        <v>29.72</v>
      </c>
      <c r="F3265" s="11">
        <v>35.700000000000003</v>
      </c>
      <c r="G3265" s="10">
        <v>20</v>
      </c>
      <c r="H3265" s="11">
        <v>60.51</v>
      </c>
      <c r="I3265" s="10">
        <v>203.39</v>
      </c>
      <c r="J3265">
        <v>0.21100233559019577</v>
      </c>
      <c r="K3265">
        <v>0.14241382827335999</v>
      </c>
      <c r="L3265">
        <v>0.17102313505732353</v>
      </c>
      <c r="M3265">
        <v>0.10792919211328285</v>
      </c>
      <c r="N3265">
        <v>0.13991138204498632</v>
      </c>
      <c r="O3265">
        <v>0.19482144692761649</v>
      </c>
    </row>
    <row r="3266" spans="1:15" ht="15">
      <c r="A3266" s="6"/>
      <c r="B3266" s="10">
        <v>70.39</v>
      </c>
      <c r="C3266">
        <v>0.1029665975480301</v>
      </c>
      <c r="D3266" s="11">
        <v>27.7</v>
      </c>
      <c r="E3266" s="10">
        <v>27.03</v>
      </c>
      <c r="F3266" s="11">
        <v>35.18</v>
      </c>
      <c r="G3266" s="10">
        <v>18.14</v>
      </c>
      <c r="H3266" s="11">
        <v>53.03</v>
      </c>
      <c r="I3266" s="10">
        <v>195.94</v>
      </c>
      <c r="J3266">
        <v>0.20771480815282761</v>
      </c>
      <c r="K3266">
        <v>0.13640394214067522</v>
      </c>
      <c r="L3266">
        <v>0.16919615099531274</v>
      </c>
      <c r="M3266">
        <v>0.10435588675675506</v>
      </c>
      <c r="N3266">
        <v>0.13351939460045198</v>
      </c>
      <c r="O3266">
        <v>0.19779216505648417</v>
      </c>
    </row>
    <row r="3267" spans="1:15" ht="15">
      <c r="A3267" s="6"/>
      <c r="B3267" s="10">
        <v>70.650000000000006</v>
      </c>
      <c r="C3267">
        <v>0.10289171825591237</v>
      </c>
      <c r="D3267" s="11">
        <v>27.17</v>
      </c>
      <c r="E3267" s="10">
        <v>22.43</v>
      </c>
      <c r="F3267" s="11">
        <v>34.25</v>
      </c>
      <c r="G3267" s="10">
        <v>17.079999999999998</v>
      </c>
      <c r="H3267" s="11">
        <v>52.76</v>
      </c>
      <c r="I3267" s="10">
        <v>189.1</v>
      </c>
      <c r="J3267">
        <v>0.20802329255805249</v>
      </c>
      <c r="K3267">
        <v>0.13315134942217891</v>
      </c>
      <c r="L3267">
        <v>0.16984399052693902</v>
      </c>
      <c r="M3267">
        <v>0.1007058713089866</v>
      </c>
      <c r="N3267">
        <v>0.1314537259572526</v>
      </c>
      <c r="O3267">
        <v>0.1994645499763299</v>
      </c>
    </row>
    <row r="3268" spans="1:15" ht="15">
      <c r="A3268" s="6"/>
      <c r="B3268" s="10">
        <v>70</v>
      </c>
      <c r="C3268">
        <v>0.10490667556817861</v>
      </c>
      <c r="D3268" s="11">
        <v>26.45</v>
      </c>
      <c r="E3268" s="10">
        <v>20.059999999999999</v>
      </c>
      <c r="F3268" s="11">
        <v>33.79</v>
      </c>
      <c r="G3268" s="10">
        <v>16.43</v>
      </c>
      <c r="H3268" s="11">
        <v>53.78</v>
      </c>
      <c r="I3268" s="10">
        <v>185.05</v>
      </c>
      <c r="J3268">
        <v>0.20699975054002417</v>
      </c>
      <c r="K3268">
        <v>0.13035021985289294</v>
      </c>
      <c r="L3268">
        <v>0.16890496700010599</v>
      </c>
      <c r="M3268">
        <v>9.8213047294002917E-2</v>
      </c>
      <c r="N3268">
        <v>0.13094507507443792</v>
      </c>
      <c r="O3268">
        <v>0.20044549083035507</v>
      </c>
    </row>
    <row r="3269" spans="1:15" ht="15">
      <c r="A3269" s="6"/>
      <c r="B3269" s="10">
        <v>72.52</v>
      </c>
      <c r="C3269">
        <v>0.10788688100982151</v>
      </c>
      <c r="D3269" s="11">
        <v>26.49</v>
      </c>
      <c r="E3269" s="10">
        <v>23.09</v>
      </c>
      <c r="F3269" s="11">
        <v>34</v>
      </c>
      <c r="G3269" s="10">
        <v>14.95</v>
      </c>
      <c r="H3269" s="11">
        <v>56.72</v>
      </c>
      <c r="I3269" s="10">
        <v>189.2</v>
      </c>
      <c r="J3269">
        <v>0.20658998553150443</v>
      </c>
      <c r="K3269">
        <v>0.13225050812250597</v>
      </c>
      <c r="L3269">
        <v>0.1711113466026081</v>
      </c>
      <c r="M3269">
        <v>9.7860776034723915E-2</v>
      </c>
      <c r="N3269">
        <v>0.13397330076935851</v>
      </c>
      <c r="O3269">
        <v>0.20285732358542075</v>
      </c>
    </row>
    <row r="3270" spans="1:15" ht="15">
      <c r="A3270" s="6"/>
      <c r="B3270" s="10">
        <v>79.83</v>
      </c>
      <c r="C3270">
        <v>0.11274474420486086</v>
      </c>
      <c r="D3270" s="11">
        <v>27.58</v>
      </c>
      <c r="E3270" s="10">
        <v>27.23</v>
      </c>
      <c r="F3270" s="11">
        <v>36.090000000000003</v>
      </c>
      <c r="G3270" s="10">
        <v>14.54</v>
      </c>
      <c r="H3270" s="11">
        <v>60.73</v>
      </c>
      <c r="I3270" s="10">
        <v>202.24</v>
      </c>
      <c r="J3270">
        <v>0.20872028329640002</v>
      </c>
      <c r="K3270">
        <v>0.13950266361705291</v>
      </c>
      <c r="L3270">
        <v>0.17817064624556064</v>
      </c>
      <c r="M3270">
        <v>9.8976820887481443E-2</v>
      </c>
      <c r="N3270">
        <v>0.13789345023137953</v>
      </c>
      <c r="O3270">
        <v>0.20859298226980957</v>
      </c>
    </row>
    <row r="3271" spans="1:15" ht="15">
      <c r="A3271" s="6"/>
      <c r="B3271" s="10">
        <v>105.16</v>
      </c>
      <c r="C3271">
        <v>0.11165478051865908</v>
      </c>
      <c r="D3271" s="11">
        <v>36.19</v>
      </c>
      <c r="E3271" s="10">
        <v>36.19</v>
      </c>
      <c r="F3271" s="11">
        <v>41.13</v>
      </c>
      <c r="G3271" s="10">
        <v>14.94</v>
      </c>
      <c r="H3271" s="11">
        <v>80.069999999999993</v>
      </c>
      <c r="I3271" s="10">
        <v>236.7</v>
      </c>
      <c r="J3271">
        <v>0.20697410767996791</v>
      </c>
      <c r="K3271">
        <v>0.14447066926015245</v>
      </c>
      <c r="L3271">
        <v>0.17977948715456793</v>
      </c>
      <c r="M3271">
        <v>9.565670766681536E-2</v>
      </c>
      <c r="N3271">
        <v>0.14547938123106785</v>
      </c>
      <c r="O3271">
        <v>0.19963496209082521</v>
      </c>
    </row>
    <row r="3272" spans="1:15" ht="15">
      <c r="A3272" s="6"/>
      <c r="B3272" s="10">
        <v>113.18</v>
      </c>
      <c r="C3272">
        <v>9.7097010605843012E-2</v>
      </c>
      <c r="D3272" s="11">
        <v>41</v>
      </c>
      <c r="E3272" s="10">
        <v>42.8</v>
      </c>
      <c r="F3272" s="11">
        <v>47.06</v>
      </c>
      <c r="G3272" s="10">
        <v>16</v>
      </c>
      <c r="H3272" s="11">
        <v>94.46</v>
      </c>
      <c r="I3272" s="10">
        <v>264.89</v>
      </c>
      <c r="J3272">
        <v>0.19338073226175989</v>
      </c>
      <c r="K3272">
        <v>0.14015319612705535</v>
      </c>
      <c r="L3272">
        <v>0.1694421131626391</v>
      </c>
      <c r="M3272">
        <v>8.8524094297614361E-2</v>
      </c>
      <c r="N3272">
        <v>0.13677561233517072</v>
      </c>
      <c r="O3272">
        <v>0.18043607061761435</v>
      </c>
    </row>
    <row r="3273" spans="1:15" ht="15">
      <c r="A3273" s="6"/>
      <c r="B3273" s="10">
        <v>109.99</v>
      </c>
      <c r="C3273">
        <v>8.767900185759521E-2</v>
      </c>
      <c r="D3273" s="11">
        <v>41</v>
      </c>
      <c r="E3273" s="10">
        <v>45.12</v>
      </c>
      <c r="F3273" s="11">
        <v>51.13</v>
      </c>
      <c r="G3273" s="10">
        <v>15.71</v>
      </c>
      <c r="H3273" s="11">
        <v>101.51</v>
      </c>
      <c r="I3273" s="10">
        <v>274.17</v>
      </c>
      <c r="J3273">
        <v>0.17630901336412466</v>
      </c>
      <c r="K3273">
        <v>0.13842677809955992</v>
      </c>
      <c r="L3273">
        <v>0.15949866310160427</v>
      </c>
      <c r="M3273">
        <v>7.573793963786829E-2</v>
      </c>
      <c r="N3273">
        <v>0.12544937174888959</v>
      </c>
      <c r="O3273">
        <v>0.1676725168431184</v>
      </c>
    </row>
    <row r="3274" spans="1:15" ht="15">
      <c r="A3274" s="6"/>
      <c r="B3274" s="10">
        <v>94.7</v>
      </c>
      <c r="C3274">
        <v>8.1644048693419971E-2</v>
      </c>
      <c r="D3274" s="11">
        <v>38.950000000000003</v>
      </c>
      <c r="E3274" s="10">
        <v>43.25</v>
      </c>
      <c r="F3274" s="11">
        <v>49.17</v>
      </c>
      <c r="G3274" s="10">
        <v>13.39</v>
      </c>
      <c r="H3274" s="11">
        <v>86.66</v>
      </c>
      <c r="I3274" s="10">
        <v>244.91</v>
      </c>
      <c r="J3274">
        <v>0.16511417041750734</v>
      </c>
      <c r="K3274">
        <v>0.13483533659662381</v>
      </c>
      <c r="L3274">
        <v>0.15308294857506766</v>
      </c>
      <c r="M3274">
        <v>6.4026118262856535E-2</v>
      </c>
      <c r="N3274">
        <v>0.11892628034733298</v>
      </c>
      <c r="O3274">
        <v>0.1622538742679874</v>
      </c>
    </row>
    <row r="3275" spans="1:15" ht="15">
      <c r="A3275" s="6"/>
      <c r="B3275" s="10">
        <v>76.08</v>
      </c>
      <c r="C3275">
        <v>7.618938514282117E-2</v>
      </c>
      <c r="D3275" s="11">
        <v>33.54</v>
      </c>
      <c r="E3275" s="10">
        <v>42.13</v>
      </c>
      <c r="F3275" s="11">
        <v>46.27</v>
      </c>
      <c r="G3275" s="10">
        <v>10.08</v>
      </c>
      <c r="H3275" s="11">
        <v>82</v>
      </c>
      <c r="I3275" s="10">
        <v>231.99</v>
      </c>
      <c r="J3275">
        <v>0.15413908734436724</v>
      </c>
      <c r="K3275">
        <v>0.13045347645821018</v>
      </c>
      <c r="L3275">
        <v>0.14634644144058265</v>
      </c>
      <c r="M3275">
        <v>5.8680718525259523E-2</v>
      </c>
      <c r="N3275">
        <v>0.11130112597807419</v>
      </c>
      <c r="O3275">
        <v>0.14942761374795416</v>
      </c>
    </row>
    <row r="3276" spans="1:15" ht="15">
      <c r="A3276" s="6"/>
      <c r="B3276" s="10">
        <v>58.41</v>
      </c>
      <c r="C3276">
        <v>7.2474215211249832E-2</v>
      </c>
      <c r="D3276" s="11">
        <v>32.94</v>
      </c>
      <c r="E3276" s="10">
        <v>40.93</v>
      </c>
      <c r="F3276" s="11">
        <v>46.03</v>
      </c>
      <c r="G3276" s="10">
        <v>10.85</v>
      </c>
      <c r="H3276" s="11">
        <v>81.86</v>
      </c>
      <c r="I3276" s="10">
        <v>216.29</v>
      </c>
      <c r="J3276">
        <v>0.14587574994147226</v>
      </c>
      <c r="K3276">
        <v>0.12612127862933203</v>
      </c>
      <c r="L3276">
        <v>0.1417837418461779</v>
      </c>
      <c r="M3276">
        <v>5.6041499501897435E-2</v>
      </c>
      <c r="N3276">
        <v>0.10428063715417618</v>
      </c>
      <c r="O3276">
        <v>0.14048554268340738</v>
      </c>
    </row>
    <row r="3277" spans="1:15" ht="15">
      <c r="A3277" s="6"/>
      <c r="B3277" s="10">
        <v>27.57</v>
      </c>
      <c r="C3277">
        <v>7.0675312844978661E-2</v>
      </c>
      <c r="D3277" s="11">
        <v>31.03</v>
      </c>
      <c r="E3277" s="10">
        <v>36.299999999999997</v>
      </c>
      <c r="F3277" s="11">
        <v>44.86</v>
      </c>
      <c r="G3277" s="10">
        <v>13.27</v>
      </c>
      <c r="H3277" s="11">
        <v>78.02</v>
      </c>
      <c r="I3277" s="10">
        <v>208.09</v>
      </c>
      <c r="J3277">
        <v>0.13899691897942906</v>
      </c>
      <c r="K3277">
        <v>0.12101205481979874</v>
      </c>
      <c r="L3277">
        <v>0.13889792446035232</v>
      </c>
      <c r="M3277">
        <v>5.4973598840813404E-2</v>
      </c>
      <c r="N3277">
        <v>9.7196596220686354E-2</v>
      </c>
      <c r="O3277">
        <v>0.13538221647898591</v>
      </c>
    </row>
    <row r="3278" spans="1:15" ht="15">
      <c r="A3278" s="6"/>
      <c r="B3278" s="10">
        <v>15.62</v>
      </c>
      <c r="C3278">
        <v>6.7230206993787081E-2</v>
      </c>
      <c r="D3278" s="11">
        <v>30.21</v>
      </c>
      <c r="E3278" s="10">
        <v>35.729999999999997</v>
      </c>
      <c r="F3278" s="11">
        <v>41.6</v>
      </c>
      <c r="G3278" s="10">
        <v>11.86</v>
      </c>
      <c r="H3278" s="11">
        <v>72</v>
      </c>
      <c r="I3278" s="10">
        <v>197.46</v>
      </c>
      <c r="J3278">
        <v>0.13690835512090818</v>
      </c>
      <c r="K3278">
        <v>0.11549222309616436</v>
      </c>
      <c r="L3278">
        <v>0.13794413114657167</v>
      </c>
      <c r="M3278">
        <v>5.4327437234468041E-2</v>
      </c>
      <c r="N3278">
        <v>9.1191048799131036E-2</v>
      </c>
      <c r="O3278">
        <v>0.13259716601690347</v>
      </c>
    </row>
    <row r="3279" spans="1:15" ht="15">
      <c r="A3279" s="6"/>
      <c r="B3279" s="10">
        <v>8.57</v>
      </c>
      <c r="C3279">
        <v>6.7781562208999502E-2</v>
      </c>
      <c r="D3279" s="11">
        <v>29.14</v>
      </c>
      <c r="E3279" s="10">
        <v>32.020000000000003</v>
      </c>
      <c r="F3279" s="11">
        <v>39.15</v>
      </c>
      <c r="G3279" s="10">
        <v>8.8699999999999992</v>
      </c>
      <c r="H3279" s="11">
        <v>64</v>
      </c>
      <c r="I3279" s="10">
        <v>189.24</v>
      </c>
      <c r="J3279">
        <v>0.1341549647036003</v>
      </c>
      <c r="K3279">
        <v>0.11276190579396041</v>
      </c>
      <c r="L3279">
        <v>0.14045009418337143</v>
      </c>
      <c r="M3279">
        <v>5.4892405622845031E-2</v>
      </c>
      <c r="N3279">
        <v>8.969657571351182E-2</v>
      </c>
      <c r="O3279">
        <v>0.12868696024912063</v>
      </c>
    </row>
    <row r="3280" spans="1:15" ht="15">
      <c r="A3280" s="6"/>
      <c r="B3280" s="10">
        <v>10.07</v>
      </c>
      <c r="C3280">
        <v>6.9141341538359324E-2</v>
      </c>
      <c r="D3280" s="11">
        <v>28.22</v>
      </c>
      <c r="E3280" s="10">
        <v>31.8</v>
      </c>
      <c r="F3280" s="11">
        <v>38.49</v>
      </c>
      <c r="G3280" s="10">
        <v>11.24</v>
      </c>
      <c r="H3280" s="11">
        <v>60.76</v>
      </c>
      <c r="I3280" s="10">
        <v>187.97</v>
      </c>
      <c r="J3280">
        <v>0.13791283337389729</v>
      </c>
      <c r="K3280">
        <v>0.11353512915318457</v>
      </c>
      <c r="L3280">
        <v>0.14218687742507521</v>
      </c>
      <c r="M3280">
        <v>5.726146645364847E-2</v>
      </c>
      <c r="N3280">
        <v>9.228187320458961E-2</v>
      </c>
      <c r="O3280">
        <v>0.13262200606585789</v>
      </c>
    </row>
    <row r="3281" spans="1:15" ht="15">
      <c r="A3281" s="6"/>
      <c r="B3281" s="10">
        <v>47.19</v>
      </c>
      <c r="C3281">
        <v>7.2227817507913461E-2</v>
      </c>
      <c r="D3281" s="11">
        <v>29.48</v>
      </c>
      <c r="E3281" s="10">
        <v>29.87</v>
      </c>
      <c r="F3281" s="11">
        <v>39.04</v>
      </c>
      <c r="G3281" s="10">
        <v>11.03</v>
      </c>
      <c r="H3281" s="11">
        <v>59.55</v>
      </c>
      <c r="I3281" s="10">
        <v>204.12</v>
      </c>
      <c r="J3281">
        <v>0.14576989091959838</v>
      </c>
      <c r="K3281">
        <v>0.11838315516902961</v>
      </c>
      <c r="L3281">
        <v>0.14763818924018629</v>
      </c>
      <c r="M3281">
        <v>6.2485411921608031E-2</v>
      </c>
      <c r="N3281">
        <v>9.8541390932450984E-2</v>
      </c>
      <c r="O3281">
        <v>0.14273486442315506</v>
      </c>
    </row>
    <row r="3282" spans="1:15" ht="15">
      <c r="A3282" s="6"/>
      <c r="B3282" s="10">
        <v>79.09</v>
      </c>
      <c r="C3282">
        <v>8.6440675963711008E-2</v>
      </c>
      <c r="D3282" s="11">
        <v>34.770000000000003</v>
      </c>
      <c r="E3282" s="10">
        <v>33.54</v>
      </c>
      <c r="F3282" s="11">
        <v>42.53</v>
      </c>
      <c r="G3282" s="10">
        <v>14.5</v>
      </c>
      <c r="H3282" s="11">
        <v>70.790000000000006</v>
      </c>
      <c r="I3282" s="10">
        <v>237.13</v>
      </c>
      <c r="J3282">
        <v>0.15644212408692754</v>
      </c>
      <c r="K3282">
        <v>0.1279023069634328</v>
      </c>
      <c r="L3282">
        <v>0.15810523600610388</v>
      </c>
      <c r="M3282">
        <v>7.4141578976145858E-2</v>
      </c>
      <c r="N3282">
        <v>0.10928189819743751</v>
      </c>
      <c r="O3282">
        <v>0.15752459428679891</v>
      </c>
    </row>
    <row r="3283" spans="1:15" ht="15">
      <c r="A3283" s="6"/>
      <c r="B3283" s="10">
        <v>102.15</v>
      </c>
      <c r="C3283">
        <v>0.11491675852150453</v>
      </c>
      <c r="D3283" s="11">
        <v>38.340000000000003</v>
      </c>
      <c r="E3283" s="10">
        <v>40.799999999999997</v>
      </c>
      <c r="F3283" s="11">
        <v>48.53</v>
      </c>
      <c r="G3283" s="10">
        <v>20.39</v>
      </c>
      <c r="H3283" s="11">
        <v>77.959999999999994</v>
      </c>
      <c r="I3283" s="10">
        <v>251.82</v>
      </c>
      <c r="J3283">
        <v>0.16506927021571091</v>
      </c>
      <c r="K3283">
        <v>0.14243754927713659</v>
      </c>
      <c r="L3283">
        <v>0.17113260999485758</v>
      </c>
      <c r="M3283">
        <v>9.0132418318308177E-2</v>
      </c>
      <c r="N3283">
        <v>0.12476628755663827</v>
      </c>
      <c r="O3283">
        <v>0.17560323782925799</v>
      </c>
    </row>
    <row r="3284" spans="1:15" ht="15">
      <c r="A3284" s="6"/>
      <c r="B3284" s="10">
        <v>119.59</v>
      </c>
      <c r="C3284">
        <v>0.12868023606842721</v>
      </c>
      <c r="D3284" s="11">
        <v>40.98</v>
      </c>
      <c r="E3284" s="10">
        <v>43.92</v>
      </c>
      <c r="F3284" s="11">
        <v>52.92</v>
      </c>
      <c r="G3284" s="10">
        <v>26.09</v>
      </c>
      <c r="H3284" s="11">
        <v>85.77</v>
      </c>
      <c r="I3284" s="10">
        <v>290</v>
      </c>
      <c r="J3284">
        <v>0.1725760035973152</v>
      </c>
      <c r="K3284">
        <v>0.14863328181517899</v>
      </c>
      <c r="L3284">
        <v>0.18140585753604133</v>
      </c>
      <c r="M3284">
        <v>0.10944547936210704</v>
      </c>
      <c r="N3284">
        <v>0.13803340672303943</v>
      </c>
      <c r="O3284">
        <v>0.18311380986873305</v>
      </c>
    </row>
    <row r="3285" spans="1:15" ht="15">
      <c r="A3285" s="6"/>
      <c r="B3285" s="10">
        <v>133.5</v>
      </c>
      <c r="C3285">
        <v>0.13863541550441313</v>
      </c>
      <c r="D3285" s="11">
        <v>37.9</v>
      </c>
      <c r="E3285" s="10">
        <v>43.95</v>
      </c>
      <c r="F3285" s="11">
        <v>52.9</v>
      </c>
      <c r="G3285" s="10">
        <v>28.58</v>
      </c>
      <c r="H3285" s="11">
        <v>88.92</v>
      </c>
      <c r="I3285" s="10">
        <v>298.20999999999998</v>
      </c>
      <c r="J3285">
        <v>0.1768264650749593</v>
      </c>
      <c r="K3285">
        <v>0.15318562474486327</v>
      </c>
      <c r="L3285">
        <v>0.18751494175933955</v>
      </c>
      <c r="M3285">
        <v>0.12062216092936172</v>
      </c>
      <c r="N3285">
        <v>0.13749491002623912</v>
      </c>
      <c r="O3285">
        <v>0.18813205199410421</v>
      </c>
    </row>
    <row r="3286" spans="1:15" ht="15">
      <c r="A3286" s="6"/>
      <c r="B3286" s="10">
        <v>130.16</v>
      </c>
      <c r="C3286">
        <v>0.14547303611169171</v>
      </c>
      <c r="D3286" s="11">
        <v>34.020000000000003</v>
      </c>
      <c r="E3286" s="10">
        <v>43.93</v>
      </c>
      <c r="F3286" s="11">
        <v>49.25</v>
      </c>
      <c r="G3286" s="10">
        <v>29.42</v>
      </c>
      <c r="H3286" s="11">
        <v>87.04</v>
      </c>
      <c r="I3286" s="10">
        <v>265.88</v>
      </c>
      <c r="J3286">
        <v>0.16765076786404656</v>
      </c>
      <c r="K3286">
        <v>0.15610920672503509</v>
      </c>
      <c r="L3286">
        <v>0.18491616056656307</v>
      </c>
      <c r="M3286">
        <v>0.1265398750224089</v>
      </c>
      <c r="N3286">
        <v>0.13935252127903078</v>
      </c>
      <c r="O3286">
        <v>0.19432435430463579</v>
      </c>
    </row>
    <row r="3287" spans="1:15" ht="15">
      <c r="A3287" s="6"/>
      <c r="B3287" s="10">
        <v>111</v>
      </c>
      <c r="C3287">
        <v>0.14644267990685869</v>
      </c>
      <c r="D3287" s="11">
        <v>31.01</v>
      </c>
      <c r="E3287" s="10">
        <v>41.44</v>
      </c>
      <c r="F3287" s="11">
        <v>48.32</v>
      </c>
      <c r="G3287" s="10">
        <v>26.5</v>
      </c>
      <c r="H3287" s="11">
        <v>82</v>
      </c>
      <c r="I3287" s="10">
        <v>245.46</v>
      </c>
      <c r="J3287">
        <v>0.15790571290195235</v>
      </c>
      <c r="K3287">
        <v>0.1563055505103709</v>
      </c>
      <c r="L3287">
        <v>0.18125692157979922</v>
      </c>
      <c r="M3287">
        <v>0.12933705847530094</v>
      </c>
      <c r="N3287">
        <v>0.14166642015535774</v>
      </c>
      <c r="O3287">
        <v>0.19260634904923735</v>
      </c>
    </row>
    <row r="3288" spans="1:15" ht="15">
      <c r="A3288" s="6"/>
      <c r="B3288" s="10">
        <v>102.94</v>
      </c>
      <c r="C3288">
        <v>0.15458537093492405</v>
      </c>
      <c r="D3288" s="11">
        <v>26.68</v>
      </c>
      <c r="E3288" s="10">
        <v>35.99</v>
      </c>
      <c r="F3288" s="11">
        <v>43.47</v>
      </c>
      <c r="G3288" s="10">
        <v>23.08</v>
      </c>
      <c r="H3288" s="11">
        <v>77.989999999999995</v>
      </c>
      <c r="I3288" s="10">
        <v>208.73</v>
      </c>
      <c r="J3288">
        <v>0.15005486988597974</v>
      </c>
      <c r="K3288">
        <v>0.15393691217109218</v>
      </c>
      <c r="L3288">
        <v>0.18101547748588012</v>
      </c>
      <c r="M3288">
        <v>0.12787122179072863</v>
      </c>
      <c r="N3288">
        <v>0.13595382332800729</v>
      </c>
      <c r="O3288">
        <v>0.18686098700129428</v>
      </c>
    </row>
    <row r="3289" spans="1:15" ht="15">
      <c r="A3289" s="6"/>
      <c r="B3289" s="10">
        <v>100.59</v>
      </c>
      <c r="C3289">
        <v>0.151830709755265</v>
      </c>
      <c r="D3289" s="11">
        <v>26.04</v>
      </c>
      <c r="E3289" s="10">
        <v>31.79</v>
      </c>
      <c r="F3289" s="11">
        <v>37.369999999999997</v>
      </c>
      <c r="G3289" s="10">
        <v>18.93</v>
      </c>
      <c r="H3289" s="11">
        <v>68</v>
      </c>
      <c r="I3289" s="10">
        <v>206.47</v>
      </c>
      <c r="J3289">
        <v>0.14356001258730255</v>
      </c>
      <c r="K3289">
        <v>0.15481342733714193</v>
      </c>
      <c r="L3289">
        <v>0.18405354722706679</v>
      </c>
      <c r="M3289">
        <v>0.11988042770145871</v>
      </c>
      <c r="N3289">
        <v>0.13273310694889784</v>
      </c>
      <c r="O3289">
        <v>0.17998956667340282</v>
      </c>
    </row>
    <row r="3290" spans="1:15" ht="15">
      <c r="A3290" s="6"/>
      <c r="B3290" s="10">
        <v>96.35</v>
      </c>
      <c r="C3290">
        <v>0.1512806703221613</v>
      </c>
      <c r="D3290" s="11">
        <v>24.31</v>
      </c>
      <c r="E3290" s="10">
        <v>27.77</v>
      </c>
      <c r="F3290" s="11">
        <v>34.39</v>
      </c>
      <c r="G3290" s="10">
        <v>17.79</v>
      </c>
      <c r="H3290" s="11">
        <v>62</v>
      </c>
      <c r="I3290" s="10">
        <v>187.89</v>
      </c>
      <c r="J3290">
        <v>0.14252802176967858</v>
      </c>
      <c r="K3290">
        <v>0.15528117263912422</v>
      </c>
      <c r="L3290">
        <v>0.18476248945124102</v>
      </c>
      <c r="M3290">
        <v>0.10978671281648369</v>
      </c>
      <c r="N3290">
        <v>0.13152472890454819</v>
      </c>
      <c r="O3290">
        <v>0.17292017511177349</v>
      </c>
    </row>
    <row r="3291" spans="1:15" ht="15">
      <c r="A3291" s="6"/>
      <c r="B3291" s="10">
        <v>89.24</v>
      </c>
      <c r="C3291">
        <v>0.1546405433826952</v>
      </c>
      <c r="D3291" s="11">
        <v>22.43</v>
      </c>
      <c r="E3291" s="10">
        <v>27.39</v>
      </c>
      <c r="F3291" s="11">
        <v>34.85</v>
      </c>
      <c r="G3291" s="10">
        <v>15.15</v>
      </c>
      <c r="H3291" s="11">
        <v>59.66</v>
      </c>
      <c r="I3291" s="10">
        <v>176.23</v>
      </c>
      <c r="J3291">
        <v>0.14369075571082313</v>
      </c>
      <c r="K3291">
        <v>0.15982876098456694</v>
      </c>
      <c r="L3291">
        <v>0.18179800952616815</v>
      </c>
      <c r="M3291">
        <v>0.10473672707403699</v>
      </c>
      <c r="N3291">
        <v>0.13169642534753567</v>
      </c>
      <c r="O3291">
        <v>0.16935608710761035</v>
      </c>
    </row>
    <row r="3292" spans="1:15" ht="15">
      <c r="A3292" s="6"/>
      <c r="B3292" s="10">
        <v>90.01</v>
      </c>
      <c r="C3292">
        <v>0.15929540053124563</v>
      </c>
      <c r="D3292" s="11">
        <v>20.68</v>
      </c>
      <c r="E3292" s="10">
        <v>26.59</v>
      </c>
      <c r="F3292" s="11">
        <v>34.11</v>
      </c>
      <c r="G3292" s="10">
        <v>13.66</v>
      </c>
      <c r="H3292" s="11">
        <v>56.68</v>
      </c>
      <c r="I3292" s="10">
        <v>170.98</v>
      </c>
      <c r="J3292">
        <v>0.14452988986122975</v>
      </c>
      <c r="K3292">
        <v>0.16577827288971803</v>
      </c>
      <c r="L3292">
        <v>0.17815484683666499</v>
      </c>
      <c r="M3292">
        <v>0.10212240395959428</v>
      </c>
      <c r="N3292">
        <v>0.13162923048758163</v>
      </c>
      <c r="O3292">
        <v>0.16635654988923654</v>
      </c>
    </row>
    <row r="3293" spans="1:15" ht="15">
      <c r="A3293" s="6"/>
      <c r="B3293" s="10">
        <v>96.93</v>
      </c>
      <c r="C3293">
        <v>0.16134244913613943</v>
      </c>
      <c r="D3293" s="11">
        <v>22.46</v>
      </c>
      <c r="E3293" s="10">
        <v>28.99</v>
      </c>
      <c r="F3293" s="11">
        <v>34.76</v>
      </c>
      <c r="G3293" s="10">
        <v>11.89</v>
      </c>
      <c r="H3293" s="11">
        <v>59.92</v>
      </c>
      <c r="I3293" s="10">
        <v>173.48</v>
      </c>
      <c r="J3293">
        <v>0.14885487730514801</v>
      </c>
      <c r="K3293">
        <v>0.17397798632115932</v>
      </c>
      <c r="L3293">
        <v>0.17811401090810569</v>
      </c>
      <c r="M3293">
        <v>0.10323553354014005</v>
      </c>
      <c r="N3293">
        <v>0.13426314526242525</v>
      </c>
      <c r="O3293">
        <v>0.16429342062822899</v>
      </c>
    </row>
    <row r="3294" spans="1:15" ht="15">
      <c r="A3294" s="6"/>
      <c r="B3294" s="10">
        <v>100.47</v>
      </c>
      <c r="C3294">
        <v>0.1604553895268922</v>
      </c>
      <c r="D3294" s="11">
        <v>26.06</v>
      </c>
      <c r="E3294" s="10">
        <v>32.22</v>
      </c>
      <c r="F3294" s="11">
        <v>33.42</v>
      </c>
      <c r="G3294" s="10">
        <v>12.62</v>
      </c>
      <c r="H3294" s="11">
        <v>67.209999999999994</v>
      </c>
      <c r="I3294" s="10">
        <v>179.61</v>
      </c>
      <c r="J3294">
        <v>0.15608551345139798</v>
      </c>
      <c r="K3294">
        <v>0.18359342311860058</v>
      </c>
      <c r="L3294">
        <v>0.18078501122431359</v>
      </c>
      <c r="M3294">
        <v>0.10258897394905311</v>
      </c>
      <c r="N3294">
        <v>0.14323331220954796</v>
      </c>
      <c r="O3294">
        <v>0.16357749729376275</v>
      </c>
    </row>
    <row r="3295" spans="1:15" ht="15">
      <c r="A3295" s="6"/>
      <c r="B3295" s="10">
        <v>100.42</v>
      </c>
      <c r="C3295">
        <v>0.14984523093376112</v>
      </c>
      <c r="D3295" s="11">
        <v>32.68</v>
      </c>
      <c r="E3295" s="10">
        <v>41.84</v>
      </c>
      <c r="F3295" s="11">
        <v>33.92</v>
      </c>
      <c r="G3295" s="10">
        <v>8.52</v>
      </c>
      <c r="H3295" s="11">
        <v>80.989999999999995</v>
      </c>
      <c r="I3295" s="10">
        <v>219.95</v>
      </c>
      <c r="J3295">
        <v>0.16142105859734326</v>
      </c>
      <c r="K3295">
        <v>0.18490878819019013</v>
      </c>
      <c r="L3295">
        <v>0.180179267224791</v>
      </c>
      <c r="M3295">
        <v>0.10029125507628141</v>
      </c>
      <c r="N3295">
        <v>0.14753497958155884</v>
      </c>
      <c r="O3295">
        <v>0.15980157951142315</v>
      </c>
    </row>
    <row r="3296" spans="1:15" ht="15">
      <c r="A3296" s="6"/>
      <c r="B3296" s="10">
        <v>94.83</v>
      </c>
      <c r="C3296">
        <v>0.13010319495409464</v>
      </c>
      <c r="D3296" s="11">
        <v>40.4</v>
      </c>
      <c r="E3296" s="10">
        <v>50.72</v>
      </c>
      <c r="F3296" s="11">
        <v>36.24</v>
      </c>
      <c r="G3296" s="10">
        <v>11.9</v>
      </c>
      <c r="H3296" s="11">
        <v>87.98</v>
      </c>
      <c r="I3296" s="10">
        <v>247.6</v>
      </c>
      <c r="J3296">
        <v>0.16044871006244987</v>
      </c>
      <c r="K3296">
        <v>0.17145485838225158</v>
      </c>
      <c r="L3296">
        <v>0.17336599304075462</v>
      </c>
      <c r="M3296">
        <v>9.0574911533988264E-2</v>
      </c>
      <c r="N3296">
        <v>0.14236795846738814</v>
      </c>
      <c r="O3296">
        <v>0.1535913760698657</v>
      </c>
    </row>
    <row r="3297" spans="1:15" ht="15">
      <c r="A3297" s="6"/>
      <c r="B3297" s="10">
        <v>90.29</v>
      </c>
      <c r="C3297">
        <v>0.1053450976171786</v>
      </c>
      <c r="D3297" s="11">
        <v>42.98</v>
      </c>
      <c r="E3297" s="10">
        <v>48.82</v>
      </c>
      <c r="F3297" s="11">
        <v>38.99</v>
      </c>
      <c r="G3297" s="10">
        <v>11.61</v>
      </c>
      <c r="H3297" s="11">
        <v>90.07</v>
      </c>
      <c r="I3297" s="10">
        <v>241.29</v>
      </c>
      <c r="J3297">
        <v>0.15427213759592767</v>
      </c>
      <c r="K3297">
        <v>0.16038353786931631</v>
      </c>
      <c r="L3297">
        <v>0.15868800312401496</v>
      </c>
      <c r="M3297">
        <v>7.2737274565986859E-2</v>
      </c>
      <c r="N3297">
        <v>0.13308417225700991</v>
      </c>
      <c r="O3297">
        <v>0.14243895896703165</v>
      </c>
    </row>
    <row r="3298" spans="1:15" ht="15">
      <c r="A3298" s="6"/>
      <c r="B3298" s="10">
        <v>80.34</v>
      </c>
      <c r="C3298">
        <v>8.1242519823016598E-2</v>
      </c>
      <c r="D3298" s="11">
        <v>37.93</v>
      </c>
      <c r="E3298" s="10">
        <v>42.97</v>
      </c>
      <c r="F3298" s="11">
        <v>37.520000000000003</v>
      </c>
      <c r="G3298" s="10">
        <v>8.08</v>
      </c>
      <c r="H3298" s="11">
        <v>87.25</v>
      </c>
      <c r="I3298" s="10">
        <v>211.07</v>
      </c>
      <c r="J3298">
        <v>0.14983787603773024</v>
      </c>
      <c r="K3298">
        <v>0.15637903917873042</v>
      </c>
      <c r="L3298">
        <v>0.1447975737886224</v>
      </c>
      <c r="M3298">
        <v>6.2646397475656174E-2</v>
      </c>
      <c r="N3298">
        <v>0.12983449441498562</v>
      </c>
      <c r="O3298">
        <v>0.12809461552120716</v>
      </c>
    </row>
    <row r="3299" spans="1:15" ht="15">
      <c r="A3299" s="6"/>
      <c r="B3299" s="10">
        <v>72.06</v>
      </c>
      <c r="C3299">
        <v>6.6777573649692723E-2</v>
      </c>
      <c r="D3299" s="11">
        <v>33.14</v>
      </c>
      <c r="E3299" s="10">
        <v>41.8</v>
      </c>
      <c r="F3299" s="11">
        <v>35.119999999999997</v>
      </c>
      <c r="G3299" s="10">
        <v>1.97</v>
      </c>
      <c r="H3299" s="11">
        <v>82.42</v>
      </c>
      <c r="I3299" s="10">
        <v>179.17</v>
      </c>
      <c r="J3299">
        <v>0.14487349183313417</v>
      </c>
      <c r="K3299">
        <v>0.15355302556087608</v>
      </c>
      <c r="L3299">
        <v>0.12833940905680274</v>
      </c>
      <c r="M3299">
        <v>5.4699607878598559E-2</v>
      </c>
      <c r="N3299">
        <v>0.12183701769431965</v>
      </c>
      <c r="O3299">
        <v>0.11206080452309641</v>
      </c>
    </row>
    <row r="3300" spans="1:15" ht="15">
      <c r="A3300" s="6"/>
      <c r="B3300" s="10">
        <v>65.03</v>
      </c>
      <c r="C3300">
        <v>6.4093521535621575E-2</v>
      </c>
      <c r="D3300" s="11">
        <v>31.75</v>
      </c>
      <c r="E3300" s="10">
        <v>39.4</v>
      </c>
      <c r="F3300" s="11">
        <v>34.79</v>
      </c>
      <c r="G3300" s="10">
        <v>0.08</v>
      </c>
      <c r="H3300" s="11">
        <v>80</v>
      </c>
      <c r="I3300" s="10">
        <v>174.9</v>
      </c>
      <c r="J3300">
        <v>0.14082057800513276</v>
      </c>
      <c r="K3300">
        <v>0.14742546096958481</v>
      </c>
      <c r="L3300">
        <v>0.11373337799687872</v>
      </c>
      <c r="M3300">
        <v>5.0180058708034457E-2</v>
      </c>
      <c r="N3300">
        <v>0.11236200339407293</v>
      </c>
      <c r="O3300">
        <v>0.10382242262927566</v>
      </c>
    </row>
    <row r="3301" spans="1:15" ht="15">
      <c r="A3301" s="6"/>
      <c r="B3301" s="10">
        <v>62.87</v>
      </c>
      <c r="C3301">
        <v>6.240902842424622E-2</v>
      </c>
      <c r="D3301" s="11">
        <v>31.02</v>
      </c>
      <c r="E3301" s="10">
        <v>38.049999999999997</v>
      </c>
      <c r="F3301" s="11">
        <v>33.9</v>
      </c>
      <c r="G3301" s="10">
        <v>0.96</v>
      </c>
      <c r="H3301" s="11">
        <v>73.08</v>
      </c>
      <c r="I3301" s="10">
        <v>179.94</v>
      </c>
      <c r="J3301">
        <v>0.14217774535928507</v>
      </c>
      <c r="K3301">
        <v>0.14396887361513161</v>
      </c>
      <c r="L3301">
        <v>0.10451024195139721</v>
      </c>
      <c r="M3301">
        <v>4.9145556271715213E-2</v>
      </c>
      <c r="N3301">
        <v>0.10719360347461629</v>
      </c>
      <c r="O3301">
        <v>0.1010212398695649</v>
      </c>
    </row>
    <row r="3302" spans="1:15" ht="15">
      <c r="A3302" s="6"/>
      <c r="B3302" s="10">
        <v>43.52</v>
      </c>
      <c r="C3302">
        <v>6.193898013750955E-2</v>
      </c>
      <c r="D3302" s="11">
        <v>29.99</v>
      </c>
      <c r="E3302" s="10">
        <v>36.53</v>
      </c>
      <c r="F3302" s="11">
        <v>33.049999999999997</v>
      </c>
      <c r="G3302" s="10">
        <v>-5.19</v>
      </c>
      <c r="H3302" s="11">
        <v>67.459999999999994</v>
      </c>
      <c r="I3302" s="10">
        <v>177.03</v>
      </c>
      <c r="J3302">
        <v>0.14550601500312124</v>
      </c>
      <c r="K3302">
        <v>0.1423694876857847</v>
      </c>
      <c r="L3302">
        <v>0.10426662996781794</v>
      </c>
      <c r="M3302">
        <v>4.9204323130927687E-2</v>
      </c>
      <c r="N3302">
        <v>0.10347155751719751</v>
      </c>
      <c r="O3302">
        <v>0.10318580432688358</v>
      </c>
    </row>
    <row r="3303" spans="1:15" ht="15">
      <c r="A3303" s="6"/>
      <c r="B3303" s="10">
        <v>29.41</v>
      </c>
      <c r="C3303">
        <v>6.4389430060032823E-2</v>
      </c>
      <c r="D3303" s="11">
        <v>31</v>
      </c>
      <c r="E3303" s="10">
        <v>34.58</v>
      </c>
      <c r="F3303" s="11">
        <v>32.36</v>
      </c>
      <c r="G3303" s="10">
        <v>-16.760000000000002</v>
      </c>
      <c r="H3303" s="11">
        <v>62.55</v>
      </c>
      <c r="I3303" s="10">
        <v>176.71</v>
      </c>
      <c r="J3303">
        <v>0.14992394604078246</v>
      </c>
      <c r="K3303">
        <v>0.14188843740756307</v>
      </c>
      <c r="L3303">
        <v>0.10817043961210933</v>
      </c>
      <c r="M3303">
        <v>4.9123857567450142E-2</v>
      </c>
      <c r="N3303">
        <v>0.10121935404845823</v>
      </c>
      <c r="O3303">
        <v>0.10718510884668829</v>
      </c>
    </row>
    <row r="3304" spans="1:15" ht="15">
      <c r="A3304" s="6"/>
      <c r="B3304" s="10">
        <v>43.08</v>
      </c>
      <c r="C3304">
        <v>6.9465674106485464E-2</v>
      </c>
      <c r="D3304" s="11">
        <v>30.78</v>
      </c>
      <c r="E3304" s="10">
        <v>34.1</v>
      </c>
      <c r="F3304" s="11">
        <v>33.25</v>
      </c>
      <c r="G3304" s="10">
        <v>-14.9</v>
      </c>
      <c r="H3304" s="11">
        <v>61.92</v>
      </c>
      <c r="I3304" s="10">
        <v>178.9</v>
      </c>
      <c r="J3304">
        <v>0.15548825512988829</v>
      </c>
      <c r="K3304">
        <v>0.14645336311459187</v>
      </c>
      <c r="L3304">
        <v>0.1161279579763362</v>
      </c>
      <c r="M3304">
        <v>5.0294330225515979E-2</v>
      </c>
      <c r="N3304">
        <v>0.10421801640775578</v>
      </c>
      <c r="O3304">
        <v>0.11473772818559981</v>
      </c>
    </row>
    <row r="3305" spans="1:15" ht="15">
      <c r="A3305" s="6"/>
      <c r="B3305" s="10">
        <v>71.56</v>
      </c>
      <c r="C3305">
        <v>7.8906036669741692E-2</v>
      </c>
      <c r="D3305" s="11">
        <v>36.1</v>
      </c>
      <c r="E3305" s="10">
        <v>36.44</v>
      </c>
      <c r="F3305" s="11">
        <v>34.1</v>
      </c>
      <c r="G3305" s="10">
        <v>-2.06</v>
      </c>
      <c r="H3305" s="11">
        <v>60.16</v>
      </c>
      <c r="I3305" s="10">
        <v>194.94</v>
      </c>
      <c r="J3305">
        <v>0.16557531423275174</v>
      </c>
      <c r="K3305">
        <v>0.15548882327774269</v>
      </c>
      <c r="L3305">
        <v>0.13218416952047257</v>
      </c>
      <c r="M3305">
        <v>5.0639777625555521E-2</v>
      </c>
      <c r="N3305">
        <v>0.11184929810431876</v>
      </c>
      <c r="O3305">
        <v>0.12787256108432005</v>
      </c>
    </row>
    <row r="3306" spans="1:15" ht="15">
      <c r="A3306" s="6"/>
      <c r="B3306" s="10">
        <v>84.59</v>
      </c>
      <c r="C3306">
        <v>9.3319544303797478E-2</v>
      </c>
      <c r="D3306" s="11">
        <v>37.979999999999997</v>
      </c>
      <c r="E3306" s="10">
        <v>41.58</v>
      </c>
      <c r="F3306" s="11">
        <v>35.36</v>
      </c>
      <c r="G3306" s="10">
        <v>6.41</v>
      </c>
      <c r="H3306" s="11">
        <v>64.25</v>
      </c>
      <c r="I3306" s="10">
        <v>216.84</v>
      </c>
      <c r="J3306">
        <v>0.17695608187559597</v>
      </c>
      <c r="K3306">
        <v>0.16730094023130571</v>
      </c>
      <c r="L3306">
        <v>0.14672687873163326</v>
      </c>
      <c r="M3306">
        <v>5.7105262676478259E-2</v>
      </c>
      <c r="N3306">
        <v>0.12652620083286187</v>
      </c>
      <c r="O3306">
        <v>0.14745724173169825</v>
      </c>
    </row>
    <row r="3307" spans="1:15" ht="15">
      <c r="A3307" s="6"/>
      <c r="B3307" s="10">
        <v>103.08</v>
      </c>
      <c r="C3307">
        <v>0.11655707220837389</v>
      </c>
      <c r="D3307" s="11">
        <v>39.450000000000003</v>
      </c>
      <c r="E3307" s="10">
        <v>46.47</v>
      </c>
      <c r="F3307" s="11">
        <v>43.09</v>
      </c>
      <c r="G3307" s="10">
        <v>16.05</v>
      </c>
      <c r="H3307" s="11">
        <v>79.900000000000006</v>
      </c>
      <c r="I3307" s="10">
        <v>241.2</v>
      </c>
      <c r="J3307">
        <v>0.18753631759056708</v>
      </c>
      <c r="K3307">
        <v>0.18031242281702259</v>
      </c>
      <c r="L3307">
        <v>0.15856957813141437</v>
      </c>
      <c r="M3307">
        <v>6.8317606731386302E-2</v>
      </c>
      <c r="N3307">
        <v>0.14420039897632381</v>
      </c>
      <c r="O3307">
        <v>0.1668887410576303</v>
      </c>
    </row>
    <row r="3308" spans="1:15" ht="15">
      <c r="A3308" s="6"/>
      <c r="B3308" s="10">
        <v>115.53</v>
      </c>
      <c r="C3308">
        <v>0.12750521947490476</v>
      </c>
      <c r="D3308" s="11">
        <v>39.54</v>
      </c>
      <c r="E3308" s="10">
        <v>48.95</v>
      </c>
      <c r="F3308" s="11">
        <v>45.08</v>
      </c>
      <c r="G3308" s="10">
        <v>20.51</v>
      </c>
      <c r="H3308" s="11">
        <v>88.24</v>
      </c>
      <c r="I3308" s="10">
        <v>286.99</v>
      </c>
      <c r="J3308">
        <v>0.19761252922236505</v>
      </c>
      <c r="K3308">
        <v>0.18566402463363171</v>
      </c>
      <c r="L3308">
        <v>0.1710661058430786</v>
      </c>
      <c r="M3308">
        <v>8.5308158031517201E-2</v>
      </c>
      <c r="N3308">
        <v>0.16025974108188523</v>
      </c>
      <c r="O3308">
        <v>0.17550715935334871</v>
      </c>
    </row>
    <row r="3309" spans="1:15" ht="15">
      <c r="A3309" s="6"/>
      <c r="B3309" s="10">
        <v>125.87</v>
      </c>
      <c r="C3309">
        <v>0.1348545586010203</v>
      </c>
      <c r="D3309" s="11">
        <v>39.909999999999997</v>
      </c>
      <c r="E3309" s="10">
        <v>47.76</v>
      </c>
      <c r="F3309" s="11">
        <v>45.17</v>
      </c>
      <c r="G3309" s="10">
        <v>22.18</v>
      </c>
      <c r="H3309" s="11">
        <v>89.95</v>
      </c>
      <c r="I3309" s="10">
        <v>280</v>
      </c>
      <c r="J3309">
        <v>0.2065625108203695</v>
      </c>
      <c r="K3309">
        <v>0.19507978271349694</v>
      </c>
      <c r="L3309">
        <v>0.17913411130006449</v>
      </c>
      <c r="M3309">
        <v>0.10103405676326337</v>
      </c>
      <c r="N3309">
        <v>0.16741646458550502</v>
      </c>
      <c r="O3309">
        <v>0.17999899064196245</v>
      </c>
    </row>
    <row r="3310" spans="1:15" ht="15">
      <c r="A3310" s="6"/>
      <c r="B3310" s="10">
        <v>117.18</v>
      </c>
      <c r="C3310">
        <v>0.12595719511869477</v>
      </c>
      <c r="D3310" s="11">
        <v>38.950000000000003</v>
      </c>
      <c r="E3310" s="10">
        <v>47.32</v>
      </c>
      <c r="F3310" s="11">
        <v>44.75</v>
      </c>
      <c r="G3310" s="10">
        <v>23.95</v>
      </c>
      <c r="H3310" s="11">
        <v>87.98</v>
      </c>
      <c r="I3310" s="10">
        <v>245.88</v>
      </c>
      <c r="J3310">
        <v>0.20827293843199166</v>
      </c>
      <c r="K3310">
        <v>0.20236817043381469</v>
      </c>
      <c r="L3310">
        <v>0.17628279692860646</v>
      </c>
      <c r="M3310">
        <v>0.10918385426847338</v>
      </c>
      <c r="N3310">
        <v>0.17237755177916708</v>
      </c>
      <c r="O3310">
        <v>0.17954972166127087</v>
      </c>
    </row>
    <row r="3311" spans="1:15" ht="15">
      <c r="A3311" s="6"/>
      <c r="B3311" s="10">
        <v>109.61</v>
      </c>
      <c r="C3311">
        <v>0.12092581855028815</v>
      </c>
      <c r="D3311" s="11">
        <v>37.86</v>
      </c>
      <c r="E3311" s="10">
        <v>44.96</v>
      </c>
      <c r="F3311" s="11">
        <v>44.96</v>
      </c>
      <c r="G3311" s="10">
        <v>23.22</v>
      </c>
      <c r="H3311" s="11">
        <v>83.7</v>
      </c>
      <c r="I3311" s="10">
        <v>225.73</v>
      </c>
      <c r="J3311">
        <v>0.2052691500524659</v>
      </c>
      <c r="K3311">
        <v>0.20863683568831506</v>
      </c>
      <c r="L3311">
        <v>0.17266491534408029</v>
      </c>
      <c r="M3311">
        <v>0.10669147671829259</v>
      </c>
      <c r="N3311">
        <v>0.17652500029748097</v>
      </c>
      <c r="O3311">
        <v>0.17606282722513092</v>
      </c>
    </row>
    <row r="3312" spans="1:15" ht="15">
      <c r="A3312" s="6"/>
      <c r="B3312" s="10">
        <v>98.76</v>
      </c>
      <c r="C3312">
        <v>0.13219547665911541</v>
      </c>
      <c r="D3312" s="11">
        <v>32.26</v>
      </c>
      <c r="E3312" s="10">
        <v>41.55</v>
      </c>
      <c r="F3312" s="11">
        <v>42</v>
      </c>
      <c r="G3312" s="10">
        <v>20.54</v>
      </c>
      <c r="H3312" s="11">
        <v>78.92</v>
      </c>
      <c r="I3312" s="10">
        <v>194.47</v>
      </c>
      <c r="J3312">
        <v>0.20679821722711555</v>
      </c>
      <c r="K3312">
        <v>0.21132937174681879</v>
      </c>
      <c r="L3312">
        <v>0.18240218820799028</v>
      </c>
      <c r="M3312">
        <v>0.10487710629175</v>
      </c>
      <c r="N3312">
        <v>0.17327880722087119</v>
      </c>
      <c r="O3312">
        <v>0.17293258255558641</v>
      </c>
    </row>
    <row r="3313" spans="1:15" ht="15">
      <c r="A3313" s="6"/>
      <c r="B3313" s="10">
        <v>93.02</v>
      </c>
      <c r="C3313">
        <v>0.13657474843302764</v>
      </c>
      <c r="D3313" s="11">
        <v>30</v>
      </c>
      <c r="E3313" s="10">
        <v>41.91</v>
      </c>
      <c r="F3313" s="11">
        <v>39.659999999999997</v>
      </c>
      <c r="G3313" s="10">
        <v>18</v>
      </c>
      <c r="H3313" s="11">
        <v>72.59</v>
      </c>
      <c r="I3313" s="10">
        <v>196.96</v>
      </c>
      <c r="J3313">
        <v>0.20444988721677942</v>
      </c>
      <c r="K3313">
        <v>0.21099441565846885</v>
      </c>
      <c r="L3313">
        <v>0.19425185797360231</v>
      </c>
      <c r="M3313">
        <v>0.10243626265103363</v>
      </c>
      <c r="N3313">
        <v>0.17118944287760068</v>
      </c>
      <c r="O3313">
        <v>0.16976176160875028</v>
      </c>
    </row>
    <row r="3314" spans="1:15" ht="15">
      <c r="A3314" s="6"/>
      <c r="B3314" s="10">
        <v>83.2</v>
      </c>
      <c r="C3314">
        <v>0.1386049735194162</v>
      </c>
      <c r="D3314" s="11">
        <v>28.6</v>
      </c>
      <c r="E3314" s="10">
        <v>35.18</v>
      </c>
      <c r="F3314" s="11">
        <v>36.020000000000003</v>
      </c>
      <c r="G3314" s="10">
        <v>15.54</v>
      </c>
      <c r="H3314" s="11">
        <v>65.489999999999995</v>
      </c>
      <c r="I3314" s="10">
        <v>185.01</v>
      </c>
      <c r="J3314">
        <v>0.19913538408463663</v>
      </c>
      <c r="K3314">
        <v>0.21073350503455598</v>
      </c>
      <c r="L3314">
        <v>0.19854816155145891</v>
      </c>
      <c r="M3314">
        <v>9.8659228977153707E-2</v>
      </c>
      <c r="N3314">
        <v>0.1675810682570906</v>
      </c>
      <c r="O3314">
        <v>0.17112262473251821</v>
      </c>
    </row>
    <row r="3315" spans="1:15" ht="15">
      <c r="A3315" s="6"/>
      <c r="B3315" s="10">
        <v>80.23</v>
      </c>
      <c r="C3315">
        <v>0.14350855287801226</v>
      </c>
      <c r="D3315" s="11">
        <v>26.67</v>
      </c>
      <c r="E3315" s="10">
        <v>34.14</v>
      </c>
      <c r="F3315" s="11">
        <v>35</v>
      </c>
      <c r="G3315" s="10">
        <v>14.01</v>
      </c>
      <c r="H3315" s="11">
        <v>63.1</v>
      </c>
      <c r="I3315" s="10">
        <v>179.94</v>
      </c>
      <c r="J3315">
        <v>0.19653837434192459</v>
      </c>
      <c r="K3315">
        <v>0.21322085257666878</v>
      </c>
      <c r="L3315">
        <v>0.20045062862829655</v>
      </c>
      <c r="M3315">
        <v>9.9159852502328422E-2</v>
      </c>
      <c r="N3315">
        <v>0.16420261190737309</v>
      </c>
      <c r="O3315">
        <v>0.17217123560976477</v>
      </c>
    </row>
    <row r="3316" spans="1:15" ht="15">
      <c r="A3316" s="6"/>
      <c r="B3316" s="10">
        <v>77.03</v>
      </c>
      <c r="C3316">
        <v>0.14392966085333678</v>
      </c>
      <c r="D3316" s="11">
        <v>26.31</v>
      </c>
      <c r="E3316" s="10">
        <v>34.64</v>
      </c>
      <c r="F3316" s="11">
        <v>34.03</v>
      </c>
      <c r="G3316" s="10">
        <v>12.95</v>
      </c>
      <c r="H3316" s="11">
        <v>62.08</v>
      </c>
      <c r="I3316" s="10">
        <v>176.27</v>
      </c>
      <c r="J3316">
        <v>0.1942401766531392</v>
      </c>
      <c r="K3316">
        <v>0.21301424630183005</v>
      </c>
      <c r="L3316">
        <v>0.20169088962811904</v>
      </c>
      <c r="M3316">
        <v>0.10174693415547788</v>
      </c>
      <c r="N3316">
        <v>0.16432221393726462</v>
      </c>
      <c r="O3316">
        <v>0.17336896671372851</v>
      </c>
    </row>
    <row r="3317" spans="1:15" ht="15">
      <c r="A3317" s="6"/>
      <c r="B3317" s="10">
        <v>84.16</v>
      </c>
      <c r="C3317">
        <v>0.14847276862056924</v>
      </c>
      <c r="D3317" s="11">
        <v>25.97</v>
      </c>
      <c r="E3317" s="10">
        <v>34.549999999999997</v>
      </c>
      <c r="F3317" s="11">
        <v>34.299999999999997</v>
      </c>
      <c r="G3317" s="10">
        <v>13.97</v>
      </c>
      <c r="H3317" s="11">
        <v>63.82</v>
      </c>
      <c r="I3317" s="10">
        <v>177.98</v>
      </c>
      <c r="J3317">
        <v>0.19357640631920861</v>
      </c>
      <c r="K3317">
        <v>0.21410057473209632</v>
      </c>
      <c r="L3317">
        <v>0.1987699968187665</v>
      </c>
      <c r="M3317">
        <v>0.10655117205798367</v>
      </c>
      <c r="N3317">
        <v>0.16909710610932474</v>
      </c>
      <c r="O3317">
        <v>0.17201132455432694</v>
      </c>
    </row>
    <row r="3318" spans="1:15" ht="15">
      <c r="A3318" s="6"/>
      <c r="B3318" s="10">
        <v>99.33</v>
      </c>
      <c r="C3318">
        <v>0.15161013204715246</v>
      </c>
      <c r="D3318" s="11">
        <v>27.6</v>
      </c>
      <c r="E3318" s="10">
        <v>34.909999999999997</v>
      </c>
      <c r="F3318" s="11">
        <v>34.03</v>
      </c>
      <c r="G3318" s="10">
        <v>17.98</v>
      </c>
      <c r="H3318" s="11">
        <v>69.790000000000006</v>
      </c>
      <c r="I3318" s="10">
        <v>185.06</v>
      </c>
      <c r="J3318">
        <v>0.19536478432562082</v>
      </c>
      <c r="K3318">
        <v>0.2128882971202338</v>
      </c>
      <c r="L3318">
        <v>0.19386314974390303</v>
      </c>
      <c r="M3318">
        <v>0.1166901250023831</v>
      </c>
      <c r="N3318">
        <v>0.17380620012728251</v>
      </c>
      <c r="O3318">
        <v>0.16969051057276907</v>
      </c>
    </row>
    <row r="3319" spans="1:15" ht="15">
      <c r="A3319" s="6"/>
      <c r="B3319" s="10">
        <v>111</v>
      </c>
      <c r="C3319">
        <v>0.13711133506094636</v>
      </c>
      <c r="D3319" s="11">
        <v>30.9</v>
      </c>
      <c r="E3319" s="10">
        <v>39.880000000000003</v>
      </c>
      <c r="F3319" s="11">
        <v>33.369999999999997</v>
      </c>
      <c r="G3319" s="10">
        <v>24.96</v>
      </c>
      <c r="H3319" s="11">
        <v>82.96</v>
      </c>
      <c r="I3319" s="10">
        <v>222.33</v>
      </c>
      <c r="J3319">
        <v>0.19360314162655182</v>
      </c>
      <c r="K3319">
        <v>0.20568299966676068</v>
      </c>
      <c r="L3319">
        <v>0.18154143916551221</v>
      </c>
      <c r="M3319">
        <v>0.12320659538239884</v>
      </c>
      <c r="N3319">
        <v>0.17153670897480658</v>
      </c>
      <c r="O3319">
        <v>0.16085043551241979</v>
      </c>
    </row>
    <row r="3320" spans="1:15" ht="15">
      <c r="A3320" s="6"/>
      <c r="B3320" s="10">
        <v>109.97</v>
      </c>
      <c r="C3320">
        <v>0.12379005383235067</v>
      </c>
      <c r="D3320" s="11">
        <v>39.909999999999997</v>
      </c>
      <c r="E3320" s="10">
        <v>47.01</v>
      </c>
      <c r="F3320" s="11">
        <v>34.04</v>
      </c>
      <c r="G3320" s="10">
        <v>27.94</v>
      </c>
      <c r="H3320" s="11">
        <v>100.21</v>
      </c>
      <c r="I3320" s="10">
        <v>250.04</v>
      </c>
      <c r="J3320">
        <v>0.18634751248723552</v>
      </c>
      <c r="K3320">
        <v>0.19086395222198549</v>
      </c>
      <c r="L3320">
        <v>0.16816863715063071</v>
      </c>
      <c r="M3320">
        <v>0.11840112190840744</v>
      </c>
      <c r="N3320">
        <v>0.15891804427151585</v>
      </c>
      <c r="O3320">
        <v>0.14218878524333861</v>
      </c>
    </row>
    <row r="3321" spans="1:15" ht="15">
      <c r="A3321" s="6"/>
      <c r="B3321" s="10">
        <v>106</v>
      </c>
      <c r="C3321">
        <v>0.1072534302676655</v>
      </c>
      <c r="D3321" s="11">
        <v>41.55</v>
      </c>
      <c r="E3321" s="10">
        <v>47.03</v>
      </c>
      <c r="F3321" s="11">
        <v>35.07</v>
      </c>
      <c r="G3321" s="10">
        <v>29.91</v>
      </c>
      <c r="H3321" s="11">
        <v>101.82</v>
      </c>
      <c r="I3321" s="10">
        <v>249.31</v>
      </c>
      <c r="J3321">
        <v>0.17358632471313584</v>
      </c>
      <c r="K3321">
        <v>0.17280545695821511</v>
      </c>
      <c r="L3321">
        <v>0.1544671925124847</v>
      </c>
      <c r="M3321">
        <v>0.10791707269081573</v>
      </c>
      <c r="N3321">
        <v>0.14687055798477755</v>
      </c>
      <c r="O3321">
        <v>0.12729054473429599</v>
      </c>
    </row>
    <row r="3322" spans="1:15" ht="15">
      <c r="A3322" s="6"/>
      <c r="B3322" s="10">
        <v>93.89</v>
      </c>
      <c r="C3322">
        <v>8.8284362973239064E-2</v>
      </c>
      <c r="D3322" s="11">
        <v>39.9</v>
      </c>
      <c r="E3322" s="10">
        <v>42.97</v>
      </c>
      <c r="F3322" s="11">
        <v>35.020000000000003</v>
      </c>
      <c r="G3322" s="10">
        <v>22.96</v>
      </c>
      <c r="H3322" s="11">
        <v>89.32</v>
      </c>
      <c r="I3322" s="10">
        <v>229.93</v>
      </c>
      <c r="J3322">
        <v>0.1665843623421675</v>
      </c>
      <c r="K3322">
        <v>0.1519948091968466</v>
      </c>
      <c r="L3322">
        <v>0.14035466661377968</v>
      </c>
      <c r="M3322">
        <v>9.6950348711856191E-2</v>
      </c>
      <c r="N3322">
        <v>0.13774402118323231</v>
      </c>
      <c r="O3322">
        <v>0.11293315913292601</v>
      </c>
    </row>
    <row r="3323" spans="1:15" ht="15">
      <c r="A3323" s="6"/>
      <c r="B3323" s="10">
        <v>70.37</v>
      </c>
      <c r="C3323">
        <v>6.9977658296690004E-2</v>
      </c>
      <c r="D3323" s="11">
        <v>38.950000000000003</v>
      </c>
      <c r="E3323" s="10">
        <v>33.86</v>
      </c>
      <c r="F3323" s="11">
        <v>34.08</v>
      </c>
      <c r="G3323" s="10">
        <v>18.91</v>
      </c>
      <c r="H3323" s="11">
        <v>84.65</v>
      </c>
      <c r="I3323" s="10">
        <v>198.22</v>
      </c>
      <c r="J3323">
        <v>0.16077083052580679</v>
      </c>
      <c r="K3323">
        <v>0.1373772399018203</v>
      </c>
      <c r="L3323">
        <v>0.12424430572806315</v>
      </c>
      <c r="M3323">
        <v>8.0184521012144766E-2</v>
      </c>
      <c r="N3323">
        <v>0.1260979762194443</v>
      </c>
      <c r="O3323">
        <v>0.10412917932500819</v>
      </c>
    </row>
    <row r="3324" spans="1:15" ht="15">
      <c r="A3324" s="6"/>
      <c r="B3324" s="10">
        <v>60.56</v>
      </c>
      <c r="C3324">
        <v>6.2713134078637156E-2</v>
      </c>
      <c r="D3324" s="11">
        <v>39.799999999999997</v>
      </c>
      <c r="E3324" s="10">
        <v>32.53</v>
      </c>
      <c r="F3324" s="11">
        <v>34.1</v>
      </c>
      <c r="G3324" s="10">
        <v>16.899999999999999</v>
      </c>
      <c r="H3324" s="11">
        <v>81.96</v>
      </c>
      <c r="I3324" s="10">
        <v>183.99</v>
      </c>
      <c r="J3324">
        <v>0.15586235792718167</v>
      </c>
      <c r="K3324">
        <v>0.12973115301893237</v>
      </c>
      <c r="L3324">
        <v>0.109739056761197</v>
      </c>
      <c r="M3324">
        <v>7.0359029127735617E-2</v>
      </c>
      <c r="N3324">
        <v>0.11552684531944982</v>
      </c>
      <c r="O3324">
        <v>9.7871457762112563E-2</v>
      </c>
    </row>
    <row r="3325" spans="1:15" ht="15">
      <c r="A3325" s="6"/>
      <c r="B3325" s="10">
        <v>60.91</v>
      </c>
      <c r="C3325">
        <v>6.1551609848484845E-2</v>
      </c>
      <c r="D3325" s="11">
        <v>37.72</v>
      </c>
      <c r="E3325" s="10">
        <v>27.72</v>
      </c>
      <c r="F3325" s="11">
        <v>33.799999999999997</v>
      </c>
      <c r="G3325" s="10">
        <v>15.36</v>
      </c>
      <c r="H3325" s="11">
        <v>77.77</v>
      </c>
      <c r="I3325" s="10">
        <v>182.96</v>
      </c>
      <c r="J3325">
        <v>0.15417681688139631</v>
      </c>
      <c r="K3325">
        <v>0.12549815697000433</v>
      </c>
      <c r="L3325">
        <v>0.10462354720585894</v>
      </c>
      <c r="M3325">
        <v>6.4044775117976405E-2</v>
      </c>
      <c r="N3325">
        <v>0.1082202652851179</v>
      </c>
      <c r="O3325">
        <v>9.5363409918373401E-2</v>
      </c>
    </row>
    <row r="3326" spans="1:15" ht="15">
      <c r="A3326" s="6"/>
      <c r="B3326" s="10">
        <v>57.79</v>
      </c>
      <c r="C3326">
        <v>6.2881273946136115E-2</v>
      </c>
      <c r="D3326" s="11">
        <v>36.380000000000003</v>
      </c>
      <c r="E3326" s="10">
        <v>28.01</v>
      </c>
      <c r="F3326" s="11">
        <v>29.64</v>
      </c>
      <c r="G3326" s="10">
        <v>14.04</v>
      </c>
      <c r="H3326" s="11">
        <v>70.08</v>
      </c>
      <c r="I3326" s="10">
        <v>180.8</v>
      </c>
      <c r="J3326">
        <v>0.15616934587577483</v>
      </c>
      <c r="K3326">
        <v>0.12406116199627094</v>
      </c>
      <c r="L3326">
        <v>0.10354257768280739</v>
      </c>
      <c r="M3326">
        <v>6.0806160678123021E-2</v>
      </c>
      <c r="N3326">
        <v>0.10420084477704059</v>
      </c>
      <c r="O3326">
        <v>9.4600679687500008E-2</v>
      </c>
    </row>
    <row r="3327" spans="1:15" ht="15">
      <c r="A3327" s="6"/>
      <c r="B3327" s="10">
        <v>57.93</v>
      </c>
      <c r="C3327">
        <v>6.4599793259291313E-2</v>
      </c>
      <c r="D3327" s="11">
        <v>35.049999999999997</v>
      </c>
      <c r="E3327" s="10">
        <v>27.03</v>
      </c>
      <c r="F3327" s="11">
        <v>27.41</v>
      </c>
      <c r="G3327" s="10">
        <v>13.26</v>
      </c>
      <c r="H3327" s="11">
        <v>64</v>
      </c>
      <c r="I3327" s="10">
        <v>176.2</v>
      </c>
      <c r="J3327">
        <v>0.15637088171661503</v>
      </c>
      <c r="K3327">
        <v>0.12562157033906093</v>
      </c>
      <c r="L3327">
        <v>0.10596032319140505</v>
      </c>
      <c r="M3327">
        <v>6.2951971925741396E-2</v>
      </c>
      <c r="N3327">
        <v>9.9776616536306664E-2</v>
      </c>
      <c r="O3327">
        <v>9.7277424922472655E-2</v>
      </c>
    </row>
    <row r="3328" spans="1:15" ht="15">
      <c r="A3328" s="6"/>
      <c r="B3328" s="10">
        <v>63.62</v>
      </c>
      <c r="C3328">
        <v>6.6924657568299906E-2</v>
      </c>
      <c r="D3328" s="11">
        <v>34.590000000000003</v>
      </c>
      <c r="E3328" s="10">
        <v>27.06</v>
      </c>
      <c r="F3328" s="11">
        <v>27.49</v>
      </c>
      <c r="G3328" s="10">
        <v>12.85</v>
      </c>
      <c r="H3328" s="11">
        <v>63.55</v>
      </c>
      <c r="I3328" s="10">
        <v>185.09</v>
      </c>
      <c r="J3328">
        <v>0.16219821266078308</v>
      </c>
      <c r="K3328">
        <v>0.12953965441478732</v>
      </c>
      <c r="L3328">
        <v>0.11017982851675691</v>
      </c>
      <c r="M3328">
        <v>6.4317881069030566E-2</v>
      </c>
      <c r="N3328">
        <v>9.9852175787370573E-2</v>
      </c>
      <c r="O3328">
        <v>0.10367415331125408</v>
      </c>
    </row>
    <row r="3329" spans="1:15" ht="15">
      <c r="A3329" s="6"/>
      <c r="B3329" s="10">
        <v>72.150000000000006</v>
      </c>
      <c r="C3329">
        <v>7.2071779422704568E-2</v>
      </c>
      <c r="D3329" s="11">
        <v>31.06</v>
      </c>
      <c r="E3329" s="10">
        <v>29.73</v>
      </c>
      <c r="F3329" s="11">
        <v>30.28</v>
      </c>
      <c r="G3329" s="10">
        <v>13.44</v>
      </c>
      <c r="H3329" s="11">
        <v>63.87</v>
      </c>
      <c r="I3329" s="10">
        <v>198.96</v>
      </c>
      <c r="J3329">
        <v>0.16687473026875044</v>
      </c>
      <c r="K3329">
        <v>0.1406358138076251</v>
      </c>
      <c r="L3329">
        <v>0.12038813810273773</v>
      </c>
      <c r="M3329">
        <v>7.0172621511382594E-2</v>
      </c>
      <c r="N3329">
        <v>0.10923170300992843</v>
      </c>
      <c r="O3329">
        <v>0.11201015265009391</v>
      </c>
    </row>
    <row r="3330" spans="1:15" ht="15">
      <c r="A3330" s="6"/>
      <c r="B3330" s="10">
        <v>87.19</v>
      </c>
      <c r="C3330">
        <v>7.9806697809066393E-2</v>
      </c>
      <c r="D3330" s="11">
        <v>36.01</v>
      </c>
      <c r="E3330" s="10">
        <v>35.89</v>
      </c>
      <c r="F3330" s="11">
        <v>34.47</v>
      </c>
      <c r="G3330" s="10">
        <v>19.07</v>
      </c>
      <c r="H3330" s="11">
        <v>71</v>
      </c>
      <c r="I3330" s="10">
        <v>224.02</v>
      </c>
      <c r="J3330">
        <v>0.16902603729351812</v>
      </c>
      <c r="K3330">
        <v>0.15246614107231726</v>
      </c>
      <c r="L3330">
        <v>0.1347728581414333</v>
      </c>
      <c r="M3330">
        <v>8.3415264834674416E-2</v>
      </c>
      <c r="N3330">
        <v>0.12401572518734102</v>
      </c>
      <c r="O3330">
        <v>0.12758345386723507</v>
      </c>
    </row>
    <row r="3331" spans="1:15" ht="15">
      <c r="A3331" s="6"/>
      <c r="B3331" s="10">
        <v>103.67</v>
      </c>
      <c r="C3331">
        <v>8.9100692033773035E-2</v>
      </c>
      <c r="D3331" s="11">
        <v>38.5</v>
      </c>
      <c r="E3331" s="10">
        <v>42.96</v>
      </c>
      <c r="F3331" s="11">
        <v>38.28</v>
      </c>
      <c r="G3331" s="10">
        <v>22.81</v>
      </c>
      <c r="H3331" s="11">
        <v>80.599999999999994</v>
      </c>
      <c r="I3331" s="10">
        <v>232.99</v>
      </c>
      <c r="J3331">
        <v>0.17009113938891474</v>
      </c>
      <c r="K3331">
        <v>0.16024278675091111</v>
      </c>
      <c r="L3331">
        <v>0.15314299544109733</v>
      </c>
      <c r="M3331">
        <v>0.10538742408002859</v>
      </c>
      <c r="N3331">
        <v>0.14018763099173753</v>
      </c>
      <c r="O3331">
        <v>0.14389275981476926</v>
      </c>
    </row>
    <row r="3332" spans="1:15" ht="15">
      <c r="A3332" s="6"/>
      <c r="B3332" s="10">
        <v>116.29</v>
      </c>
      <c r="C3332">
        <v>9.2069936431511346E-2</v>
      </c>
      <c r="D3332" s="11">
        <v>38.97</v>
      </c>
      <c r="E3332" s="10">
        <v>43.59</v>
      </c>
      <c r="F3332" s="11">
        <v>42.28</v>
      </c>
      <c r="G3332" s="10">
        <v>25.95</v>
      </c>
      <c r="H3332" s="11">
        <v>86.5</v>
      </c>
      <c r="I3332" s="10">
        <v>269.27</v>
      </c>
      <c r="J3332">
        <v>0.16893329613944327</v>
      </c>
      <c r="K3332">
        <v>0.16875390281625888</v>
      </c>
      <c r="L3332">
        <v>0.1691715653998889</v>
      </c>
      <c r="M3332">
        <v>0.12309149763967421</v>
      </c>
      <c r="N3332">
        <v>0.15680846741125989</v>
      </c>
      <c r="O3332">
        <v>0.14850652134042497</v>
      </c>
    </row>
    <row r="3333" spans="1:15" ht="15">
      <c r="A3333" s="6"/>
      <c r="B3333" s="10">
        <v>115.93</v>
      </c>
      <c r="C3333">
        <v>9.6442101811529568E-2</v>
      </c>
      <c r="D3333" s="11">
        <v>36.04</v>
      </c>
      <c r="E3333" s="10">
        <v>42.66</v>
      </c>
      <c r="F3333" s="11">
        <v>42.34</v>
      </c>
      <c r="G3333" s="10">
        <v>31.9</v>
      </c>
      <c r="H3333" s="11">
        <v>92.81</v>
      </c>
      <c r="I3333" s="10">
        <v>273.39999999999998</v>
      </c>
      <c r="J3333">
        <v>0.17030060420307547</v>
      </c>
      <c r="K3333">
        <v>0.17421081331344204</v>
      </c>
      <c r="L3333">
        <v>0.17207307716397344</v>
      </c>
      <c r="M3333">
        <v>0.13536245121647431</v>
      </c>
      <c r="N3333">
        <v>0.16261837498490886</v>
      </c>
      <c r="O3333">
        <v>0.15471190660617465</v>
      </c>
    </row>
    <row r="3334" spans="1:15" ht="15">
      <c r="A3334" s="6"/>
      <c r="B3334" s="10">
        <v>105.02</v>
      </c>
      <c r="C3334">
        <v>9.5124263416597202E-2</v>
      </c>
      <c r="D3334" s="11">
        <v>37</v>
      </c>
      <c r="E3334" s="10">
        <v>41.03</v>
      </c>
      <c r="F3334" s="11">
        <v>41.71</v>
      </c>
      <c r="G3334" s="10">
        <v>26.08</v>
      </c>
      <c r="H3334" s="11">
        <v>90.01</v>
      </c>
      <c r="I3334" s="10">
        <v>253</v>
      </c>
      <c r="J3334">
        <v>0.16873149628432391</v>
      </c>
      <c r="K3334">
        <v>0.17529215921794353</v>
      </c>
      <c r="L3334">
        <v>0.17778324938978471</v>
      </c>
      <c r="M3334">
        <v>0.13835441078929916</v>
      </c>
      <c r="N3334">
        <v>0.16720489317323414</v>
      </c>
      <c r="O3334">
        <v>0.16048665461657327</v>
      </c>
    </row>
    <row r="3335" spans="1:15" ht="15">
      <c r="A3335" s="6"/>
      <c r="B3335" s="10">
        <v>99.79</v>
      </c>
      <c r="C3335">
        <v>9.0786334904164226E-2</v>
      </c>
      <c r="D3335" s="11">
        <v>36.979999999999997</v>
      </c>
      <c r="E3335" s="10">
        <v>37.58</v>
      </c>
      <c r="F3335" s="11">
        <v>43.33</v>
      </c>
      <c r="G3335" s="10">
        <v>23.99</v>
      </c>
      <c r="H3335" s="11">
        <v>87.07</v>
      </c>
      <c r="I3335" s="10">
        <v>234.38</v>
      </c>
      <c r="J3335">
        <v>0.16392380105690213</v>
      </c>
      <c r="K3335">
        <v>0.17210958349707609</v>
      </c>
      <c r="L3335">
        <v>0.1820775101606612</v>
      </c>
      <c r="M3335">
        <v>0.13536366556293325</v>
      </c>
      <c r="N3335">
        <v>0.16875556381944046</v>
      </c>
      <c r="O3335">
        <v>0.16042340493638038</v>
      </c>
    </row>
    <row r="3336" spans="1:15" ht="15">
      <c r="A3336" s="6"/>
      <c r="B3336" s="10">
        <v>85.78</v>
      </c>
      <c r="C3336">
        <v>8.9744323439826926E-2</v>
      </c>
      <c r="D3336" s="11">
        <v>32.76</v>
      </c>
      <c r="E3336" s="10">
        <v>30.7</v>
      </c>
      <c r="F3336" s="11">
        <v>38.94</v>
      </c>
      <c r="G3336" s="10">
        <v>21.04</v>
      </c>
      <c r="H3336" s="11">
        <v>80.05</v>
      </c>
      <c r="I3336" s="10">
        <v>213.31</v>
      </c>
      <c r="J3336">
        <v>0.15711034968979132</v>
      </c>
      <c r="K3336">
        <v>0.17225443499096887</v>
      </c>
      <c r="L3336">
        <v>0.18585350414049909</v>
      </c>
      <c r="M3336">
        <v>0.12671178334954658</v>
      </c>
      <c r="N3336">
        <v>0.16518286990652883</v>
      </c>
      <c r="O3336">
        <v>0.16105742829519817</v>
      </c>
    </row>
    <row r="3337" spans="1:15" ht="15">
      <c r="A3337" s="6"/>
      <c r="B3337" s="10">
        <v>78.739999999999995</v>
      </c>
      <c r="C3337">
        <v>9.2885864824071893E-2</v>
      </c>
      <c r="D3337" s="11">
        <v>24.02</v>
      </c>
      <c r="E3337" s="10">
        <v>29.94</v>
      </c>
      <c r="F3337" s="11">
        <v>37.299999999999997</v>
      </c>
      <c r="G3337" s="10">
        <v>17.05</v>
      </c>
      <c r="H3337" s="11">
        <v>71.67</v>
      </c>
      <c r="I3337" s="10">
        <v>211.1</v>
      </c>
      <c r="J3337">
        <v>0.1542465532087812</v>
      </c>
      <c r="K3337">
        <v>0.16147013861899212</v>
      </c>
      <c r="L3337">
        <v>0.18835054187078953</v>
      </c>
      <c r="M3337">
        <v>0.12479225387813038</v>
      </c>
      <c r="N3337">
        <v>0.16293302102813834</v>
      </c>
      <c r="O3337">
        <v>0.1620559146602791</v>
      </c>
    </row>
    <row r="3338" spans="1:15" ht="15">
      <c r="A3338" s="6"/>
      <c r="B3338" s="10">
        <v>74</v>
      </c>
      <c r="C3338">
        <v>9.4730469891160254E-2</v>
      </c>
      <c r="D3338" s="11">
        <v>24.26</v>
      </c>
      <c r="E3338" s="10">
        <v>24.84</v>
      </c>
      <c r="F3338" s="11">
        <v>35</v>
      </c>
      <c r="G3338" s="10">
        <v>16.13</v>
      </c>
      <c r="H3338" s="11">
        <v>61.67</v>
      </c>
      <c r="I3338" s="10">
        <v>195.98</v>
      </c>
      <c r="J3338">
        <v>0.15687011047019225</v>
      </c>
      <c r="K3338">
        <v>0.15453990851689275</v>
      </c>
      <c r="L3338">
        <v>0.18857325174408915</v>
      </c>
      <c r="M3338">
        <v>0.12423020022598237</v>
      </c>
      <c r="N3338">
        <v>0.16083565194688945</v>
      </c>
      <c r="O3338">
        <v>0.15793195854644282</v>
      </c>
    </row>
    <row r="3339" spans="1:15" ht="15">
      <c r="A3339" s="6"/>
      <c r="B3339" s="10">
        <v>68.08</v>
      </c>
      <c r="C3339">
        <v>9.5721247441035967E-2</v>
      </c>
      <c r="D3339" s="11">
        <v>24.74</v>
      </c>
      <c r="E3339" s="10">
        <v>22.7</v>
      </c>
      <c r="F3339" s="11">
        <v>34.549999999999997</v>
      </c>
      <c r="G3339" s="10">
        <v>16.16</v>
      </c>
      <c r="H3339" s="11">
        <v>61.9</v>
      </c>
      <c r="I3339" s="10">
        <v>189.56</v>
      </c>
      <c r="J3339">
        <v>0.15538656097964257</v>
      </c>
      <c r="K3339">
        <v>0.14970302770169916</v>
      </c>
      <c r="L3339">
        <v>0.18453017538842226</v>
      </c>
      <c r="M3339">
        <v>0.11958058748054926</v>
      </c>
      <c r="N3339">
        <v>0.15894493938859347</v>
      </c>
      <c r="O3339">
        <v>0.15975518721821594</v>
      </c>
    </row>
    <row r="3340" spans="1:15" ht="15">
      <c r="A3340" s="6"/>
      <c r="B3340" s="10">
        <v>65.83</v>
      </c>
      <c r="C3340">
        <v>9.7471974999395916E-2</v>
      </c>
      <c r="D3340" s="11">
        <v>26.71</v>
      </c>
      <c r="E3340" s="10">
        <v>19.71</v>
      </c>
      <c r="F3340" s="11">
        <v>34.130000000000003</v>
      </c>
      <c r="G3340" s="10">
        <v>15.74</v>
      </c>
      <c r="H3340" s="11">
        <v>59.95</v>
      </c>
      <c r="I3340" s="10">
        <v>188</v>
      </c>
      <c r="J3340">
        <v>0.15979990941935748</v>
      </c>
      <c r="K3340">
        <v>0.14547434448305213</v>
      </c>
      <c r="L3340">
        <v>0.18653630562754656</v>
      </c>
      <c r="M3340">
        <v>0.11731693952555963</v>
      </c>
      <c r="N3340">
        <v>0.15484622184617133</v>
      </c>
      <c r="O3340">
        <v>0.16746106125019683</v>
      </c>
    </row>
    <row r="3341" spans="1:15" ht="15">
      <c r="A3341" s="6"/>
      <c r="B3341" s="10">
        <v>65.05</v>
      </c>
      <c r="C3341">
        <v>9.6327167583951503E-2</v>
      </c>
      <c r="D3341" s="11">
        <v>25.93</v>
      </c>
      <c r="E3341" s="10">
        <v>18.010000000000002</v>
      </c>
      <c r="F3341" s="11">
        <v>33.770000000000003</v>
      </c>
      <c r="G3341" s="10">
        <v>17.010000000000002</v>
      </c>
      <c r="H3341" s="11">
        <v>58.7</v>
      </c>
      <c r="I3341" s="10">
        <v>189.56</v>
      </c>
      <c r="J3341">
        <v>0.16063407789112802</v>
      </c>
      <c r="K3341">
        <v>0.13891715905405216</v>
      </c>
      <c r="L3341">
        <v>0.19365458612420922</v>
      </c>
      <c r="M3341">
        <v>0.11643521053702865</v>
      </c>
      <c r="N3341">
        <v>0.15809153451135691</v>
      </c>
      <c r="O3341">
        <v>0.17733590736145574</v>
      </c>
    </row>
    <row r="3342" spans="1:15" ht="15">
      <c r="A3342" s="6"/>
      <c r="B3342" s="10">
        <v>65.7</v>
      </c>
      <c r="C3342">
        <v>9.3000525080306401E-2</v>
      </c>
      <c r="D3342" s="11">
        <v>24.08</v>
      </c>
      <c r="E3342" s="10">
        <v>17.059999999999999</v>
      </c>
      <c r="F3342" s="11">
        <v>36.04</v>
      </c>
      <c r="G3342" s="10">
        <v>18.53</v>
      </c>
      <c r="H3342" s="11">
        <v>65.790000000000006</v>
      </c>
      <c r="I3342" s="10">
        <v>208.62</v>
      </c>
      <c r="J3342">
        <v>0.16761282642778338</v>
      </c>
      <c r="K3342">
        <v>0.1349706153154375</v>
      </c>
      <c r="L3342">
        <v>0.20154538769078123</v>
      </c>
      <c r="M3342">
        <v>0.12563454282889258</v>
      </c>
      <c r="N3342">
        <v>0.16268458199548103</v>
      </c>
      <c r="O3342">
        <v>0.1876118499696032</v>
      </c>
    </row>
    <row r="3343" spans="1:15" ht="15">
      <c r="A3343" s="6"/>
      <c r="B3343" s="10">
        <v>62.08</v>
      </c>
      <c r="C3343">
        <v>8.7129703013412302E-2</v>
      </c>
      <c r="D3343" s="11">
        <v>26.5</v>
      </c>
      <c r="E3343" s="10">
        <v>17.420000000000002</v>
      </c>
      <c r="F3343" s="11">
        <v>48.06</v>
      </c>
      <c r="G3343" s="10">
        <v>22.26</v>
      </c>
      <c r="H3343" s="11">
        <v>79.91</v>
      </c>
      <c r="I3343" s="10">
        <v>237.24</v>
      </c>
      <c r="J3343">
        <v>0.16934095454010759</v>
      </c>
      <c r="K3343">
        <v>0.13143950560737289</v>
      </c>
      <c r="L3343">
        <v>0.19896234156192705</v>
      </c>
      <c r="M3343">
        <v>0.13299311298006233</v>
      </c>
      <c r="N3343">
        <v>0.1622678034761188</v>
      </c>
      <c r="O3343">
        <v>0.17674489051094891</v>
      </c>
    </row>
    <row r="3344" spans="1:15" ht="15">
      <c r="A3344" s="6"/>
      <c r="B3344" s="10">
        <v>62.46</v>
      </c>
      <c r="C3344">
        <v>8.1142323657026186E-2</v>
      </c>
      <c r="D3344" s="11">
        <v>26.06</v>
      </c>
      <c r="E3344" s="10">
        <v>22.04</v>
      </c>
      <c r="F3344" s="11">
        <v>60.87</v>
      </c>
      <c r="G3344" s="10">
        <v>26.04</v>
      </c>
      <c r="H3344" s="11">
        <v>90.23</v>
      </c>
      <c r="I3344" s="10">
        <v>263.32</v>
      </c>
      <c r="J3344">
        <v>0.16150886075949367</v>
      </c>
      <c r="K3344">
        <v>0.1248634215194955</v>
      </c>
      <c r="L3344">
        <v>0.18083671745165217</v>
      </c>
      <c r="M3344">
        <v>0.12776535412469586</v>
      </c>
      <c r="N3344">
        <v>0.15168231172509752</v>
      </c>
      <c r="O3344">
        <v>0.15956352601123999</v>
      </c>
    </row>
    <row r="3345" spans="1:15" ht="15">
      <c r="A3345" s="6"/>
      <c r="B3345" s="10">
        <v>59.76</v>
      </c>
      <c r="C3345">
        <v>7.1620014029365742E-2</v>
      </c>
      <c r="D3345" s="11">
        <v>27</v>
      </c>
      <c r="E3345" s="10">
        <v>22.99</v>
      </c>
      <c r="F3345" s="11">
        <v>63.22</v>
      </c>
      <c r="G3345" s="10">
        <v>28.18</v>
      </c>
      <c r="H3345" s="11">
        <v>94.9</v>
      </c>
      <c r="I3345" s="10">
        <v>250</v>
      </c>
      <c r="J3345">
        <v>0.14609028042776168</v>
      </c>
      <c r="K3345">
        <v>0.11646172992787041</v>
      </c>
      <c r="L3345">
        <v>0.17413508542899733</v>
      </c>
      <c r="M3345">
        <v>0.1166730981673292</v>
      </c>
      <c r="N3345">
        <v>0.14201095048956217</v>
      </c>
      <c r="O3345">
        <v>0.14588349337823694</v>
      </c>
    </row>
    <row r="3346" spans="1:15" ht="15">
      <c r="A3346" s="6"/>
      <c r="B3346" s="10">
        <v>40.04</v>
      </c>
      <c r="C3346">
        <v>6.1774025429282994E-2</v>
      </c>
      <c r="D3346" s="11">
        <v>25.3</v>
      </c>
      <c r="E3346" s="10">
        <v>21.46</v>
      </c>
      <c r="F3346" s="11">
        <v>57.73</v>
      </c>
      <c r="G3346" s="10">
        <v>22.96</v>
      </c>
      <c r="H3346" s="11">
        <v>87.78</v>
      </c>
      <c r="I3346" s="10">
        <v>224</v>
      </c>
      <c r="J3346">
        <v>0.13155360711643296</v>
      </c>
      <c r="K3346">
        <v>0.10357712588350314</v>
      </c>
      <c r="L3346">
        <v>0.17013158313171206</v>
      </c>
      <c r="M3346">
        <v>9.8281280645839172E-2</v>
      </c>
      <c r="N3346">
        <v>0.13275835524577309</v>
      </c>
      <c r="O3346">
        <v>0.1336003539872602</v>
      </c>
    </row>
    <row r="3347" spans="1:15" ht="15">
      <c r="A3347" s="6"/>
      <c r="B3347" s="10">
        <v>4.4400000000000004</v>
      </c>
      <c r="C3347">
        <v>5.4254689316835213E-2</v>
      </c>
      <c r="D3347" s="11">
        <v>23.99</v>
      </c>
      <c r="E3347" s="10">
        <v>18.510000000000002</v>
      </c>
      <c r="F3347" s="11">
        <v>56.63</v>
      </c>
      <c r="G3347" s="10">
        <v>20.07</v>
      </c>
      <c r="H3347" s="11">
        <v>73.05</v>
      </c>
      <c r="I3347" s="10">
        <v>204.97</v>
      </c>
      <c r="J3347">
        <v>0.12429847462895016</v>
      </c>
      <c r="K3347">
        <v>9.0981503713898071E-2</v>
      </c>
      <c r="L3347">
        <v>0.16684279215514961</v>
      </c>
      <c r="M3347">
        <v>8.4130388367384512E-2</v>
      </c>
      <c r="N3347">
        <v>0.11910902802691035</v>
      </c>
      <c r="O3347">
        <v>0.12074977201226991</v>
      </c>
    </row>
    <row r="3348" spans="1:15" ht="15">
      <c r="A3348" s="6"/>
      <c r="B3348" s="10">
        <v>0.28000000000000003</v>
      </c>
      <c r="C3348">
        <v>5.2124578638790144E-2</v>
      </c>
      <c r="D3348" s="11">
        <v>24.11</v>
      </c>
      <c r="E3348" s="10">
        <v>16.190000000000001</v>
      </c>
      <c r="F3348" s="11">
        <v>55.5</v>
      </c>
      <c r="G3348" s="10">
        <v>20.13</v>
      </c>
      <c r="H3348" s="11">
        <v>69.17</v>
      </c>
      <c r="I3348" s="10">
        <v>201.6</v>
      </c>
      <c r="J3348">
        <v>0.12235271494739182</v>
      </c>
      <c r="K3348">
        <v>8.0897943322046223E-2</v>
      </c>
      <c r="L3348">
        <v>0.16275666911827449</v>
      </c>
      <c r="M3348">
        <v>7.7900143405869871E-2</v>
      </c>
      <c r="N3348">
        <v>0.10899855165754747</v>
      </c>
      <c r="O3348">
        <v>0.1113747388966176</v>
      </c>
    </row>
    <row r="3349" spans="1:15" ht="15">
      <c r="A3349" s="6"/>
      <c r="B3349" s="10">
        <v>-1.43</v>
      </c>
      <c r="C3349">
        <v>5.2243284280907187E-2</v>
      </c>
      <c r="D3349" s="11">
        <v>23.83</v>
      </c>
      <c r="E3349" s="10">
        <v>16.579999999999998</v>
      </c>
      <c r="F3349" s="11">
        <v>51.99</v>
      </c>
      <c r="G3349" s="10">
        <v>19.309999999999999</v>
      </c>
      <c r="H3349" s="11">
        <v>59.36</v>
      </c>
      <c r="I3349" s="10">
        <v>197.4</v>
      </c>
      <c r="J3349">
        <v>0.12323823005726568</v>
      </c>
      <c r="K3349">
        <v>7.4876934081075638E-2</v>
      </c>
      <c r="L3349">
        <v>0.16134316965945275</v>
      </c>
      <c r="M3349">
        <v>7.5487543762315631E-2</v>
      </c>
      <c r="N3349">
        <v>9.7873915498546363E-2</v>
      </c>
      <c r="O3349">
        <v>0.10854924259197384</v>
      </c>
    </row>
    <row r="3350" spans="1:15" ht="15">
      <c r="A3350" s="6"/>
      <c r="B3350" s="10">
        <v>-1.27</v>
      </c>
      <c r="C3350">
        <v>5.1915273485988962E-2</v>
      </c>
      <c r="D3350" s="11">
        <v>22.83</v>
      </c>
      <c r="E3350" s="10">
        <v>9.31</v>
      </c>
      <c r="F3350" s="11">
        <v>50.29</v>
      </c>
      <c r="G3350" s="10">
        <v>18.190000000000001</v>
      </c>
      <c r="H3350" s="11">
        <v>56</v>
      </c>
      <c r="I3350" s="10">
        <v>190.07</v>
      </c>
      <c r="J3350">
        <v>0.12519330148225821</v>
      </c>
      <c r="K3350">
        <v>6.8946137041236699E-2</v>
      </c>
      <c r="L3350">
        <v>0.16136813896185878</v>
      </c>
      <c r="M3350">
        <v>7.2352817530126609E-2</v>
      </c>
      <c r="N3350">
        <v>8.8284927323852916E-2</v>
      </c>
      <c r="O3350">
        <v>0.10632693184615447</v>
      </c>
    </row>
    <row r="3351" spans="1:15" ht="15">
      <c r="A3351" s="6"/>
      <c r="B3351" s="10">
        <v>-0.09</v>
      </c>
      <c r="C3351">
        <v>5.1761151559330074E-2</v>
      </c>
      <c r="D3351" s="11">
        <v>21.44</v>
      </c>
      <c r="E3351" s="10">
        <v>0</v>
      </c>
      <c r="F3351" s="11">
        <v>47.59</v>
      </c>
      <c r="G3351" s="10">
        <v>17.71</v>
      </c>
      <c r="H3351" s="11">
        <v>54.07</v>
      </c>
      <c r="I3351" s="10">
        <v>185.33</v>
      </c>
      <c r="J3351">
        <v>0.1288402261685091</v>
      </c>
      <c r="K3351">
        <v>6.9313984087179967E-2</v>
      </c>
      <c r="L3351">
        <v>0.16315887723683184</v>
      </c>
      <c r="M3351">
        <v>7.5640704891270866E-2</v>
      </c>
      <c r="N3351">
        <v>8.5629259047538667E-2</v>
      </c>
      <c r="O3351">
        <v>0.10856706342965458</v>
      </c>
    </row>
    <row r="3352" spans="1:15" ht="15">
      <c r="A3352" s="6"/>
      <c r="B3352" s="10">
        <v>0</v>
      </c>
      <c r="C3352">
        <v>5.3581111629571569E-2</v>
      </c>
      <c r="D3352" s="11">
        <v>21.73</v>
      </c>
      <c r="E3352" s="10">
        <v>-4.9000000000000004</v>
      </c>
      <c r="F3352" s="11">
        <v>46.01</v>
      </c>
      <c r="G3352" s="10">
        <v>17.82</v>
      </c>
      <c r="H3352" s="11">
        <v>55.95</v>
      </c>
      <c r="I3352" s="10">
        <v>189.26</v>
      </c>
      <c r="J3352">
        <v>0.13374596768869895</v>
      </c>
      <c r="K3352">
        <v>7.1088607133582699E-2</v>
      </c>
      <c r="L3352">
        <v>0.16691242347067853</v>
      </c>
      <c r="M3352">
        <v>8.2463339515031403E-2</v>
      </c>
      <c r="N3352">
        <v>8.8327463729092753E-2</v>
      </c>
      <c r="O3352">
        <v>0.11606073901597755</v>
      </c>
    </row>
    <row r="3353" spans="1:15" ht="15">
      <c r="A3353" s="6"/>
      <c r="B3353" s="10">
        <v>1.32</v>
      </c>
      <c r="C3353">
        <v>5.5663116189331667E-2</v>
      </c>
      <c r="D3353" s="11">
        <v>23.92</v>
      </c>
      <c r="E3353" s="10">
        <v>1</v>
      </c>
      <c r="F3353" s="11">
        <v>45.1</v>
      </c>
      <c r="G3353" s="10">
        <v>19.03</v>
      </c>
      <c r="H3353" s="11">
        <v>57.2</v>
      </c>
      <c r="I3353" s="10">
        <v>190</v>
      </c>
      <c r="J3353">
        <v>0.14052669891730016</v>
      </c>
      <c r="K3353">
        <v>7.4781725405076063E-2</v>
      </c>
      <c r="L3353">
        <v>0.16590797339253591</v>
      </c>
      <c r="M3353">
        <v>9.4027184665015071E-2</v>
      </c>
      <c r="N3353">
        <v>9.5992557561299305E-2</v>
      </c>
      <c r="O3353">
        <v>0.12760191064692836</v>
      </c>
    </row>
    <row r="3354" spans="1:15" ht="15">
      <c r="A3354" s="6"/>
      <c r="B3354" s="10">
        <v>25.94</v>
      </c>
      <c r="C3354">
        <v>5.9502406183521456E-2</v>
      </c>
      <c r="D3354" s="11">
        <v>25.64</v>
      </c>
      <c r="E3354" s="10">
        <v>9.1999999999999993</v>
      </c>
      <c r="F3354" s="11">
        <v>46.09</v>
      </c>
      <c r="G3354" s="10">
        <v>22.14</v>
      </c>
      <c r="H3354" s="11">
        <v>59.84</v>
      </c>
      <c r="I3354" s="10">
        <v>216.3</v>
      </c>
      <c r="J3354">
        <v>0.15359737846081423</v>
      </c>
      <c r="K3354">
        <v>8.1880939481499312E-2</v>
      </c>
      <c r="L3354">
        <v>0.16281825160020305</v>
      </c>
      <c r="M3354">
        <v>0.11585888504177716</v>
      </c>
      <c r="N3354">
        <v>0.10789748519220382</v>
      </c>
      <c r="O3354">
        <v>0.13878519227205105</v>
      </c>
    </row>
    <row r="3355" spans="1:15" ht="15">
      <c r="A3355" s="6"/>
      <c r="B3355" s="10">
        <v>53.68</v>
      </c>
      <c r="C3355">
        <v>6.622360153740188E-2</v>
      </c>
      <c r="D3355" s="11">
        <v>29</v>
      </c>
      <c r="E3355" s="10">
        <v>16.47</v>
      </c>
      <c r="F3355" s="11">
        <v>47.91</v>
      </c>
      <c r="G3355" s="10">
        <v>28.67</v>
      </c>
      <c r="H3355" s="11">
        <v>74.739999999999995</v>
      </c>
      <c r="I3355" s="10">
        <v>227.7</v>
      </c>
      <c r="J3355">
        <v>0.16753450430757361</v>
      </c>
      <c r="K3355">
        <v>9.2643897777618778E-2</v>
      </c>
      <c r="L3355">
        <v>0.16585968002906523</v>
      </c>
      <c r="M3355">
        <v>0.1358981554579082</v>
      </c>
      <c r="N3355">
        <v>0.13032562457632946</v>
      </c>
      <c r="O3355">
        <v>0.14995950526315791</v>
      </c>
    </row>
    <row r="3356" spans="1:15" ht="15">
      <c r="A3356" s="6"/>
      <c r="B3356" s="10">
        <v>78.44</v>
      </c>
      <c r="C3356">
        <v>7.2540593282179433E-2</v>
      </c>
      <c r="D3356" s="11">
        <v>33.340000000000003</v>
      </c>
      <c r="E3356" s="10">
        <v>23.02</v>
      </c>
      <c r="F3356" s="11">
        <v>49.39</v>
      </c>
      <c r="G3356" s="10">
        <v>42.65</v>
      </c>
      <c r="H3356" s="11">
        <v>85.93</v>
      </c>
      <c r="I3356" s="10">
        <v>230.99</v>
      </c>
      <c r="J3356">
        <v>0.18100124243821716</v>
      </c>
      <c r="K3356">
        <v>0.10216060501270469</v>
      </c>
      <c r="L3356">
        <v>0.16940775880607287</v>
      </c>
      <c r="M3356">
        <v>0.14992012263556981</v>
      </c>
      <c r="N3356">
        <v>0.14791312100832332</v>
      </c>
      <c r="O3356">
        <v>0.14733470371714449</v>
      </c>
    </row>
    <row r="3357" spans="1:15" ht="15">
      <c r="A3357" s="6"/>
      <c r="B3357" s="10">
        <v>87.69</v>
      </c>
      <c r="C3357">
        <v>7.9669172052074549E-2</v>
      </c>
      <c r="D3357" s="11">
        <v>33.5</v>
      </c>
      <c r="E3357" s="10">
        <v>23.06</v>
      </c>
      <c r="F3357" s="11">
        <v>46.18</v>
      </c>
      <c r="G3357" s="10">
        <v>49.98</v>
      </c>
      <c r="H3357" s="11">
        <v>87.08</v>
      </c>
      <c r="I3357" s="10">
        <v>231.03</v>
      </c>
      <c r="J3357">
        <v>0.19121977298991955</v>
      </c>
      <c r="K3357">
        <v>0.10451856351689295</v>
      </c>
      <c r="L3357">
        <v>0.17343551755790185</v>
      </c>
      <c r="M3357">
        <v>0.15977309911852369</v>
      </c>
      <c r="N3357">
        <v>0.15070076111558262</v>
      </c>
      <c r="O3357">
        <v>0.14274333898760885</v>
      </c>
    </row>
    <row r="3358" spans="1:15" ht="15">
      <c r="A3358" s="6"/>
      <c r="B3358" s="10">
        <v>81.06</v>
      </c>
      <c r="C3358">
        <v>8.3431158989951779E-2</v>
      </c>
      <c r="D3358" s="11">
        <v>33.08</v>
      </c>
      <c r="E3358" s="10">
        <v>22.37</v>
      </c>
      <c r="F3358" s="11">
        <v>45.8</v>
      </c>
      <c r="G3358" s="10">
        <v>40.479999999999997</v>
      </c>
      <c r="H3358" s="11">
        <v>78.97</v>
      </c>
      <c r="I3358" s="10">
        <v>218.03</v>
      </c>
      <c r="J3358">
        <v>0.19301967351566476</v>
      </c>
      <c r="K3358">
        <v>0.10041420587795022</v>
      </c>
      <c r="L3358">
        <v>0.17307396056521385</v>
      </c>
      <c r="M3358">
        <v>0.16292594349411521</v>
      </c>
      <c r="N3358">
        <v>0.14777362041142381</v>
      </c>
      <c r="O3358">
        <v>0.12989757508678371</v>
      </c>
    </row>
    <row r="3359" spans="1:15" ht="15">
      <c r="A3359" s="6"/>
      <c r="B3359" s="10">
        <v>78.599999999999994</v>
      </c>
      <c r="C3359">
        <v>9.0366963322377647E-2</v>
      </c>
      <c r="D3359" s="11">
        <v>34.119999999999997</v>
      </c>
      <c r="E3359" s="10">
        <v>18.04</v>
      </c>
      <c r="F3359" s="11">
        <v>44.17</v>
      </c>
      <c r="G3359" s="10">
        <v>29.07</v>
      </c>
      <c r="H3359" s="11">
        <v>76.959999999999994</v>
      </c>
      <c r="I3359" s="10">
        <v>205.27</v>
      </c>
      <c r="J3359">
        <v>0.19538095098395861</v>
      </c>
      <c r="K3359">
        <v>9.2808028903256595E-2</v>
      </c>
      <c r="L3359">
        <v>0.16970599732632646</v>
      </c>
      <c r="M3359">
        <v>0.16494830455843995</v>
      </c>
      <c r="N3359">
        <v>0.13817228534177686</v>
      </c>
      <c r="O3359">
        <v>0.1156182883592673</v>
      </c>
    </row>
    <row r="3360" spans="1:15" ht="15">
      <c r="A3360" s="6"/>
      <c r="B3360" s="10">
        <v>73.02</v>
      </c>
      <c r="C3360">
        <v>9.1144301700219602E-2</v>
      </c>
      <c r="D3360" s="11">
        <v>30.05</v>
      </c>
      <c r="E3360" s="10">
        <v>15.27</v>
      </c>
      <c r="F3360" s="11">
        <v>37.659999999999997</v>
      </c>
      <c r="G3360" s="10">
        <v>23.18</v>
      </c>
      <c r="H3360" s="11">
        <v>58.93</v>
      </c>
      <c r="I3360" s="10">
        <v>176.3</v>
      </c>
      <c r="J3360">
        <v>0.19497873828676177</v>
      </c>
      <c r="K3360">
        <v>8.9421945517114562E-2</v>
      </c>
      <c r="L3360">
        <v>0.16490839592403003</v>
      </c>
      <c r="M3360">
        <v>0.16963940787114021</v>
      </c>
      <c r="N3360">
        <v>0.11541688310282884</v>
      </c>
      <c r="O3360">
        <v>0.1007885833773975</v>
      </c>
    </row>
    <row r="3361" spans="1:15" ht="15">
      <c r="A3361" s="6"/>
      <c r="B3361" s="10">
        <v>52.2</v>
      </c>
      <c r="C3361">
        <v>9.3939808245031439E-2</v>
      </c>
      <c r="D3361" s="11">
        <v>23.66</v>
      </c>
      <c r="E3361" s="10">
        <v>3.91</v>
      </c>
      <c r="F3361" s="11">
        <v>35.200000000000003</v>
      </c>
      <c r="G3361" s="10">
        <v>21.24</v>
      </c>
      <c r="H3361" s="11">
        <v>37.24</v>
      </c>
      <c r="I3361" s="10">
        <v>134.15</v>
      </c>
      <c r="J3361">
        <v>0.1953081507650079</v>
      </c>
      <c r="K3361">
        <v>7.8861922137720239E-2</v>
      </c>
      <c r="L3361">
        <v>0.15186103497563952</v>
      </c>
      <c r="M3361">
        <v>0.17025440667076375</v>
      </c>
      <c r="N3361">
        <v>9.1288600512860363E-2</v>
      </c>
      <c r="O3361">
        <v>8.7442890151751704E-2</v>
      </c>
    </row>
    <row r="3362" spans="1:15" ht="15">
      <c r="A3362" s="6"/>
      <c r="B3362" s="10">
        <v>40.04</v>
      </c>
      <c r="C3362">
        <v>9.8177822858230929E-2</v>
      </c>
      <c r="D3362" s="11">
        <v>18.12</v>
      </c>
      <c r="E3362" s="10">
        <v>-0.09</v>
      </c>
      <c r="F3362" s="11">
        <v>34.44</v>
      </c>
      <c r="G3362" s="10">
        <v>22.35</v>
      </c>
      <c r="H3362" s="11">
        <v>22.9</v>
      </c>
      <c r="I3362" s="10">
        <v>125.3</v>
      </c>
      <c r="J3362">
        <v>0.19280171429689691</v>
      </c>
      <c r="K3362">
        <v>8.6187706855791968E-2</v>
      </c>
      <c r="L3362">
        <v>0.14745954280990684</v>
      </c>
      <c r="M3362">
        <v>0.1617013146939261</v>
      </c>
      <c r="N3362">
        <v>7.1453220635383272E-2</v>
      </c>
      <c r="O3362">
        <v>7.9517875975532601E-2</v>
      </c>
    </row>
    <row r="3363" spans="1:15" ht="15">
      <c r="A3363" s="6"/>
      <c r="B3363" s="10">
        <v>33.880000000000003</v>
      </c>
      <c r="C3363">
        <v>0.10011242263619094</v>
      </c>
      <c r="D3363" s="11">
        <v>14.12</v>
      </c>
      <c r="E3363" s="10">
        <v>-9.2100000000000009</v>
      </c>
      <c r="F3363" s="11">
        <v>33.119999999999997</v>
      </c>
      <c r="G3363" s="10">
        <v>21.58</v>
      </c>
      <c r="H3363" s="11">
        <v>14.29</v>
      </c>
      <c r="I3363" s="10">
        <v>96.29</v>
      </c>
      <c r="J3363">
        <v>0.19015064785638638</v>
      </c>
      <c r="K3363">
        <v>8.7803231481105179E-2</v>
      </c>
      <c r="L3363">
        <v>0.14491780536198481</v>
      </c>
      <c r="M3363">
        <v>0.16169251491244951</v>
      </c>
      <c r="N3363">
        <v>6.7997177262583822E-2</v>
      </c>
      <c r="O3363">
        <v>7.7985315847354575E-2</v>
      </c>
    </row>
    <row r="3364" spans="1:15" ht="15">
      <c r="A3364" s="6"/>
      <c r="B3364" s="10">
        <v>28.76</v>
      </c>
      <c r="C3364">
        <v>0.10374331337325349</v>
      </c>
      <c r="D3364" s="11">
        <v>12.18</v>
      </c>
      <c r="E3364" s="10">
        <v>-0.34</v>
      </c>
      <c r="F3364" s="11">
        <v>31.49</v>
      </c>
      <c r="G3364" s="10">
        <v>21.56</v>
      </c>
      <c r="H3364" s="11">
        <v>7.83</v>
      </c>
      <c r="I3364" s="10">
        <v>94.66</v>
      </c>
      <c r="J3364">
        <v>0.18918435069189898</v>
      </c>
      <c r="K3364">
        <v>8.9372161237016051E-2</v>
      </c>
      <c r="L3364">
        <v>0.14622285445389788</v>
      </c>
      <c r="M3364">
        <v>0.1682838350088062</v>
      </c>
      <c r="N3364">
        <v>6.7665184570287168E-2</v>
      </c>
      <c r="O3364">
        <v>7.8838993692182432E-2</v>
      </c>
    </row>
    <row r="3365" spans="1:15" ht="15">
      <c r="A3365" s="6"/>
      <c r="B3365" s="10">
        <v>29.95</v>
      </c>
      <c r="C3365">
        <v>0.10478950278938895</v>
      </c>
      <c r="D3365" s="11">
        <v>11.65</v>
      </c>
      <c r="E3365" s="10">
        <v>-2.71</v>
      </c>
      <c r="F3365" s="11">
        <v>32.369999999999997</v>
      </c>
      <c r="G3365" s="10">
        <v>20.67</v>
      </c>
      <c r="H3365" s="11">
        <v>7.08</v>
      </c>
      <c r="I3365" s="10">
        <v>91.76</v>
      </c>
      <c r="J3365">
        <v>0.1871237164354787</v>
      </c>
      <c r="K3365">
        <v>9.1438115109996138E-2</v>
      </c>
      <c r="L3365">
        <v>0.15306389959630512</v>
      </c>
      <c r="M3365">
        <v>0.17648568125418812</v>
      </c>
      <c r="N3365">
        <v>6.7322031136212018E-2</v>
      </c>
      <c r="O3365">
        <v>8.182421873044636E-2</v>
      </c>
    </row>
    <row r="3366" spans="1:15" ht="15">
      <c r="A3366" s="6"/>
      <c r="B3366" s="10">
        <v>28.26</v>
      </c>
      <c r="C3366">
        <v>0.10641142310357345</v>
      </c>
      <c r="D3366" s="11">
        <v>11.52</v>
      </c>
      <c r="E3366" s="10">
        <v>-1.96</v>
      </c>
      <c r="F3366" s="11">
        <v>35.04</v>
      </c>
      <c r="G3366" s="10">
        <v>23.25</v>
      </c>
      <c r="H3366" s="11">
        <v>20.99</v>
      </c>
      <c r="I3366" s="10">
        <v>90.01</v>
      </c>
      <c r="J3366">
        <v>0.18446541199744901</v>
      </c>
      <c r="K3366">
        <v>9.216465573690974E-2</v>
      </c>
      <c r="L3366">
        <v>0.16452871847816086</v>
      </c>
      <c r="M3366">
        <v>0.18274648942145666</v>
      </c>
      <c r="N3366">
        <v>6.7466040001406727E-2</v>
      </c>
      <c r="O3366">
        <v>8.5982498767157078E-2</v>
      </c>
    </row>
    <row r="3367" spans="1:15" ht="15">
      <c r="A3367" s="6"/>
      <c r="B3367" s="10">
        <v>30.79</v>
      </c>
      <c r="C3367">
        <v>0.1029501498422713</v>
      </c>
      <c r="D3367" s="11">
        <v>11.98</v>
      </c>
      <c r="E3367" s="10">
        <v>13.53</v>
      </c>
      <c r="F3367" s="11">
        <v>40.81</v>
      </c>
      <c r="G3367" s="10">
        <v>44.83</v>
      </c>
      <c r="H3367" s="11">
        <v>51.14</v>
      </c>
      <c r="I3367" s="10">
        <v>105.14</v>
      </c>
      <c r="J3367">
        <v>0.17485306010211799</v>
      </c>
      <c r="K3367">
        <v>9.058329527729507E-2</v>
      </c>
      <c r="L3367">
        <v>0.16566258063035144</v>
      </c>
      <c r="M3367">
        <v>0.17182856793822454</v>
      </c>
      <c r="N3367">
        <v>6.6761432862240719E-2</v>
      </c>
      <c r="O3367">
        <v>9.2421974760948419E-2</v>
      </c>
    </row>
    <row r="3368" spans="1:15" ht="15">
      <c r="A3368" s="6"/>
      <c r="B3368" s="10">
        <v>27.55</v>
      </c>
      <c r="C3368">
        <v>9.7369200959992949E-2</v>
      </c>
      <c r="D3368" s="11">
        <v>12.36</v>
      </c>
      <c r="E3368" s="10">
        <v>20.170000000000002</v>
      </c>
      <c r="F3368" s="11">
        <v>50.08</v>
      </c>
      <c r="G3368" s="10">
        <v>56.69</v>
      </c>
      <c r="H3368" s="11">
        <v>65</v>
      </c>
      <c r="I3368" s="10">
        <v>118.9</v>
      </c>
      <c r="J3368">
        <v>0.1610082078788686</v>
      </c>
      <c r="K3368">
        <v>9.4334422772217111E-2</v>
      </c>
      <c r="L3368">
        <v>0.15801531416813541</v>
      </c>
      <c r="M3368">
        <v>0.15917713960925256</v>
      </c>
      <c r="N3368">
        <v>6.4858115887685558E-2</v>
      </c>
      <c r="O3368">
        <v>8.8675276993164159E-2</v>
      </c>
    </row>
    <row r="3369" spans="1:15" ht="15">
      <c r="A3369" s="6"/>
      <c r="B3369" s="10">
        <v>20</v>
      </c>
      <c r="C3369">
        <v>8.9223869803529324E-2</v>
      </c>
      <c r="D3369" s="11">
        <v>13.7</v>
      </c>
      <c r="E3369" s="10">
        <v>20.04</v>
      </c>
      <c r="F3369" s="11">
        <v>57.61</v>
      </c>
      <c r="G3369" s="10">
        <v>57</v>
      </c>
      <c r="H3369" s="11">
        <v>66.22</v>
      </c>
      <c r="I3369" s="10">
        <v>110.8</v>
      </c>
      <c r="J3369">
        <v>0.14544809074561382</v>
      </c>
      <c r="K3369">
        <v>8.9002453020932445E-2</v>
      </c>
      <c r="L3369">
        <v>0.15349646770356223</v>
      </c>
      <c r="M3369">
        <v>0.14801927404058512</v>
      </c>
      <c r="N3369">
        <v>6.1460104202903765E-2</v>
      </c>
      <c r="O3369">
        <v>7.1937781313548152E-2</v>
      </c>
    </row>
    <row r="3370" spans="1:15" ht="15">
      <c r="A3370" s="6"/>
      <c r="B3370" s="10">
        <v>2.14</v>
      </c>
      <c r="C3370">
        <v>7.7497750011688266E-2</v>
      </c>
      <c r="D3370" s="11">
        <v>12.07</v>
      </c>
      <c r="E3370" s="10">
        <v>14.16</v>
      </c>
      <c r="F3370" s="11">
        <v>55</v>
      </c>
      <c r="G3370" s="10">
        <v>34.31</v>
      </c>
      <c r="H3370" s="11">
        <v>53.41</v>
      </c>
      <c r="I3370" s="10">
        <v>83.93</v>
      </c>
      <c r="J3370">
        <v>0.1295704936704134</v>
      </c>
      <c r="K3370">
        <v>7.9489642140732855E-2</v>
      </c>
      <c r="L3370">
        <v>0.1509481896036646</v>
      </c>
      <c r="M3370">
        <v>0.14101562119351488</v>
      </c>
      <c r="N3370">
        <v>5.2079272878919898E-2</v>
      </c>
      <c r="O3370">
        <v>5.6886139590683435E-2</v>
      </c>
    </row>
    <row r="3371" spans="1:15" ht="15">
      <c r="A3371" s="6"/>
      <c r="B3371" s="10">
        <v>0</v>
      </c>
      <c r="C3371">
        <v>6.5227380229808091E-2</v>
      </c>
      <c r="D3371" s="11">
        <v>10.02</v>
      </c>
      <c r="E3371" s="10">
        <v>1.34</v>
      </c>
      <c r="F3371" s="11">
        <v>52.52</v>
      </c>
      <c r="G3371" s="10">
        <v>28.72</v>
      </c>
      <c r="H3371" s="11">
        <v>37.57</v>
      </c>
      <c r="I3371" s="10">
        <v>74.989999999999995</v>
      </c>
      <c r="J3371">
        <v>0.11853833030076927</v>
      </c>
      <c r="K3371">
        <v>6.5972872324950235E-2</v>
      </c>
      <c r="L3371">
        <v>0.14811886356673185</v>
      </c>
      <c r="M3371">
        <v>0.13294561835962174</v>
      </c>
      <c r="N3371">
        <v>4.6705845343528257E-2</v>
      </c>
      <c r="O3371">
        <v>4.9590194449800513E-2</v>
      </c>
    </row>
    <row r="3372" spans="1:15" ht="15">
      <c r="A3372" s="6"/>
      <c r="B3372" s="10">
        <v>-0.48</v>
      </c>
      <c r="C3372">
        <v>5.8454590432750302E-2</v>
      </c>
      <c r="D3372" s="11">
        <v>11.86</v>
      </c>
      <c r="E3372" s="10">
        <v>-0.09</v>
      </c>
      <c r="F3372" s="11">
        <v>51.15</v>
      </c>
      <c r="G3372" s="10">
        <v>30.55</v>
      </c>
      <c r="H3372" s="11">
        <v>22.45</v>
      </c>
      <c r="I3372" s="10">
        <v>14.19</v>
      </c>
      <c r="J3372">
        <v>0.11675187999288357</v>
      </c>
      <c r="K3372">
        <v>5.7473993058547938E-2</v>
      </c>
      <c r="L3372">
        <v>0.14524291663453379</v>
      </c>
      <c r="M3372">
        <v>0.12559183608769889</v>
      </c>
      <c r="N3372">
        <v>4.4711423709811703E-2</v>
      </c>
      <c r="O3372">
        <v>4.6998739435610948E-2</v>
      </c>
    </row>
    <row r="3373" spans="1:15" ht="15">
      <c r="A3373" s="6"/>
      <c r="B3373" s="10">
        <v>-7.92</v>
      </c>
      <c r="C3373">
        <v>5.6376400841982754E-2</v>
      </c>
      <c r="D3373" s="11">
        <v>12.29</v>
      </c>
      <c r="E3373" s="10">
        <v>-3.98</v>
      </c>
      <c r="F3373" s="11">
        <v>49.85</v>
      </c>
      <c r="G3373" s="10">
        <v>28.09</v>
      </c>
      <c r="H3373" s="11">
        <v>13.99</v>
      </c>
      <c r="I3373" s="10">
        <v>0.48</v>
      </c>
      <c r="J3373">
        <v>0.11783961068100328</v>
      </c>
      <c r="K3373">
        <v>5.4710657332951142E-2</v>
      </c>
      <c r="L3373">
        <v>0.14353655026568132</v>
      </c>
      <c r="M3373">
        <v>0.12025921891266249</v>
      </c>
      <c r="N3373">
        <v>4.2636065255703411E-2</v>
      </c>
      <c r="O3373">
        <v>4.6272962046442045E-2</v>
      </c>
    </row>
    <row r="3374" spans="1:15" ht="15">
      <c r="A3374" s="6"/>
      <c r="B3374" s="10">
        <v>-25.03</v>
      </c>
      <c r="C3374">
        <v>5.6520490805292249E-2</v>
      </c>
      <c r="D3374" s="11">
        <v>11.93</v>
      </c>
      <c r="E3374" s="10">
        <v>-44.41</v>
      </c>
      <c r="F3374" s="11">
        <v>46.27</v>
      </c>
      <c r="G3374" s="10">
        <v>23.43</v>
      </c>
      <c r="H3374" s="11">
        <v>0.67</v>
      </c>
      <c r="I3374" s="10">
        <v>-0.06</v>
      </c>
      <c r="J3374">
        <v>0.12267499467764256</v>
      </c>
      <c r="K3374">
        <v>5.4036658971861558E-2</v>
      </c>
      <c r="L3374">
        <v>0.14465446015558278</v>
      </c>
      <c r="M3374">
        <v>0.11776800408129158</v>
      </c>
      <c r="N3374">
        <v>4.1732092045231678E-2</v>
      </c>
      <c r="O3374">
        <v>4.709345181072784E-2</v>
      </c>
    </row>
    <row r="3375" spans="1:15" ht="15">
      <c r="A3375" s="6"/>
      <c r="B3375" s="10">
        <v>-41.37</v>
      </c>
      <c r="C3375">
        <v>5.8394807077663181E-2</v>
      </c>
      <c r="D3375" s="11">
        <v>10.28</v>
      </c>
      <c r="E3375" s="10">
        <v>-42.11</v>
      </c>
      <c r="F3375" s="11">
        <v>44.25</v>
      </c>
      <c r="G3375" s="10">
        <v>22.93</v>
      </c>
      <c r="H3375" s="11">
        <v>-9.4700000000000006</v>
      </c>
      <c r="I3375" s="10">
        <v>-0.09</v>
      </c>
      <c r="J3375">
        <v>0.12391630473752764</v>
      </c>
      <c r="K3375">
        <v>5.4973502920846233E-2</v>
      </c>
      <c r="L3375">
        <v>0.14548576615717612</v>
      </c>
      <c r="M3375">
        <v>0.116214011861522</v>
      </c>
      <c r="N3375">
        <v>4.1708855146161537E-2</v>
      </c>
      <c r="O3375">
        <v>4.8420508184423637E-2</v>
      </c>
    </row>
    <row r="3376" spans="1:15" ht="15">
      <c r="A3376" s="6"/>
      <c r="B3376" s="10">
        <v>-19.579999999999998</v>
      </c>
      <c r="C3376">
        <v>6.0929067714012755E-2</v>
      </c>
      <c r="D3376" s="11">
        <v>11.93</v>
      </c>
      <c r="E3376" s="10">
        <v>-15.87</v>
      </c>
      <c r="F3376" s="11">
        <v>42.65</v>
      </c>
      <c r="G3376" s="10">
        <v>23.06</v>
      </c>
      <c r="H3376" s="11">
        <v>-5.83</v>
      </c>
      <c r="I3376" s="10">
        <v>0.01</v>
      </c>
      <c r="J3376">
        <v>0.12737232552455441</v>
      </c>
      <c r="K3376">
        <v>5.7722132582788424E-2</v>
      </c>
      <c r="L3376">
        <v>0.1472060134070961</v>
      </c>
      <c r="M3376">
        <v>0.1191583714077158</v>
      </c>
      <c r="N3376">
        <v>4.2882997609535109E-2</v>
      </c>
      <c r="O3376">
        <v>4.9895953133846621E-2</v>
      </c>
    </row>
    <row r="3377" spans="1:15" ht="15">
      <c r="A3377" s="6"/>
      <c r="B3377" s="10">
        <v>-0.41</v>
      </c>
      <c r="C3377">
        <v>6.4521709196165802E-2</v>
      </c>
      <c r="D3377" s="11">
        <v>16.920000000000002</v>
      </c>
      <c r="E3377" s="10">
        <v>0</v>
      </c>
      <c r="F3377" s="11">
        <v>41.86</v>
      </c>
      <c r="G3377" s="10">
        <v>23.24</v>
      </c>
      <c r="H3377" s="11">
        <v>2.33</v>
      </c>
      <c r="I3377" s="10">
        <v>11.01</v>
      </c>
      <c r="J3377">
        <v>0.13854408054283124</v>
      </c>
      <c r="K3377">
        <v>6.310104448283034E-2</v>
      </c>
      <c r="L3377">
        <v>0.14772341244642007</v>
      </c>
      <c r="M3377">
        <v>0.12533388078720092</v>
      </c>
      <c r="N3377">
        <v>4.515115836519492E-2</v>
      </c>
      <c r="O3377">
        <v>5.1851769755270817E-2</v>
      </c>
    </row>
    <row r="3378" spans="1:15" ht="15">
      <c r="A3378" s="6"/>
      <c r="B3378" s="10">
        <v>2.2200000000000002</v>
      </c>
      <c r="C3378">
        <v>7.5657431087657823E-2</v>
      </c>
      <c r="D3378" s="11">
        <v>23.05</v>
      </c>
      <c r="E3378" s="10">
        <v>12.34</v>
      </c>
      <c r="F3378" s="11">
        <v>44.38</v>
      </c>
      <c r="G3378" s="10">
        <v>25.63</v>
      </c>
      <c r="H3378" s="11">
        <v>16.010000000000002</v>
      </c>
      <c r="I3378" s="10">
        <v>81.489999999999995</v>
      </c>
      <c r="J3378">
        <v>0.15574133778784371</v>
      </c>
      <c r="K3378">
        <v>7.7457692273348269E-2</v>
      </c>
      <c r="L3378">
        <v>0.1496507023043239</v>
      </c>
      <c r="M3378">
        <v>0.13794859352842592</v>
      </c>
      <c r="N3378">
        <v>4.9464057745119881E-2</v>
      </c>
      <c r="O3378">
        <v>6.7735069184048521E-2</v>
      </c>
    </row>
    <row r="3379" spans="1:15" ht="15">
      <c r="A3379" s="6"/>
      <c r="B3379" s="10">
        <v>41.34</v>
      </c>
      <c r="C3379">
        <v>8.3971631772414915E-2</v>
      </c>
      <c r="D3379" s="11">
        <v>28.12</v>
      </c>
      <c r="E3379" s="10">
        <v>21.01</v>
      </c>
      <c r="F3379" s="11">
        <v>45.95</v>
      </c>
      <c r="G3379" s="10">
        <v>33.97</v>
      </c>
      <c r="H3379" s="11">
        <v>47.57</v>
      </c>
      <c r="I3379" s="10">
        <v>161.27000000000001</v>
      </c>
      <c r="J3379">
        <v>0.17836110254802121</v>
      </c>
      <c r="K3379">
        <v>0.1004957235257052</v>
      </c>
      <c r="L3379">
        <v>0.15202496720202738</v>
      </c>
      <c r="M3379">
        <v>0.14928372559396152</v>
      </c>
      <c r="N3379">
        <v>5.6088896744231398E-2</v>
      </c>
      <c r="O3379">
        <v>9.0018210512432181E-2</v>
      </c>
    </row>
    <row r="3380" spans="1:15" ht="15">
      <c r="A3380" s="6"/>
      <c r="B3380" s="10">
        <v>85.49</v>
      </c>
      <c r="C3380">
        <v>9.7446063096582339E-2</v>
      </c>
      <c r="D3380" s="11">
        <v>32.909999999999997</v>
      </c>
      <c r="E3380" s="10">
        <v>29.97</v>
      </c>
      <c r="F3380" s="11">
        <v>46.96</v>
      </c>
      <c r="G3380" s="10">
        <v>44.58</v>
      </c>
      <c r="H3380" s="11">
        <v>60.23</v>
      </c>
      <c r="I3380" s="10">
        <v>201</v>
      </c>
      <c r="J3380">
        <v>0.19807957115009744</v>
      </c>
      <c r="K3380">
        <v>0.11242721942437292</v>
      </c>
      <c r="L3380">
        <v>0.15254851050075488</v>
      </c>
      <c r="M3380">
        <v>0.16390178341584899</v>
      </c>
      <c r="N3380">
        <v>6.3900895178112066E-2</v>
      </c>
      <c r="O3380">
        <v>0.10871394463048648</v>
      </c>
    </row>
    <row r="3381" spans="1:15" ht="15">
      <c r="A3381" s="6"/>
      <c r="B3381" s="10">
        <v>90.87</v>
      </c>
      <c r="C3381">
        <v>0.10564503969996111</v>
      </c>
      <c r="D3381" s="11">
        <v>35.07</v>
      </c>
      <c r="E3381" s="10">
        <v>32.25</v>
      </c>
      <c r="F3381" s="11">
        <v>44.87</v>
      </c>
      <c r="G3381" s="10">
        <v>56.3</v>
      </c>
      <c r="H3381" s="11">
        <v>63.92</v>
      </c>
      <c r="I3381" s="10">
        <v>219.32</v>
      </c>
      <c r="J3381">
        <v>0.20877955609413135</v>
      </c>
      <c r="K3381">
        <v>0.1206724174844778</v>
      </c>
      <c r="L3381">
        <v>0.15394627138349115</v>
      </c>
      <c r="M3381">
        <v>0.1729686084224076</v>
      </c>
      <c r="N3381">
        <v>7.0955935247361587E-2</v>
      </c>
      <c r="O3381">
        <v>0.12442961898792455</v>
      </c>
    </row>
    <row r="3382" spans="1:15" ht="15">
      <c r="A3382" s="6"/>
      <c r="B3382" s="10">
        <v>91</v>
      </c>
      <c r="C3382">
        <v>0.10671333639717301</v>
      </c>
      <c r="D3382" s="11">
        <v>35.32</v>
      </c>
      <c r="E3382" s="10">
        <v>30.67</v>
      </c>
      <c r="F3382" s="11">
        <v>44.11</v>
      </c>
      <c r="G3382" s="10">
        <v>46.9</v>
      </c>
      <c r="H3382" s="11">
        <v>58.8</v>
      </c>
      <c r="I3382" s="10">
        <v>228.11</v>
      </c>
      <c r="J3382">
        <v>0.20800316242652594</v>
      </c>
      <c r="K3382">
        <v>0.12791688207393279</v>
      </c>
      <c r="L3382">
        <v>0.15215751324578622</v>
      </c>
      <c r="M3382">
        <v>0.17163701224004449</v>
      </c>
      <c r="N3382">
        <v>7.5181608372130046E-2</v>
      </c>
      <c r="O3382">
        <v>0.13790170487466566</v>
      </c>
    </row>
    <row r="3383" spans="1:15" ht="15">
      <c r="A3383" s="6"/>
      <c r="B3383" s="10">
        <v>89.94</v>
      </c>
      <c r="C3383">
        <v>0.10239524264881665</v>
      </c>
      <c r="D3383" s="11">
        <v>36.11</v>
      </c>
      <c r="E3383" s="10">
        <v>32.22</v>
      </c>
      <c r="F3383" s="11">
        <v>42.57</v>
      </c>
      <c r="G3383" s="10">
        <v>35.42</v>
      </c>
      <c r="H3383" s="11">
        <v>55.1</v>
      </c>
      <c r="I3383" s="10">
        <v>223.85</v>
      </c>
      <c r="J3383">
        <v>0.20328023076451887</v>
      </c>
      <c r="K3383">
        <v>0.13114409793151452</v>
      </c>
      <c r="L3383">
        <v>0.15270083872575557</v>
      </c>
      <c r="M3383">
        <v>0.16903367240940007</v>
      </c>
      <c r="N3383">
        <v>7.580520273030153E-2</v>
      </c>
      <c r="O3383">
        <v>0.14609262603094042</v>
      </c>
    </row>
    <row r="3384" spans="1:15" ht="15">
      <c r="A3384" s="6"/>
      <c r="B3384" s="10">
        <v>83.5</v>
      </c>
      <c r="C3384">
        <v>0.10069386301335012</v>
      </c>
      <c r="D3384" s="11">
        <v>33.43</v>
      </c>
      <c r="E3384" s="10">
        <v>25.06</v>
      </c>
      <c r="F3384" s="11">
        <v>36.35</v>
      </c>
      <c r="G3384" s="10">
        <v>22.94</v>
      </c>
      <c r="H3384" s="11">
        <v>42.69</v>
      </c>
      <c r="I3384" s="10">
        <v>214.18</v>
      </c>
      <c r="J3384">
        <v>0.20722092198986999</v>
      </c>
      <c r="K3384">
        <v>0.13168562462929825</v>
      </c>
      <c r="L3384">
        <v>0.14841096090642522</v>
      </c>
      <c r="M3384">
        <v>0.16616880298406239</v>
      </c>
      <c r="N3384">
        <v>6.9801748395301566E-2</v>
      </c>
      <c r="O3384">
        <v>0.15532909984180673</v>
      </c>
    </row>
    <row r="3385" spans="1:15" ht="15">
      <c r="A3385" s="6"/>
      <c r="B3385" s="10">
        <v>88.29</v>
      </c>
      <c r="C3385">
        <v>9.6105718453289385E-2</v>
      </c>
      <c r="D3385" s="11">
        <v>29.84</v>
      </c>
      <c r="E3385" s="10">
        <v>24.59</v>
      </c>
      <c r="F3385" s="11">
        <v>32.659999999999997</v>
      </c>
      <c r="G3385" s="10">
        <v>21.37</v>
      </c>
      <c r="H3385" s="11">
        <v>20.04</v>
      </c>
      <c r="I3385" s="10">
        <v>186.58</v>
      </c>
      <c r="J3385">
        <v>0.20386241329721802</v>
      </c>
      <c r="K3385">
        <v>0.13445641142596501</v>
      </c>
      <c r="L3385">
        <v>0.1390990550729273</v>
      </c>
      <c r="M3385">
        <v>0.15592125362935044</v>
      </c>
      <c r="N3385">
        <v>6.3734737963628191E-2</v>
      </c>
      <c r="O3385">
        <v>0.17467635988432084</v>
      </c>
    </row>
    <row r="3386" spans="1:15" ht="15">
      <c r="A3386" s="6"/>
      <c r="B3386" s="10">
        <v>80.06</v>
      </c>
      <c r="C3386">
        <v>9.7108270850823616E-2</v>
      </c>
      <c r="D3386" s="11">
        <v>28.01</v>
      </c>
      <c r="E3386" s="10">
        <v>22.91</v>
      </c>
      <c r="F3386" s="11">
        <v>32.5</v>
      </c>
      <c r="G3386" s="10">
        <v>20.010000000000002</v>
      </c>
      <c r="H3386" s="11">
        <v>4.07</v>
      </c>
      <c r="I3386" s="10">
        <v>179.4</v>
      </c>
      <c r="J3386">
        <v>0.19997507560063818</v>
      </c>
      <c r="K3386">
        <v>0.14167147327401924</v>
      </c>
      <c r="L3386">
        <v>0.13421969413861501</v>
      </c>
      <c r="M3386">
        <v>0.14702291412157031</v>
      </c>
      <c r="N3386">
        <v>5.8926317500825207E-2</v>
      </c>
      <c r="O3386">
        <v>0.18916300599877195</v>
      </c>
    </row>
    <row r="3387" spans="1:15" ht="15">
      <c r="A3387" s="6"/>
      <c r="B3387" s="10">
        <v>78.31</v>
      </c>
      <c r="C3387">
        <v>0.10295324233910785</v>
      </c>
      <c r="D3387" s="11">
        <v>26.9</v>
      </c>
      <c r="E3387" s="10">
        <v>23.4</v>
      </c>
      <c r="F3387" s="11">
        <v>29.66</v>
      </c>
      <c r="G3387" s="10">
        <v>17.29</v>
      </c>
      <c r="H3387" s="11">
        <v>0.89</v>
      </c>
      <c r="I3387" s="10">
        <v>172.5</v>
      </c>
      <c r="J3387">
        <v>0.19636823170731707</v>
      </c>
      <c r="K3387">
        <v>0.15071184946899926</v>
      </c>
      <c r="L3387">
        <v>0.13048731244807193</v>
      </c>
      <c r="M3387">
        <v>0.14168947741088697</v>
      </c>
      <c r="N3387">
        <v>5.69735339374252E-2</v>
      </c>
      <c r="O3387">
        <v>0.19430498732175036</v>
      </c>
    </row>
    <row r="3388" spans="1:15" ht="15">
      <c r="A3388" s="6"/>
      <c r="B3388" s="10">
        <v>77.8</v>
      </c>
      <c r="C3388">
        <v>0.1090142840861604</v>
      </c>
      <c r="D3388" s="11">
        <v>26.01</v>
      </c>
      <c r="E3388" s="10">
        <v>24.07</v>
      </c>
      <c r="F3388" s="11">
        <v>29</v>
      </c>
      <c r="G3388" s="10">
        <v>16.739999999999998</v>
      </c>
      <c r="H3388" s="11">
        <v>0.03</v>
      </c>
      <c r="I3388" s="10">
        <v>170</v>
      </c>
      <c r="J3388">
        <v>0.19759450284038399</v>
      </c>
      <c r="K3388">
        <v>0.16188196607629202</v>
      </c>
      <c r="L3388">
        <v>0.12937866159313496</v>
      </c>
      <c r="M3388">
        <v>0.13796176079051525</v>
      </c>
      <c r="N3388">
        <v>5.5633737453851896E-2</v>
      </c>
      <c r="O3388">
        <v>0.19858186168583325</v>
      </c>
    </row>
    <row r="3389" spans="1:15" ht="15">
      <c r="A3389" s="6"/>
      <c r="B3389" s="10">
        <v>81</v>
      </c>
      <c r="C3389">
        <v>0.11317566164632954</v>
      </c>
      <c r="D3389" s="11">
        <v>26.86</v>
      </c>
      <c r="E3389" s="10">
        <v>27.71</v>
      </c>
      <c r="F3389" s="11">
        <v>29.61</v>
      </c>
      <c r="G3389" s="10">
        <v>16.84</v>
      </c>
      <c r="H3389" s="11">
        <v>-0.05</v>
      </c>
      <c r="I3389" s="10">
        <v>171</v>
      </c>
      <c r="J3389">
        <v>0.20252313218737192</v>
      </c>
      <c r="K3389">
        <v>0.1736603518871819</v>
      </c>
      <c r="L3389">
        <v>0.12849236841724782</v>
      </c>
      <c r="M3389">
        <v>0.14013620656467979</v>
      </c>
      <c r="N3389">
        <v>5.570786377531798E-2</v>
      </c>
      <c r="O3389">
        <v>0.20246950675664308</v>
      </c>
    </row>
    <row r="3390" spans="1:15" ht="15">
      <c r="A3390" s="6"/>
      <c r="B3390" s="10">
        <v>99.03</v>
      </c>
      <c r="C3390">
        <v>0.12165730341044667</v>
      </c>
      <c r="D3390" s="11">
        <v>27.38</v>
      </c>
      <c r="E3390" s="10">
        <v>32.1</v>
      </c>
      <c r="F3390" s="11">
        <v>33.090000000000003</v>
      </c>
      <c r="G3390" s="10">
        <v>16.18</v>
      </c>
      <c r="H3390" s="11">
        <v>-0.54</v>
      </c>
      <c r="I3390" s="10">
        <v>169.91</v>
      </c>
      <c r="J3390">
        <v>0.20722579196580324</v>
      </c>
      <c r="K3390">
        <v>0.18437353030008846</v>
      </c>
      <c r="L3390">
        <v>0.13071701068799646</v>
      </c>
      <c r="M3390">
        <v>0.14042456812753432</v>
      </c>
      <c r="N3390">
        <v>5.4938656554611207E-2</v>
      </c>
      <c r="O3390">
        <v>0.20279470547282266</v>
      </c>
    </row>
    <row r="3391" spans="1:15" ht="15">
      <c r="A3391" s="6"/>
      <c r="B3391" s="10">
        <v>115.78</v>
      </c>
      <c r="C3391">
        <v>0.11775066759689178</v>
      </c>
      <c r="D3391" s="11">
        <v>35.49</v>
      </c>
      <c r="E3391" s="10">
        <v>47.06</v>
      </c>
      <c r="F3391" s="11">
        <v>37.6</v>
      </c>
      <c r="G3391" s="10">
        <v>17.850000000000001</v>
      </c>
      <c r="H3391" s="11">
        <v>-0.94</v>
      </c>
      <c r="I3391" s="10">
        <v>166.96</v>
      </c>
      <c r="J3391">
        <v>0.20665362119170541</v>
      </c>
      <c r="K3391">
        <v>0.18997282799121573</v>
      </c>
      <c r="L3391">
        <v>0.14209691180991607</v>
      </c>
      <c r="M3391">
        <v>0.1313460817495444</v>
      </c>
      <c r="N3391">
        <v>5.2681504040170579E-2</v>
      </c>
      <c r="O3391">
        <v>0.19178048564624101</v>
      </c>
    </row>
    <row r="3392" spans="1:15" ht="15">
      <c r="A3392" s="6"/>
      <c r="B3392" s="10">
        <v>120</v>
      </c>
      <c r="C3392">
        <v>0.10988558895327075</v>
      </c>
      <c r="D3392" s="11">
        <v>40</v>
      </c>
      <c r="E3392" s="10">
        <v>54.8</v>
      </c>
      <c r="F3392" s="11">
        <v>46.6</v>
      </c>
      <c r="G3392" s="10">
        <v>19.77</v>
      </c>
      <c r="H3392" s="11">
        <v>-0.09</v>
      </c>
      <c r="I3392" s="10">
        <v>166.88</v>
      </c>
      <c r="J3392">
        <v>0.19610780350306664</v>
      </c>
      <c r="K3392">
        <v>0.17933983005500739</v>
      </c>
      <c r="L3392">
        <v>0.14562133535826396</v>
      </c>
      <c r="M3392">
        <v>0.11398872219812435</v>
      </c>
      <c r="N3392">
        <v>4.9027682372798802E-2</v>
      </c>
      <c r="O3392">
        <v>0.16599924534749613</v>
      </c>
    </row>
    <row r="3393" spans="1:15" ht="15">
      <c r="A3393" s="6"/>
      <c r="B3393" s="10">
        <v>113.42</v>
      </c>
      <c r="C3393">
        <v>0.10522752649811028</v>
      </c>
      <c r="D3393" s="11">
        <v>42.2</v>
      </c>
      <c r="E3393" s="10">
        <v>59.37</v>
      </c>
      <c r="F3393" s="11">
        <v>50.35</v>
      </c>
      <c r="G3393" s="10">
        <v>19.559999999999999</v>
      </c>
      <c r="H3393" s="11">
        <v>-0.11</v>
      </c>
      <c r="I3393" s="10">
        <v>160</v>
      </c>
      <c r="J3393">
        <v>0.1800585763174794</v>
      </c>
      <c r="K3393">
        <v>0.16957044591659767</v>
      </c>
      <c r="L3393">
        <v>0.14071373688543387</v>
      </c>
      <c r="M3393">
        <v>9.7404460350681954E-2</v>
      </c>
      <c r="N3393">
        <v>4.4577993220805322E-2</v>
      </c>
      <c r="O3393">
        <v>0.140040295556498</v>
      </c>
    </row>
    <row r="3394" spans="1:15" ht="15">
      <c r="A3394" s="6"/>
      <c r="B3394" s="10">
        <v>104.31</v>
      </c>
      <c r="C3394">
        <v>9.9810310415585746E-2</v>
      </c>
      <c r="D3394" s="11">
        <v>38.82</v>
      </c>
      <c r="E3394" s="10">
        <v>49.57</v>
      </c>
      <c r="F3394" s="11">
        <v>48.37</v>
      </c>
      <c r="G3394" s="10">
        <v>16.12</v>
      </c>
      <c r="H3394" s="11">
        <v>-8.16</v>
      </c>
      <c r="I3394" s="10">
        <v>149.96</v>
      </c>
      <c r="J3394">
        <v>0.16847060980360706</v>
      </c>
      <c r="K3394">
        <v>0.16351191822761138</v>
      </c>
      <c r="L3394">
        <v>0.14216149973502915</v>
      </c>
      <c r="M3394">
        <v>7.9378653925736439E-2</v>
      </c>
      <c r="N3394">
        <v>4.051296064176485E-2</v>
      </c>
      <c r="O3394">
        <v>0.11941000931098696</v>
      </c>
    </row>
    <row r="3395" spans="1:15" ht="15">
      <c r="A3395" s="6"/>
      <c r="B3395" s="10">
        <v>89.97</v>
      </c>
      <c r="C3395">
        <v>8.6766183835997407E-2</v>
      </c>
      <c r="D3395" s="11">
        <v>37.020000000000003</v>
      </c>
      <c r="E3395" s="10">
        <v>44.97</v>
      </c>
      <c r="F3395" s="11">
        <v>45.77</v>
      </c>
      <c r="G3395" s="10">
        <v>14.82</v>
      </c>
      <c r="H3395" s="11">
        <v>-33.57</v>
      </c>
      <c r="I3395" s="10">
        <v>138.29</v>
      </c>
      <c r="J3395">
        <v>0.15752831506027384</v>
      </c>
      <c r="K3395">
        <v>0.15302375032457949</v>
      </c>
      <c r="L3395">
        <v>0.14037963149905408</v>
      </c>
      <c r="M3395">
        <v>6.9164376880321024E-2</v>
      </c>
      <c r="N3395">
        <v>3.9409761249198511E-2</v>
      </c>
      <c r="O3395">
        <v>0.10917996563767461</v>
      </c>
    </row>
    <row r="3396" spans="1:15" ht="15">
      <c r="A3396" s="6"/>
      <c r="B3396" s="10">
        <v>78.39</v>
      </c>
      <c r="C3396">
        <v>7.6578732680788436E-2</v>
      </c>
      <c r="D3396" s="11">
        <v>36.99</v>
      </c>
      <c r="E3396" s="10">
        <v>43.05</v>
      </c>
      <c r="F3396" s="11">
        <v>42.41</v>
      </c>
      <c r="G3396" s="10">
        <v>14.92</v>
      </c>
      <c r="H3396" s="11">
        <v>-49.91</v>
      </c>
      <c r="I3396" s="10">
        <v>138.25</v>
      </c>
      <c r="J3396">
        <v>0.15282699033553754</v>
      </c>
      <c r="K3396">
        <v>0.14403693789783878</v>
      </c>
      <c r="L3396">
        <v>0.13573973195771277</v>
      </c>
      <c r="M3396">
        <v>6.432747767331487E-2</v>
      </c>
      <c r="N3396">
        <v>3.7509068878676596E-2</v>
      </c>
      <c r="O3396">
        <v>0.10308753419652643</v>
      </c>
    </row>
    <row r="3397" spans="1:15" ht="15">
      <c r="A3397" s="6"/>
      <c r="B3397" s="10">
        <v>68.38</v>
      </c>
      <c r="C3397">
        <v>7.3907898825668797E-2</v>
      </c>
      <c r="D3397" s="11">
        <v>36.96</v>
      </c>
      <c r="E3397" s="10">
        <v>41.05</v>
      </c>
      <c r="F3397" s="11">
        <v>40.99</v>
      </c>
      <c r="G3397" s="10">
        <v>14.81</v>
      </c>
      <c r="H3397" s="11">
        <v>-50.73</v>
      </c>
      <c r="I3397" s="10">
        <v>136.94999999999999</v>
      </c>
      <c r="J3397">
        <v>0.15137652994323739</v>
      </c>
      <c r="K3397">
        <v>0.14121649292754368</v>
      </c>
      <c r="L3397">
        <v>0.13278599545933964</v>
      </c>
      <c r="M3397">
        <v>6.1579549652563993E-2</v>
      </c>
      <c r="N3397">
        <v>3.7024488580007654E-2</v>
      </c>
      <c r="O3397">
        <v>9.839677104778416E-2</v>
      </c>
    </row>
    <row r="3398" spans="1:15" ht="15">
      <c r="A3398" s="6"/>
      <c r="B3398" s="10">
        <v>65.06</v>
      </c>
      <c r="C3398">
        <v>7.3436088471349484E-2</v>
      </c>
      <c r="D3398" s="11">
        <v>37.909999999999997</v>
      </c>
      <c r="E3398" s="10">
        <v>41.09</v>
      </c>
      <c r="F3398" s="11">
        <v>38.65</v>
      </c>
      <c r="G3398" s="10">
        <v>13.29</v>
      </c>
      <c r="H3398" s="11">
        <v>-68</v>
      </c>
      <c r="I3398" s="10">
        <v>109.92</v>
      </c>
      <c r="J3398">
        <v>0.15389050319426384</v>
      </c>
      <c r="K3398">
        <v>0.14371389106516336</v>
      </c>
      <c r="L3398">
        <v>0.12913650799334037</v>
      </c>
      <c r="M3398">
        <v>6.082878104135328E-2</v>
      </c>
      <c r="N3398">
        <v>3.8276626769763088E-2</v>
      </c>
      <c r="O3398">
        <v>9.6358930104757004E-2</v>
      </c>
    </row>
    <row r="3399" spans="1:15" ht="15">
      <c r="A3399" s="6"/>
      <c r="B3399" s="10">
        <v>68.010000000000005</v>
      </c>
      <c r="C3399">
        <v>7.604412813735717E-2</v>
      </c>
      <c r="D3399" s="11">
        <v>36.93</v>
      </c>
      <c r="E3399" s="10">
        <v>42.4</v>
      </c>
      <c r="F3399" s="11">
        <v>36.99</v>
      </c>
      <c r="G3399" s="10">
        <v>12.14</v>
      </c>
      <c r="H3399" s="11">
        <v>-69</v>
      </c>
      <c r="I3399" s="10">
        <v>101.4</v>
      </c>
      <c r="J3399">
        <v>0.15728944727272728</v>
      </c>
      <c r="K3399">
        <v>0.15104051501840624</v>
      </c>
      <c r="L3399">
        <v>0.12845724197249753</v>
      </c>
      <c r="M3399">
        <v>6.2316536099936488E-2</v>
      </c>
      <c r="N3399">
        <v>3.9255928288525727E-2</v>
      </c>
      <c r="O3399">
        <v>9.6488151071075862E-2</v>
      </c>
    </row>
    <row r="3400" spans="1:15" ht="15">
      <c r="A3400" s="6"/>
      <c r="B3400" s="10">
        <v>72.209999999999994</v>
      </c>
      <c r="C3400">
        <v>8.1673873016712029E-2</v>
      </c>
      <c r="D3400" s="11">
        <v>36.94</v>
      </c>
      <c r="E3400" s="10">
        <v>47.4</v>
      </c>
      <c r="F3400" s="11">
        <v>36.020000000000003</v>
      </c>
      <c r="G3400" s="10">
        <v>13.9</v>
      </c>
      <c r="H3400" s="11">
        <v>-62.83</v>
      </c>
      <c r="I3400" s="10">
        <v>103.7</v>
      </c>
      <c r="J3400">
        <v>0.16000189128633482</v>
      </c>
      <c r="K3400">
        <v>0.1588404310303157</v>
      </c>
      <c r="L3400">
        <v>0.12711564347841814</v>
      </c>
      <c r="M3400">
        <v>6.4759540551205433E-2</v>
      </c>
      <c r="N3400">
        <v>4.005746610863771E-2</v>
      </c>
      <c r="O3400">
        <v>0.10556654124216482</v>
      </c>
    </row>
    <row r="3401" spans="1:15" ht="15">
      <c r="A3401" s="6"/>
      <c r="B3401" s="10">
        <v>84.26</v>
      </c>
      <c r="C3401">
        <v>9.495454806807728E-2</v>
      </c>
      <c r="D3401" s="11">
        <v>36.200000000000003</v>
      </c>
      <c r="E3401" s="10">
        <v>49.88</v>
      </c>
      <c r="F3401" s="11">
        <v>35.71</v>
      </c>
      <c r="G3401" s="10">
        <v>15.47</v>
      </c>
      <c r="H3401" s="11">
        <v>-49.98</v>
      </c>
      <c r="I3401" s="10">
        <v>133.19</v>
      </c>
      <c r="J3401">
        <v>0.16928890625418971</v>
      </c>
      <c r="K3401">
        <v>0.16711448842709262</v>
      </c>
      <c r="L3401">
        <v>0.13099790880285511</v>
      </c>
      <c r="M3401">
        <v>7.2460710782151036E-2</v>
      </c>
      <c r="N3401">
        <v>4.0749640206669803E-2</v>
      </c>
      <c r="O3401">
        <v>0.1189147280862252</v>
      </c>
    </row>
    <row r="3402" spans="1:15" ht="15">
      <c r="A3402" s="6"/>
      <c r="B3402" s="10">
        <v>101.47</v>
      </c>
      <c r="C3402">
        <v>0.10899916102263713</v>
      </c>
      <c r="D3402" s="11">
        <v>38.71</v>
      </c>
      <c r="E3402" s="10">
        <v>56.22</v>
      </c>
      <c r="F3402" s="11">
        <v>39</v>
      </c>
      <c r="G3402" s="10">
        <v>18</v>
      </c>
      <c r="H3402" s="11">
        <v>-16.559999999999999</v>
      </c>
      <c r="I3402" s="10">
        <v>156.62</v>
      </c>
      <c r="J3402">
        <v>0.18262149553472254</v>
      </c>
      <c r="K3402">
        <v>0.18010114698542398</v>
      </c>
      <c r="L3402">
        <v>0.13780922004803645</v>
      </c>
      <c r="M3402">
        <v>8.8936108462705457E-2</v>
      </c>
      <c r="N3402">
        <v>4.31677501333061E-2</v>
      </c>
      <c r="O3402">
        <v>0.14006063391822213</v>
      </c>
    </row>
    <row r="3403" spans="1:15" ht="15">
      <c r="A3403" s="6"/>
      <c r="B3403" s="10">
        <v>110.55</v>
      </c>
      <c r="C3403">
        <v>0.11968933142493966</v>
      </c>
      <c r="D3403" s="11">
        <v>43.65</v>
      </c>
      <c r="E3403" s="10">
        <v>57.05</v>
      </c>
      <c r="F3403" s="11">
        <v>42.85</v>
      </c>
      <c r="G3403" s="10">
        <v>22.09</v>
      </c>
      <c r="H3403" s="11">
        <v>6.98</v>
      </c>
      <c r="I3403" s="10">
        <v>195.29</v>
      </c>
      <c r="J3403">
        <v>0.19662270825935962</v>
      </c>
      <c r="K3403">
        <v>0.18444801592413598</v>
      </c>
      <c r="L3403">
        <v>0.14701656073909053</v>
      </c>
      <c r="M3403">
        <v>0.11315974190201357</v>
      </c>
      <c r="N3403">
        <v>4.3958473924336022E-2</v>
      </c>
      <c r="O3403">
        <v>0.16892729487702829</v>
      </c>
    </row>
    <row r="3404" spans="1:15" ht="15">
      <c r="A3404" s="6"/>
      <c r="B3404" s="10">
        <v>144.26</v>
      </c>
      <c r="C3404">
        <v>0.13019277800012638</v>
      </c>
      <c r="D3404" s="11">
        <v>44.36</v>
      </c>
      <c r="E3404" s="10">
        <v>59.66</v>
      </c>
      <c r="F3404" s="11">
        <v>47.47</v>
      </c>
      <c r="G3404" s="10">
        <v>29.66</v>
      </c>
      <c r="H3404" s="11">
        <v>40.950000000000003</v>
      </c>
      <c r="I3404" s="10">
        <v>213.37</v>
      </c>
      <c r="J3404">
        <v>0.20692052704074235</v>
      </c>
      <c r="K3404">
        <v>0.18963309148117838</v>
      </c>
      <c r="L3404">
        <v>0.16085726901134451</v>
      </c>
      <c r="M3404">
        <v>0.13504077040892395</v>
      </c>
      <c r="N3404">
        <v>4.8632662095197496E-2</v>
      </c>
      <c r="O3404">
        <v>0.18750570145360171</v>
      </c>
    </row>
    <row r="3405" spans="1:15" ht="15">
      <c r="A3405" s="6"/>
      <c r="B3405" s="10">
        <v>158.57</v>
      </c>
      <c r="C3405">
        <v>0.13582901486327431</v>
      </c>
      <c r="D3405" s="11">
        <v>41.95</v>
      </c>
      <c r="E3405" s="10">
        <v>50.7</v>
      </c>
      <c r="F3405" s="11">
        <v>48.99</v>
      </c>
      <c r="G3405" s="10">
        <v>42.66</v>
      </c>
      <c r="H3405" s="11">
        <v>45.72</v>
      </c>
      <c r="I3405" s="10">
        <v>225.55</v>
      </c>
      <c r="J3405">
        <v>0.21516609695756458</v>
      </c>
      <c r="K3405">
        <v>0.19579888667922229</v>
      </c>
      <c r="L3405">
        <v>0.17198976059724394</v>
      </c>
      <c r="M3405">
        <v>0.14264548922583589</v>
      </c>
      <c r="N3405">
        <v>5.3923646169218492E-2</v>
      </c>
      <c r="O3405">
        <v>0.18829864977957603</v>
      </c>
    </row>
    <row r="3406" spans="1:15" ht="15">
      <c r="A3406" s="6"/>
      <c r="B3406" s="10">
        <v>125.04</v>
      </c>
      <c r="C3406">
        <v>0.1388190922999622</v>
      </c>
      <c r="D3406" s="11">
        <v>41.21</v>
      </c>
      <c r="E3406" s="10">
        <v>47.36</v>
      </c>
      <c r="F3406" s="11">
        <v>48.14</v>
      </c>
      <c r="G3406" s="10">
        <v>29.52</v>
      </c>
      <c r="H3406" s="11">
        <v>48.8</v>
      </c>
      <c r="I3406" s="10">
        <v>227.9</v>
      </c>
      <c r="J3406">
        <v>0.21692249817280271</v>
      </c>
      <c r="K3406">
        <v>0.19734510411692088</v>
      </c>
      <c r="L3406">
        <v>0.18053898211856459</v>
      </c>
      <c r="M3406">
        <v>0.13787527451364626</v>
      </c>
      <c r="N3406">
        <v>5.7963784293972968E-2</v>
      </c>
      <c r="O3406">
        <v>0.1828163202024996</v>
      </c>
    </row>
    <row r="3407" spans="1:15" ht="15">
      <c r="A3407" s="6"/>
      <c r="B3407" s="10">
        <v>110.33</v>
      </c>
      <c r="C3407">
        <v>0.1440679784793861</v>
      </c>
      <c r="D3407" s="11">
        <v>40.840000000000003</v>
      </c>
      <c r="E3407" s="10">
        <v>41.94</v>
      </c>
      <c r="F3407" s="11">
        <v>48.45</v>
      </c>
      <c r="G3407" s="10">
        <v>24.12</v>
      </c>
      <c r="H3407" s="11">
        <v>47.44</v>
      </c>
      <c r="I3407" s="10">
        <v>219.91</v>
      </c>
      <c r="J3407">
        <v>0.21640824196268504</v>
      </c>
      <c r="K3407">
        <v>0.19305567165078144</v>
      </c>
      <c r="L3407">
        <v>0.1830751789736165</v>
      </c>
      <c r="M3407">
        <v>0.12874412376882827</v>
      </c>
      <c r="N3407">
        <v>5.9384277136775035E-2</v>
      </c>
      <c r="O3407">
        <v>0.17493514407697081</v>
      </c>
    </row>
    <row r="3408" spans="1:15" ht="15">
      <c r="A3408" s="6"/>
      <c r="B3408" s="10">
        <v>101.45</v>
      </c>
      <c r="C3408">
        <v>0.14594803632058903</v>
      </c>
      <c r="D3408" s="11">
        <v>34.07</v>
      </c>
      <c r="E3408" s="10">
        <v>37.840000000000003</v>
      </c>
      <c r="F3408" s="11">
        <v>41.16</v>
      </c>
      <c r="G3408" s="10">
        <v>22.78</v>
      </c>
      <c r="H3408" s="11">
        <v>26.61</v>
      </c>
      <c r="I3408" s="10">
        <v>191.24</v>
      </c>
      <c r="J3408">
        <v>0.2107383902860194</v>
      </c>
      <c r="K3408">
        <v>0.19225049788489776</v>
      </c>
      <c r="L3408">
        <v>0.18741719116242728</v>
      </c>
      <c r="M3408">
        <v>0.11130155744930942</v>
      </c>
      <c r="N3408">
        <v>5.9783699044179704E-2</v>
      </c>
      <c r="O3408">
        <v>0.17224549072845641</v>
      </c>
    </row>
    <row r="3409" spans="1:15" ht="15">
      <c r="A3409" s="6"/>
      <c r="B3409" s="10">
        <v>91.39</v>
      </c>
      <c r="C3409">
        <v>0.13437743252927381</v>
      </c>
      <c r="D3409" s="11">
        <v>32.24</v>
      </c>
      <c r="E3409" s="10">
        <v>37.909999999999997</v>
      </c>
      <c r="F3409" s="11">
        <v>35.799999999999997</v>
      </c>
      <c r="G3409" s="10">
        <v>20</v>
      </c>
      <c r="H3409" s="11">
        <v>23.24</v>
      </c>
      <c r="I3409" s="10">
        <v>175.89</v>
      </c>
      <c r="J3409">
        <v>0.20084213554490085</v>
      </c>
      <c r="K3409">
        <v>0.19006683154050502</v>
      </c>
      <c r="L3409">
        <v>0.18968139773306528</v>
      </c>
      <c r="M3409">
        <v>0.10132852949025886</v>
      </c>
      <c r="N3409">
        <v>5.9929229926516947E-2</v>
      </c>
      <c r="O3409">
        <v>0.16591618995619639</v>
      </c>
    </row>
    <row r="3410" spans="1:15" ht="15">
      <c r="A3410" s="6"/>
      <c r="B3410" s="10">
        <v>78.61</v>
      </c>
      <c r="C3410">
        <v>0.12972714773132352</v>
      </c>
      <c r="D3410" s="11">
        <v>32.17</v>
      </c>
      <c r="E3410" s="10">
        <v>37</v>
      </c>
      <c r="F3410" s="11">
        <v>33.32</v>
      </c>
      <c r="G3410" s="10">
        <v>17.03</v>
      </c>
      <c r="H3410" s="11">
        <v>15.47</v>
      </c>
      <c r="I3410" s="10">
        <v>164.57</v>
      </c>
      <c r="J3410">
        <v>0.19490921630761857</v>
      </c>
      <c r="K3410">
        <v>0.19568420059466432</v>
      </c>
      <c r="L3410">
        <v>0.18551919619503454</v>
      </c>
      <c r="M3410">
        <v>9.6823702782359466E-2</v>
      </c>
      <c r="N3410">
        <v>6.2233828863997281E-2</v>
      </c>
      <c r="O3410">
        <v>0.15753615563590823</v>
      </c>
    </row>
    <row r="3411" spans="1:15" ht="15">
      <c r="A3411" s="6"/>
      <c r="B3411" s="10">
        <v>77.09</v>
      </c>
      <c r="C3411">
        <v>0.13072594269596199</v>
      </c>
      <c r="D3411" s="11">
        <v>29.72</v>
      </c>
      <c r="E3411" s="10">
        <v>36.04</v>
      </c>
      <c r="F3411" s="11">
        <v>32.369999999999997</v>
      </c>
      <c r="G3411" s="10">
        <v>15.5</v>
      </c>
      <c r="H3411" s="11">
        <v>16.82</v>
      </c>
      <c r="I3411" s="10">
        <v>158.75</v>
      </c>
      <c r="J3411">
        <v>0.19618834066356378</v>
      </c>
      <c r="K3411">
        <v>0.19800286904353262</v>
      </c>
      <c r="L3411">
        <v>0.18058103928144156</v>
      </c>
      <c r="M3411">
        <v>9.1186496841669254E-2</v>
      </c>
      <c r="N3411">
        <v>6.2393286176977147E-2</v>
      </c>
      <c r="O3411">
        <v>0.15402752886724391</v>
      </c>
    </row>
    <row r="3412" spans="1:15" ht="15">
      <c r="A3412" s="6"/>
      <c r="B3412" s="10">
        <v>69.58</v>
      </c>
      <c r="C3412">
        <v>0.13215577415540417</v>
      </c>
      <c r="D3412" s="11">
        <v>28.05</v>
      </c>
      <c r="E3412" s="10">
        <v>34.53</v>
      </c>
      <c r="F3412" s="11">
        <v>31.85</v>
      </c>
      <c r="G3412" s="10">
        <v>14.02</v>
      </c>
      <c r="H3412" s="11">
        <v>7.35</v>
      </c>
      <c r="I3412" s="10">
        <v>155.07</v>
      </c>
      <c r="J3412">
        <v>0.19774982544450764</v>
      </c>
      <c r="K3412">
        <v>0.19788229396430723</v>
      </c>
      <c r="L3412">
        <v>0.18045622409088932</v>
      </c>
      <c r="M3412">
        <v>8.9374007215573301E-2</v>
      </c>
      <c r="N3412">
        <v>6.3260527910949479E-2</v>
      </c>
      <c r="O3412">
        <v>0.15161862660013017</v>
      </c>
    </row>
    <row r="3413" spans="1:15" ht="15">
      <c r="A3413" s="6"/>
      <c r="B3413" s="10">
        <v>70</v>
      </c>
      <c r="C3413">
        <v>0.12598581150752733</v>
      </c>
      <c r="D3413" s="11">
        <v>28.04</v>
      </c>
      <c r="E3413" s="10">
        <v>35.24</v>
      </c>
      <c r="F3413" s="11">
        <v>33.03</v>
      </c>
      <c r="G3413" s="10">
        <v>14.15</v>
      </c>
      <c r="H3413" s="11">
        <v>10.31</v>
      </c>
      <c r="I3413" s="10">
        <v>158.19999999999999</v>
      </c>
      <c r="J3413">
        <v>0.19875436475597841</v>
      </c>
      <c r="K3413">
        <v>0.19842480124799639</v>
      </c>
      <c r="L3413">
        <v>0.18183849830356646</v>
      </c>
      <c r="M3413">
        <v>8.9036740245062682E-2</v>
      </c>
      <c r="N3413">
        <v>6.4154126647308463E-2</v>
      </c>
      <c r="O3413">
        <v>0.15056605248864455</v>
      </c>
    </row>
    <row r="3414" spans="1:15" ht="15">
      <c r="A3414" s="6"/>
      <c r="B3414" s="10">
        <v>78.64</v>
      </c>
      <c r="C3414">
        <v>0.12159482530567474</v>
      </c>
      <c r="D3414" s="11">
        <v>29.71</v>
      </c>
      <c r="E3414" s="10">
        <v>37.83</v>
      </c>
      <c r="F3414" s="11">
        <v>35.72</v>
      </c>
      <c r="G3414" s="10">
        <v>15.75</v>
      </c>
      <c r="H3414" s="11">
        <v>5.08</v>
      </c>
      <c r="I3414" s="10">
        <v>172.54</v>
      </c>
      <c r="J3414">
        <v>0.20312999714782065</v>
      </c>
      <c r="K3414">
        <v>0.20116724629491689</v>
      </c>
      <c r="L3414">
        <v>0.18845538939981618</v>
      </c>
      <c r="M3414">
        <v>9.1927539022301316E-2</v>
      </c>
      <c r="N3414">
        <v>6.7071383495010073E-2</v>
      </c>
      <c r="O3414">
        <v>0.14772167634922201</v>
      </c>
    </row>
    <row r="3415" spans="1:15" ht="15">
      <c r="A3415" s="6"/>
      <c r="B3415" s="10">
        <v>101.09</v>
      </c>
      <c r="C3415">
        <v>0.11679490638290758</v>
      </c>
      <c r="D3415" s="11">
        <v>36.99</v>
      </c>
      <c r="E3415" s="10">
        <v>46.37</v>
      </c>
      <c r="F3415" s="11">
        <v>40.799999999999997</v>
      </c>
      <c r="G3415" s="10">
        <v>20.83</v>
      </c>
      <c r="H3415" s="11">
        <v>5.03</v>
      </c>
      <c r="I3415" s="10">
        <v>202.7</v>
      </c>
      <c r="J3415">
        <v>0.20027895406021351</v>
      </c>
      <c r="K3415">
        <v>0.19315341465668609</v>
      </c>
      <c r="L3415">
        <v>0.18092218014212438</v>
      </c>
      <c r="M3415">
        <v>9.2305074531174869E-2</v>
      </c>
      <c r="N3415">
        <v>6.6366453311997878E-2</v>
      </c>
      <c r="O3415">
        <v>0.13923364481033434</v>
      </c>
    </row>
    <row r="3416" spans="1:15" ht="15">
      <c r="A3416" s="6"/>
      <c r="B3416" s="10">
        <v>105.39</v>
      </c>
      <c r="C3416">
        <v>0.10625409025375565</v>
      </c>
      <c r="D3416" s="11">
        <v>41.78</v>
      </c>
      <c r="E3416" s="10">
        <v>56.35</v>
      </c>
      <c r="F3416" s="11">
        <v>46.77</v>
      </c>
      <c r="G3416" s="10">
        <v>21.94</v>
      </c>
      <c r="H3416" s="11">
        <v>14.96</v>
      </c>
      <c r="I3416" s="10">
        <v>224.96</v>
      </c>
      <c r="J3416">
        <v>0.18458168230492863</v>
      </c>
      <c r="K3416">
        <v>0.17988756139596804</v>
      </c>
      <c r="L3416">
        <v>0.16618794549169341</v>
      </c>
      <c r="M3416">
        <v>8.5877694846530267E-2</v>
      </c>
      <c r="N3416">
        <v>6.336919238012842E-2</v>
      </c>
      <c r="O3416">
        <v>0.13029935029420639</v>
      </c>
    </row>
    <row r="3417" spans="1:15" ht="15">
      <c r="A3417" s="6"/>
      <c r="B3417" s="10">
        <v>101</v>
      </c>
      <c r="C3417">
        <v>9.9478360919729544E-2</v>
      </c>
      <c r="D3417" s="11">
        <v>41.4</v>
      </c>
      <c r="E3417" s="10">
        <v>65.989999999999995</v>
      </c>
      <c r="F3417" s="11">
        <v>47.06</v>
      </c>
      <c r="G3417" s="10">
        <v>21.92</v>
      </c>
      <c r="H3417" s="11">
        <v>13.16</v>
      </c>
      <c r="I3417" s="10">
        <v>230.02</v>
      </c>
      <c r="J3417">
        <v>0.16887223847856633</v>
      </c>
      <c r="K3417">
        <v>0.17140055903911694</v>
      </c>
      <c r="L3417">
        <v>0.15082893558706445</v>
      </c>
      <c r="M3417">
        <v>7.8703789289355855E-2</v>
      </c>
      <c r="N3417">
        <v>5.9101259443425841E-2</v>
      </c>
      <c r="O3417">
        <v>0.1236180477079008</v>
      </c>
    </row>
    <row r="3418" spans="1:15" ht="15">
      <c r="A3418" s="6"/>
      <c r="B3418" s="10">
        <v>91.87</v>
      </c>
      <c r="C3418">
        <v>9.4710502770973398E-2</v>
      </c>
      <c r="D3418" s="11">
        <v>41.89</v>
      </c>
      <c r="E3418" s="10">
        <v>51.21</v>
      </c>
      <c r="F3418" s="11">
        <v>40.86</v>
      </c>
      <c r="G3418" s="10">
        <v>21.2</v>
      </c>
      <c r="H3418" s="11">
        <v>13.74</v>
      </c>
      <c r="I3418" s="10">
        <v>220.97</v>
      </c>
      <c r="J3418">
        <v>0.16137836775737122</v>
      </c>
      <c r="K3418">
        <v>0.16425999954409373</v>
      </c>
      <c r="L3418">
        <v>0.13604194511699819</v>
      </c>
      <c r="M3418">
        <v>7.3593535744174335E-2</v>
      </c>
      <c r="N3418">
        <v>5.3937798125019532E-2</v>
      </c>
      <c r="O3418">
        <v>0.11780601985593725</v>
      </c>
    </row>
    <row r="3419" spans="1:15" ht="15">
      <c r="A3419" s="6"/>
      <c r="B3419" s="10">
        <v>84.6</v>
      </c>
      <c r="C3419">
        <v>8.4959291998324249E-2</v>
      </c>
      <c r="D3419" s="11">
        <v>38.049999999999997</v>
      </c>
      <c r="E3419" s="10">
        <v>47.14</v>
      </c>
      <c r="F3419" s="11">
        <v>35.85</v>
      </c>
      <c r="G3419" s="10">
        <v>16.489999999999998</v>
      </c>
      <c r="H3419" s="11">
        <v>6.58</v>
      </c>
      <c r="I3419" s="10">
        <v>217.19</v>
      </c>
      <c r="J3419">
        <v>0.15455410119265142</v>
      </c>
      <c r="K3419">
        <v>0.15681786467360703</v>
      </c>
      <c r="L3419">
        <v>0.1245449653969609</v>
      </c>
      <c r="M3419">
        <v>6.8750086410437408E-2</v>
      </c>
      <c r="N3419">
        <v>4.9839295784503808E-2</v>
      </c>
      <c r="O3419">
        <v>0.10691377820188422</v>
      </c>
    </row>
    <row r="3420" spans="1:15" ht="15">
      <c r="A3420" s="6"/>
      <c r="B3420" s="10">
        <v>74.53</v>
      </c>
      <c r="C3420">
        <v>7.8907713215338515E-2</v>
      </c>
      <c r="D3420" s="11">
        <v>36.94</v>
      </c>
      <c r="E3420" s="10">
        <v>43.05</v>
      </c>
      <c r="F3420" s="11">
        <v>35.6</v>
      </c>
      <c r="G3420" s="10">
        <v>14.59</v>
      </c>
      <c r="H3420" s="11">
        <v>2.78</v>
      </c>
      <c r="I3420" s="10">
        <v>202.68</v>
      </c>
      <c r="J3420">
        <v>0.14454233450031265</v>
      </c>
      <c r="K3420">
        <v>0.1456091603484547</v>
      </c>
      <c r="L3420">
        <v>0.11690273637804743</v>
      </c>
      <c r="M3420">
        <v>6.7308610373257111E-2</v>
      </c>
      <c r="N3420">
        <v>4.6416696848967778E-2</v>
      </c>
      <c r="O3420">
        <v>9.5873500012754242E-2</v>
      </c>
    </row>
    <row r="3421" spans="1:15" ht="15">
      <c r="A3421" s="6"/>
      <c r="B3421" s="10">
        <v>43.88</v>
      </c>
      <c r="C3421">
        <v>7.3955936206505785E-2</v>
      </c>
      <c r="D3421" s="11">
        <v>33.97</v>
      </c>
      <c r="E3421" s="10">
        <v>40.909999999999997</v>
      </c>
      <c r="F3421" s="11">
        <v>35.56</v>
      </c>
      <c r="G3421" s="10">
        <v>14.69</v>
      </c>
      <c r="H3421" s="11">
        <v>0.08</v>
      </c>
      <c r="I3421" s="10">
        <v>188.88</v>
      </c>
      <c r="J3421">
        <v>0.13743673868709694</v>
      </c>
      <c r="K3421">
        <v>0.14072176548006798</v>
      </c>
      <c r="L3421">
        <v>0.11563312370463329</v>
      </c>
      <c r="M3421">
        <v>6.2711835617415501E-2</v>
      </c>
      <c r="N3421">
        <v>4.4079771491499754E-2</v>
      </c>
      <c r="O3421">
        <v>8.5790954827469734E-2</v>
      </c>
    </row>
    <row r="3422" spans="1:15" ht="15">
      <c r="A3422" s="6"/>
      <c r="B3422" s="10">
        <v>24.04</v>
      </c>
      <c r="C3422">
        <v>7.0429529785900544E-2</v>
      </c>
      <c r="D3422" s="11">
        <v>30.5</v>
      </c>
      <c r="E3422" s="10">
        <v>41.34</v>
      </c>
      <c r="F3422" s="11">
        <v>35.74</v>
      </c>
      <c r="G3422" s="10">
        <v>14.57</v>
      </c>
      <c r="H3422" s="11">
        <v>-7.83</v>
      </c>
      <c r="I3422" s="10">
        <v>171.73</v>
      </c>
      <c r="J3422">
        <v>0.13079302055165878</v>
      </c>
      <c r="K3422">
        <v>0.1377507564971297</v>
      </c>
      <c r="L3422">
        <v>0.11713734770384254</v>
      </c>
      <c r="M3422">
        <v>6.0472347906794108E-2</v>
      </c>
      <c r="N3422">
        <v>4.3844030211991056E-2</v>
      </c>
      <c r="O3422">
        <v>8.3754448069719004E-2</v>
      </c>
    </row>
    <row r="3423" spans="1:15" ht="15">
      <c r="A3423" s="6"/>
      <c r="B3423" s="10">
        <v>5.55</v>
      </c>
      <c r="C3423">
        <v>7.0151213518620761E-2</v>
      </c>
      <c r="D3423" s="11">
        <v>31.01</v>
      </c>
      <c r="E3423" s="10">
        <v>37.93</v>
      </c>
      <c r="F3423" s="11">
        <v>35.549999999999997</v>
      </c>
      <c r="G3423" s="10">
        <v>16.09</v>
      </c>
      <c r="H3423" s="11">
        <v>-24.93</v>
      </c>
      <c r="I3423" s="10">
        <v>171.63</v>
      </c>
      <c r="J3423">
        <v>0.126537006022408</v>
      </c>
      <c r="K3423">
        <v>0.13868657740556328</v>
      </c>
      <c r="L3423">
        <v>0.11996584250925035</v>
      </c>
      <c r="M3423">
        <v>6.2516058845124151E-2</v>
      </c>
      <c r="N3423">
        <v>4.5253102640410305E-2</v>
      </c>
      <c r="O3423">
        <v>8.4481882800734071E-2</v>
      </c>
    </row>
    <row r="3424" spans="1:15" ht="15">
      <c r="A3424" s="6"/>
      <c r="B3424" s="10">
        <v>3.54</v>
      </c>
      <c r="C3424">
        <v>7.3069079796849443E-2</v>
      </c>
      <c r="D3424" s="11">
        <v>29.1</v>
      </c>
      <c r="E3424" s="10">
        <v>36.99</v>
      </c>
      <c r="F3424" s="11">
        <v>36.76</v>
      </c>
      <c r="G3424" s="10">
        <v>17.27</v>
      </c>
      <c r="H3424" s="11">
        <v>-25</v>
      </c>
      <c r="I3424" s="10">
        <v>170.88</v>
      </c>
      <c r="J3424">
        <v>0.12562698100986716</v>
      </c>
      <c r="K3424">
        <v>0.14134913193568613</v>
      </c>
      <c r="L3424">
        <v>0.12748617024570746</v>
      </c>
      <c r="M3424">
        <v>6.7347049038278872E-2</v>
      </c>
      <c r="N3424">
        <v>4.7921280945949905E-2</v>
      </c>
      <c r="O3424">
        <v>8.9704996582771229E-2</v>
      </c>
    </row>
    <row r="3425" spans="1:15" ht="15">
      <c r="A3425" s="6"/>
      <c r="B3425" s="10">
        <v>12.81</v>
      </c>
      <c r="C3425">
        <v>7.4826285377643978E-2</v>
      </c>
      <c r="D3425" s="11">
        <v>29.06</v>
      </c>
      <c r="E3425" s="10">
        <v>36.380000000000003</v>
      </c>
      <c r="F3425" s="11">
        <v>37.57</v>
      </c>
      <c r="G3425" s="10">
        <v>18.350000000000001</v>
      </c>
      <c r="H3425" s="11">
        <v>-8.02</v>
      </c>
      <c r="I3425" s="10">
        <v>175.25</v>
      </c>
      <c r="J3425">
        <v>0.13182561422073238</v>
      </c>
      <c r="K3425">
        <v>0.14470283424202915</v>
      </c>
      <c r="L3425">
        <v>0.13887656589965058</v>
      </c>
      <c r="M3425">
        <v>7.5305657506042442E-2</v>
      </c>
      <c r="N3425">
        <v>5.1474900119337939E-2</v>
      </c>
      <c r="O3425">
        <v>9.6965305831105145E-2</v>
      </c>
    </row>
    <row r="3426" spans="1:15" ht="15">
      <c r="A3426" s="6"/>
      <c r="B3426" s="10">
        <v>61.72</v>
      </c>
      <c r="C3426">
        <v>7.7827839383632372E-2</v>
      </c>
      <c r="D3426" s="11">
        <v>31.84</v>
      </c>
      <c r="E3426" s="10">
        <v>40.44</v>
      </c>
      <c r="F3426" s="11">
        <v>43.04</v>
      </c>
      <c r="G3426" s="10">
        <v>22.07</v>
      </c>
      <c r="H3426" s="11">
        <v>11.7</v>
      </c>
      <c r="I3426" s="10">
        <v>197.1</v>
      </c>
      <c r="J3426">
        <v>0.14018301817916332</v>
      </c>
      <c r="K3426">
        <v>0.14983085572031443</v>
      </c>
      <c r="L3426">
        <v>0.15495070090472018</v>
      </c>
      <c r="M3426">
        <v>8.4904697192556125E-2</v>
      </c>
      <c r="N3426">
        <v>5.7680248139887924E-2</v>
      </c>
      <c r="O3426">
        <v>0.10295809287826713</v>
      </c>
    </row>
    <row r="3427" spans="1:15" ht="15">
      <c r="A3427" s="6"/>
      <c r="B3427" s="10">
        <v>78.09</v>
      </c>
      <c r="C3427">
        <v>8.635714441941339E-2</v>
      </c>
      <c r="D3427" s="11">
        <v>33.75</v>
      </c>
      <c r="E3427" s="10">
        <v>43.93</v>
      </c>
      <c r="F3427" s="11">
        <v>48.55</v>
      </c>
      <c r="G3427" s="10">
        <v>22.98</v>
      </c>
      <c r="H3427" s="11">
        <v>55.59</v>
      </c>
      <c r="I3427" s="10">
        <v>214.03</v>
      </c>
      <c r="J3427">
        <v>0.14662430348164671</v>
      </c>
      <c r="K3427">
        <v>0.15922806071195442</v>
      </c>
      <c r="L3427">
        <v>0.17287113588717359</v>
      </c>
      <c r="M3427">
        <v>9.4962659691219253E-2</v>
      </c>
      <c r="N3427">
        <v>7.216966840599226E-2</v>
      </c>
      <c r="O3427">
        <v>0.10955863082254359</v>
      </c>
    </row>
    <row r="3428" spans="1:15" ht="15">
      <c r="A3428" s="6"/>
      <c r="B3428" s="10">
        <v>95.27</v>
      </c>
      <c r="C3428">
        <v>0.10003010311159777</v>
      </c>
      <c r="D3428" s="11">
        <v>37.11</v>
      </c>
      <c r="E3428" s="10">
        <v>46.85</v>
      </c>
      <c r="F3428" s="11">
        <v>52.38</v>
      </c>
      <c r="G3428" s="10">
        <v>23.71</v>
      </c>
      <c r="H3428" s="11">
        <v>77.19</v>
      </c>
      <c r="I3428" s="10">
        <v>214.94</v>
      </c>
      <c r="J3428">
        <v>0.15349782537418968</v>
      </c>
      <c r="K3428">
        <v>0.16531176548902848</v>
      </c>
      <c r="L3428">
        <v>0.1873282079312617</v>
      </c>
      <c r="M3428">
        <v>9.7322933789760882E-2</v>
      </c>
      <c r="N3428">
        <v>9.5989442662532107E-2</v>
      </c>
      <c r="O3428">
        <v>0.11001003753412193</v>
      </c>
    </row>
    <row r="3429" spans="1:15" ht="15">
      <c r="A3429" s="6"/>
      <c r="B3429" s="10">
        <v>100.95</v>
      </c>
      <c r="C3429">
        <v>0.10477145640021834</v>
      </c>
      <c r="D3429" s="11">
        <v>35.64</v>
      </c>
      <c r="E3429" s="10">
        <v>45.21</v>
      </c>
      <c r="F3429" s="11">
        <v>55.18</v>
      </c>
      <c r="G3429" s="10">
        <v>23.35</v>
      </c>
      <c r="H3429" s="11">
        <v>80.34</v>
      </c>
      <c r="I3429" s="10">
        <v>210.07</v>
      </c>
      <c r="J3429">
        <v>0.15875200464513387</v>
      </c>
      <c r="K3429">
        <v>0.16981626725677071</v>
      </c>
      <c r="L3429">
        <v>0.19767619258642774</v>
      </c>
      <c r="M3429">
        <v>9.7654993814814378E-2</v>
      </c>
      <c r="N3429">
        <v>0.11223824167159473</v>
      </c>
      <c r="O3429">
        <v>0.11391005618573095</v>
      </c>
    </row>
    <row r="3430" spans="1:15" ht="15">
      <c r="A3430" s="6"/>
      <c r="B3430" s="10">
        <v>103.34</v>
      </c>
      <c r="C3430">
        <v>0.10656555753712153</v>
      </c>
      <c r="D3430" s="11">
        <v>35</v>
      </c>
      <c r="E3430" s="10">
        <v>41.92</v>
      </c>
      <c r="F3430" s="11">
        <v>52.07</v>
      </c>
      <c r="G3430" s="10">
        <v>22.2</v>
      </c>
      <c r="H3430" s="11">
        <v>77.41</v>
      </c>
      <c r="I3430" s="10">
        <v>190</v>
      </c>
      <c r="J3430">
        <v>0.16129065263281586</v>
      </c>
      <c r="K3430">
        <v>0.17046676734575139</v>
      </c>
      <c r="L3430">
        <v>0.20394339150037574</v>
      </c>
      <c r="M3430">
        <v>9.6658764058845367E-2</v>
      </c>
      <c r="N3430">
        <v>0.11606064354806871</v>
      </c>
      <c r="O3430">
        <v>0.11224238413441912</v>
      </c>
    </row>
    <row r="3431" spans="1:15" ht="15">
      <c r="A3431" s="6"/>
      <c r="B3431" s="10">
        <v>100.09</v>
      </c>
      <c r="C3431">
        <v>0.11045710460690376</v>
      </c>
      <c r="D3431" s="11">
        <v>30.99</v>
      </c>
      <c r="E3431" s="10">
        <v>40.06</v>
      </c>
      <c r="F3431" s="11">
        <v>49.41</v>
      </c>
      <c r="G3431" s="10">
        <v>22.81</v>
      </c>
      <c r="H3431" s="11">
        <v>74.849999999999994</v>
      </c>
      <c r="I3431" s="10">
        <v>179.91</v>
      </c>
      <c r="J3431">
        <v>0.15924047482370096</v>
      </c>
      <c r="K3431">
        <v>0.16829888224013256</v>
      </c>
      <c r="L3431">
        <v>0.20687108703815388</v>
      </c>
      <c r="M3431">
        <v>0.10203951776935714</v>
      </c>
      <c r="N3431">
        <v>0.11005234348715029</v>
      </c>
      <c r="O3431">
        <v>0.11151735372340427</v>
      </c>
    </row>
    <row r="3432" spans="1:15" ht="15">
      <c r="A3432" s="6"/>
      <c r="B3432" s="10">
        <v>93.78</v>
      </c>
      <c r="C3432">
        <v>0.11515003579015426</v>
      </c>
      <c r="D3432" s="11">
        <v>28.41</v>
      </c>
      <c r="E3432" s="10">
        <v>35.369999999999997</v>
      </c>
      <c r="F3432" s="11">
        <v>45.28</v>
      </c>
      <c r="G3432" s="10">
        <v>20.47</v>
      </c>
      <c r="H3432" s="11">
        <v>61.58</v>
      </c>
      <c r="I3432" s="10">
        <v>147.35</v>
      </c>
      <c r="J3432">
        <v>0.15956050682687059</v>
      </c>
      <c r="K3432">
        <v>0.16140402529984421</v>
      </c>
      <c r="L3432">
        <v>0.21073518174805961</v>
      </c>
      <c r="M3432">
        <v>0.10165909032883988</v>
      </c>
      <c r="N3432">
        <v>9.4022584451227326E-2</v>
      </c>
      <c r="O3432">
        <v>0.10806638127562367</v>
      </c>
    </row>
    <row r="3433" spans="1:15" ht="15">
      <c r="A3433" s="6"/>
      <c r="B3433" s="10">
        <v>83</v>
      </c>
      <c r="C3433">
        <v>0.11625578656875947</v>
      </c>
      <c r="D3433" s="11">
        <v>27.15</v>
      </c>
      <c r="E3433" s="10">
        <v>35.64</v>
      </c>
      <c r="F3433" s="11">
        <v>39.9</v>
      </c>
      <c r="G3433" s="10">
        <v>14.01</v>
      </c>
      <c r="H3433" s="11">
        <v>53.91</v>
      </c>
      <c r="I3433" s="10">
        <v>92.07</v>
      </c>
      <c r="J3433">
        <v>0.15329738826484773</v>
      </c>
      <c r="K3433">
        <v>0.15583767976234064</v>
      </c>
      <c r="L3433">
        <v>0.20305712630869865</v>
      </c>
      <c r="M3433">
        <v>9.6103999134298693E-2</v>
      </c>
      <c r="N3433">
        <v>8.0843830872033895E-2</v>
      </c>
      <c r="O3433">
        <v>0.1108825891802504</v>
      </c>
    </row>
    <row r="3434" spans="1:15" ht="15">
      <c r="A3434" s="6"/>
      <c r="B3434" s="10">
        <v>76.09</v>
      </c>
      <c r="C3434">
        <v>0.11483561635196327</v>
      </c>
      <c r="D3434" s="11">
        <v>24.45</v>
      </c>
      <c r="E3434" s="10">
        <v>33.93</v>
      </c>
      <c r="F3434" s="11">
        <v>35.24</v>
      </c>
      <c r="G3434" s="10">
        <v>11.48</v>
      </c>
      <c r="H3434" s="11">
        <v>25.63</v>
      </c>
      <c r="I3434" s="10">
        <v>82.85</v>
      </c>
      <c r="J3434">
        <v>0.1519260682193288</v>
      </c>
      <c r="K3434">
        <v>0.15491473405087969</v>
      </c>
      <c r="L3434">
        <v>0.19285379544585388</v>
      </c>
      <c r="M3434">
        <v>9.4919904461877411E-2</v>
      </c>
      <c r="N3434">
        <v>7.3589299894734894E-2</v>
      </c>
      <c r="O3434">
        <v>0.11745517318457471</v>
      </c>
    </row>
    <row r="3435" spans="1:15" ht="15">
      <c r="A3435" s="6"/>
      <c r="B3435" s="10">
        <v>75.13</v>
      </c>
      <c r="C3435">
        <v>0.11691858794776629</v>
      </c>
      <c r="D3435" s="11">
        <v>20.09</v>
      </c>
      <c r="E3435" s="10">
        <v>32.22</v>
      </c>
      <c r="F3435" s="11">
        <v>34.96</v>
      </c>
      <c r="G3435" s="10">
        <v>10.87</v>
      </c>
      <c r="H3435" s="11">
        <v>20.22</v>
      </c>
      <c r="I3435" s="10">
        <v>81.77</v>
      </c>
      <c r="J3435">
        <v>0.15037137429166239</v>
      </c>
      <c r="K3435">
        <v>0.15619618708864036</v>
      </c>
      <c r="L3435">
        <v>0.18759645222785873</v>
      </c>
      <c r="M3435">
        <v>9.1435704688738059E-2</v>
      </c>
      <c r="N3435">
        <v>7.0984916882267241E-2</v>
      </c>
      <c r="O3435">
        <v>0.12448910299137531</v>
      </c>
    </row>
    <row r="3436" spans="1:15" ht="15">
      <c r="A3436" s="6"/>
      <c r="B3436" s="10">
        <v>76.31</v>
      </c>
      <c r="C3436">
        <v>0.12114132114732273</v>
      </c>
      <c r="D3436" s="11">
        <v>20.13</v>
      </c>
      <c r="E3436" s="10">
        <v>31.03</v>
      </c>
      <c r="F3436" s="11">
        <v>34.93</v>
      </c>
      <c r="G3436" s="10">
        <v>8.7200000000000006</v>
      </c>
      <c r="H3436" s="11">
        <v>15.65</v>
      </c>
      <c r="I3436" s="10">
        <v>96.24</v>
      </c>
      <c r="J3436">
        <v>0.15478681971770233</v>
      </c>
      <c r="K3436">
        <v>0.15882667628392869</v>
      </c>
      <c r="L3436">
        <v>0.18141130954282611</v>
      </c>
      <c r="M3436">
        <v>9.0918842809456432E-2</v>
      </c>
      <c r="N3436">
        <v>6.8359339632912922E-2</v>
      </c>
      <c r="O3436">
        <v>0.12691408057973702</v>
      </c>
    </row>
    <row r="3437" spans="1:15" ht="15">
      <c r="A3437" s="6"/>
      <c r="B3437" s="10">
        <v>76.58</v>
      </c>
      <c r="C3437">
        <v>0.12669047569567116</v>
      </c>
      <c r="D3437" s="11">
        <v>21.56</v>
      </c>
      <c r="E3437" s="10">
        <v>31.56</v>
      </c>
      <c r="F3437" s="11">
        <v>34.79</v>
      </c>
      <c r="G3437" s="10">
        <v>9.3699999999999992</v>
      </c>
      <c r="H3437" s="11">
        <v>11.97</v>
      </c>
      <c r="I3437" s="10">
        <v>107.4</v>
      </c>
      <c r="J3437">
        <v>0.16167367180877304</v>
      </c>
      <c r="K3437">
        <v>0.16149885713446657</v>
      </c>
      <c r="L3437">
        <v>0.1783438191796112</v>
      </c>
      <c r="M3437">
        <v>9.0850993191549087E-2</v>
      </c>
      <c r="N3437">
        <v>6.6628450945876702E-2</v>
      </c>
      <c r="O3437">
        <v>0.12995256188158277</v>
      </c>
    </row>
    <row r="3438" spans="1:15" ht="15">
      <c r="A3438" s="6"/>
      <c r="B3438" s="10">
        <v>86.4</v>
      </c>
      <c r="C3438">
        <v>0.14113890029414339</v>
      </c>
      <c r="D3438" s="11">
        <v>26.03</v>
      </c>
      <c r="E3438" s="10">
        <v>32.08</v>
      </c>
      <c r="F3438" s="11">
        <v>35.99</v>
      </c>
      <c r="G3438" s="10">
        <v>9.5</v>
      </c>
      <c r="H3438" s="11">
        <v>16.54</v>
      </c>
      <c r="I3438" s="10">
        <v>155.94999999999999</v>
      </c>
      <c r="J3438">
        <v>0.16839612198938891</v>
      </c>
      <c r="K3438">
        <v>0.16536576003244763</v>
      </c>
      <c r="L3438">
        <v>0.18023629875095587</v>
      </c>
      <c r="M3438">
        <v>8.9851178158299017E-2</v>
      </c>
      <c r="N3438">
        <v>6.5351632160410594E-2</v>
      </c>
      <c r="O3438">
        <v>0.13227534921004602</v>
      </c>
    </row>
    <row r="3439" spans="1:15" ht="15">
      <c r="A3439" s="6"/>
      <c r="B3439" s="10">
        <v>108.45</v>
      </c>
      <c r="C3439">
        <v>0.13793693672298943</v>
      </c>
      <c r="D3439" s="11">
        <v>30.1</v>
      </c>
      <c r="E3439" s="10">
        <v>40.83</v>
      </c>
      <c r="F3439" s="11">
        <v>44.78</v>
      </c>
      <c r="G3439" s="10">
        <v>12.37</v>
      </c>
      <c r="H3439" s="11">
        <v>21.86</v>
      </c>
      <c r="I3439" s="10">
        <v>188.91</v>
      </c>
      <c r="J3439">
        <v>0.16594384347159177</v>
      </c>
      <c r="K3439">
        <v>0.17343501444223333</v>
      </c>
      <c r="L3439">
        <v>0.17370942958386906</v>
      </c>
      <c r="M3439">
        <v>9.0735173979867342E-2</v>
      </c>
      <c r="N3439">
        <v>6.2808021404401546E-2</v>
      </c>
      <c r="O3439">
        <v>0.13456893266065739</v>
      </c>
    </row>
    <row r="3440" spans="1:15" ht="15">
      <c r="A3440" s="6"/>
      <c r="B3440" s="10">
        <v>124.15</v>
      </c>
      <c r="C3440">
        <v>0.12488234496497989</v>
      </c>
      <c r="D3440" s="11">
        <v>36.93</v>
      </c>
      <c r="E3440" s="10">
        <v>46.51</v>
      </c>
      <c r="F3440" s="11">
        <v>49.9</v>
      </c>
      <c r="G3440" s="10">
        <v>15.07</v>
      </c>
      <c r="H3440" s="11">
        <v>26.97</v>
      </c>
      <c r="I3440" s="10">
        <v>210.29</v>
      </c>
      <c r="J3440">
        <v>0.1617297314113865</v>
      </c>
      <c r="K3440">
        <v>0.16980061253467177</v>
      </c>
      <c r="L3440">
        <v>0.15872958761695738</v>
      </c>
      <c r="M3440">
        <v>8.8975815398269362E-2</v>
      </c>
      <c r="N3440">
        <v>5.9850382765897513E-2</v>
      </c>
      <c r="O3440">
        <v>0.129009268180551</v>
      </c>
    </row>
    <row r="3441" spans="1:15" ht="15">
      <c r="A3441" s="6"/>
      <c r="B3441" s="10">
        <v>109.66</v>
      </c>
      <c r="C3441">
        <v>0.12759301508466966</v>
      </c>
      <c r="D3441" s="11">
        <v>37.549999999999997</v>
      </c>
      <c r="E3441" s="10">
        <v>50</v>
      </c>
      <c r="F3441" s="11">
        <v>50.95</v>
      </c>
      <c r="G3441" s="10">
        <v>16.57</v>
      </c>
      <c r="H3441" s="11">
        <v>36</v>
      </c>
      <c r="I3441" s="10">
        <v>209.14</v>
      </c>
      <c r="J3441">
        <v>0.15223053789310875</v>
      </c>
      <c r="K3441">
        <v>0.16702993051843937</v>
      </c>
      <c r="L3441">
        <v>0.14770034325089884</v>
      </c>
      <c r="M3441">
        <v>8.3709689399472639E-2</v>
      </c>
      <c r="N3441">
        <v>5.5740693787650085E-2</v>
      </c>
      <c r="O3441">
        <v>0.12250644613487802</v>
      </c>
    </row>
    <row r="3442" spans="1:15" ht="15">
      <c r="A3442" s="6"/>
      <c r="B3442" s="10">
        <v>99.01</v>
      </c>
      <c r="C3442">
        <v>0.12329875152143879</v>
      </c>
      <c r="D3442" s="11">
        <v>34.97</v>
      </c>
      <c r="E3442" s="10">
        <v>47.7</v>
      </c>
      <c r="F3442" s="11">
        <v>45.94</v>
      </c>
      <c r="G3442" s="10">
        <v>16.72</v>
      </c>
      <c r="H3442" s="11">
        <v>22.52</v>
      </c>
      <c r="I3442" s="10">
        <v>193</v>
      </c>
      <c r="J3442">
        <v>0.14111542316687656</v>
      </c>
      <c r="K3442">
        <v>0.15736233148954179</v>
      </c>
      <c r="L3442">
        <v>0.13663280599831965</v>
      </c>
      <c r="M3442">
        <v>7.652811202428339E-2</v>
      </c>
      <c r="N3442">
        <v>5.0938296844682422E-2</v>
      </c>
      <c r="O3442">
        <v>0.12186270987160797</v>
      </c>
    </row>
    <row r="3443" spans="1:15" ht="15">
      <c r="A3443" s="6"/>
      <c r="B3443" s="10">
        <v>85.92</v>
      </c>
      <c r="C3443">
        <v>0.11702939637930149</v>
      </c>
      <c r="D3443" s="11">
        <v>31.98</v>
      </c>
      <c r="E3443" s="10">
        <v>43.98</v>
      </c>
      <c r="F3443" s="11">
        <v>43.78</v>
      </c>
      <c r="G3443" s="10">
        <v>15.53</v>
      </c>
      <c r="H3443" s="11">
        <v>0.35</v>
      </c>
      <c r="I3443" s="10">
        <v>180.05</v>
      </c>
      <c r="J3443">
        <v>0.13463478982918384</v>
      </c>
      <c r="K3443">
        <v>0.14540800309769572</v>
      </c>
      <c r="L3443">
        <v>0.12481523192449581</v>
      </c>
      <c r="M3443">
        <v>6.8517915326509443E-2</v>
      </c>
      <c r="N3443">
        <v>4.5701819949564002E-2</v>
      </c>
      <c r="O3443">
        <v>0.11127937500273621</v>
      </c>
    </row>
    <row r="3444" spans="1:15" ht="15">
      <c r="A3444" s="6"/>
      <c r="B3444" s="10">
        <v>81</v>
      </c>
      <c r="C3444">
        <v>0.1099922122532684</v>
      </c>
      <c r="D3444" s="11">
        <v>32.35</v>
      </c>
      <c r="E3444" s="10">
        <v>42.97</v>
      </c>
      <c r="F3444" s="11">
        <v>39.54</v>
      </c>
      <c r="G3444" s="10">
        <v>12.63</v>
      </c>
      <c r="H3444" s="11">
        <v>-0.03</v>
      </c>
      <c r="I3444" s="10">
        <v>163.36000000000001</v>
      </c>
      <c r="J3444">
        <v>0.13144241852774277</v>
      </c>
      <c r="K3444">
        <v>0.13246661401223361</v>
      </c>
      <c r="L3444">
        <v>0.11180045603814139</v>
      </c>
      <c r="M3444">
        <v>6.365771799127648E-2</v>
      </c>
      <c r="N3444">
        <v>4.3053417055753419E-2</v>
      </c>
      <c r="O3444">
        <v>0.10407754043607778</v>
      </c>
    </row>
    <row r="3445" spans="1:15" ht="15">
      <c r="A3445" s="6"/>
      <c r="B3445" s="10">
        <v>80.58</v>
      </c>
      <c r="C3445">
        <v>0.10766723064837755</v>
      </c>
      <c r="D3445" s="11">
        <v>30.09</v>
      </c>
      <c r="E3445" s="10">
        <v>38.92</v>
      </c>
      <c r="F3445" s="11">
        <v>37.479999999999997</v>
      </c>
      <c r="G3445" s="10">
        <v>12.7</v>
      </c>
      <c r="H3445" s="11">
        <v>0</v>
      </c>
      <c r="I3445" s="10">
        <v>150.5</v>
      </c>
      <c r="J3445">
        <v>0.13157604315611596</v>
      </c>
      <c r="K3445">
        <v>0.12386420564686051</v>
      </c>
      <c r="L3445">
        <v>0.10527690401501152</v>
      </c>
      <c r="M3445">
        <v>5.9377151575622261E-2</v>
      </c>
      <c r="N3445">
        <v>4.3037615107336231E-2</v>
      </c>
      <c r="O3445">
        <v>9.860284297934227E-2</v>
      </c>
    </row>
    <row r="3446" spans="1:15" ht="15">
      <c r="A3446" s="6"/>
      <c r="B3446" s="10">
        <v>83</v>
      </c>
      <c r="C3446">
        <v>0.10526976586189497</v>
      </c>
      <c r="D3446" s="11">
        <v>28.8</v>
      </c>
      <c r="E3446" s="10">
        <v>35.950000000000003</v>
      </c>
      <c r="F3446" s="11">
        <v>35.85</v>
      </c>
      <c r="G3446" s="10">
        <v>4.6399999999999997</v>
      </c>
      <c r="H3446" s="11">
        <v>2.11</v>
      </c>
      <c r="I3446" s="10">
        <v>137.56</v>
      </c>
      <c r="J3446">
        <v>0.13212301799761128</v>
      </c>
      <c r="K3446">
        <v>0.12063601686884004</v>
      </c>
      <c r="L3446">
        <v>0.10314138386286902</v>
      </c>
      <c r="M3446">
        <v>5.4888310255563864E-2</v>
      </c>
      <c r="N3446">
        <v>4.430005129210856E-2</v>
      </c>
      <c r="O3446">
        <v>9.4696474627975327E-2</v>
      </c>
    </row>
    <row r="3447" spans="1:15" ht="15">
      <c r="A3447" s="6"/>
      <c r="B3447" s="10">
        <v>75.209999999999994</v>
      </c>
      <c r="C3447">
        <v>0.10519384725558356</v>
      </c>
      <c r="D3447" s="11">
        <v>29.79</v>
      </c>
      <c r="E3447" s="10">
        <v>34.47</v>
      </c>
      <c r="F3447" s="11">
        <v>35.35</v>
      </c>
      <c r="G3447" s="10">
        <v>0.01</v>
      </c>
      <c r="H3447" s="11">
        <v>10</v>
      </c>
      <c r="I3447" s="10">
        <v>124.5</v>
      </c>
      <c r="J3447">
        <v>0.1367382096603405</v>
      </c>
      <c r="K3447">
        <v>0.12111965430200794</v>
      </c>
      <c r="L3447">
        <v>0.10205141312542522</v>
      </c>
      <c r="M3447">
        <v>5.4054647056506838E-2</v>
      </c>
      <c r="N3447">
        <v>4.743196701334091E-2</v>
      </c>
      <c r="O3447">
        <v>9.292295026118555E-2</v>
      </c>
    </row>
    <row r="3448" spans="1:15" ht="15">
      <c r="A3448" s="6"/>
      <c r="B3448" s="10">
        <v>88.06</v>
      </c>
      <c r="C3448">
        <v>0.10941864296917909</v>
      </c>
      <c r="D3448" s="11">
        <v>32.96</v>
      </c>
      <c r="E3448" s="10">
        <v>34.9</v>
      </c>
      <c r="F3448" s="11">
        <v>35</v>
      </c>
      <c r="G3448" s="10">
        <v>-0.94</v>
      </c>
      <c r="H3448" s="11">
        <v>16.100000000000001</v>
      </c>
      <c r="I3448" s="10">
        <v>149.99</v>
      </c>
      <c r="J3448">
        <v>0.14393236399765702</v>
      </c>
      <c r="K3448">
        <v>0.12477303888313634</v>
      </c>
      <c r="L3448">
        <v>0.10419305563016569</v>
      </c>
      <c r="M3448">
        <v>5.4069237351635831E-2</v>
      </c>
      <c r="N3448">
        <v>5.2467907862833396E-2</v>
      </c>
      <c r="O3448">
        <v>9.548271793902989E-2</v>
      </c>
    </row>
    <row r="3449" spans="1:15" ht="15">
      <c r="A3449" s="6"/>
      <c r="B3449" s="10">
        <v>95.6</v>
      </c>
      <c r="C3449">
        <v>0.11927410229291384</v>
      </c>
      <c r="D3449" s="11">
        <v>32.130000000000003</v>
      </c>
      <c r="E3449" s="10">
        <v>34.909999999999997</v>
      </c>
      <c r="F3449" s="11">
        <v>35.08</v>
      </c>
      <c r="G3449" s="10">
        <v>-0.38</v>
      </c>
      <c r="H3449" s="11">
        <v>29.44</v>
      </c>
      <c r="I3449" s="10">
        <v>162.47</v>
      </c>
      <c r="J3449">
        <v>0.15257600624634002</v>
      </c>
      <c r="K3449">
        <v>0.13163825042184982</v>
      </c>
      <c r="L3449">
        <v>0.1107396528867321</v>
      </c>
      <c r="M3449">
        <v>5.4984148228514523E-2</v>
      </c>
      <c r="N3449">
        <v>5.957560528212183E-2</v>
      </c>
      <c r="O3449">
        <v>0.10259008290367824</v>
      </c>
    </row>
    <row r="3450" spans="1:15" ht="15">
      <c r="A3450" s="6"/>
      <c r="B3450" s="10">
        <v>107.78</v>
      </c>
      <c r="C3450">
        <v>0.13467266707281542</v>
      </c>
      <c r="D3450" s="11">
        <v>36.909999999999997</v>
      </c>
      <c r="E3450" s="10">
        <v>40.090000000000003</v>
      </c>
      <c r="F3450" s="11">
        <v>36.64</v>
      </c>
      <c r="G3450" s="10">
        <v>0.75</v>
      </c>
      <c r="H3450" s="11">
        <v>52.7</v>
      </c>
      <c r="I3450" s="10">
        <v>171.43</v>
      </c>
      <c r="J3450">
        <v>0.16222573543053864</v>
      </c>
      <c r="K3450">
        <v>0.13847732447995798</v>
      </c>
      <c r="L3450">
        <v>0.12369556152468661</v>
      </c>
      <c r="M3450">
        <v>5.6828142879374585E-2</v>
      </c>
      <c r="N3450">
        <v>7.3323067909349171E-2</v>
      </c>
      <c r="O3450">
        <v>0.11281019552954867</v>
      </c>
    </row>
    <row r="3451" spans="1:15" ht="15">
      <c r="A3451" s="6"/>
      <c r="B3451" s="10">
        <v>116.24</v>
      </c>
      <c r="C3451">
        <v>0.1537939940111222</v>
      </c>
      <c r="D3451" s="11">
        <v>39.92</v>
      </c>
      <c r="E3451" s="10">
        <v>42.69</v>
      </c>
      <c r="F3451" s="11">
        <v>41.64</v>
      </c>
      <c r="G3451" s="10">
        <v>8.01</v>
      </c>
      <c r="H3451" s="11">
        <v>72.11</v>
      </c>
      <c r="I3451" s="10">
        <v>198.38</v>
      </c>
      <c r="J3451">
        <v>0.17228619039591253</v>
      </c>
      <c r="K3451">
        <v>0.15238540056157676</v>
      </c>
      <c r="L3451">
        <v>0.13798165436977683</v>
      </c>
      <c r="M3451">
        <v>6.1530555068311607E-2</v>
      </c>
      <c r="N3451">
        <v>8.8218578980822596E-2</v>
      </c>
      <c r="O3451">
        <v>0.12972504410599842</v>
      </c>
    </row>
    <row r="3452" spans="1:15" ht="15">
      <c r="A3452" s="6"/>
      <c r="B3452" s="10">
        <v>170.56</v>
      </c>
      <c r="C3452">
        <v>0.16387197565423439</v>
      </c>
      <c r="D3452" s="11">
        <v>40.57</v>
      </c>
      <c r="E3452" s="10">
        <v>43.98</v>
      </c>
      <c r="F3452" s="11">
        <v>44.88</v>
      </c>
      <c r="G3452" s="10">
        <v>12.2</v>
      </c>
      <c r="H3452" s="11">
        <v>76.23</v>
      </c>
      <c r="I3452" s="10">
        <v>212.98</v>
      </c>
      <c r="J3452">
        <v>0.1810535538429569</v>
      </c>
      <c r="K3452">
        <v>0.16181246688105494</v>
      </c>
      <c r="L3452">
        <v>0.15012488617649905</v>
      </c>
      <c r="M3452">
        <v>6.6237606704951116E-2</v>
      </c>
      <c r="N3452">
        <v>9.9704051510445035E-2</v>
      </c>
      <c r="O3452">
        <v>0.13994432028214704</v>
      </c>
    </row>
    <row r="3453" spans="1:15" ht="15">
      <c r="A3453" s="6"/>
      <c r="B3453" s="10">
        <v>182.68</v>
      </c>
      <c r="C3453">
        <v>0.17709489894846742</v>
      </c>
      <c r="D3453" s="11">
        <v>40.840000000000003</v>
      </c>
      <c r="E3453" s="10">
        <v>43.74</v>
      </c>
      <c r="F3453" s="11">
        <v>45.74</v>
      </c>
      <c r="G3453" s="10">
        <v>14.04</v>
      </c>
      <c r="H3453" s="11">
        <v>70.709999999999994</v>
      </c>
      <c r="I3453" s="10">
        <v>219.99</v>
      </c>
      <c r="J3453">
        <v>0.19476361846476148</v>
      </c>
      <c r="K3453">
        <v>0.16769147573108228</v>
      </c>
      <c r="L3453">
        <v>0.16008379157382613</v>
      </c>
      <c r="M3453">
        <v>6.9682271676492394E-2</v>
      </c>
      <c r="N3453">
        <v>0.10855462576049539</v>
      </c>
      <c r="O3453">
        <v>0.15208158472060912</v>
      </c>
    </row>
    <row r="3454" spans="1:15" ht="15">
      <c r="A3454" s="6"/>
      <c r="B3454" s="10">
        <v>153.51</v>
      </c>
      <c r="C3454">
        <v>0.17799648849248426</v>
      </c>
      <c r="D3454" s="11">
        <v>40.06</v>
      </c>
      <c r="E3454" s="10">
        <v>41.97</v>
      </c>
      <c r="F3454" s="11">
        <v>45.77</v>
      </c>
      <c r="G3454" s="10">
        <v>13.94</v>
      </c>
      <c r="H3454" s="11">
        <v>62.92</v>
      </c>
      <c r="I3454" s="10">
        <v>220.3</v>
      </c>
      <c r="J3454">
        <v>0.20098134650090232</v>
      </c>
      <c r="K3454">
        <v>0.16926230862945893</v>
      </c>
      <c r="L3454">
        <v>0.16727104816465097</v>
      </c>
      <c r="M3454">
        <v>7.1117987083067283E-2</v>
      </c>
      <c r="N3454">
        <v>0.11069731620516171</v>
      </c>
      <c r="O3454">
        <v>0.16740705831400554</v>
      </c>
    </row>
    <row r="3455" spans="1:15" ht="15">
      <c r="A3455" s="6"/>
      <c r="B3455" s="10">
        <v>116.24</v>
      </c>
      <c r="C3455">
        <v>0.18175608333114823</v>
      </c>
      <c r="D3455" s="11">
        <v>40.98</v>
      </c>
      <c r="E3455" s="10">
        <v>39.86</v>
      </c>
      <c r="F3455" s="11">
        <v>45.06</v>
      </c>
      <c r="G3455" s="10">
        <v>14.56</v>
      </c>
      <c r="H3455" s="11">
        <v>62.03</v>
      </c>
      <c r="I3455" s="10">
        <v>211.91</v>
      </c>
      <c r="J3455">
        <v>0.2022179743815796</v>
      </c>
      <c r="K3455">
        <v>0.17084510485068582</v>
      </c>
      <c r="L3455">
        <v>0.17263419267299865</v>
      </c>
      <c r="M3455">
        <v>7.0061386348309287E-2</v>
      </c>
      <c r="N3455">
        <v>0.111246468796802</v>
      </c>
      <c r="O3455">
        <v>0.17411234539485643</v>
      </c>
    </row>
    <row r="3456" spans="1:15" ht="15">
      <c r="A3456" s="6"/>
      <c r="B3456" s="10">
        <v>103.4</v>
      </c>
      <c r="C3456">
        <v>0.17651543902018285</v>
      </c>
      <c r="D3456" s="11">
        <v>36.909999999999997</v>
      </c>
      <c r="E3456" s="10">
        <v>34.89</v>
      </c>
      <c r="F3456" s="11">
        <v>41.89</v>
      </c>
      <c r="G3456" s="10">
        <v>13.99</v>
      </c>
      <c r="H3456" s="11">
        <v>53.55</v>
      </c>
      <c r="I3456" s="10">
        <v>189.64</v>
      </c>
      <c r="J3456">
        <v>0.19971977730646875</v>
      </c>
      <c r="K3456">
        <v>0.16898559591460954</v>
      </c>
      <c r="L3456">
        <v>0.16825920245398776</v>
      </c>
      <c r="M3456">
        <v>7.0355513159509539E-2</v>
      </c>
      <c r="N3456">
        <v>0.10568279625068416</v>
      </c>
      <c r="O3456">
        <v>0.17907880034167484</v>
      </c>
    </row>
    <row r="3457" spans="1:15" ht="15">
      <c r="A3457" s="6"/>
      <c r="B3457" s="10">
        <v>102.22</v>
      </c>
      <c r="C3457">
        <v>0.17203956406765872</v>
      </c>
      <c r="D3457" s="11">
        <v>33.409999999999997</v>
      </c>
      <c r="E3457" s="10">
        <v>35.97</v>
      </c>
      <c r="F3457" s="11">
        <v>41.97</v>
      </c>
      <c r="G3457" s="10">
        <v>0.03</v>
      </c>
      <c r="H3457" s="11">
        <v>52.64</v>
      </c>
      <c r="I3457" s="10">
        <v>190.73</v>
      </c>
      <c r="J3457">
        <v>0.19333805265490245</v>
      </c>
      <c r="K3457">
        <v>0.16449679880321902</v>
      </c>
      <c r="L3457">
        <v>0.16248153587914393</v>
      </c>
      <c r="M3457">
        <v>6.9351342585861744E-2</v>
      </c>
      <c r="N3457">
        <v>0.10178663975519239</v>
      </c>
      <c r="O3457">
        <v>0.17982161658330381</v>
      </c>
    </row>
    <row r="3458" spans="1:15" ht="15">
      <c r="A3458" s="6"/>
      <c r="B3458" s="10">
        <v>93.84</v>
      </c>
      <c r="C3458">
        <v>0.16141701558318905</v>
      </c>
      <c r="D3458" s="11">
        <v>31.98</v>
      </c>
      <c r="E3458" s="10">
        <v>34.17</v>
      </c>
      <c r="F3458" s="11">
        <v>37.15</v>
      </c>
      <c r="G3458" s="10">
        <v>-2.44</v>
      </c>
      <c r="H3458" s="11">
        <v>48.78</v>
      </c>
      <c r="I3458" s="10">
        <v>180.06</v>
      </c>
      <c r="J3458">
        <v>0.18890144377296714</v>
      </c>
      <c r="K3458">
        <v>0.16630665493574007</v>
      </c>
      <c r="L3458">
        <v>0.15383548114367698</v>
      </c>
      <c r="M3458">
        <v>7.5635764658353005E-2</v>
      </c>
      <c r="N3458">
        <v>9.9570831078378316E-2</v>
      </c>
      <c r="O3458">
        <v>0.18347958327935693</v>
      </c>
    </row>
    <row r="3459" spans="1:15" ht="15">
      <c r="A3459" s="6"/>
      <c r="B3459" s="10">
        <v>90.95</v>
      </c>
      <c r="C3459">
        <v>0.15878430288461537</v>
      </c>
      <c r="D3459" s="11">
        <v>28.07</v>
      </c>
      <c r="E3459" s="10">
        <v>33.4</v>
      </c>
      <c r="F3459" s="11">
        <v>35.07</v>
      </c>
      <c r="G3459" s="10">
        <v>-8.77</v>
      </c>
      <c r="H3459" s="11">
        <v>46.15</v>
      </c>
      <c r="I3459" s="10">
        <v>170.51</v>
      </c>
      <c r="J3459">
        <v>0.18528425418107486</v>
      </c>
      <c r="K3459">
        <v>0.16585108804210041</v>
      </c>
      <c r="L3459">
        <v>0.15824812585646345</v>
      </c>
      <c r="M3459">
        <v>7.7656039074196812E-2</v>
      </c>
      <c r="N3459">
        <v>9.8535286237596775E-2</v>
      </c>
      <c r="O3459">
        <v>0.18625760644822148</v>
      </c>
    </row>
    <row r="3460" spans="1:15" ht="15">
      <c r="A3460" s="6"/>
      <c r="B3460" s="10">
        <v>88.88</v>
      </c>
      <c r="C3460">
        <v>0.15889130348258704</v>
      </c>
      <c r="D3460" s="11">
        <v>28</v>
      </c>
      <c r="E3460" s="10">
        <v>31.63</v>
      </c>
      <c r="F3460" s="11">
        <v>34.03</v>
      </c>
      <c r="G3460" s="10">
        <v>-20.010000000000002</v>
      </c>
      <c r="H3460" s="11">
        <v>42.01</v>
      </c>
      <c r="I3460" s="10">
        <v>167.92</v>
      </c>
      <c r="J3460">
        <v>0.18023197621307921</v>
      </c>
      <c r="K3460">
        <v>0.16500643285160382</v>
      </c>
      <c r="L3460">
        <v>0.15889683783913303</v>
      </c>
      <c r="M3460">
        <v>7.7210400478182922E-2</v>
      </c>
      <c r="N3460">
        <v>9.9506465329705723E-2</v>
      </c>
      <c r="O3460">
        <v>0.18736101607569752</v>
      </c>
    </row>
    <row r="3461" spans="1:15" ht="15">
      <c r="A3461" s="6"/>
      <c r="B3461" s="10">
        <v>90.71</v>
      </c>
      <c r="C3461">
        <v>0.15827521113918577</v>
      </c>
      <c r="D3461" s="11">
        <v>27.97</v>
      </c>
      <c r="E3461" s="10">
        <v>33.01</v>
      </c>
      <c r="F3461" s="11">
        <v>33.840000000000003</v>
      </c>
      <c r="G3461" s="10">
        <v>-20.37</v>
      </c>
      <c r="H3461" s="11">
        <v>40.94</v>
      </c>
      <c r="I3461" s="10">
        <v>169.9</v>
      </c>
      <c r="J3461">
        <v>0.17980002542280549</v>
      </c>
      <c r="K3461">
        <v>0.16647378760219064</v>
      </c>
      <c r="L3461">
        <v>0.16147802304595307</v>
      </c>
      <c r="M3461">
        <v>7.7499147355562042E-2</v>
      </c>
      <c r="N3461">
        <v>9.836174725058365E-2</v>
      </c>
      <c r="O3461">
        <v>0.18620049848471976</v>
      </c>
    </row>
    <row r="3462" spans="1:15" ht="15">
      <c r="A3462" s="6"/>
      <c r="B3462" s="10">
        <v>99.64</v>
      </c>
      <c r="C3462">
        <v>0.15617230074900587</v>
      </c>
      <c r="D3462" s="11">
        <v>26.97</v>
      </c>
      <c r="E3462" s="10">
        <v>35.89</v>
      </c>
      <c r="F3462" s="11">
        <v>33.090000000000003</v>
      </c>
      <c r="G3462" s="10">
        <v>-24.65</v>
      </c>
      <c r="H3462" s="11">
        <v>48.53</v>
      </c>
      <c r="I3462" s="10">
        <v>178.14</v>
      </c>
      <c r="J3462">
        <v>0.18070597356163884</v>
      </c>
      <c r="K3462">
        <v>0.17348919163434423</v>
      </c>
      <c r="L3462">
        <v>0.16037101245368177</v>
      </c>
      <c r="M3462">
        <v>7.6510682596155608E-2</v>
      </c>
      <c r="N3462">
        <v>0.10099610695071509</v>
      </c>
      <c r="O3462">
        <v>0.18645506774615364</v>
      </c>
    </row>
    <row r="3463" spans="1:15" ht="15">
      <c r="A3463" s="6"/>
      <c r="B3463" s="10">
        <v>122.58</v>
      </c>
      <c r="C3463">
        <v>0.14249546923067022</v>
      </c>
      <c r="D3463" s="11">
        <v>24.59</v>
      </c>
      <c r="E3463" s="10">
        <v>43.4</v>
      </c>
      <c r="F3463" s="11">
        <v>34.049999999999997</v>
      </c>
      <c r="G3463" s="10">
        <v>-30.98</v>
      </c>
      <c r="H3463" s="11">
        <v>66.400000000000006</v>
      </c>
      <c r="I3463" s="10">
        <v>211.11</v>
      </c>
      <c r="J3463">
        <v>0.17347581058071276</v>
      </c>
      <c r="K3463">
        <v>0.17505923154929579</v>
      </c>
      <c r="L3463">
        <v>0.15433495814347781</v>
      </c>
      <c r="M3463">
        <v>7.2623753936495158E-2</v>
      </c>
      <c r="N3463">
        <v>0.10538952073241574</v>
      </c>
      <c r="O3463">
        <v>0.17279935510903033</v>
      </c>
    </row>
    <row r="3464" spans="1:15" ht="15">
      <c r="A3464" s="6"/>
      <c r="B3464" s="10">
        <v>124.48</v>
      </c>
      <c r="C3464">
        <v>0.12685507018881464</v>
      </c>
      <c r="D3464" s="11">
        <v>24.93</v>
      </c>
      <c r="E3464" s="10">
        <v>47.37</v>
      </c>
      <c r="F3464" s="11">
        <v>35.11</v>
      </c>
      <c r="G3464" s="10">
        <v>-25</v>
      </c>
      <c r="H3464" s="11">
        <v>81.98</v>
      </c>
      <c r="I3464" s="10">
        <v>230</v>
      </c>
      <c r="J3464">
        <v>0.16064868959416123</v>
      </c>
      <c r="K3464">
        <v>0.1649897696955831</v>
      </c>
      <c r="L3464">
        <v>0.1444148557049808</v>
      </c>
      <c r="M3464">
        <v>6.5343559317421016E-2</v>
      </c>
      <c r="N3464">
        <v>9.9405290987299597E-2</v>
      </c>
      <c r="O3464">
        <v>0.15612917047624716</v>
      </c>
    </row>
    <row r="3465" spans="1:15" ht="15">
      <c r="A3465" s="6"/>
      <c r="B3465" s="10">
        <v>104</v>
      </c>
      <c r="C3465">
        <v>0.11423565818524015</v>
      </c>
      <c r="D3465" s="11">
        <v>25.85</v>
      </c>
      <c r="E3465" s="10">
        <v>48.01</v>
      </c>
      <c r="F3465" s="11">
        <v>37.700000000000003</v>
      </c>
      <c r="G3465" s="10">
        <v>-26.97</v>
      </c>
      <c r="H3465" s="11">
        <v>84.65</v>
      </c>
      <c r="I3465" s="10">
        <v>227.88</v>
      </c>
      <c r="J3465">
        <v>0.14589021915075948</v>
      </c>
      <c r="K3465">
        <v>0.1579466291807142</v>
      </c>
      <c r="L3465">
        <v>0.13597133018164806</v>
      </c>
      <c r="M3465">
        <v>5.8173600194938294E-2</v>
      </c>
      <c r="N3465">
        <v>9.2064183770873845E-2</v>
      </c>
      <c r="O3465">
        <v>0.14131443806643521</v>
      </c>
    </row>
    <row r="3466" spans="1:15" ht="15">
      <c r="A3466" s="6"/>
      <c r="B3466" s="10">
        <v>83.35</v>
      </c>
      <c r="C3466">
        <v>9.6026558874744955E-2</v>
      </c>
      <c r="D3466" s="11">
        <v>25.79</v>
      </c>
      <c r="E3466" s="10">
        <v>44.99</v>
      </c>
      <c r="F3466" s="11">
        <v>37.56</v>
      </c>
      <c r="G3466" s="10">
        <v>-39.46</v>
      </c>
      <c r="H3466" s="11">
        <v>76.790000000000006</v>
      </c>
      <c r="I3466" s="10">
        <v>207.21</v>
      </c>
      <c r="J3466">
        <v>0.13183290843133494</v>
      </c>
      <c r="K3466">
        <v>0.15151108184059964</v>
      </c>
      <c r="L3466">
        <v>0.1250074349988253</v>
      </c>
      <c r="M3466">
        <v>5.1412652975132256E-2</v>
      </c>
      <c r="N3466">
        <v>8.8569572287285556E-2</v>
      </c>
      <c r="O3466">
        <v>0.12175339960632582</v>
      </c>
    </row>
    <row r="3467" spans="1:15" ht="15">
      <c r="A3467" s="6"/>
      <c r="B3467" s="10">
        <v>70.849999999999994</v>
      </c>
      <c r="C3467">
        <v>7.9167017096451839E-2</v>
      </c>
      <c r="D3467" s="11">
        <v>25.59</v>
      </c>
      <c r="E3467" s="10">
        <v>43.43</v>
      </c>
      <c r="F3467" s="11">
        <v>36.32</v>
      </c>
      <c r="G3467" s="10">
        <v>-63.04</v>
      </c>
      <c r="H3467" s="11">
        <v>66</v>
      </c>
      <c r="I3467" s="10">
        <v>174.26</v>
      </c>
      <c r="J3467">
        <v>0.12203317621848704</v>
      </c>
      <c r="K3467">
        <v>0.13955680724496136</v>
      </c>
      <c r="L3467">
        <v>0.11836598329187718</v>
      </c>
      <c r="M3467">
        <v>4.6522825478829147E-2</v>
      </c>
      <c r="N3467">
        <v>8.3183950919387545E-2</v>
      </c>
      <c r="O3467">
        <v>0.10352467125155876</v>
      </c>
    </row>
    <row r="3468" spans="1:15" ht="15">
      <c r="A3468" s="6"/>
      <c r="B3468" s="10">
        <v>55.56</v>
      </c>
      <c r="C3468">
        <v>7.2667914598202099E-2</v>
      </c>
      <c r="D3468" s="11">
        <v>26.02</v>
      </c>
      <c r="E3468" s="10">
        <v>42.94</v>
      </c>
      <c r="F3468" s="11">
        <v>35.200000000000003</v>
      </c>
      <c r="G3468" s="10">
        <v>-63.06</v>
      </c>
      <c r="H3468" s="11">
        <v>62.03</v>
      </c>
      <c r="I3468" s="10">
        <v>168.98</v>
      </c>
      <c r="J3468">
        <v>0.11891593588477845</v>
      </c>
      <c r="K3468">
        <v>0.12720920431953278</v>
      </c>
      <c r="L3468">
        <v>0.11169040783736746</v>
      </c>
      <c r="M3468">
        <v>4.4911936605285925E-2</v>
      </c>
      <c r="N3468">
        <v>7.746931717904075E-2</v>
      </c>
      <c r="O3468">
        <v>9.2189234354037711E-2</v>
      </c>
    </row>
    <row r="3469" spans="1:15" ht="15">
      <c r="A3469" s="6"/>
      <c r="B3469" s="10">
        <v>41.28</v>
      </c>
      <c r="C3469">
        <v>6.7796061861249299E-2</v>
      </c>
      <c r="D3469" s="11">
        <v>25.16</v>
      </c>
      <c r="E3469" s="10">
        <v>40.35</v>
      </c>
      <c r="F3469" s="11">
        <v>34.24</v>
      </c>
      <c r="G3469" s="10">
        <v>-70.040000000000006</v>
      </c>
      <c r="H3469" s="11">
        <v>55.51</v>
      </c>
      <c r="I3469" s="10">
        <v>161.83000000000001</v>
      </c>
      <c r="J3469">
        <v>0.11468108520864213</v>
      </c>
      <c r="K3469">
        <v>0.12098021242253353</v>
      </c>
      <c r="L3469">
        <v>0.10716244719191777</v>
      </c>
      <c r="M3469">
        <v>4.3795392280828516E-2</v>
      </c>
      <c r="N3469">
        <v>7.0500968707206957E-2</v>
      </c>
      <c r="O3469">
        <v>8.6285292426991872E-2</v>
      </c>
    </row>
    <row r="3470" spans="1:15" ht="15">
      <c r="A3470" s="6"/>
      <c r="B3470" s="10">
        <v>16.7</v>
      </c>
      <c r="C3470">
        <v>6.3885212336004402E-2</v>
      </c>
      <c r="D3470" s="11">
        <v>21.74</v>
      </c>
      <c r="E3470" s="10">
        <v>33.92</v>
      </c>
      <c r="F3470" s="11">
        <v>33.01</v>
      </c>
      <c r="G3470" s="10">
        <v>-74.97</v>
      </c>
      <c r="H3470" s="11">
        <v>47.97</v>
      </c>
      <c r="I3470" s="10">
        <v>145.16999999999999</v>
      </c>
      <c r="J3470">
        <v>0.11229987939954972</v>
      </c>
      <c r="K3470">
        <v>0.12293379101065496</v>
      </c>
      <c r="L3470">
        <v>0.10200613889590018</v>
      </c>
      <c r="M3470">
        <v>4.6351843238518348E-2</v>
      </c>
      <c r="N3470">
        <v>6.3254446358779082E-2</v>
      </c>
      <c r="O3470">
        <v>8.1614151143486108E-2</v>
      </c>
    </row>
    <row r="3471" spans="1:15" ht="15">
      <c r="A3471" s="6"/>
      <c r="B3471" s="10">
        <v>20.260000000000002</v>
      </c>
      <c r="C3471">
        <v>6.1643411203235923E-2</v>
      </c>
      <c r="D3471" s="11">
        <v>19.97</v>
      </c>
      <c r="E3471" s="10">
        <v>34.43</v>
      </c>
      <c r="F3471" s="11">
        <v>31.42</v>
      </c>
      <c r="G3471" s="10">
        <v>-74.97</v>
      </c>
      <c r="H3471" s="11">
        <v>42.04</v>
      </c>
      <c r="I3471" s="10">
        <v>137.78</v>
      </c>
      <c r="J3471">
        <v>0.11012274431174265</v>
      </c>
      <c r="K3471">
        <v>0.13089617008115337</v>
      </c>
      <c r="L3471">
        <v>9.8439964485056444E-2</v>
      </c>
      <c r="M3471">
        <v>4.6968877363550737E-2</v>
      </c>
      <c r="N3471">
        <v>6.1636623632958056E-2</v>
      </c>
      <c r="O3471">
        <v>7.7998968708941047E-2</v>
      </c>
    </row>
    <row r="3472" spans="1:15" ht="15">
      <c r="A3472" s="6"/>
      <c r="B3472" s="10">
        <v>10.27</v>
      </c>
      <c r="C3472">
        <v>6.352482464410894E-2</v>
      </c>
      <c r="D3472" s="11">
        <v>19.989999999999998</v>
      </c>
      <c r="E3472" s="10">
        <v>36.33</v>
      </c>
      <c r="F3472" s="11">
        <v>31.35</v>
      </c>
      <c r="G3472" s="10">
        <v>-69.989999999999995</v>
      </c>
      <c r="H3472" s="11">
        <v>40.299999999999997</v>
      </c>
      <c r="I3472" s="10">
        <v>124.06</v>
      </c>
      <c r="J3472">
        <v>0.11208401877902471</v>
      </c>
      <c r="K3472">
        <v>0.1362573543284232</v>
      </c>
      <c r="L3472">
        <v>0.10221122121704612</v>
      </c>
      <c r="M3472">
        <v>4.8846174200852834E-2</v>
      </c>
      <c r="N3472">
        <v>6.3939778331909738E-2</v>
      </c>
      <c r="O3472">
        <v>7.7328993094065629E-2</v>
      </c>
    </row>
    <row r="3473" spans="1:15" ht="15">
      <c r="A3473" s="6"/>
      <c r="B3473" s="10">
        <v>40.99</v>
      </c>
      <c r="C3473">
        <v>6.5583165428271875E-2</v>
      </c>
      <c r="D3473" s="11">
        <v>21.12</v>
      </c>
      <c r="E3473" s="10">
        <v>40.090000000000003</v>
      </c>
      <c r="F3473" s="11">
        <v>32.08</v>
      </c>
      <c r="G3473" s="10">
        <v>-57.74</v>
      </c>
      <c r="H3473" s="11">
        <v>42.48</v>
      </c>
      <c r="I3473" s="10">
        <v>124.08</v>
      </c>
      <c r="J3473">
        <v>0.11672962550423134</v>
      </c>
      <c r="K3473">
        <v>0.14275990243683123</v>
      </c>
      <c r="L3473">
        <v>0.11223397359657469</v>
      </c>
      <c r="M3473">
        <v>5.0542176906501292E-2</v>
      </c>
      <c r="N3473">
        <v>6.9130563221658115E-2</v>
      </c>
      <c r="O3473">
        <v>8.2240592678409455E-2</v>
      </c>
    </row>
    <row r="3474" spans="1:15" ht="15">
      <c r="A3474" s="6"/>
      <c r="B3474" s="10">
        <v>73.33</v>
      </c>
      <c r="C3474">
        <v>7.812267451221476E-2</v>
      </c>
      <c r="D3474" s="11">
        <v>27.08</v>
      </c>
      <c r="E3474" s="10">
        <v>41.87</v>
      </c>
      <c r="F3474" s="11">
        <v>34.19</v>
      </c>
      <c r="G3474" s="10">
        <v>-16.98</v>
      </c>
      <c r="H3474" s="11">
        <v>50.09</v>
      </c>
      <c r="I3474" s="10">
        <v>151.69</v>
      </c>
      <c r="J3474">
        <v>0.1312972025862269</v>
      </c>
      <c r="K3474">
        <v>0.15020149073547623</v>
      </c>
      <c r="L3474">
        <v>0.12340869506793667</v>
      </c>
      <c r="M3474">
        <v>5.4029598299083811E-2</v>
      </c>
      <c r="N3474">
        <v>7.9563541837970375E-2</v>
      </c>
      <c r="O3474">
        <v>9.607883281956682E-2</v>
      </c>
    </row>
    <row r="3475" spans="1:15" ht="15">
      <c r="A3475" s="6"/>
      <c r="B3475" s="10">
        <v>94.16</v>
      </c>
      <c r="C3475">
        <v>0.10648276823086468</v>
      </c>
      <c r="D3475" s="11">
        <v>29.9</v>
      </c>
      <c r="E3475" s="10">
        <v>44.06</v>
      </c>
      <c r="F3475" s="11">
        <v>37.479999999999997</v>
      </c>
      <c r="G3475" s="10">
        <v>1.54</v>
      </c>
      <c r="H3475" s="11">
        <v>65.48</v>
      </c>
      <c r="I3475" s="10">
        <v>166.32</v>
      </c>
      <c r="J3475">
        <v>0.14747222709568758</v>
      </c>
      <c r="K3475">
        <v>0.16141210570901779</v>
      </c>
      <c r="L3475">
        <v>0.13846533993056506</v>
      </c>
      <c r="M3475">
        <v>5.7558847114349207E-2</v>
      </c>
      <c r="N3475">
        <v>9.1045873130257901E-2</v>
      </c>
      <c r="O3475">
        <v>0.10676158518081987</v>
      </c>
    </row>
    <row r="3476" spans="1:15" ht="15">
      <c r="A3476" s="6"/>
      <c r="B3476" s="10">
        <v>110.64</v>
      </c>
      <c r="C3476">
        <v>0.12463572558813964</v>
      </c>
      <c r="D3476" s="11">
        <v>33.92</v>
      </c>
      <c r="E3476" s="10">
        <v>47.02</v>
      </c>
      <c r="F3476" s="11">
        <v>41.12</v>
      </c>
      <c r="G3476" s="10">
        <v>8.0299999999999994</v>
      </c>
      <c r="H3476" s="11">
        <v>76.31</v>
      </c>
      <c r="I3476" s="10">
        <v>192.77</v>
      </c>
      <c r="J3476">
        <v>0.16337529097290879</v>
      </c>
      <c r="K3476">
        <v>0.16735816287976368</v>
      </c>
      <c r="L3476">
        <v>0.15007974384474326</v>
      </c>
      <c r="M3476">
        <v>6.5143164371846835E-2</v>
      </c>
      <c r="N3476">
        <v>0.10184762281103116</v>
      </c>
      <c r="O3476">
        <v>0.11660200555024369</v>
      </c>
    </row>
    <row r="3477" spans="1:15" ht="15">
      <c r="A3477" s="6"/>
      <c r="B3477" s="10">
        <v>124.8</v>
      </c>
      <c r="C3477">
        <v>0.13008127696289906</v>
      </c>
      <c r="D3477" s="11">
        <v>36.700000000000003</v>
      </c>
      <c r="E3477" s="10">
        <v>46.02</v>
      </c>
      <c r="F3477" s="11">
        <v>44.47</v>
      </c>
      <c r="G3477" s="10">
        <v>14</v>
      </c>
      <c r="H3477" s="11">
        <v>77.98</v>
      </c>
      <c r="I3477" s="10">
        <v>210.13</v>
      </c>
      <c r="J3477">
        <v>0.17579581369715103</v>
      </c>
      <c r="K3477">
        <v>0.17882597120747448</v>
      </c>
      <c r="L3477">
        <v>0.15752622314201944</v>
      </c>
      <c r="M3477">
        <v>7.0445789028051153E-2</v>
      </c>
      <c r="N3477">
        <v>0.10721026647555837</v>
      </c>
      <c r="O3477">
        <v>0.12139543051195098</v>
      </c>
    </row>
    <row r="3478" spans="1:15" ht="15">
      <c r="A3478" s="6"/>
      <c r="B3478" s="10">
        <v>108.69</v>
      </c>
      <c r="C3478">
        <v>0.13079695789402995</v>
      </c>
      <c r="D3478" s="11">
        <v>36.69</v>
      </c>
      <c r="E3478" s="10">
        <v>45.18</v>
      </c>
      <c r="F3478" s="11">
        <v>44.71</v>
      </c>
      <c r="G3478" s="10">
        <v>14.39</v>
      </c>
      <c r="H3478" s="11">
        <v>77.19</v>
      </c>
      <c r="I3478" s="10">
        <v>211.95</v>
      </c>
      <c r="J3478">
        <v>0.17742383069781356</v>
      </c>
      <c r="K3478">
        <v>0.18138626535860561</v>
      </c>
      <c r="L3478">
        <v>0.16491350516161993</v>
      </c>
      <c r="M3478">
        <v>7.0590032427774507E-2</v>
      </c>
      <c r="N3478">
        <v>0.10813320725438851</v>
      </c>
      <c r="O3478">
        <v>0.12390541027908562</v>
      </c>
    </row>
    <row r="3479" spans="1:15" ht="15">
      <c r="A3479" s="6"/>
      <c r="B3479" s="10">
        <v>100.48</v>
      </c>
      <c r="C3479">
        <v>0.13267366265526812</v>
      </c>
      <c r="D3479" s="11">
        <v>36.979999999999997</v>
      </c>
      <c r="E3479" s="10">
        <v>44.63</v>
      </c>
      <c r="F3479" s="11">
        <v>44.47</v>
      </c>
      <c r="G3479" s="10">
        <v>16.309999999999999</v>
      </c>
      <c r="H3479" s="11">
        <v>77.09</v>
      </c>
      <c r="I3479" s="10">
        <v>192.26</v>
      </c>
      <c r="J3479">
        <v>0.17739799015116814</v>
      </c>
      <c r="K3479">
        <v>0.18212675994816618</v>
      </c>
      <c r="L3479">
        <v>0.16419093067047777</v>
      </c>
      <c r="M3479">
        <v>6.8944585862541624E-2</v>
      </c>
      <c r="N3479">
        <v>0.10886499403695746</v>
      </c>
      <c r="O3479">
        <v>0.12248275964186649</v>
      </c>
    </row>
    <row r="3480" spans="1:15" ht="15">
      <c r="A3480" s="6"/>
      <c r="B3480" s="10">
        <v>90.94</v>
      </c>
      <c r="C3480">
        <v>0.1243705118169882</v>
      </c>
      <c r="D3480" s="11">
        <v>31.08</v>
      </c>
      <c r="E3480" s="10">
        <v>40.590000000000003</v>
      </c>
      <c r="F3480" s="11">
        <v>40.58</v>
      </c>
      <c r="G3480" s="10">
        <v>8</v>
      </c>
      <c r="H3480" s="11">
        <v>65.39</v>
      </c>
      <c r="I3480" s="10">
        <v>165.17</v>
      </c>
      <c r="J3480">
        <v>0.17991984215726295</v>
      </c>
      <c r="K3480">
        <v>0.18402903949799229</v>
      </c>
      <c r="L3480">
        <v>0.16941175825027113</v>
      </c>
      <c r="M3480">
        <v>6.8957540959425731E-2</v>
      </c>
      <c r="N3480">
        <v>0.10683015144540811</v>
      </c>
      <c r="O3480">
        <v>0.11765512466066402</v>
      </c>
    </row>
    <row r="3481" spans="1:15" ht="15">
      <c r="A3481" s="6"/>
      <c r="B3481" s="10">
        <v>88.11</v>
      </c>
      <c r="C3481">
        <v>0.12067208432505952</v>
      </c>
      <c r="D3481" s="11">
        <v>28.12</v>
      </c>
      <c r="E3481" s="10">
        <v>41.46</v>
      </c>
      <c r="F3481" s="11">
        <v>36.4</v>
      </c>
      <c r="G3481" s="10">
        <v>13.01</v>
      </c>
      <c r="H3481" s="11">
        <v>61.25</v>
      </c>
      <c r="I3481" s="10">
        <v>132.38999999999999</v>
      </c>
      <c r="J3481">
        <v>0.18160429662128211</v>
      </c>
      <c r="K3481">
        <v>0.18238778013276385</v>
      </c>
      <c r="L3481">
        <v>0.16295822154881218</v>
      </c>
      <c r="M3481">
        <v>6.9778638648681071E-2</v>
      </c>
      <c r="N3481">
        <v>0.10227289754545976</v>
      </c>
      <c r="O3481">
        <v>9.9604219877845637E-2</v>
      </c>
    </row>
    <row r="3482" spans="1:15" ht="15">
      <c r="A3482" s="6"/>
      <c r="B3482" s="10">
        <v>76.400000000000006</v>
      </c>
      <c r="C3482">
        <v>0.11726928979544785</v>
      </c>
      <c r="D3482" s="11">
        <v>25.38</v>
      </c>
      <c r="E3482" s="10">
        <v>38.659999999999997</v>
      </c>
      <c r="F3482" s="11">
        <v>33.04</v>
      </c>
      <c r="G3482" s="10">
        <v>12.03</v>
      </c>
      <c r="H3482" s="11">
        <v>54.76</v>
      </c>
      <c r="I3482" s="10">
        <v>82.68</v>
      </c>
      <c r="J3482">
        <v>0.18198908774806874</v>
      </c>
      <c r="K3482">
        <v>0.18105911996208929</v>
      </c>
      <c r="L3482">
        <v>0.15706291633715919</v>
      </c>
      <c r="M3482">
        <v>6.7400668750066672E-2</v>
      </c>
      <c r="N3482">
        <v>0.10082590527205813</v>
      </c>
      <c r="O3482">
        <v>9.2270033483547745E-2</v>
      </c>
    </row>
    <row r="3483" spans="1:15" ht="15">
      <c r="A3483" s="6"/>
      <c r="B3483" s="10">
        <v>74.569999999999993</v>
      </c>
      <c r="C3483">
        <v>0.11764645441172054</v>
      </c>
      <c r="D3483" s="11">
        <v>24.06</v>
      </c>
      <c r="E3483" s="10">
        <v>36</v>
      </c>
      <c r="F3483" s="11">
        <v>29.44</v>
      </c>
      <c r="G3483" s="10">
        <v>8.0299999999999994</v>
      </c>
      <c r="H3483" s="11">
        <v>52.03</v>
      </c>
      <c r="I3483" s="10">
        <v>82.19</v>
      </c>
      <c r="J3483">
        <v>0.18243204635348856</v>
      </c>
      <c r="K3483">
        <v>0.18488011846049127</v>
      </c>
      <c r="L3483">
        <v>0.14258706203383664</v>
      </c>
      <c r="M3483">
        <v>6.6786014429556811E-2</v>
      </c>
      <c r="N3483">
        <v>9.9749336192298838E-2</v>
      </c>
      <c r="O3483">
        <v>8.6458818521784067E-2</v>
      </c>
    </row>
    <row r="3484" spans="1:15" ht="15">
      <c r="A3484" s="6"/>
      <c r="B3484" s="10">
        <v>74.63</v>
      </c>
      <c r="C3484">
        <v>0.1169412945964869</v>
      </c>
      <c r="D3484" s="11">
        <v>23.51</v>
      </c>
      <c r="E3484" s="10">
        <v>34.97</v>
      </c>
      <c r="F3484" s="11">
        <v>28.59</v>
      </c>
      <c r="G3484" s="10">
        <v>7.59</v>
      </c>
      <c r="H3484" s="11">
        <v>51.15</v>
      </c>
      <c r="I3484" s="10">
        <v>77.02</v>
      </c>
      <c r="J3484">
        <v>0.18388739162620293</v>
      </c>
      <c r="K3484">
        <v>0.18918214366727359</v>
      </c>
      <c r="L3484">
        <v>0.12736749849951914</v>
      </c>
      <c r="M3484">
        <v>6.6584938768241203E-2</v>
      </c>
      <c r="N3484">
        <v>0.1001374659110494</v>
      </c>
      <c r="O3484">
        <v>8.6528353541308861E-2</v>
      </c>
    </row>
    <row r="3485" spans="1:15" ht="15">
      <c r="A3485" s="6"/>
      <c r="B3485" s="10">
        <v>78.989999999999995</v>
      </c>
      <c r="C3485">
        <v>0.11912866820596059</v>
      </c>
      <c r="D3485" s="11">
        <v>24.27</v>
      </c>
      <c r="E3485" s="10">
        <v>34.270000000000003</v>
      </c>
      <c r="F3485" s="11">
        <v>23.06</v>
      </c>
      <c r="G3485" s="10">
        <v>7.73</v>
      </c>
      <c r="H3485" s="11">
        <v>52.28</v>
      </c>
      <c r="I3485" s="10">
        <v>84.73</v>
      </c>
      <c r="J3485">
        <v>0.18478633428936031</v>
      </c>
      <c r="K3485">
        <v>0.18974028278451224</v>
      </c>
      <c r="L3485">
        <v>0.11615920596489296</v>
      </c>
      <c r="M3485">
        <v>6.8863623263588677E-2</v>
      </c>
      <c r="N3485">
        <v>0.10331117163463964</v>
      </c>
      <c r="O3485">
        <v>8.6735655397267103E-2</v>
      </c>
    </row>
    <row r="3486" spans="1:15" ht="15">
      <c r="A3486" s="6"/>
      <c r="B3486" s="10">
        <v>89.59</v>
      </c>
      <c r="C3486">
        <v>0.12312177538944928</v>
      </c>
      <c r="D3486" s="11">
        <v>26.39</v>
      </c>
      <c r="E3486" s="10">
        <v>33.81</v>
      </c>
      <c r="F3486" s="11">
        <v>18.399999999999999</v>
      </c>
      <c r="G3486" s="10">
        <v>9.99</v>
      </c>
      <c r="H3486" s="11">
        <v>59.74</v>
      </c>
      <c r="I3486" s="10">
        <v>84.8</v>
      </c>
      <c r="J3486">
        <v>0.18666415858866067</v>
      </c>
      <c r="K3486">
        <v>0.1882626764963139</v>
      </c>
      <c r="L3486">
        <v>0.1088080782296228</v>
      </c>
      <c r="M3486">
        <v>7.3762915158869069E-2</v>
      </c>
      <c r="N3486">
        <v>0.11095524611742472</v>
      </c>
      <c r="O3486">
        <v>9.1187917310705247E-2</v>
      </c>
    </row>
    <row r="3487" spans="1:15" ht="15">
      <c r="A3487" s="6"/>
      <c r="B3487" s="10">
        <v>104.94</v>
      </c>
      <c r="C3487">
        <v>0.11539836689904466</v>
      </c>
      <c r="D3487" s="11">
        <v>33.94</v>
      </c>
      <c r="E3487" s="10">
        <v>37.33</v>
      </c>
      <c r="F3487" s="11">
        <v>14.63</v>
      </c>
      <c r="G3487" s="10">
        <v>16.02</v>
      </c>
      <c r="H3487" s="11">
        <v>76.680000000000007</v>
      </c>
      <c r="I3487" s="10">
        <v>77.09</v>
      </c>
      <c r="J3487">
        <v>0.1848060595845587</v>
      </c>
      <c r="K3487">
        <v>0.18267246442827517</v>
      </c>
      <c r="L3487">
        <v>0.10064180065886742</v>
      </c>
      <c r="M3487">
        <v>7.8636747092089995E-2</v>
      </c>
      <c r="N3487">
        <v>0.11363863060953926</v>
      </c>
      <c r="O3487">
        <v>8.8504324897241693E-2</v>
      </c>
    </row>
    <row r="3488" spans="1:15" ht="15">
      <c r="A3488" s="6"/>
      <c r="B3488" s="10">
        <v>105.6</v>
      </c>
      <c r="C3488">
        <v>0.10289570014787854</v>
      </c>
      <c r="D3488" s="11">
        <v>37.93</v>
      </c>
      <c r="E3488" s="10">
        <v>39.619999999999997</v>
      </c>
      <c r="F3488" s="11">
        <v>18.649999999999999</v>
      </c>
      <c r="G3488" s="10">
        <v>21.09</v>
      </c>
      <c r="H3488" s="11">
        <v>84.59</v>
      </c>
      <c r="I3488" s="10">
        <v>77.040000000000006</v>
      </c>
      <c r="J3488">
        <v>0.17487023038443383</v>
      </c>
      <c r="K3488">
        <v>0.17050226804123711</v>
      </c>
      <c r="L3488">
        <v>9.5234829857110931E-2</v>
      </c>
      <c r="M3488">
        <v>7.8728686307173307E-2</v>
      </c>
      <c r="N3488">
        <v>0.10853486761579589</v>
      </c>
      <c r="O3488">
        <v>7.6077002823468701E-2</v>
      </c>
    </row>
    <row r="3489" spans="1:15" ht="15">
      <c r="A3489" s="6"/>
      <c r="B3489" s="10">
        <v>100.65</v>
      </c>
      <c r="C3489">
        <v>8.846546444368833E-2</v>
      </c>
      <c r="D3489" s="11">
        <v>38.299999999999997</v>
      </c>
      <c r="E3489" s="10">
        <v>42.62</v>
      </c>
      <c r="F3489" s="11">
        <v>24.58</v>
      </c>
      <c r="G3489" s="10">
        <v>22.06</v>
      </c>
      <c r="H3489" s="11">
        <v>83.56</v>
      </c>
      <c r="I3489" s="10">
        <v>51.85</v>
      </c>
      <c r="J3489">
        <v>0.15711704903669418</v>
      </c>
      <c r="K3489">
        <v>0.15916451254342723</v>
      </c>
      <c r="L3489">
        <v>8.4775100106920478E-2</v>
      </c>
      <c r="M3489">
        <v>7.6253579378621622E-2</v>
      </c>
      <c r="N3489">
        <v>0.102675796100233</v>
      </c>
      <c r="O3489">
        <v>6.1945424028426288E-2</v>
      </c>
    </row>
    <row r="3490" spans="1:15" ht="15">
      <c r="A3490" s="6"/>
      <c r="B3490" s="10">
        <v>81.44</v>
      </c>
      <c r="C3490">
        <v>7.0332249077339856E-2</v>
      </c>
      <c r="D3490" s="11">
        <v>36.479999999999997</v>
      </c>
      <c r="E3490" s="10">
        <v>40.47</v>
      </c>
      <c r="F3490" s="11">
        <v>22.61</v>
      </c>
      <c r="G3490" s="10">
        <v>20.92</v>
      </c>
      <c r="H3490" s="11">
        <v>73.569999999999993</v>
      </c>
      <c r="I3490" s="10">
        <v>7.37</v>
      </c>
      <c r="J3490">
        <v>0.14577783850011899</v>
      </c>
      <c r="K3490">
        <v>0.14475847796881575</v>
      </c>
      <c r="L3490">
        <v>7.4112838156855224E-2</v>
      </c>
      <c r="M3490">
        <v>7.3707508068484126E-2</v>
      </c>
      <c r="N3490">
        <v>9.7290266892119434E-2</v>
      </c>
      <c r="O3490">
        <v>5.5507389978791094E-2</v>
      </c>
    </row>
    <row r="3491" spans="1:15" ht="15">
      <c r="A3491" s="6"/>
      <c r="B3491" s="10">
        <v>56.25</v>
      </c>
      <c r="C3491">
        <v>5.7695233082641365E-2</v>
      </c>
      <c r="D3491" s="11">
        <v>34.01</v>
      </c>
      <c r="E3491" s="10">
        <v>34.58</v>
      </c>
      <c r="F3491" s="11">
        <v>18.690000000000001</v>
      </c>
      <c r="G3491" s="10">
        <v>20</v>
      </c>
      <c r="H3491" s="11">
        <v>68.87</v>
      </c>
      <c r="I3491" s="10">
        <v>1.96</v>
      </c>
      <c r="J3491">
        <v>0.13191029594649101</v>
      </c>
      <c r="K3491">
        <v>0.1313578177614716</v>
      </c>
      <c r="L3491">
        <v>6.5266960929951434E-2</v>
      </c>
      <c r="M3491">
        <v>7.0655536781172437E-2</v>
      </c>
      <c r="N3491">
        <v>9.5136003522664936E-2</v>
      </c>
      <c r="O3491">
        <v>5.3039528671663144E-2</v>
      </c>
    </row>
    <row r="3492" spans="1:15" ht="15">
      <c r="A3492" s="6"/>
      <c r="B3492" s="10">
        <v>33.159999999999997</v>
      </c>
      <c r="C3492">
        <v>5.3322596031415599E-2</v>
      </c>
      <c r="D3492" s="11">
        <v>33.08</v>
      </c>
      <c r="E3492" s="10">
        <v>33.020000000000003</v>
      </c>
      <c r="F3492" s="11">
        <v>19.93</v>
      </c>
      <c r="G3492" s="10">
        <v>20.94</v>
      </c>
      <c r="H3492" s="11">
        <v>70.78</v>
      </c>
      <c r="I3492" s="10">
        <v>7.0000000000000007E-2</v>
      </c>
      <c r="J3492">
        <v>0.12269589325461348</v>
      </c>
      <c r="K3492">
        <v>0.12291923283315115</v>
      </c>
      <c r="L3492">
        <v>6.0817727692802498E-2</v>
      </c>
      <c r="M3492">
        <v>6.7094205740773752E-2</v>
      </c>
      <c r="N3492">
        <v>9.4673459602013899E-2</v>
      </c>
      <c r="O3492">
        <v>5.0748906572354847E-2</v>
      </c>
    </row>
    <row r="3493" spans="1:15" ht="15">
      <c r="A3493" s="6"/>
      <c r="B3493" s="10">
        <v>21.02</v>
      </c>
      <c r="C3493">
        <v>5.0722743608656765E-2</v>
      </c>
      <c r="D3493" s="11">
        <v>30.86</v>
      </c>
      <c r="E3493" s="10">
        <v>30.87</v>
      </c>
      <c r="F3493" s="11">
        <v>15.31</v>
      </c>
      <c r="G3493" s="10">
        <v>17.5</v>
      </c>
      <c r="H3493" s="11">
        <v>64.87</v>
      </c>
      <c r="I3493" s="10">
        <v>0</v>
      </c>
      <c r="J3493">
        <v>0.11613030776652195</v>
      </c>
      <c r="K3493">
        <v>0.11971340730108235</v>
      </c>
      <c r="L3493">
        <v>5.8604114597155268E-2</v>
      </c>
      <c r="M3493">
        <v>6.7468324475768005E-2</v>
      </c>
      <c r="N3493">
        <v>9.2357544179370185E-2</v>
      </c>
      <c r="O3493">
        <v>4.7521878564652474E-2</v>
      </c>
    </row>
    <row r="3494" spans="1:15" ht="15">
      <c r="A3494" s="6"/>
      <c r="B3494" s="10">
        <v>0.97</v>
      </c>
      <c r="C3494">
        <v>4.9859363723483555E-2</v>
      </c>
      <c r="D3494" s="11">
        <v>28.32</v>
      </c>
      <c r="E3494" s="10">
        <v>29.03</v>
      </c>
      <c r="F3494" s="11">
        <v>-3.13</v>
      </c>
      <c r="G3494" s="10">
        <v>15.47</v>
      </c>
      <c r="H3494" s="11">
        <v>60.03</v>
      </c>
      <c r="I3494" s="10">
        <v>-0.08</v>
      </c>
      <c r="J3494">
        <v>0.11293484273318873</v>
      </c>
      <c r="K3494">
        <v>0.12029230179048155</v>
      </c>
      <c r="L3494">
        <v>6.0591550687638975E-2</v>
      </c>
      <c r="M3494">
        <v>6.8687642011599284E-2</v>
      </c>
      <c r="N3494">
        <v>8.699889947858791E-2</v>
      </c>
      <c r="O3494">
        <v>4.9609215576523272E-2</v>
      </c>
    </row>
    <row r="3495" spans="1:15" ht="15">
      <c r="A3495" s="6"/>
      <c r="B3495" s="10">
        <v>0</v>
      </c>
      <c r="C3495">
        <v>4.9819355386125891E-2</v>
      </c>
      <c r="D3495" s="11">
        <v>27.12</v>
      </c>
      <c r="E3495" s="10">
        <v>29.94</v>
      </c>
      <c r="F3495" s="11">
        <v>-13.95</v>
      </c>
      <c r="G3495" s="10">
        <v>14.38</v>
      </c>
      <c r="H3495" s="11">
        <v>53.86</v>
      </c>
      <c r="I3495" s="10">
        <v>-4.4000000000000004</v>
      </c>
      <c r="J3495">
        <v>0.11516489011400696</v>
      </c>
      <c r="K3495">
        <v>0.12200199450600577</v>
      </c>
      <c r="L3495">
        <v>6.3158486327703142E-2</v>
      </c>
      <c r="M3495">
        <v>6.8899295248560255E-2</v>
      </c>
      <c r="N3495">
        <v>8.2926803616992048E-2</v>
      </c>
      <c r="O3495">
        <v>5.1394750675878648E-2</v>
      </c>
    </row>
    <row r="3496" spans="1:15" ht="15">
      <c r="A3496" s="6"/>
      <c r="B3496" s="10">
        <v>7.0000000000000007E-2</v>
      </c>
      <c r="C3496">
        <v>5.0306851473861124E-2</v>
      </c>
      <c r="D3496" s="11">
        <v>27.53</v>
      </c>
      <c r="E3496" s="10">
        <v>29.06</v>
      </c>
      <c r="F3496" s="11">
        <v>-6.54</v>
      </c>
      <c r="G3496" s="10">
        <v>14</v>
      </c>
      <c r="H3496" s="11">
        <v>53.56</v>
      </c>
      <c r="I3496" s="10">
        <v>-1.36</v>
      </c>
      <c r="J3496">
        <v>0.1193632179795746</v>
      </c>
      <c r="K3496">
        <v>0.12758886101820888</v>
      </c>
      <c r="L3496">
        <v>6.5117132522785462E-2</v>
      </c>
      <c r="M3496">
        <v>7.2275557798048506E-2</v>
      </c>
      <c r="N3496">
        <v>8.1904773975802397E-2</v>
      </c>
      <c r="O3496">
        <v>5.2515352760932839E-2</v>
      </c>
    </row>
    <row r="3497" spans="1:15" ht="15">
      <c r="A3497" s="6"/>
      <c r="B3497" s="10">
        <v>22.92</v>
      </c>
      <c r="C3497">
        <v>5.2111808545276937E-2</v>
      </c>
      <c r="D3497" s="11">
        <v>28.63</v>
      </c>
      <c r="E3497" s="10">
        <v>30.41</v>
      </c>
      <c r="F3497" s="11">
        <v>4.67</v>
      </c>
      <c r="G3497" s="10">
        <v>15.75</v>
      </c>
      <c r="H3497" s="11">
        <v>54.17</v>
      </c>
      <c r="I3497" s="10">
        <v>0.01</v>
      </c>
      <c r="J3497">
        <v>0.13029537096843646</v>
      </c>
      <c r="K3497">
        <v>0.13719707214776378</v>
      </c>
      <c r="L3497">
        <v>6.6226571307296644E-2</v>
      </c>
      <c r="M3497">
        <v>7.6080933908978784E-2</v>
      </c>
      <c r="N3497">
        <v>8.5160187882883376E-2</v>
      </c>
      <c r="O3497">
        <v>5.4031599569693105E-2</v>
      </c>
    </row>
    <row r="3498" spans="1:15" ht="15">
      <c r="A3498" s="6"/>
      <c r="B3498" s="10">
        <v>53.59</v>
      </c>
      <c r="C3498">
        <v>6.2201473128111348E-2</v>
      </c>
      <c r="D3498" s="11">
        <v>34.64</v>
      </c>
      <c r="E3498" s="10">
        <v>35.08</v>
      </c>
      <c r="F3498" s="11">
        <v>21.78</v>
      </c>
      <c r="G3498" s="10">
        <v>18.899999999999999</v>
      </c>
      <c r="H3498" s="11">
        <v>60.65</v>
      </c>
      <c r="I3498" s="10">
        <v>9.2899999999999991</v>
      </c>
      <c r="J3498">
        <v>0.14838481035907797</v>
      </c>
      <c r="K3498">
        <v>0.14875945025424542</v>
      </c>
      <c r="L3498">
        <v>6.8816123278168662E-2</v>
      </c>
      <c r="M3498">
        <v>9.0003263568338709E-2</v>
      </c>
      <c r="N3498">
        <v>9.6528115841331655E-2</v>
      </c>
      <c r="O3498">
        <v>5.6971077881233012E-2</v>
      </c>
    </row>
    <row r="3499" spans="1:15" ht="15">
      <c r="A3499" s="6"/>
      <c r="B3499" s="10">
        <v>88.28</v>
      </c>
      <c r="C3499">
        <v>8.3458023250023522E-2</v>
      </c>
      <c r="D3499" s="11">
        <v>38.85</v>
      </c>
      <c r="E3499" s="10">
        <v>44.06</v>
      </c>
      <c r="F3499" s="11">
        <v>33.01</v>
      </c>
      <c r="G3499" s="10">
        <v>23.53</v>
      </c>
      <c r="H3499" s="11">
        <v>74.52</v>
      </c>
      <c r="I3499" s="10">
        <v>113.27</v>
      </c>
      <c r="J3499">
        <v>0.16212069731619172</v>
      </c>
      <c r="K3499">
        <v>0.16099190009116132</v>
      </c>
      <c r="L3499">
        <v>8.6509620237924356E-2</v>
      </c>
      <c r="M3499">
        <v>0.10868186521883817</v>
      </c>
      <c r="N3499">
        <v>0.10461857158598259</v>
      </c>
      <c r="O3499">
        <v>7.1492948841300821E-2</v>
      </c>
    </row>
    <row r="3500" spans="1:15" ht="15">
      <c r="A3500" s="6"/>
      <c r="B3500" s="10">
        <v>110.82</v>
      </c>
      <c r="C3500">
        <v>9.8660199699932755E-2</v>
      </c>
      <c r="D3500" s="11">
        <v>41.97</v>
      </c>
      <c r="E3500" s="10">
        <v>43.94</v>
      </c>
      <c r="F3500" s="11">
        <v>36.630000000000003</v>
      </c>
      <c r="G3500" s="10">
        <v>26.08</v>
      </c>
      <c r="H3500" s="11">
        <v>80</v>
      </c>
      <c r="I3500" s="10">
        <v>154.12</v>
      </c>
      <c r="J3500">
        <v>0.17380824113902954</v>
      </c>
      <c r="K3500">
        <v>0.16956230619042151</v>
      </c>
      <c r="L3500">
        <v>9.754973006844693E-2</v>
      </c>
      <c r="M3500">
        <v>0.12774089068825911</v>
      </c>
      <c r="N3500">
        <v>0.1097591879774359</v>
      </c>
      <c r="O3500">
        <v>8.5508066741210823E-2</v>
      </c>
    </row>
    <row r="3501" spans="1:15" ht="15">
      <c r="A3501" s="6"/>
      <c r="B3501" s="10">
        <v>115.62</v>
      </c>
      <c r="C3501">
        <v>0.11098645011429836</v>
      </c>
      <c r="D3501" s="11">
        <v>41.95</v>
      </c>
      <c r="E3501" s="10">
        <v>44.55</v>
      </c>
      <c r="F3501" s="11">
        <v>37.159999999999997</v>
      </c>
      <c r="G3501" s="10">
        <v>38.32</v>
      </c>
      <c r="H3501" s="11">
        <v>80</v>
      </c>
      <c r="I3501" s="10">
        <v>168.09</v>
      </c>
      <c r="J3501">
        <v>0.18410423625322722</v>
      </c>
      <c r="K3501">
        <v>0.17411649501213264</v>
      </c>
      <c r="L3501">
        <v>0.10297426459748199</v>
      </c>
      <c r="M3501">
        <v>0.14324861288000443</v>
      </c>
      <c r="N3501">
        <v>0.11274658677929476</v>
      </c>
      <c r="O3501">
        <v>8.7491722746969675E-2</v>
      </c>
    </row>
    <row r="3502" spans="1:15" ht="15">
      <c r="A3502" s="6"/>
      <c r="B3502" s="10">
        <v>110</v>
      </c>
      <c r="C3502">
        <v>0.1097774625025934</v>
      </c>
      <c r="D3502" s="11">
        <v>39.99</v>
      </c>
      <c r="E3502" s="10">
        <v>43.02</v>
      </c>
      <c r="F3502" s="11">
        <v>36.590000000000003</v>
      </c>
      <c r="G3502" s="10">
        <v>34.35</v>
      </c>
      <c r="H3502" s="11">
        <v>77.260000000000005</v>
      </c>
      <c r="I3502" s="10">
        <v>162.26</v>
      </c>
      <c r="J3502">
        <v>0.18969686318950291</v>
      </c>
      <c r="K3502">
        <v>0.17545692713987138</v>
      </c>
      <c r="L3502">
        <v>0.10645955185349523</v>
      </c>
      <c r="M3502">
        <v>0.14998636066644885</v>
      </c>
      <c r="N3502">
        <v>0.11315442379858162</v>
      </c>
      <c r="O3502">
        <v>8.39142062047981E-2</v>
      </c>
    </row>
    <row r="3503" spans="1:15" ht="15">
      <c r="A3503" s="6"/>
      <c r="B3503" s="10">
        <v>99.5</v>
      </c>
      <c r="C3503">
        <v>0.10702362939551552</v>
      </c>
      <c r="D3503" s="11">
        <v>39.96</v>
      </c>
      <c r="E3503" s="10">
        <v>43.92</v>
      </c>
      <c r="F3503" s="11">
        <v>36.369999999999997</v>
      </c>
      <c r="G3503" s="10">
        <v>26.25</v>
      </c>
      <c r="H3503" s="11">
        <v>75.28</v>
      </c>
      <c r="I3503" s="10">
        <v>159.16999999999999</v>
      </c>
      <c r="J3503">
        <v>0.18297043862338339</v>
      </c>
      <c r="K3503">
        <v>0.17666792076040008</v>
      </c>
      <c r="L3503">
        <v>0.10495271203106844</v>
      </c>
      <c r="M3503">
        <v>0.15305821881388176</v>
      </c>
      <c r="N3503">
        <v>0.11186333668942913</v>
      </c>
      <c r="O3503">
        <v>8.0147770661411516E-2</v>
      </c>
    </row>
    <row r="3504" spans="1:15" ht="15">
      <c r="A3504" s="6"/>
      <c r="B3504" s="10">
        <v>92.5</v>
      </c>
      <c r="C3504">
        <v>0.11007987181319018</v>
      </c>
      <c r="D3504" s="11">
        <v>35.200000000000003</v>
      </c>
      <c r="E3504" s="10">
        <v>39.119999999999997</v>
      </c>
      <c r="F3504" s="11">
        <v>32.450000000000003</v>
      </c>
      <c r="G3504" s="10">
        <v>23.19</v>
      </c>
      <c r="H3504" s="11">
        <v>51.08</v>
      </c>
      <c r="I3504" s="10">
        <v>110.82</v>
      </c>
      <c r="J3504">
        <v>0.17953678502834125</v>
      </c>
      <c r="K3504">
        <v>0.17642558096068781</v>
      </c>
      <c r="L3504">
        <v>0.10174823053589485</v>
      </c>
      <c r="M3504">
        <v>0.15572019783802013</v>
      </c>
      <c r="N3504">
        <v>0.10465723929338536</v>
      </c>
      <c r="O3504">
        <v>7.213065549582641E-2</v>
      </c>
    </row>
    <row r="3505" spans="1:15" ht="15">
      <c r="A3505" s="6"/>
      <c r="B3505" s="10">
        <v>89.69</v>
      </c>
      <c r="C3505">
        <v>0.11401257842572668</v>
      </c>
      <c r="D3505" s="11">
        <v>35.909999999999997</v>
      </c>
      <c r="E3505" s="10">
        <v>38.82</v>
      </c>
      <c r="F3505" s="11">
        <v>18.670000000000002</v>
      </c>
      <c r="G3505" s="10">
        <v>21.1</v>
      </c>
      <c r="H3505" s="11">
        <v>60.13</v>
      </c>
      <c r="I3505" s="10">
        <v>77.150000000000006</v>
      </c>
      <c r="J3505">
        <v>0.17737774778594589</v>
      </c>
      <c r="K3505">
        <v>0.17800547434594127</v>
      </c>
      <c r="L3505">
        <v>9.4967996706093724E-2</v>
      </c>
      <c r="M3505">
        <v>0.15004465841955805</v>
      </c>
      <c r="N3505">
        <v>9.7115269916344768E-2</v>
      </c>
      <c r="O3505">
        <v>7.1383374160169946E-2</v>
      </c>
    </row>
    <row r="3506" spans="1:15" ht="15">
      <c r="A3506" s="6"/>
      <c r="B3506" s="10">
        <v>83.53</v>
      </c>
      <c r="C3506">
        <v>0.11147761852260199</v>
      </c>
      <c r="D3506" s="11">
        <v>31.03</v>
      </c>
      <c r="E3506" s="10">
        <v>34.15</v>
      </c>
      <c r="F3506" s="11">
        <v>12.86</v>
      </c>
      <c r="G3506" s="10">
        <v>22.63</v>
      </c>
      <c r="H3506" s="11">
        <v>58.15</v>
      </c>
      <c r="I3506" s="10">
        <v>56.99</v>
      </c>
      <c r="J3506">
        <v>0.17091739146235099</v>
      </c>
      <c r="K3506">
        <v>0.18305956569064327</v>
      </c>
      <c r="L3506">
        <v>9.354645764613112E-2</v>
      </c>
      <c r="M3506">
        <v>0.14440675683904974</v>
      </c>
      <c r="N3506">
        <v>9.5885848633714812E-2</v>
      </c>
      <c r="O3506">
        <v>7.333557936255225E-2</v>
      </c>
    </row>
    <row r="3507" spans="1:15" ht="15">
      <c r="A3507" s="6"/>
      <c r="B3507" s="10">
        <v>84.73</v>
      </c>
      <c r="C3507">
        <v>0.11588858333691401</v>
      </c>
      <c r="D3507" s="11">
        <v>27.6</v>
      </c>
      <c r="E3507" s="10">
        <v>31.66</v>
      </c>
      <c r="F3507" s="11">
        <v>12.2</v>
      </c>
      <c r="G3507" s="10">
        <v>21.41</v>
      </c>
      <c r="H3507" s="11">
        <v>56.37</v>
      </c>
      <c r="I3507" s="10">
        <v>50.06</v>
      </c>
      <c r="J3507">
        <v>0.16285210596531352</v>
      </c>
      <c r="K3507">
        <v>0.18422173889035456</v>
      </c>
      <c r="L3507">
        <v>9.4892084198043278E-2</v>
      </c>
      <c r="M3507">
        <v>0.14300953669259384</v>
      </c>
      <c r="N3507">
        <v>9.5958858775811215E-2</v>
      </c>
      <c r="O3507">
        <v>7.2625401745909965E-2</v>
      </c>
    </row>
    <row r="3508" spans="1:15" ht="15">
      <c r="A3508" s="6"/>
      <c r="B3508" s="10">
        <v>86.33</v>
      </c>
      <c r="C3508">
        <v>0.11790209728352689</v>
      </c>
      <c r="D3508" s="11">
        <v>26</v>
      </c>
      <c r="E3508" s="10">
        <v>31.06</v>
      </c>
      <c r="F3508" s="11">
        <v>14.09</v>
      </c>
      <c r="G3508" s="10">
        <v>21.49</v>
      </c>
      <c r="H3508" s="11">
        <v>52.71</v>
      </c>
      <c r="I3508" s="10">
        <v>50.02</v>
      </c>
      <c r="J3508">
        <v>0.16038680855767343</v>
      </c>
      <c r="K3508">
        <v>0.18541611558012142</v>
      </c>
      <c r="L3508">
        <v>9.8303985198164773E-2</v>
      </c>
      <c r="M3508">
        <v>0.14417081350064909</v>
      </c>
      <c r="N3508">
        <v>9.6274252808755081E-2</v>
      </c>
      <c r="O3508">
        <v>8.037470388825356E-2</v>
      </c>
    </row>
    <row r="3509" spans="1:15" ht="15">
      <c r="A3509" s="6"/>
      <c r="B3509" s="10">
        <v>91.25</v>
      </c>
      <c r="C3509">
        <v>0.12012208510903317</v>
      </c>
      <c r="D3509" s="11">
        <v>24.58</v>
      </c>
      <c r="E3509" s="10">
        <v>31.96</v>
      </c>
      <c r="F3509" s="11">
        <v>19.649999999999999</v>
      </c>
      <c r="G3509" s="10">
        <v>22.65</v>
      </c>
      <c r="H3509" s="11">
        <v>52.9</v>
      </c>
      <c r="I3509" s="10">
        <v>76.430000000000007</v>
      </c>
      <c r="J3509">
        <v>0.15774476518689454</v>
      </c>
      <c r="K3509">
        <v>0.18481597892888496</v>
      </c>
      <c r="L3509">
        <v>0.10494129566210048</v>
      </c>
      <c r="M3509">
        <v>0.14699460642641343</v>
      </c>
      <c r="N3509">
        <v>9.8758836876588998E-2</v>
      </c>
      <c r="O3509">
        <v>8.5435448555239352E-2</v>
      </c>
    </row>
    <row r="3510" spans="1:15" ht="15">
      <c r="A3510" s="6"/>
      <c r="B3510" s="10">
        <v>90</v>
      </c>
      <c r="C3510">
        <v>0.12373099548751303</v>
      </c>
      <c r="D3510" s="11">
        <v>24.4</v>
      </c>
      <c r="E3510" s="10">
        <v>27.54</v>
      </c>
      <c r="F3510" s="11">
        <v>28.76</v>
      </c>
      <c r="G3510" s="10">
        <v>22.72</v>
      </c>
      <c r="H3510" s="11">
        <v>60.75</v>
      </c>
      <c r="I3510" s="10">
        <v>90.9</v>
      </c>
      <c r="J3510">
        <v>0.15767160095666038</v>
      </c>
      <c r="K3510">
        <v>0.18112322284024049</v>
      </c>
      <c r="L3510">
        <v>0.11673257155014111</v>
      </c>
      <c r="M3510">
        <v>0.16463080229226362</v>
      </c>
      <c r="N3510">
        <v>0.10802140226961543</v>
      </c>
      <c r="O3510">
        <v>8.9498380991471699E-2</v>
      </c>
    </row>
    <row r="3511" spans="1:15" ht="15">
      <c r="A3511" s="6"/>
      <c r="B3511" s="10">
        <v>82.7</v>
      </c>
      <c r="C3511">
        <v>0.1181103384248879</v>
      </c>
      <c r="D3511" s="11">
        <v>26.1</v>
      </c>
      <c r="E3511" s="10">
        <v>25.65</v>
      </c>
      <c r="F3511" s="11">
        <v>37.32</v>
      </c>
      <c r="G3511" s="10">
        <v>34.94</v>
      </c>
      <c r="H3511" s="11">
        <v>77</v>
      </c>
      <c r="I3511" s="10">
        <v>112.28</v>
      </c>
      <c r="J3511">
        <v>0.15447472956505165</v>
      </c>
      <c r="K3511">
        <v>0.17401335796953801</v>
      </c>
      <c r="L3511">
        <v>0.12459976012347741</v>
      </c>
      <c r="M3511">
        <v>0.16381473662109833</v>
      </c>
      <c r="N3511">
        <v>0.11955895183996858</v>
      </c>
      <c r="O3511">
        <v>8.2268902314974718E-2</v>
      </c>
    </row>
    <row r="3512" spans="1:15" ht="15">
      <c r="A3512" s="6"/>
      <c r="B3512" s="10">
        <v>82.99</v>
      </c>
      <c r="C3512">
        <v>0.10070801716109136</v>
      </c>
      <c r="D3512" s="11">
        <v>29.14</v>
      </c>
      <c r="E3512" s="10">
        <v>26.45</v>
      </c>
      <c r="F3512" s="11">
        <v>46.45</v>
      </c>
      <c r="G3512" s="10">
        <v>40.049999999999997</v>
      </c>
      <c r="H3512" s="11">
        <v>84.47</v>
      </c>
      <c r="I3512" s="10">
        <v>138.59</v>
      </c>
      <c r="J3512">
        <v>0.14554710092089984</v>
      </c>
      <c r="K3512">
        <v>0.16284237024870116</v>
      </c>
      <c r="L3512">
        <v>0.12568941777586159</v>
      </c>
      <c r="M3512">
        <v>0.15142962008613392</v>
      </c>
      <c r="N3512">
        <v>0.12267326630712549</v>
      </c>
      <c r="O3512">
        <v>7.7794938629923219E-2</v>
      </c>
    </row>
    <row r="3513" spans="1:15" ht="15">
      <c r="A3513" s="6"/>
      <c r="B3513" s="10">
        <v>72.61</v>
      </c>
      <c r="C3513">
        <v>8.0498983028889762E-2</v>
      </c>
      <c r="D3513" s="11">
        <v>30.13</v>
      </c>
      <c r="E3513" s="10">
        <v>27.09</v>
      </c>
      <c r="F3513" s="11">
        <v>43.35</v>
      </c>
      <c r="G3513" s="10">
        <v>34.65</v>
      </c>
      <c r="H3513" s="11">
        <v>86.45</v>
      </c>
      <c r="I3513" s="10">
        <v>76.44</v>
      </c>
      <c r="J3513">
        <v>0.12914849012664076</v>
      </c>
      <c r="K3513">
        <v>0.1484367747661933</v>
      </c>
      <c r="L3513">
        <v>0.12307976794460841</v>
      </c>
      <c r="M3513">
        <v>0.13690914257954823</v>
      </c>
      <c r="N3513">
        <v>0.12307054488498156</v>
      </c>
      <c r="O3513">
        <v>6.9372501390999611E-2</v>
      </c>
    </row>
    <row r="3514" spans="1:15" ht="15">
      <c r="A3514" s="6"/>
      <c r="B3514" s="10">
        <v>55.06</v>
      </c>
      <c r="C3514">
        <v>6.5435366999150146E-2</v>
      </c>
      <c r="D3514" s="11">
        <v>29.36</v>
      </c>
      <c r="E3514" s="10">
        <v>29.01</v>
      </c>
      <c r="F3514" s="11">
        <v>42.37</v>
      </c>
      <c r="G3514" s="10">
        <v>24.21</v>
      </c>
      <c r="H3514" s="11">
        <v>79.790000000000006</v>
      </c>
      <c r="I3514" s="10">
        <v>44.31</v>
      </c>
      <c r="J3514">
        <v>0.12203988602718226</v>
      </c>
      <c r="K3514">
        <v>0.13590657953002663</v>
      </c>
      <c r="L3514">
        <v>0.11717873158494496</v>
      </c>
      <c r="M3514">
        <v>0.12497847947081105</v>
      </c>
      <c r="N3514">
        <v>0.11830964363414997</v>
      </c>
      <c r="O3514">
        <v>5.8648894212974943E-2</v>
      </c>
    </row>
    <row r="3515" spans="1:15" ht="15">
      <c r="A3515" s="6"/>
      <c r="B3515" s="10">
        <v>16.37</v>
      </c>
      <c r="C3515">
        <v>5.7059567336229723E-2</v>
      </c>
      <c r="D3515" s="11">
        <v>26.1</v>
      </c>
      <c r="E3515" s="10">
        <v>26.22</v>
      </c>
      <c r="F3515" s="11">
        <v>39.74</v>
      </c>
      <c r="G3515" s="10">
        <v>22.59</v>
      </c>
      <c r="H3515" s="11">
        <v>79.13</v>
      </c>
      <c r="I3515" s="10">
        <v>3.01</v>
      </c>
      <c r="J3515">
        <v>0.11062471078396756</v>
      </c>
      <c r="K3515">
        <v>0.12528474274104878</v>
      </c>
      <c r="L3515">
        <v>0.10760456633496335</v>
      </c>
      <c r="M3515">
        <v>0.11656291816723729</v>
      </c>
      <c r="N3515">
        <v>0.11479533186911367</v>
      </c>
      <c r="O3515">
        <v>5.4997566664046149E-2</v>
      </c>
    </row>
    <row r="3516" spans="1:15" ht="15">
      <c r="A3516" s="6"/>
      <c r="B3516" s="10">
        <v>1.45</v>
      </c>
      <c r="C3516">
        <v>5.2044745394460572E-2</v>
      </c>
      <c r="D3516" s="11">
        <v>24.69</v>
      </c>
      <c r="E3516" s="10">
        <v>26.37</v>
      </c>
      <c r="F3516" s="11">
        <v>39.270000000000003</v>
      </c>
      <c r="G3516" s="10">
        <v>21.97</v>
      </c>
      <c r="H3516" s="11">
        <v>78.069999999999993</v>
      </c>
      <c r="I3516" s="10">
        <v>0.06</v>
      </c>
      <c r="J3516">
        <v>0.1028033070372706</v>
      </c>
      <c r="K3516">
        <v>0.12033637618673407</v>
      </c>
      <c r="L3516">
        <v>0.10472560342850069</v>
      </c>
      <c r="M3516">
        <v>0.10629056553022662</v>
      </c>
      <c r="N3516">
        <v>0.11092167467611411</v>
      </c>
      <c r="O3516">
        <v>5.3070359064868941E-2</v>
      </c>
    </row>
    <row r="3517" spans="1:15" ht="15">
      <c r="A3517" s="6"/>
      <c r="B3517" s="10">
        <v>0</v>
      </c>
      <c r="C3517">
        <v>4.945719183310289E-2</v>
      </c>
      <c r="D3517" s="11">
        <v>22.04</v>
      </c>
      <c r="E3517" s="10">
        <v>28.7</v>
      </c>
      <c r="F3517" s="11">
        <v>38.03</v>
      </c>
      <c r="G3517" s="10">
        <v>21</v>
      </c>
      <c r="H3517" s="11">
        <v>74.95</v>
      </c>
      <c r="I3517" s="10">
        <v>0.03</v>
      </c>
      <c r="J3517">
        <v>9.7289050321371792E-2</v>
      </c>
      <c r="K3517">
        <v>0.11786409193841518</v>
      </c>
      <c r="L3517">
        <v>0.10626079084693332</v>
      </c>
      <c r="M3517">
        <v>0.1023970335830975</v>
      </c>
      <c r="N3517">
        <v>0.10818986168044749</v>
      </c>
      <c r="O3517">
        <v>5.1895225904825863E-2</v>
      </c>
    </row>
    <row r="3518" spans="1:15" ht="15">
      <c r="A3518" s="6"/>
      <c r="B3518" s="10">
        <v>-6.03</v>
      </c>
      <c r="C3518">
        <v>4.9108699156178805E-2</v>
      </c>
      <c r="D3518" s="11">
        <v>15.27</v>
      </c>
      <c r="E3518" s="10">
        <v>26.24</v>
      </c>
      <c r="F3518" s="11">
        <v>38</v>
      </c>
      <c r="G3518" s="10">
        <v>19.75</v>
      </c>
      <c r="H3518" s="11">
        <v>65.319999999999993</v>
      </c>
      <c r="I3518" s="10">
        <v>-0.1</v>
      </c>
      <c r="J3518">
        <v>9.3686454604031549E-2</v>
      </c>
      <c r="K3518">
        <v>0.11272612598346446</v>
      </c>
      <c r="L3518">
        <v>0.108839199158585</v>
      </c>
      <c r="M3518">
        <v>0.10085527207510993</v>
      </c>
      <c r="N3518">
        <v>0.10478265802541874</v>
      </c>
      <c r="O3518">
        <v>5.1602709228308931E-2</v>
      </c>
    </row>
    <row r="3519" spans="1:15" ht="15">
      <c r="A3519" s="6"/>
      <c r="B3519" s="10">
        <v>-2.39</v>
      </c>
      <c r="C3519">
        <v>5.0654154907494524E-2</v>
      </c>
      <c r="D3519" s="11">
        <v>13.38</v>
      </c>
      <c r="E3519" s="10">
        <v>23.79</v>
      </c>
      <c r="F3519" s="11">
        <v>36.43</v>
      </c>
      <c r="G3519" s="10">
        <v>19.98</v>
      </c>
      <c r="H3519" s="11">
        <v>60.77</v>
      </c>
      <c r="I3519" s="10">
        <v>-10.8</v>
      </c>
      <c r="J3519">
        <v>9.3375448224971458E-2</v>
      </c>
      <c r="K3519">
        <v>0.11523564276200371</v>
      </c>
      <c r="L3519">
        <v>0.11024340114404338</v>
      </c>
      <c r="M3519">
        <v>9.9057934236812265E-2</v>
      </c>
      <c r="N3519">
        <v>0.10341205476452009</v>
      </c>
      <c r="O3519">
        <v>5.3707568207571839E-2</v>
      </c>
    </row>
    <row r="3520" spans="1:15" ht="15">
      <c r="A3520" s="6"/>
      <c r="B3520" s="10">
        <v>0.51</v>
      </c>
      <c r="C3520">
        <v>5.3747017909184694E-2</v>
      </c>
      <c r="D3520" s="11">
        <v>14.9</v>
      </c>
      <c r="E3520" s="10">
        <v>26.21</v>
      </c>
      <c r="F3520" s="11">
        <v>35.89</v>
      </c>
      <c r="G3520" s="10">
        <v>20.91</v>
      </c>
      <c r="H3520" s="11">
        <v>60.45</v>
      </c>
      <c r="I3520" s="10">
        <v>-7.36</v>
      </c>
      <c r="J3520">
        <v>9.4381042427143805E-2</v>
      </c>
      <c r="K3520">
        <v>0.12272939666123926</v>
      </c>
      <c r="L3520">
        <v>0.11539663376631625</v>
      </c>
      <c r="M3520">
        <v>0.10341086827866081</v>
      </c>
      <c r="N3520">
        <v>0.10676915628497353</v>
      </c>
      <c r="O3520">
        <v>5.4639432185958736E-2</v>
      </c>
    </row>
    <row r="3521" spans="1:15" ht="15">
      <c r="A3521" s="6"/>
      <c r="B3521" s="10">
        <v>2.2599999999999998</v>
      </c>
      <c r="C3521">
        <v>5.9881125313709649E-2</v>
      </c>
      <c r="D3521" s="11">
        <v>20.09</v>
      </c>
      <c r="E3521" s="10">
        <v>27.56</v>
      </c>
      <c r="F3521" s="11">
        <v>35.46</v>
      </c>
      <c r="G3521" s="10">
        <v>21</v>
      </c>
      <c r="H3521" s="11">
        <v>60.91</v>
      </c>
      <c r="I3521" s="10">
        <v>-0.04</v>
      </c>
      <c r="J3521">
        <v>0.10411554887693768</v>
      </c>
      <c r="K3521">
        <v>0.13712544846063282</v>
      </c>
      <c r="L3521">
        <v>0.12442934598724305</v>
      </c>
      <c r="M3521">
        <v>0.11114199144273977</v>
      </c>
      <c r="N3521">
        <v>0.11477639138634271</v>
      </c>
      <c r="O3521">
        <v>5.4762706815582464E-2</v>
      </c>
    </row>
    <row r="3522" spans="1:15" ht="15">
      <c r="A3522" s="6"/>
      <c r="B3522" s="10">
        <v>55.08</v>
      </c>
      <c r="C3522">
        <v>7.3455416784048586E-2</v>
      </c>
      <c r="D3522" s="11">
        <v>27.31</v>
      </c>
      <c r="E3522" s="10">
        <v>32</v>
      </c>
      <c r="F3522" s="11">
        <v>38.520000000000003</v>
      </c>
      <c r="G3522" s="10">
        <v>24.2</v>
      </c>
      <c r="H3522" s="11">
        <v>69.62</v>
      </c>
      <c r="I3522" s="10">
        <v>0.1</v>
      </c>
      <c r="J3522">
        <v>0.11433969596933785</v>
      </c>
      <c r="K3522">
        <v>0.14720487673776542</v>
      </c>
      <c r="L3522">
        <v>0.13453139955592119</v>
      </c>
      <c r="M3522">
        <v>0.13086568259741244</v>
      </c>
      <c r="N3522">
        <v>0.12501359675792861</v>
      </c>
      <c r="O3522">
        <v>5.7151551453334698E-2</v>
      </c>
    </row>
    <row r="3523" spans="1:15" ht="15">
      <c r="A3523" s="6"/>
      <c r="B3523" s="10">
        <v>84.85</v>
      </c>
      <c r="C3523">
        <v>9.9848777996749002E-2</v>
      </c>
      <c r="D3523" s="11">
        <v>34.299999999999997</v>
      </c>
      <c r="E3523" s="10">
        <v>44.97</v>
      </c>
      <c r="F3523" s="11">
        <v>43.78</v>
      </c>
      <c r="G3523" s="10">
        <v>31.29</v>
      </c>
      <c r="H3523" s="11">
        <v>79.959999999999994</v>
      </c>
      <c r="I3523" s="10">
        <v>7.11</v>
      </c>
      <c r="J3523">
        <v>0.12967843767487913</v>
      </c>
      <c r="K3523">
        <v>0.15580932546864404</v>
      </c>
      <c r="L3523">
        <v>0.14363004071435181</v>
      </c>
      <c r="M3523">
        <v>0.14719649371238594</v>
      </c>
      <c r="N3523">
        <v>0.1352308603109712</v>
      </c>
      <c r="O3523">
        <v>5.8352049582719688E-2</v>
      </c>
    </row>
    <row r="3524" spans="1:15" ht="15">
      <c r="A3524" s="6"/>
      <c r="B3524" s="10">
        <v>100.38</v>
      </c>
      <c r="C3524">
        <v>0.11927092954590192</v>
      </c>
      <c r="D3524" s="11">
        <v>37.130000000000003</v>
      </c>
      <c r="E3524" s="10">
        <v>46.22</v>
      </c>
      <c r="F3524" s="11">
        <v>46.96</v>
      </c>
      <c r="G3524" s="10">
        <v>47.9</v>
      </c>
      <c r="H3524" s="11">
        <v>85.99</v>
      </c>
      <c r="I3524" s="10">
        <v>51.65</v>
      </c>
      <c r="J3524">
        <v>0.13850022308300716</v>
      </c>
      <c r="K3524">
        <v>0.16102128675998456</v>
      </c>
      <c r="L3524">
        <v>0.14916145853284812</v>
      </c>
      <c r="M3524">
        <v>0.1627006996362764</v>
      </c>
      <c r="N3524">
        <v>0.14545809844793164</v>
      </c>
      <c r="O3524">
        <v>6.0927913279132793E-2</v>
      </c>
    </row>
    <row r="3525" spans="1:15" ht="15">
      <c r="A3525" s="6"/>
      <c r="B3525" s="10">
        <v>124.93</v>
      </c>
      <c r="C3525">
        <v>0.13090020066685487</v>
      </c>
      <c r="D3525" s="11">
        <v>35.97</v>
      </c>
      <c r="E3525" s="10">
        <v>46.8</v>
      </c>
      <c r="F3525" s="11">
        <v>50.59</v>
      </c>
      <c r="G3525" s="10">
        <v>50.15</v>
      </c>
      <c r="H3525" s="11">
        <v>88.87</v>
      </c>
      <c r="I3525" s="10">
        <v>75.97</v>
      </c>
      <c r="J3525">
        <v>0.14934759564421315</v>
      </c>
      <c r="K3525">
        <v>0.16149332898435922</v>
      </c>
      <c r="L3525">
        <v>0.1554946120364693</v>
      </c>
      <c r="M3525">
        <v>0.17607191657048255</v>
      </c>
      <c r="N3525">
        <v>0.15365534739194828</v>
      </c>
      <c r="O3525">
        <v>6.6257208558120839E-2</v>
      </c>
    </row>
    <row r="3526" spans="1:15" ht="15">
      <c r="A3526" s="6"/>
      <c r="B3526" s="10">
        <v>113.08</v>
      </c>
      <c r="C3526">
        <v>0.13528073357042483</v>
      </c>
      <c r="D3526" s="11">
        <v>34.340000000000003</v>
      </c>
      <c r="E3526" s="10">
        <v>46.93</v>
      </c>
      <c r="F3526" s="11">
        <v>48.01</v>
      </c>
      <c r="G3526" s="10">
        <v>35.950000000000003</v>
      </c>
      <c r="H3526" s="11">
        <v>85.91</v>
      </c>
      <c r="I3526" s="10">
        <v>77.12</v>
      </c>
      <c r="J3526">
        <v>0.14888243858534519</v>
      </c>
      <c r="K3526">
        <v>0.16134409398215982</v>
      </c>
      <c r="L3526">
        <v>0.16136910336591345</v>
      </c>
      <c r="M3526">
        <v>0.18067052142113296</v>
      </c>
      <c r="N3526">
        <v>0.15918495409024896</v>
      </c>
      <c r="O3526">
        <v>7.0350894805575992E-2</v>
      </c>
    </row>
    <row r="3527" spans="1:15" ht="15">
      <c r="A3527" s="6"/>
      <c r="B3527" s="10">
        <v>100.03</v>
      </c>
      <c r="C3527">
        <v>0.1314645458357275</v>
      </c>
      <c r="D3527" s="11">
        <v>33.979999999999997</v>
      </c>
      <c r="E3527" s="10">
        <v>46.14</v>
      </c>
      <c r="F3527" s="11">
        <v>43.39</v>
      </c>
      <c r="G3527" s="10">
        <v>31.51</v>
      </c>
      <c r="H3527" s="11">
        <v>84.04</v>
      </c>
      <c r="I3527" s="10">
        <v>75.959999999999994</v>
      </c>
      <c r="J3527">
        <v>0.14096554427222519</v>
      </c>
      <c r="K3527">
        <v>0.15982533192470616</v>
      </c>
      <c r="L3527">
        <v>0.16638523563575103</v>
      </c>
      <c r="M3527">
        <v>0.17707669180374519</v>
      </c>
      <c r="N3527">
        <v>0.16253800664970114</v>
      </c>
      <c r="O3527">
        <v>7.5496936123889469E-2</v>
      </c>
    </row>
    <row r="3528" spans="1:15" ht="15">
      <c r="A3528" s="6"/>
      <c r="B3528" s="10">
        <v>94.71</v>
      </c>
      <c r="C3528">
        <v>0.13174326787466906</v>
      </c>
      <c r="D3528" s="11">
        <v>24.68</v>
      </c>
      <c r="E3528" s="10">
        <v>37.69</v>
      </c>
      <c r="F3528" s="11">
        <v>38.64</v>
      </c>
      <c r="G3528" s="10">
        <v>24.15</v>
      </c>
      <c r="H3528" s="11">
        <v>79.709999999999994</v>
      </c>
      <c r="I3528" s="10">
        <v>76.489999999999995</v>
      </c>
      <c r="J3528">
        <v>0.1363494284506839</v>
      </c>
      <c r="K3528">
        <v>0.16447179433750944</v>
      </c>
      <c r="L3528">
        <v>0.17043612363319641</v>
      </c>
      <c r="M3528">
        <v>0.17470714549686522</v>
      </c>
      <c r="N3528">
        <v>0.16216079824574606</v>
      </c>
      <c r="O3528">
        <v>7.0022665991809688E-2</v>
      </c>
    </row>
    <row r="3529" spans="1:15" ht="15">
      <c r="A3529" s="6"/>
      <c r="B3529" s="10">
        <v>87.09</v>
      </c>
      <c r="C3529">
        <v>0.13968358738814576</v>
      </c>
      <c r="D3529" s="11">
        <v>20.72</v>
      </c>
      <c r="E3529" s="10">
        <v>32.06</v>
      </c>
      <c r="F3529" s="11">
        <v>34.07</v>
      </c>
      <c r="G3529" s="10">
        <v>23.15</v>
      </c>
      <c r="H3529" s="11">
        <v>71.34</v>
      </c>
      <c r="I3529" s="10">
        <v>9.7899999999999991</v>
      </c>
      <c r="J3529">
        <v>0.13489645493896721</v>
      </c>
      <c r="K3529">
        <v>0.17046369489039201</v>
      </c>
      <c r="L3529">
        <v>0.17172076191667712</v>
      </c>
      <c r="M3529">
        <v>0.17411755654165473</v>
      </c>
      <c r="N3529">
        <v>0.16147799472790356</v>
      </c>
      <c r="O3529">
        <v>7.1415453863465872E-2</v>
      </c>
    </row>
    <row r="3530" spans="1:15" ht="15">
      <c r="A3530" s="6"/>
      <c r="B3530" s="10">
        <v>84</v>
      </c>
      <c r="C3530">
        <v>0.14197619352235488</v>
      </c>
      <c r="D3530" s="11">
        <v>16.079999999999998</v>
      </c>
      <c r="E3530" s="10">
        <v>29.36</v>
      </c>
      <c r="F3530" s="11">
        <v>33.42</v>
      </c>
      <c r="G3530" s="10">
        <v>21.68</v>
      </c>
      <c r="H3530" s="11">
        <v>63</v>
      </c>
      <c r="I3530" s="10">
        <v>8.11</v>
      </c>
      <c r="J3530">
        <v>0.13625397513810655</v>
      </c>
      <c r="K3530">
        <v>0.17318039418913725</v>
      </c>
      <c r="L3530">
        <v>0.17498828340378608</v>
      </c>
      <c r="M3530">
        <v>0.16366990444187754</v>
      </c>
      <c r="N3530">
        <v>0.16400474891653552</v>
      </c>
      <c r="O3530">
        <v>7.3226840986694339E-2</v>
      </c>
    </row>
    <row r="3531" spans="1:15" ht="15">
      <c r="A3531" s="6"/>
      <c r="B3531" s="10">
        <v>81.92</v>
      </c>
      <c r="C3531">
        <v>0.14148611241584469</v>
      </c>
      <c r="D3531" s="11">
        <v>18.66</v>
      </c>
      <c r="E3531" s="10">
        <v>27.6</v>
      </c>
      <c r="F3531" s="11">
        <v>33.14</v>
      </c>
      <c r="G3531" s="10">
        <v>21.4</v>
      </c>
      <c r="H3531" s="11">
        <v>61.59</v>
      </c>
      <c r="I3531" s="10">
        <v>3.78</v>
      </c>
      <c r="J3531">
        <v>0.14076196786205505</v>
      </c>
      <c r="K3531">
        <v>0.17248221065009239</v>
      </c>
      <c r="L3531">
        <v>0.17882149258540711</v>
      </c>
      <c r="M3531">
        <v>0.15509408810311265</v>
      </c>
      <c r="N3531">
        <v>0.16545225185592521</v>
      </c>
      <c r="O3531">
        <v>7.576765088766603E-2</v>
      </c>
    </row>
    <row r="3532" spans="1:15" ht="15">
      <c r="A3532" s="6"/>
      <c r="B3532" s="10">
        <v>77.87</v>
      </c>
      <c r="C3532">
        <v>0.13897136707539787</v>
      </c>
      <c r="D3532" s="11">
        <v>16.579999999999998</v>
      </c>
      <c r="E3532" s="10">
        <v>27.56</v>
      </c>
      <c r="F3532" s="11">
        <v>33.72</v>
      </c>
      <c r="G3532" s="10">
        <v>21.92</v>
      </c>
      <c r="H3532" s="11">
        <v>62.03</v>
      </c>
      <c r="I3532" s="10">
        <v>2.73</v>
      </c>
      <c r="J3532">
        <v>0.14312375054881771</v>
      </c>
      <c r="K3532">
        <v>0.17462335299320073</v>
      </c>
      <c r="L3532">
        <v>0.1842561303917202</v>
      </c>
      <c r="M3532">
        <v>0.15633433284426149</v>
      </c>
      <c r="N3532">
        <v>0.16645340823209592</v>
      </c>
      <c r="O3532">
        <v>7.6005175036460496E-2</v>
      </c>
    </row>
    <row r="3533" spans="1:15" ht="15">
      <c r="A3533" s="6"/>
      <c r="B3533" s="10">
        <v>77.86</v>
      </c>
      <c r="C3533">
        <v>0.15077196531450002</v>
      </c>
      <c r="D3533" s="11">
        <v>14.25</v>
      </c>
      <c r="E3533" s="10">
        <v>28.51</v>
      </c>
      <c r="F3533" s="11">
        <v>34.22</v>
      </c>
      <c r="G3533" s="10">
        <v>21.99</v>
      </c>
      <c r="H3533" s="11">
        <v>64.64</v>
      </c>
      <c r="I3533" s="10">
        <v>2.99</v>
      </c>
      <c r="J3533">
        <v>0.14948443172672807</v>
      </c>
      <c r="K3533">
        <v>0.18167088274634682</v>
      </c>
      <c r="L3533">
        <v>0.18961593845354802</v>
      </c>
      <c r="M3533">
        <v>0.16062697224461595</v>
      </c>
      <c r="N3533">
        <v>0.17000540483373594</v>
      </c>
      <c r="O3533">
        <v>7.6093717800441593E-2</v>
      </c>
    </row>
    <row r="3534" spans="1:15" ht="15">
      <c r="A3534" s="6"/>
      <c r="B3534" s="10">
        <v>76.47</v>
      </c>
      <c r="C3534">
        <v>0.15595666488588503</v>
      </c>
      <c r="D3534" s="11">
        <v>9.91</v>
      </c>
      <c r="E3534" s="10">
        <v>32.86</v>
      </c>
      <c r="F3534" s="11">
        <v>35.32</v>
      </c>
      <c r="G3534" s="10">
        <v>22.54</v>
      </c>
      <c r="H3534" s="11">
        <v>67.930000000000007</v>
      </c>
      <c r="I3534" s="10">
        <v>1.93</v>
      </c>
      <c r="J3534">
        <v>0.14581136626607816</v>
      </c>
      <c r="K3534">
        <v>0.19099730287249411</v>
      </c>
      <c r="L3534">
        <v>0.18891002316836947</v>
      </c>
      <c r="M3534">
        <v>0.16759352958659238</v>
      </c>
      <c r="N3534">
        <v>0.17209919362253312</v>
      </c>
      <c r="O3534">
        <v>7.5407492291024253E-2</v>
      </c>
    </row>
    <row r="3535" spans="1:15" ht="15">
      <c r="A3535" s="6"/>
      <c r="B3535" s="10">
        <v>72.02</v>
      </c>
      <c r="C3535">
        <v>0.13851208141899102</v>
      </c>
      <c r="D3535" s="11">
        <v>14.36</v>
      </c>
      <c r="E3535" s="10">
        <v>47.63</v>
      </c>
      <c r="F3535" s="11">
        <v>48.9</v>
      </c>
      <c r="G3535" s="10">
        <v>26.05</v>
      </c>
      <c r="H3535" s="11">
        <v>81.36</v>
      </c>
      <c r="I3535" s="10">
        <v>2.97</v>
      </c>
      <c r="J3535">
        <v>0.14351500465983225</v>
      </c>
      <c r="K3535">
        <v>0.18862987091500902</v>
      </c>
      <c r="L3535">
        <v>0.18557496077889876</v>
      </c>
      <c r="M3535">
        <v>0.1609162371938056</v>
      </c>
      <c r="N3535">
        <v>0.17210328648002957</v>
      </c>
      <c r="O3535">
        <v>6.9883400350154876E-2</v>
      </c>
    </row>
    <row r="3536" spans="1:15" ht="15">
      <c r="A3536" s="6"/>
      <c r="B3536" s="10">
        <v>64.84</v>
      </c>
      <c r="C3536">
        <v>0.10827215144252428</v>
      </c>
      <c r="D3536" s="11">
        <v>18.27</v>
      </c>
      <c r="E3536" s="10">
        <v>50.5</v>
      </c>
      <c r="F3536" s="11">
        <v>57.15</v>
      </c>
      <c r="G3536" s="10">
        <v>31.94</v>
      </c>
      <c r="H3536" s="11">
        <v>93.01</v>
      </c>
      <c r="I3536" s="10">
        <v>1.96</v>
      </c>
      <c r="J3536">
        <v>0.13772097347675905</v>
      </c>
      <c r="K3536">
        <v>0.17749978184520082</v>
      </c>
      <c r="L3536">
        <v>0.16572570492196398</v>
      </c>
      <c r="M3536">
        <v>0.1436771068073201</v>
      </c>
      <c r="N3536">
        <v>0.1645111445543814</v>
      </c>
      <c r="O3536">
        <v>6.448339741506913E-2</v>
      </c>
    </row>
    <row r="3537" spans="1:15" ht="15">
      <c r="A3537" s="6"/>
      <c r="B3537" s="10">
        <v>37.700000000000003</v>
      </c>
      <c r="C3537">
        <v>8.4970516605961333E-2</v>
      </c>
      <c r="D3537" s="11">
        <v>19.04</v>
      </c>
      <c r="E3537" s="10">
        <v>51.27</v>
      </c>
      <c r="F3537" s="11">
        <v>64.59</v>
      </c>
      <c r="G3537" s="10">
        <v>26.85</v>
      </c>
      <c r="H3537" s="11">
        <v>92.42</v>
      </c>
      <c r="I3537" s="10">
        <v>0.59</v>
      </c>
      <c r="J3537">
        <v>0.12643379624936643</v>
      </c>
      <c r="K3537">
        <v>0.16826657357165656</v>
      </c>
      <c r="L3537">
        <v>0.16317210619065486</v>
      </c>
      <c r="M3537">
        <v>0.12503872407646266</v>
      </c>
      <c r="N3537">
        <v>0.15173066680433836</v>
      </c>
      <c r="O3537">
        <v>5.8579550793704069E-2</v>
      </c>
    </row>
    <row r="3538" spans="1:15" ht="15">
      <c r="A3538" s="6"/>
      <c r="B3538" s="10">
        <v>0</v>
      </c>
      <c r="C3538">
        <v>6.9056408304295644E-2</v>
      </c>
      <c r="D3538" s="11">
        <v>17.18</v>
      </c>
      <c r="E3538" s="10">
        <v>50.91</v>
      </c>
      <c r="F3538" s="11">
        <v>59.95</v>
      </c>
      <c r="G3538" s="10">
        <v>24.1</v>
      </c>
      <c r="H3538" s="11">
        <v>84.38</v>
      </c>
      <c r="I3538" s="10">
        <v>0.02</v>
      </c>
      <c r="J3538">
        <v>0.1165179061439003</v>
      </c>
      <c r="K3538">
        <v>0.16197980540230925</v>
      </c>
      <c r="L3538">
        <v>0.15840385401030982</v>
      </c>
      <c r="M3538">
        <v>0.10603072249945759</v>
      </c>
      <c r="N3538">
        <v>0.13652290515286075</v>
      </c>
      <c r="O3538">
        <v>5.3947169517279001E-2</v>
      </c>
    </row>
    <row r="3539" spans="1:15" ht="15">
      <c r="A3539" s="6"/>
      <c r="B3539" s="10">
        <v>-3.08</v>
      </c>
      <c r="C3539">
        <v>5.7622084349373916E-2</v>
      </c>
      <c r="D3539" s="11">
        <v>11.65</v>
      </c>
      <c r="E3539" s="10">
        <v>49.93</v>
      </c>
      <c r="F3539" s="11">
        <v>51.72</v>
      </c>
      <c r="G3539" s="10">
        <v>21.16</v>
      </c>
      <c r="H3539" s="11">
        <v>80.09</v>
      </c>
      <c r="I3539" s="10">
        <v>-0.05</v>
      </c>
      <c r="J3539">
        <v>0.10999611788387635</v>
      </c>
      <c r="K3539">
        <v>0.1555164102564103</v>
      </c>
      <c r="L3539">
        <v>0.15318903579030035</v>
      </c>
      <c r="M3539">
        <v>8.9062535843200757E-2</v>
      </c>
      <c r="N3539">
        <v>0.12507921596221291</v>
      </c>
      <c r="O3539">
        <v>4.9274630819201595E-2</v>
      </c>
    </row>
    <row r="3540" spans="1:15" ht="15">
      <c r="A3540" s="6"/>
      <c r="B3540" s="10">
        <v>-18.05</v>
      </c>
      <c r="C3540">
        <v>5.2632504116206763E-2</v>
      </c>
      <c r="D3540" s="11">
        <v>11.63</v>
      </c>
      <c r="E3540" s="10">
        <v>48.3</v>
      </c>
      <c r="F3540" s="11">
        <v>48.4</v>
      </c>
      <c r="G3540" s="10">
        <v>23.08</v>
      </c>
      <c r="H3540" s="11">
        <v>79.03</v>
      </c>
      <c r="I3540" s="10">
        <v>-0.28000000000000003</v>
      </c>
      <c r="J3540">
        <v>0.10322291138557789</v>
      </c>
      <c r="K3540">
        <v>0.14911030174739551</v>
      </c>
      <c r="L3540">
        <v>0.14885007191003452</v>
      </c>
      <c r="M3540">
        <v>8.1704068701728014E-2</v>
      </c>
      <c r="N3540">
        <v>0.12087438918699636</v>
      </c>
      <c r="O3540">
        <v>4.7872914934573706E-2</v>
      </c>
    </row>
    <row r="3541" spans="1:15" ht="15">
      <c r="A3541" s="6"/>
      <c r="B3541" s="10">
        <v>-48.72</v>
      </c>
      <c r="C3541">
        <v>5.0172780796050837E-2</v>
      </c>
      <c r="D3541" s="11">
        <v>15.07</v>
      </c>
      <c r="E3541" s="10">
        <v>45.95</v>
      </c>
      <c r="F3541" s="11">
        <v>44.95</v>
      </c>
      <c r="G3541" s="10">
        <v>22.04</v>
      </c>
      <c r="H3541" s="11">
        <v>73.290000000000006</v>
      </c>
      <c r="I3541" s="10">
        <v>-1.36</v>
      </c>
      <c r="J3541">
        <v>9.5870107511347072E-2</v>
      </c>
      <c r="K3541">
        <v>0.14545368212181548</v>
      </c>
      <c r="L3541">
        <v>0.1447575507095222</v>
      </c>
      <c r="M3541">
        <v>7.590106299809804E-2</v>
      </c>
      <c r="N3541">
        <v>0.11454842691977882</v>
      </c>
      <c r="O3541">
        <v>4.7924879398761486E-2</v>
      </c>
    </row>
    <row r="3542" spans="1:15" ht="15">
      <c r="A3542" s="6"/>
      <c r="B3542" s="10">
        <v>-129.91</v>
      </c>
      <c r="C3542">
        <v>5.0600366653260134E-2</v>
      </c>
      <c r="D3542" s="11">
        <v>10.18</v>
      </c>
      <c r="E3542" s="10">
        <v>47.01</v>
      </c>
      <c r="F3542" s="11">
        <v>45.69</v>
      </c>
      <c r="G3542" s="10">
        <v>20.71</v>
      </c>
      <c r="H3542" s="11">
        <v>60.61</v>
      </c>
      <c r="I3542" s="10">
        <v>-13.85</v>
      </c>
      <c r="J3542">
        <v>8.7725731267938201E-2</v>
      </c>
      <c r="K3542">
        <v>0.14475775259825466</v>
      </c>
      <c r="L3542">
        <v>0.14033871439509296</v>
      </c>
      <c r="M3542">
        <v>7.3009457388707719E-2</v>
      </c>
      <c r="N3542">
        <v>0.10555538021761154</v>
      </c>
      <c r="O3542">
        <v>4.9361857681902606E-2</v>
      </c>
    </row>
    <row r="3543" spans="1:15" ht="15">
      <c r="A3543" s="6"/>
      <c r="B3543" s="10">
        <v>-129.96</v>
      </c>
      <c r="C3543">
        <v>5.2068140025550692E-2</v>
      </c>
      <c r="D3543" s="11">
        <v>10.08</v>
      </c>
      <c r="E3543" s="10">
        <v>47.35</v>
      </c>
      <c r="F3543" s="11">
        <v>42.95</v>
      </c>
      <c r="G3543" s="10">
        <v>20</v>
      </c>
      <c r="H3543" s="11">
        <v>58.34</v>
      </c>
      <c r="I3543" s="10">
        <v>-10.01</v>
      </c>
      <c r="J3543">
        <v>8.7745597381070101E-2</v>
      </c>
      <c r="K3543">
        <v>0.14762176960819809</v>
      </c>
      <c r="L3543">
        <v>0.13551457532392019</v>
      </c>
      <c r="M3543">
        <v>7.2471356072322787E-2</v>
      </c>
      <c r="N3543">
        <v>0.10565892255258254</v>
      </c>
      <c r="O3543">
        <v>5.0553068545957355E-2</v>
      </c>
    </row>
    <row r="3544" spans="1:15" ht="15">
      <c r="A3544" s="6"/>
      <c r="B3544" s="10">
        <v>-98.08</v>
      </c>
      <c r="C3544">
        <v>5.4702617667988215E-2</v>
      </c>
      <c r="D3544" s="11">
        <v>10.14</v>
      </c>
      <c r="E3544" s="10">
        <v>48.81</v>
      </c>
      <c r="F3544" s="11">
        <v>41.15</v>
      </c>
      <c r="G3544" s="10">
        <v>19.989999999999998</v>
      </c>
      <c r="H3544" s="11">
        <v>60</v>
      </c>
      <c r="I3544" s="10">
        <v>-3.15</v>
      </c>
      <c r="J3544">
        <v>9.9182601346278446E-2</v>
      </c>
      <c r="K3544">
        <v>0.15288966197143142</v>
      </c>
      <c r="L3544">
        <v>0.13409045321960586</v>
      </c>
      <c r="M3544">
        <v>7.3878512783666611E-2</v>
      </c>
      <c r="N3544">
        <v>0.10869252374512034</v>
      </c>
      <c r="O3544">
        <v>5.252964535454447E-2</v>
      </c>
    </row>
    <row r="3545" spans="1:15" ht="15">
      <c r="A3545" s="6"/>
      <c r="B3545" s="10">
        <v>-18.68</v>
      </c>
      <c r="C3545">
        <v>5.7134224745760957E-2</v>
      </c>
      <c r="D3545" s="11">
        <v>10.08</v>
      </c>
      <c r="E3545" s="10">
        <v>49.95</v>
      </c>
      <c r="F3545" s="11">
        <v>40.880000000000003</v>
      </c>
      <c r="G3545" s="10">
        <v>19.649999999999999</v>
      </c>
      <c r="H3545" s="11">
        <v>61.02</v>
      </c>
      <c r="I3545" s="10">
        <v>-0.03</v>
      </c>
      <c r="J3545">
        <v>0.1140590652078461</v>
      </c>
      <c r="K3545">
        <v>0.1622203115501803</v>
      </c>
      <c r="L3545">
        <v>0.13524838776600207</v>
      </c>
      <c r="M3545">
        <v>7.881209633325359E-2</v>
      </c>
      <c r="N3545">
        <v>0.11719528861644858</v>
      </c>
      <c r="O3545">
        <v>5.2683911830557588E-2</v>
      </c>
    </row>
    <row r="3546" spans="1:15" ht="15">
      <c r="A3546" s="6"/>
      <c r="B3546" s="10">
        <v>-0.06</v>
      </c>
      <c r="C3546">
        <v>6.5754197071864043E-2</v>
      </c>
      <c r="D3546" s="11">
        <v>21.95</v>
      </c>
      <c r="E3546" s="10">
        <v>52.01</v>
      </c>
      <c r="F3546" s="11">
        <v>42.94</v>
      </c>
      <c r="G3546" s="10">
        <v>21.4</v>
      </c>
      <c r="H3546" s="11">
        <v>72.09</v>
      </c>
      <c r="I3546" s="10">
        <v>12.56</v>
      </c>
      <c r="J3546">
        <v>0.12999682519950084</v>
      </c>
      <c r="K3546">
        <v>0.17153367999780064</v>
      </c>
      <c r="L3546">
        <v>0.1412183588128888</v>
      </c>
      <c r="M3546">
        <v>8.6050779755506568E-2</v>
      </c>
      <c r="N3546">
        <v>0.13076732806033825</v>
      </c>
      <c r="O3546">
        <v>5.8938205969458222E-2</v>
      </c>
    </row>
    <row r="3547" spans="1:15" ht="15">
      <c r="A3547" s="6"/>
      <c r="B3547" s="10">
        <v>50</v>
      </c>
      <c r="C3547">
        <v>7.4437042501276751E-2</v>
      </c>
      <c r="D3547" s="11">
        <v>31.05</v>
      </c>
      <c r="E3547" s="10">
        <v>51.46</v>
      </c>
      <c r="F3547" s="11">
        <v>44.01</v>
      </c>
      <c r="G3547" s="10">
        <v>22.76</v>
      </c>
      <c r="H3547" s="11">
        <v>77.989999999999995</v>
      </c>
      <c r="I3547" s="10">
        <v>79.44</v>
      </c>
      <c r="J3547">
        <v>0.14910337121344688</v>
      </c>
      <c r="K3547">
        <v>0.17596815465222479</v>
      </c>
      <c r="L3547">
        <v>0.14748943780194365</v>
      </c>
      <c r="M3547">
        <v>9.6200576022219403E-2</v>
      </c>
      <c r="N3547">
        <v>0.14663384922087605</v>
      </c>
      <c r="O3547">
        <v>7.717102199223802E-2</v>
      </c>
    </row>
    <row r="3548" spans="1:15" ht="15">
      <c r="A3548" s="6"/>
      <c r="B3548" s="10">
        <v>72.900000000000006</v>
      </c>
      <c r="C3548">
        <v>8.4613611498080277E-2</v>
      </c>
      <c r="D3548" s="11">
        <v>36.950000000000003</v>
      </c>
      <c r="E3548" s="10">
        <v>53.34</v>
      </c>
      <c r="F3548" s="11">
        <v>43.1</v>
      </c>
      <c r="G3548" s="10">
        <v>24.92</v>
      </c>
      <c r="H3548" s="11">
        <v>83.67</v>
      </c>
      <c r="I3548" s="10">
        <v>135.46</v>
      </c>
      <c r="J3548">
        <v>0.16605234338296046</v>
      </c>
      <c r="K3548">
        <v>0.18166779554615742</v>
      </c>
      <c r="L3548">
        <v>0.15164477428212958</v>
      </c>
      <c r="M3548">
        <v>0.11116770582723429</v>
      </c>
      <c r="N3548">
        <v>0.16369808047992793</v>
      </c>
      <c r="O3548">
        <v>9.9780941234723516E-2</v>
      </c>
    </row>
    <row r="3549" spans="1:15" ht="15">
      <c r="A3549" s="6"/>
      <c r="B3549" s="10">
        <v>80.010000000000005</v>
      </c>
      <c r="C3549">
        <v>8.5062547621639284E-2</v>
      </c>
      <c r="D3549" s="11">
        <v>38.659999999999997</v>
      </c>
      <c r="E3549" s="10">
        <v>49.98</v>
      </c>
      <c r="F3549" s="11">
        <v>44.12</v>
      </c>
      <c r="G3549" s="10">
        <v>25.54</v>
      </c>
      <c r="H3549" s="11">
        <v>82.9</v>
      </c>
      <c r="I3549" s="10">
        <v>158.33000000000001</v>
      </c>
      <c r="J3549">
        <v>0.17699683531896065</v>
      </c>
      <c r="K3549">
        <v>0.18806500361749587</v>
      </c>
      <c r="L3549">
        <v>0.16123051558153034</v>
      </c>
      <c r="M3549">
        <v>0.11821445143832614</v>
      </c>
      <c r="N3549">
        <v>0.17482224798165749</v>
      </c>
      <c r="O3549">
        <v>0.10990437865609606</v>
      </c>
    </row>
    <row r="3550" spans="1:15" ht="15">
      <c r="A3550" s="6"/>
      <c r="B3550" s="10">
        <v>77.84</v>
      </c>
      <c r="C3550">
        <v>8.5116684668446962E-2</v>
      </c>
      <c r="D3550" s="11">
        <v>38.65</v>
      </c>
      <c r="E3550" s="10">
        <v>47.07</v>
      </c>
      <c r="F3550" s="11">
        <v>42.75</v>
      </c>
      <c r="G3550" s="10">
        <v>23.99</v>
      </c>
      <c r="H3550" s="11">
        <v>80.099999999999994</v>
      </c>
      <c r="I3550" s="10">
        <v>164.37</v>
      </c>
      <c r="J3550">
        <v>0.18415515761210885</v>
      </c>
      <c r="K3550">
        <v>0.18976395061077192</v>
      </c>
      <c r="L3550">
        <v>0.16612809500010414</v>
      </c>
      <c r="M3550">
        <v>0.12004254774154167</v>
      </c>
      <c r="N3550">
        <v>0.1789056891243796</v>
      </c>
      <c r="O3550">
        <v>0.11564956786330208</v>
      </c>
    </row>
    <row r="3551" spans="1:15" ht="15">
      <c r="A3551" s="6"/>
      <c r="B3551" s="10">
        <v>73.8</v>
      </c>
      <c r="C3551">
        <v>8.6238409619496373E-2</v>
      </c>
      <c r="D3551" s="11">
        <v>40.659999999999997</v>
      </c>
      <c r="E3551" s="10">
        <v>44.22</v>
      </c>
      <c r="F3551" s="11">
        <v>38.770000000000003</v>
      </c>
      <c r="G3551" s="10">
        <v>22.65</v>
      </c>
      <c r="H3551" s="11">
        <v>80.03</v>
      </c>
      <c r="I3551" s="10">
        <v>170</v>
      </c>
      <c r="J3551">
        <v>0.18621950818277225</v>
      </c>
      <c r="K3551">
        <v>0.1833197610809176</v>
      </c>
      <c r="L3551">
        <v>0.16708179818238128</v>
      </c>
      <c r="M3551">
        <v>0.12056318503282523</v>
      </c>
      <c r="N3551">
        <v>0.18188984424478583</v>
      </c>
      <c r="O3551">
        <v>0.12253773742259663</v>
      </c>
    </row>
    <row r="3552" spans="1:15" ht="15">
      <c r="A3552" s="6"/>
      <c r="B3552" s="10">
        <v>69.5</v>
      </c>
      <c r="C3552">
        <v>8.9916755168250012E-2</v>
      </c>
      <c r="D3552" s="11">
        <v>36.92</v>
      </c>
      <c r="E3552" s="10">
        <v>37.51</v>
      </c>
      <c r="F3552" s="11">
        <v>34.07</v>
      </c>
      <c r="G3552" s="10">
        <v>20.02</v>
      </c>
      <c r="H3552" s="11">
        <v>75.59</v>
      </c>
      <c r="I3552" s="10">
        <v>158.08000000000001</v>
      </c>
      <c r="J3552">
        <v>0.19558507141471101</v>
      </c>
      <c r="K3552">
        <v>0.17910568396978049</v>
      </c>
      <c r="L3552">
        <v>0.16608521478803626</v>
      </c>
      <c r="M3552">
        <v>0.11317527710048647</v>
      </c>
      <c r="N3552">
        <v>0.18277498709402287</v>
      </c>
      <c r="O3552">
        <v>0.13214594447710207</v>
      </c>
    </row>
    <row r="3553" spans="1:15" ht="15">
      <c r="A3553" s="6"/>
      <c r="B3553" s="10">
        <v>59.23</v>
      </c>
      <c r="C3553">
        <v>9.4755605614833954E-2</v>
      </c>
      <c r="D3553" s="11">
        <v>29.02</v>
      </c>
      <c r="E3553" s="10">
        <v>35.29</v>
      </c>
      <c r="F3553" s="11">
        <v>34.4</v>
      </c>
      <c r="G3553" s="10">
        <v>18.09</v>
      </c>
      <c r="H3553" s="11">
        <v>70.89</v>
      </c>
      <c r="I3553" s="10">
        <v>162.11000000000001</v>
      </c>
      <c r="J3553">
        <v>0.20320173749330903</v>
      </c>
      <c r="K3553">
        <v>0.17647074188652814</v>
      </c>
      <c r="L3553">
        <v>0.15853644854271057</v>
      </c>
      <c r="M3553">
        <v>0.10372192947630562</v>
      </c>
      <c r="N3553">
        <v>0.17859383080036972</v>
      </c>
      <c r="O3553">
        <v>0.13590452415035095</v>
      </c>
    </row>
    <row r="3554" spans="1:15" ht="15">
      <c r="A3554" s="6"/>
      <c r="B3554" s="10">
        <v>53.9</v>
      </c>
      <c r="C3554">
        <v>9.6255011515468988E-2</v>
      </c>
      <c r="D3554" s="11">
        <v>28.3</v>
      </c>
      <c r="E3554" s="10">
        <v>33.9</v>
      </c>
      <c r="F3554" s="11">
        <v>33.07</v>
      </c>
      <c r="G3554" s="10">
        <v>16.309999999999999</v>
      </c>
      <c r="H3554" s="11">
        <v>68.37</v>
      </c>
      <c r="I3554" s="10">
        <v>141.28</v>
      </c>
      <c r="J3554">
        <v>0.2031444504676275</v>
      </c>
      <c r="K3554">
        <v>0.17444729889399938</v>
      </c>
      <c r="L3554">
        <v>0.15519289831318306</v>
      </c>
      <c r="M3554">
        <v>0.10040956524879036</v>
      </c>
      <c r="N3554">
        <v>0.17537569548599349</v>
      </c>
      <c r="O3554">
        <v>0.13956029859530486</v>
      </c>
    </row>
    <row r="3555" spans="1:15" ht="15">
      <c r="A3555" s="6"/>
      <c r="B3555" s="10">
        <v>51.82</v>
      </c>
      <c r="C3555">
        <v>9.7109514617380141E-2</v>
      </c>
      <c r="D3555" s="11">
        <v>26.27</v>
      </c>
      <c r="E3555" s="10">
        <v>34.99</v>
      </c>
      <c r="F3555" s="11">
        <v>30.57</v>
      </c>
      <c r="G3555" s="10">
        <v>16.2</v>
      </c>
      <c r="H3555" s="11">
        <v>67.069999999999993</v>
      </c>
      <c r="I3555" s="10">
        <v>140.79</v>
      </c>
      <c r="J3555">
        <v>0.20072133595480451</v>
      </c>
      <c r="K3555">
        <v>0.17790359429869862</v>
      </c>
      <c r="L3555">
        <v>0.15170255610672317</v>
      </c>
      <c r="M3555">
        <v>9.5847648858884832E-2</v>
      </c>
      <c r="N3555">
        <v>0.17146535134487131</v>
      </c>
      <c r="O3555">
        <v>0.1361289312046873</v>
      </c>
    </row>
    <row r="3556" spans="1:15" ht="15">
      <c r="A3556" s="6"/>
      <c r="B3556" s="10">
        <v>48.51</v>
      </c>
      <c r="C3556">
        <v>9.8157928428539681E-2</v>
      </c>
      <c r="D3556" s="11">
        <v>25.6</v>
      </c>
      <c r="E3556" s="10">
        <v>34.369999999999997</v>
      </c>
      <c r="F3556" s="11">
        <v>30.97</v>
      </c>
      <c r="G3556" s="10">
        <v>15.92</v>
      </c>
      <c r="H3556" s="11">
        <v>64.77</v>
      </c>
      <c r="I3556" s="10">
        <v>138.37</v>
      </c>
      <c r="J3556">
        <v>0.20457591078441881</v>
      </c>
      <c r="K3556">
        <v>0.17802006207849524</v>
      </c>
      <c r="L3556">
        <v>0.1502397782978494</v>
      </c>
      <c r="M3556">
        <v>9.5178950490558134E-2</v>
      </c>
      <c r="N3556">
        <v>0.16390320143118248</v>
      </c>
      <c r="O3556">
        <v>0.141424243760195</v>
      </c>
    </row>
    <row r="3557" spans="1:15" ht="15">
      <c r="A3557" s="6"/>
      <c r="B3557" s="10">
        <v>54.52</v>
      </c>
      <c r="C3557">
        <v>9.9839201317933418E-2</v>
      </c>
      <c r="D3557" s="11">
        <v>25.6</v>
      </c>
      <c r="E3557" s="10">
        <v>33.06</v>
      </c>
      <c r="F3557" s="11">
        <v>32.049999999999997</v>
      </c>
      <c r="G3557" s="10">
        <v>16.16</v>
      </c>
      <c r="H3557" s="11">
        <v>64.09</v>
      </c>
      <c r="I3557" s="10">
        <v>140.04</v>
      </c>
      <c r="J3557">
        <v>0.20605972206416043</v>
      </c>
      <c r="K3557">
        <v>0.17926522721281138</v>
      </c>
      <c r="L3557">
        <v>0.15459950386551385</v>
      </c>
      <c r="M3557">
        <v>9.6285778300239766E-2</v>
      </c>
      <c r="N3557">
        <v>0.16258925727897672</v>
      </c>
      <c r="O3557">
        <v>0.14440353710111498</v>
      </c>
    </row>
    <row r="3558" spans="1:15" ht="15">
      <c r="A3558" s="6"/>
      <c r="B3558" s="10">
        <v>63.36</v>
      </c>
      <c r="C3558">
        <v>9.9392030228320286E-2</v>
      </c>
      <c r="D3558" s="11">
        <v>26.4</v>
      </c>
      <c r="E3558" s="10">
        <v>37.090000000000003</v>
      </c>
      <c r="F3558" s="11">
        <v>33.270000000000003</v>
      </c>
      <c r="G3558" s="10">
        <v>18.03</v>
      </c>
      <c r="H3558" s="11">
        <v>62.42</v>
      </c>
      <c r="I3558" s="10">
        <v>141.32</v>
      </c>
      <c r="J3558">
        <v>0.20982176795316618</v>
      </c>
      <c r="K3558">
        <v>0.18482767681082396</v>
      </c>
      <c r="L3558">
        <v>0.16191751909724303</v>
      </c>
      <c r="M3558">
        <v>0.10151546791753532</v>
      </c>
      <c r="N3558">
        <v>0.16367548273313193</v>
      </c>
      <c r="O3558">
        <v>0.14591972395856803</v>
      </c>
    </row>
    <row r="3559" spans="1:15" ht="15">
      <c r="A3559" s="6"/>
      <c r="B3559" s="10">
        <v>67.650000000000006</v>
      </c>
      <c r="C3559">
        <v>9.1843387280001326E-2</v>
      </c>
      <c r="D3559" s="11">
        <v>35.97</v>
      </c>
      <c r="E3559" s="10">
        <v>42.46</v>
      </c>
      <c r="F3559" s="11">
        <v>42.87</v>
      </c>
      <c r="G3559" s="10">
        <v>22.94</v>
      </c>
      <c r="H3559" s="11">
        <v>63.77</v>
      </c>
      <c r="I3559" s="10">
        <v>133.80000000000001</v>
      </c>
      <c r="J3559">
        <v>0.20577635396518376</v>
      </c>
      <c r="K3559">
        <v>0.18757172266580924</v>
      </c>
      <c r="L3559">
        <v>0.17264451662901711</v>
      </c>
      <c r="M3559">
        <v>0.1137526077895666</v>
      </c>
      <c r="N3559">
        <v>0.15639443926359151</v>
      </c>
      <c r="O3559">
        <v>0.13949119443661309</v>
      </c>
    </row>
    <row r="3560" spans="1:15" ht="15">
      <c r="A3560" s="6"/>
      <c r="B3560" s="10">
        <v>58.71</v>
      </c>
      <c r="C3560">
        <v>8.2961520529183791E-2</v>
      </c>
      <c r="D3560" s="11">
        <v>42.7</v>
      </c>
      <c r="E3560" s="10">
        <v>52.69</v>
      </c>
      <c r="F3560" s="11">
        <v>49</v>
      </c>
      <c r="G3560" s="10">
        <v>25.55</v>
      </c>
      <c r="H3560" s="11">
        <v>64.91</v>
      </c>
      <c r="I3560" s="10">
        <v>138.37</v>
      </c>
      <c r="J3560">
        <v>0.19280881077851308</v>
      </c>
      <c r="K3560">
        <v>0.17523131536572276</v>
      </c>
      <c r="L3560">
        <v>0.16464771148426025</v>
      </c>
      <c r="M3560">
        <v>0.1138182254051408</v>
      </c>
      <c r="N3560">
        <v>0.14105650637491871</v>
      </c>
      <c r="O3560">
        <v>0.13353136550912303</v>
      </c>
    </row>
    <row r="3561" spans="1:15" ht="15">
      <c r="A3561" s="6"/>
      <c r="B3561" s="10">
        <v>29.92</v>
      </c>
      <c r="C3561">
        <v>7.1344927944708592E-2</v>
      </c>
      <c r="D3561" s="11">
        <v>43.06</v>
      </c>
      <c r="E3561" s="10">
        <v>58.15</v>
      </c>
      <c r="F3561" s="11">
        <v>50.87</v>
      </c>
      <c r="G3561" s="10">
        <v>25.16</v>
      </c>
      <c r="H3561" s="11">
        <v>65</v>
      </c>
      <c r="I3561" s="10">
        <v>140.15</v>
      </c>
      <c r="J3561">
        <v>0.18454346448023623</v>
      </c>
      <c r="K3561">
        <v>0.16127091203051774</v>
      </c>
      <c r="L3561">
        <v>0.15361831501831502</v>
      </c>
      <c r="M3561">
        <v>0.10367367371985937</v>
      </c>
      <c r="N3561">
        <v>0.1259220962108038</v>
      </c>
      <c r="O3561">
        <v>0.12198643874952593</v>
      </c>
    </row>
    <row r="3562" spans="1:15" ht="15">
      <c r="A3562" s="6"/>
      <c r="B3562" s="10">
        <v>0</v>
      </c>
      <c r="C3562">
        <v>6.0712524393348045E-2</v>
      </c>
      <c r="D3562" s="11">
        <v>42.71</v>
      </c>
      <c r="E3562" s="10">
        <v>51.83</v>
      </c>
      <c r="F3562" s="11">
        <v>47.92</v>
      </c>
      <c r="G3562" s="10">
        <v>22.99</v>
      </c>
      <c r="H3562" s="11">
        <v>63.94</v>
      </c>
      <c r="I3562" s="10">
        <v>140.08000000000001</v>
      </c>
      <c r="J3562">
        <v>0.1721252880519541</v>
      </c>
      <c r="K3562">
        <v>0.15591471685562242</v>
      </c>
      <c r="L3562">
        <v>0.14307797677118603</v>
      </c>
      <c r="M3562">
        <v>9.2801764741208478E-2</v>
      </c>
      <c r="N3562">
        <v>0.11320505971302984</v>
      </c>
      <c r="O3562">
        <v>0.11204663919085731</v>
      </c>
    </row>
    <row r="3563" spans="1:15" ht="15">
      <c r="A3563" s="6"/>
      <c r="B3563" s="10">
        <v>-2.11</v>
      </c>
      <c r="C3563">
        <v>5.410256727379973E-2</v>
      </c>
      <c r="D3563" s="11">
        <v>41.82</v>
      </c>
      <c r="E3563" s="10">
        <v>49.05</v>
      </c>
      <c r="F3563" s="11">
        <v>46.41</v>
      </c>
      <c r="G3563" s="10">
        <v>20.149999999999999</v>
      </c>
      <c r="H3563" s="11">
        <v>58.47</v>
      </c>
      <c r="I3563" s="10">
        <v>140</v>
      </c>
      <c r="J3563">
        <v>0.16093922753740691</v>
      </c>
      <c r="K3563">
        <v>0.14597954916693892</v>
      </c>
      <c r="L3563">
        <v>0.13739818795417738</v>
      </c>
      <c r="M3563">
        <v>8.3869005624552961E-2</v>
      </c>
      <c r="N3563">
        <v>0.10064132302215785</v>
      </c>
      <c r="O3563">
        <v>0.10508709621437047</v>
      </c>
    </row>
    <row r="3564" spans="1:15" ht="15">
      <c r="A3564" s="6"/>
      <c r="B3564" s="10">
        <v>-21.08</v>
      </c>
      <c r="C3564">
        <v>5.0390110794329965E-2</v>
      </c>
      <c r="D3564" s="11">
        <v>41.32</v>
      </c>
      <c r="E3564" s="10">
        <v>45.72</v>
      </c>
      <c r="F3564" s="11">
        <v>45</v>
      </c>
      <c r="G3564" s="10">
        <v>18.95</v>
      </c>
      <c r="H3564" s="11">
        <v>52.2</v>
      </c>
      <c r="I3564" s="10">
        <v>145.06</v>
      </c>
      <c r="J3564">
        <v>0.15368807553575217</v>
      </c>
      <c r="K3564">
        <v>0.13849622208596241</v>
      </c>
      <c r="L3564">
        <v>0.13139835603144839</v>
      </c>
      <c r="M3564">
        <v>7.6213943264958728E-2</v>
      </c>
      <c r="N3564">
        <v>8.9430429034149023E-2</v>
      </c>
      <c r="O3564">
        <v>0.10198630249306469</v>
      </c>
    </row>
    <row r="3565" spans="1:15" ht="15">
      <c r="A3565" s="6"/>
      <c r="B3565" s="10">
        <v>-55.02</v>
      </c>
      <c r="C3565">
        <v>4.7027761550716939E-2</v>
      </c>
      <c r="D3565" s="11">
        <v>37.99</v>
      </c>
      <c r="E3565" s="10">
        <v>38.950000000000003</v>
      </c>
      <c r="F3565" s="11">
        <v>40.89</v>
      </c>
      <c r="G3565" s="10">
        <v>18</v>
      </c>
      <c r="H3565" s="11">
        <v>47.96</v>
      </c>
      <c r="I3565" s="10">
        <v>141</v>
      </c>
      <c r="J3565">
        <v>0.15059487225453255</v>
      </c>
      <c r="K3565">
        <v>0.13235590044533505</v>
      </c>
      <c r="L3565">
        <v>0.12910574706100025</v>
      </c>
      <c r="M3565">
        <v>6.7676384872582693E-2</v>
      </c>
      <c r="N3565">
        <v>7.8798109631014523E-2</v>
      </c>
      <c r="O3565">
        <v>9.9709523237339948E-2</v>
      </c>
    </row>
    <row r="3566" spans="1:15" ht="15">
      <c r="A3566" s="6"/>
      <c r="B3566" s="10">
        <v>-95.11</v>
      </c>
      <c r="C3566">
        <v>4.6349909189651185E-2</v>
      </c>
      <c r="D3566" s="11">
        <v>37.409999999999997</v>
      </c>
      <c r="E3566" s="10">
        <v>37.54</v>
      </c>
      <c r="F3566" s="11">
        <v>39.9</v>
      </c>
      <c r="G3566" s="10">
        <v>17.03</v>
      </c>
      <c r="H3566" s="11">
        <v>31.03</v>
      </c>
      <c r="I3566" s="10">
        <v>133.49</v>
      </c>
      <c r="J3566">
        <v>0.14945004820045901</v>
      </c>
      <c r="K3566">
        <v>0.13037552604858746</v>
      </c>
      <c r="L3566">
        <v>0.12562521422231673</v>
      </c>
      <c r="M3566">
        <v>6.455979920871513E-2</v>
      </c>
      <c r="N3566">
        <v>7.1340918719360893E-2</v>
      </c>
      <c r="O3566">
        <v>0.10006522516402382</v>
      </c>
    </row>
    <row r="3567" spans="1:15" ht="15">
      <c r="A3567" s="6"/>
      <c r="B3567" s="10">
        <v>-109.45</v>
      </c>
      <c r="C3567">
        <v>4.8302548750804357E-2</v>
      </c>
      <c r="D3567" s="11">
        <v>35.58</v>
      </c>
      <c r="E3567" s="10">
        <v>38.14</v>
      </c>
      <c r="F3567" s="11">
        <v>39.92</v>
      </c>
      <c r="G3567" s="10">
        <v>16.899999999999999</v>
      </c>
      <c r="H3567" s="11">
        <v>15.01</v>
      </c>
      <c r="I3567" s="10">
        <v>123.78</v>
      </c>
      <c r="J3567">
        <v>0.15178951033522251</v>
      </c>
      <c r="K3567">
        <v>0.13114343419676125</v>
      </c>
      <c r="L3567">
        <v>0.12531279104576903</v>
      </c>
      <c r="M3567">
        <v>6.4433098408694683E-2</v>
      </c>
      <c r="N3567">
        <v>6.7037716540233591E-2</v>
      </c>
      <c r="O3567">
        <v>0.10082817561327237</v>
      </c>
    </row>
    <row r="3568" spans="1:15" ht="15">
      <c r="A3568" s="6"/>
      <c r="B3568" s="10">
        <v>-80.69</v>
      </c>
      <c r="C3568">
        <v>5.0396307788380855E-2</v>
      </c>
      <c r="D3568" s="11">
        <v>36.32</v>
      </c>
      <c r="E3568" s="10">
        <v>40.49</v>
      </c>
      <c r="F3568" s="11">
        <v>38.29</v>
      </c>
      <c r="G3568" s="10">
        <v>16.190000000000001</v>
      </c>
      <c r="H3568" s="11">
        <v>15.83</v>
      </c>
      <c r="I3568" s="10">
        <v>121.59</v>
      </c>
      <c r="J3568">
        <v>0.15582975976210972</v>
      </c>
      <c r="K3568">
        <v>0.13456507686163552</v>
      </c>
      <c r="L3568">
        <v>0.12618414159751037</v>
      </c>
      <c r="M3568">
        <v>6.6085795226140193E-2</v>
      </c>
      <c r="N3568">
        <v>6.6397674234980344E-2</v>
      </c>
      <c r="O3568">
        <v>0.10290242059566986</v>
      </c>
    </row>
    <row r="3569" spans="1:15" ht="15">
      <c r="A3569" s="6"/>
      <c r="B3569" s="10">
        <v>-19.97</v>
      </c>
      <c r="C3569">
        <v>5.0986653749883204E-2</v>
      </c>
      <c r="D3569" s="11">
        <v>37.909999999999997</v>
      </c>
      <c r="E3569" s="10">
        <v>41.3</v>
      </c>
      <c r="F3569" s="11">
        <v>40.53</v>
      </c>
      <c r="G3569" s="10">
        <v>15.48</v>
      </c>
      <c r="H3569" s="11">
        <v>28.27</v>
      </c>
      <c r="I3569" s="10">
        <v>120</v>
      </c>
      <c r="J3569">
        <v>0.16361724091399787</v>
      </c>
      <c r="K3569">
        <v>0.13861320708226268</v>
      </c>
      <c r="L3569">
        <v>0.13485299540214266</v>
      </c>
      <c r="M3569">
        <v>6.9033822874944362E-2</v>
      </c>
      <c r="N3569">
        <v>7.1278895943086132E-2</v>
      </c>
      <c r="O3569">
        <v>0.10872472794925844</v>
      </c>
    </row>
    <row r="3570" spans="1:15" ht="15">
      <c r="A3570" s="6"/>
      <c r="B3570" s="10">
        <v>-4.9800000000000004</v>
      </c>
      <c r="C3570">
        <v>5.6960171684655676E-2</v>
      </c>
      <c r="D3570" s="11">
        <v>42.18</v>
      </c>
      <c r="E3570" s="10">
        <v>44.66</v>
      </c>
      <c r="F3570" s="11">
        <v>45.52</v>
      </c>
      <c r="G3570" s="10">
        <v>19.989999999999998</v>
      </c>
      <c r="H3570" s="11">
        <v>45.95</v>
      </c>
      <c r="I3570" s="10">
        <v>150</v>
      </c>
      <c r="J3570">
        <v>0.17363744198450798</v>
      </c>
      <c r="K3570">
        <v>0.14490875966139125</v>
      </c>
      <c r="L3570">
        <v>0.14480501603046506</v>
      </c>
      <c r="M3570">
        <v>8.1390323928217101E-2</v>
      </c>
      <c r="N3570">
        <v>8.610075185810892E-2</v>
      </c>
      <c r="O3570">
        <v>0.11598938271850058</v>
      </c>
    </row>
    <row r="3571" spans="1:15" ht="15">
      <c r="A3571" s="6"/>
      <c r="B3571" s="10">
        <v>19.2</v>
      </c>
      <c r="C3571">
        <v>6.2661971355981741E-2</v>
      </c>
      <c r="D3571" s="11">
        <v>44.08</v>
      </c>
      <c r="E3571" s="10">
        <v>49.07</v>
      </c>
      <c r="F3571" s="11">
        <v>50.27</v>
      </c>
      <c r="G3571" s="10">
        <v>22.99</v>
      </c>
      <c r="H3571" s="11">
        <v>58.05</v>
      </c>
      <c r="I3571" s="10">
        <v>179.56</v>
      </c>
      <c r="J3571">
        <v>0.18290965872265591</v>
      </c>
      <c r="K3571">
        <v>0.15525730083949194</v>
      </c>
      <c r="L3571">
        <v>0.15884480620713429</v>
      </c>
      <c r="M3571">
        <v>0.10101044318717588</v>
      </c>
      <c r="N3571">
        <v>0.11062986145800413</v>
      </c>
      <c r="O3571">
        <v>0.13052328794734022</v>
      </c>
    </row>
    <row r="3572" spans="1:15" ht="15">
      <c r="A3572" s="6"/>
      <c r="B3572" s="10">
        <v>72.08</v>
      </c>
      <c r="C3572">
        <v>7.5141493324093908E-2</v>
      </c>
      <c r="D3572" s="11">
        <v>46.15</v>
      </c>
      <c r="E3572" s="10">
        <v>50.01</v>
      </c>
      <c r="F3572" s="11">
        <v>53.43</v>
      </c>
      <c r="G3572" s="10">
        <v>26.15</v>
      </c>
      <c r="H3572" s="11">
        <v>67.900000000000006</v>
      </c>
      <c r="I3572" s="10">
        <v>201.38</v>
      </c>
      <c r="J3572">
        <v>0.19354007833522432</v>
      </c>
      <c r="K3572">
        <v>0.15986892379000742</v>
      </c>
      <c r="L3572">
        <v>0.16622710823960737</v>
      </c>
      <c r="M3572">
        <v>0.11671624557574027</v>
      </c>
      <c r="N3572">
        <v>0.12803099065317489</v>
      </c>
      <c r="O3572">
        <v>0.15102955831334838</v>
      </c>
    </row>
    <row r="3573" spans="1:15" ht="15">
      <c r="A3573" s="6"/>
      <c r="B3573" s="10">
        <v>83.75</v>
      </c>
      <c r="C3573">
        <v>8.3501038085383367E-2</v>
      </c>
      <c r="D3573" s="11">
        <v>43.76</v>
      </c>
      <c r="E3573" s="10">
        <v>50.35</v>
      </c>
      <c r="F3573" s="11">
        <v>53.92</v>
      </c>
      <c r="G3573" s="10">
        <v>26.11</v>
      </c>
      <c r="H3573" s="11">
        <v>71.849999999999994</v>
      </c>
      <c r="I3573" s="10">
        <v>214.94</v>
      </c>
      <c r="J3573">
        <v>0.20264261770014791</v>
      </c>
      <c r="K3573">
        <v>0.17348863116642263</v>
      </c>
      <c r="L3573">
        <v>0.1728330638398167</v>
      </c>
      <c r="M3573">
        <v>0.12634329574343264</v>
      </c>
      <c r="N3573">
        <v>0.13587594036776277</v>
      </c>
      <c r="O3573">
        <v>0.1689415237986748</v>
      </c>
    </row>
    <row r="3574" spans="1:15" ht="15">
      <c r="A3574" s="6"/>
      <c r="B3574" s="10">
        <v>85.88</v>
      </c>
      <c r="C3574">
        <v>8.7353946573350424E-2</v>
      </c>
      <c r="D3574" s="11">
        <v>42.02</v>
      </c>
      <c r="E3574" s="10">
        <v>47.92</v>
      </c>
      <c r="F3574" s="11">
        <v>47.76</v>
      </c>
      <c r="G3574" s="10">
        <v>27.16</v>
      </c>
      <c r="H3574" s="11">
        <v>72.02</v>
      </c>
      <c r="I3574" s="10">
        <v>224.97</v>
      </c>
      <c r="J3574">
        <v>0.20766572779957659</v>
      </c>
      <c r="K3574">
        <v>0.17565667200245219</v>
      </c>
      <c r="L3574">
        <v>0.18446240086079727</v>
      </c>
      <c r="M3574">
        <v>0.13283029363487142</v>
      </c>
      <c r="N3574">
        <v>0.14176754739513361</v>
      </c>
      <c r="O3574">
        <v>0.17454607100119665</v>
      </c>
    </row>
    <row r="3575" spans="1:15" ht="15">
      <c r="A3575" s="6"/>
      <c r="B3575" s="10">
        <v>80.48</v>
      </c>
      <c r="C3575">
        <v>8.4646106338334845E-2</v>
      </c>
      <c r="D3575" s="11">
        <v>40.909999999999997</v>
      </c>
      <c r="E3575" s="10">
        <v>44.65</v>
      </c>
      <c r="F3575" s="11">
        <v>40.770000000000003</v>
      </c>
      <c r="G3575" s="10">
        <v>25.05</v>
      </c>
      <c r="H3575" s="11">
        <v>70.989999999999995</v>
      </c>
      <c r="I3575" s="10">
        <v>225</v>
      </c>
      <c r="J3575">
        <v>0.21213696964474638</v>
      </c>
      <c r="K3575">
        <v>0.17541438040472326</v>
      </c>
      <c r="L3575">
        <v>0.17425282152612306</v>
      </c>
      <c r="M3575">
        <v>0.13029505901892163</v>
      </c>
      <c r="N3575">
        <v>0.14409413082980013</v>
      </c>
      <c r="O3575">
        <v>0.18357221413770211</v>
      </c>
    </row>
    <row r="3576" spans="1:15" ht="15">
      <c r="A3576" s="6"/>
      <c r="B3576" s="10">
        <v>74.260000000000005</v>
      </c>
      <c r="C3576">
        <v>8.5223947243296877E-2</v>
      </c>
      <c r="D3576" s="11">
        <v>32.69</v>
      </c>
      <c r="E3576" s="10">
        <v>38.17</v>
      </c>
      <c r="F3576" s="11">
        <v>34.549999999999997</v>
      </c>
      <c r="G3576" s="10">
        <v>22.39</v>
      </c>
      <c r="H3576" s="11">
        <v>64.95</v>
      </c>
      <c r="I3576" s="10">
        <v>214.96</v>
      </c>
      <c r="J3576">
        <v>0.21831810467112958</v>
      </c>
      <c r="K3576">
        <v>0.17606685968882205</v>
      </c>
      <c r="L3576">
        <v>0.15756464680638901</v>
      </c>
      <c r="M3576">
        <v>0.11949226271391593</v>
      </c>
      <c r="N3576">
        <v>0.14590213554097056</v>
      </c>
      <c r="O3576">
        <v>0.1958547638684692</v>
      </c>
    </row>
    <row r="3577" spans="1:15" ht="15">
      <c r="A3577" s="6"/>
      <c r="B3577" s="10">
        <v>75.02</v>
      </c>
      <c r="C3577">
        <v>8.9716126253704537E-2</v>
      </c>
      <c r="D3577" s="11">
        <v>35.81</v>
      </c>
      <c r="E3577" s="10">
        <v>37.880000000000003</v>
      </c>
      <c r="F3577" s="11">
        <v>32.1</v>
      </c>
      <c r="G3577" s="10">
        <v>19.420000000000002</v>
      </c>
      <c r="H3577" s="11">
        <v>59.9</v>
      </c>
      <c r="I3577" s="10">
        <v>203.9</v>
      </c>
      <c r="J3577">
        <v>0.216821770497754</v>
      </c>
      <c r="K3577">
        <v>0.17492299758476645</v>
      </c>
      <c r="L3577">
        <v>0.12878456132890959</v>
      </c>
      <c r="M3577">
        <v>0.11436270777863275</v>
      </c>
      <c r="N3577">
        <v>0.14219130343712569</v>
      </c>
      <c r="O3577">
        <v>0.20527235723512272</v>
      </c>
    </row>
    <row r="3578" spans="1:15" ht="15">
      <c r="A3578" s="6"/>
      <c r="B3578" s="10">
        <v>71.05</v>
      </c>
      <c r="C3578">
        <v>9.3706064766959307E-2</v>
      </c>
      <c r="D3578" s="11">
        <v>32.549999999999997</v>
      </c>
      <c r="E3578" s="10">
        <v>36.22</v>
      </c>
      <c r="F3578" s="11">
        <v>28.41</v>
      </c>
      <c r="G3578" s="10">
        <v>18.88</v>
      </c>
      <c r="H3578" s="11">
        <v>55.07</v>
      </c>
      <c r="I3578" s="10">
        <v>194.72</v>
      </c>
      <c r="J3578">
        <v>0.21638218291874559</v>
      </c>
      <c r="K3578">
        <v>0.18365465448255741</v>
      </c>
      <c r="L3578">
        <v>0.10973477018926915</v>
      </c>
      <c r="M3578">
        <v>0.11738195518456532</v>
      </c>
      <c r="N3578">
        <v>0.12967644064345349</v>
      </c>
      <c r="O3578">
        <v>0.20831380810625144</v>
      </c>
    </row>
    <row r="3579" spans="1:15" ht="15">
      <c r="A3579" s="6"/>
      <c r="B3579" s="10">
        <v>68.900000000000006</v>
      </c>
      <c r="C3579">
        <v>9.7326583937488595E-2</v>
      </c>
      <c r="D3579" s="11">
        <v>30.93</v>
      </c>
      <c r="E3579" s="10">
        <v>35</v>
      </c>
      <c r="F3579" s="11">
        <v>22.89</v>
      </c>
      <c r="G3579" s="10">
        <v>18.22</v>
      </c>
      <c r="H3579" s="11">
        <v>50.66</v>
      </c>
      <c r="I3579" s="10">
        <v>192.65</v>
      </c>
      <c r="J3579">
        <v>0.2138370671257874</v>
      </c>
      <c r="K3579">
        <v>0.18702587395701986</v>
      </c>
      <c r="L3579">
        <v>0.1005587364723807</v>
      </c>
      <c r="M3579">
        <v>0.12071331273850629</v>
      </c>
      <c r="N3579">
        <v>0.12099068944062574</v>
      </c>
      <c r="O3579">
        <v>0.20951771387012669</v>
      </c>
    </row>
    <row r="3580" spans="1:15" ht="15">
      <c r="A3580" s="6"/>
      <c r="B3580" s="10">
        <v>70.03</v>
      </c>
      <c r="C3580">
        <v>0.1019290854850671</v>
      </c>
      <c r="D3580" s="11">
        <v>28.77</v>
      </c>
      <c r="E3580" s="10">
        <v>33.4</v>
      </c>
      <c r="F3580" s="11">
        <v>11.44</v>
      </c>
      <c r="G3580" s="10">
        <v>19.07</v>
      </c>
      <c r="H3580" s="11">
        <v>48.9</v>
      </c>
      <c r="I3580" s="10">
        <v>184.5</v>
      </c>
      <c r="J3580">
        <v>0.21179626353624495</v>
      </c>
      <c r="K3580">
        <v>0.19100873914329508</v>
      </c>
      <c r="L3580">
        <v>9.6181026844788103E-2</v>
      </c>
      <c r="M3580">
        <v>0.12287482746148792</v>
      </c>
      <c r="N3580">
        <v>0.11527894886603963</v>
      </c>
      <c r="O3580">
        <v>0.2110152577769466</v>
      </c>
    </row>
    <row r="3581" spans="1:15" ht="15">
      <c r="A3581" s="6"/>
      <c r="B3581" s="10">
        <v>76.680000000000007</v>
      </c>
      <c r="C3581">
        <v>0.10847193841615499</v>
      </c>
      <c r="D3581" s="11">
        <v>28.41</v>
      </c>
      <c r="E3581" s="10">
        <v>33.97</v>
      </c>
      <c r="F3581" s="11">
        <v>4.63</v>
      </c>
      <c r="G3581" s="10">
        <v>19.43</v>
      </c>
      <c r="H3581" s="11">
        <v>48.92</v>
      </c>
      <c r="I3581" s="10">
        <v>182.92</v>
      </c>
      <c r="J3581">
        <v>0.20780792718882196</v>
      </c>
      <c r="K3581">
        <v>0.19597482445070058</v>
      </c>
      <c r="L3581">
        <v>9.8200485134024101E-2</v>
      </c>
      <c r="M3581">
        <v>0.12934353975420865</v>
      </c>
      <c r="N3581">
        <v>0.11852695482859879</v>
      </c>
      <c r="O3581">
        <v>0.21347032373392549</v>
      </c>
    </row>
    <row r="3582" spans="1:15" ht="15">
      <c r="A3582" s="6"/>
      <c r="B3582" s="10">
        <v>85.07</v>
      </c>
      <c r="C3582">
        <v>0.11693021671424864</v>
      </c>
      <c r="D3582" s="11">
        <v>31.3</v>
      </c>
      <c r="E3582" s="10">
        <v>37.81</v>
      </c>
      <c r="F3582" s="11">
        <v>5.0599999999999996</v>
      </c>
      <c r="G3582" s="10">
        <v>22.36</v>
      </c>
      <c r="H3582" s="11">
        <v>47.61</v>
      </c>
      <c r="I3582" s="10">
        <v>195.74</v>
      </c>
      <c r="J3582">
        <v>0.20886402369965926</v>
      </c>
      <c r="K3582">
        <v>0.20045837119219551</v>
      </c>
      <c r="L3582">
        <v>9.2197599614824613E-2</v>
      </c>
      <c r="M3582">
        <v>0.13777606661368502</v>
      </c>
      <c r="N3582">
        <v>0.12034348082689976</v>
      </c>
      <c r="O3582">
        <v>0.21269766584200259</v>
      </c>
    </row>
    <row r="3583" spans="1:15" ht="15">
      <c r="A3583" s="6"/>
      <c r="B3583" s="10">
        <v>97.91</v>
      </c>
      <c r="C3583">
        <v>0.11401189584435757</v>
      </c>
      <c r="D3583" s="11">
        <v>38.049999999999997</v>
      </c>
      <c r="E3583" s="10">
        <v>43.96</v>
      </c>
      <c r="F3583" s="11">
        <v>3.83</v>
      </c>
      <c r="G3583" s="10">
        <v>27.92</v>
      </c>
      <c r="H3583" s="11">
        <v>45.71</v>
      </c>
      <c r="I3583" s="10">
        <v>230.68</v>
      </c>
      <c r="J3583">
        <v>0.20430285497222853</v>
      </c>
      <c r="K3583">
        <v>0.19330361233394838</v>
      </c>
      <c r="L3583">
        <v>8.6932461981910361E-2</v>
      </c>
      <c r="M3583">
        <v>0.1387602516719465</v>
      </c>
      <c r="N3583">
        <v>0.11341943763059871</v>
      </c>
      <c r="O3583">
        <v>0.19784797427299214</v>
      </c>
    </row>
    <row r="3584" spans="1:15" ht="15">
      <c r="A3584" s="6"/>
      <c r="B3584" s="10">
        <v>117.96</v>
      </c>
      <c r="C3584">
        <v>9.9665993521463811E-2</v>
      </c>
      <c r="D3584" s="11">
        <v>49.6</v>
      </c>
      <c r="E3584" s="10">
        <v>53</v>
      </c>
      <c r="F3584" s="11">
        <v>8.89</v>
      </c>
      <c r="G3584" s="10">
        <v>37.200000000000003</v>
      </c>
      <c r="H3584" s="11">
        <v>45</v>
      </c>
      <c r="I3584" s="10">
        <v>257.95</v>
      </c>
      <c r="J3584">
        <v>0.1886129121885301</v>
      </c>
      <c r="K3584">
        <v>0.17795044988725875</v>
      </c>
      <c r="L3584">
        <v>8.1523079703596596E-2</v>
      </c>
      <c r="M3584">
        <v>0.12766576065723823</v>
      </c>
      <c r="N3584">
        <v>0.1011231788705117</v>
      </c>
      <c r="O3584">
        <v>0.17314545007579793</v>
      </c>
    </row>
    <row r="3585" spans="1:15" ht="15">
      <c r="A3585" s="6"/>
      <c r="B3585" s="10">
        <v>108.64</v>
      </c>
      <c r="C3585">
        <v>8.9821250641945377E-2</v>
      </c>
      <c r="D3585" s="11">
        <v>52.23</v>
      </c>
      <c r="E3585" s="10">
        <v>56.89</v>
      </c>
      <c r="F3585" s="11">
        <v>10.44</v>
      </c>
      <c r="G3585" s="10">
        <v>30.92</v>
      </c>
      <c r="H3585" s="11">
        <v>39.4</v>
      </c>
      <c r="I3585" s="10">
        <v>260.27</v>
      </c>
      <c r="J3585">
        <v>0.17222078649100475</v>
      </c>
      <c r="K3585">
        <v>0.16882251439969065</v>
      </c>
      <c r="L3585">
        <v>7.5142100162784817E-2</v>
      </c>
      <c r="M3585">
        <v>0.1158225170557784</v>
      </c>
      <c r="N3585">
        <v>8.4695717140027368E-2</v>
      </c>
      <c r="O3585">
        <v>0.15251397110757678</v>
      </c>
    </row>
    <row r="3586" spans="1:15" ht="15">
      <c r="A3586" s="6"/>
      <c r="B3586" s="10">
        <v>90.06</v>
      </c>
      <c r="C3586">
        <v>7.8386170756390081E-2</v>
      </c>
      <c r="D3586" s="11">
        <v>50.08</v>
      </c>
      <c r="E3586" s="10">
        <v>53.15</v>
      </c>
      <c r="F3586" s="11">
        <v>4.5</v>
      </c>
      <c r="G3586" s="10">
        <v>24.4</v>
      </c>
      <c r="H3586" s="11">
        <v>31.96</v>
      </c>
      <c r="I3586" s="10">
        <v>232.92</v>
      </c>
      <c r="J3586">
        <v>0.16248606820169048</v>
      </c>
      <c r="K3586">
        <v>0.16570202887087207</v>
      </c>
      <c r="L3586">
        <v>6.8113679130222676E-2</v>
      </c>
      <c r="M3586">
        <v>0.10203966174641994</v>
      </c>
      <c r="N3586">
        <v>7.0264892529148998E-2</v>
      </c>
      <c r="O3586">
        <v>0.14112499069940479</v>
      </c>
    </row>
    <row r="3587" spans="1:15" ht="15">
      <c r="A3587" s="6"/>
      <c r="B3587" s="10">
        <v>82.37</v>
      </c>
      <c r="C3587">
        <v>6.2106621662335708E-2</v>
      </c>
      <c r="D3587" s="11">
        <v>45.02</v>
      </c>
      <c r="E3587" s="10">
        <v>49.91</v>
      </c>
      <c r="F3587" s="11">
        <v>0.24</v>
      </c>
      <c r="G3587" s="10">
        <v>22.35</v>
      </c>
      <c r="H3587" s="11">
        <v>17.59</v>
      </c>
      <c r="I3587" s="10">
        <v>230</v>
      </c>
      <c r="J3587">
        <v>0.15429284157256906</v>
      </c>
      <c r="K3587">
        <v>0.15874297409143359</v>
      </c>
      <c r="L3587">
        <v>6.1264210189819895E-2</v>
      </c>
      <c r="M3587">
        <v>8.8383383780046718E-2</v>
      </c>
      <c r="N3587">
        <v>6.1844379555633613E-2</v>
      </c>
      <c r="O3587">
        <v>0.13434137534155108</v>
      </c>
    </row>
    <row r="3588" spans="1:15" ht="15">
      <c r="A3588" s="6"/>
      <c r="B3588" s="10">
        <v>70.27</v>
      </c>
      <c r="C3588">
        <v>5.3584798120817269E-2</v>
      </c>
      <c r="D3588" s="11">
        <v>43.26</v>
      </c>
      <c r="E3588" s="10">
        <v>47.97</v>
      </c>
      <c r="F3588" s="11">
        <v>2.15</v>
      </c>
      <c r="G3588" s="10">
        <v>20.68</v>
      </c>
      <c r="H3588" s="11">
        <v>8</v>
      </c>
      <c r="I3588" s="10">
        <v>229.77</v>
      </c>
      <c r="J3588">
        <v>0.1440230472232486</v>
      </c>
      <c r="K3588">
        <v>0.15133917823507886</v>
      </c>
      <c r="L3588">
        <v>5.7626931006893152E-2</v>
      </c>
      <c r="M3588">
        <v>7.9366409605826166E-2</v>
      </c>
      <c r="N3588">
        <v>5.7845848220548071E-2</v>
      </c>
      <c r="O3588">
        <v>0.13001089645844097</v>
      </c>
    </row>
    <row r="3589" spans="1:15" ht="15">
      <c r="A3589" s="6"/>
      <c r="B3589" s="10">
        <v>64.489999999999995</v>
      </c>
      <c r="C3589">
        <v>5.2075738103279638E-2</v>
      </c>
      <c r="D3589" s="11">
        <v>35</v>
      </c>
      <c r="E3589" s="10">
        <v>43.94</v>
      </c>
      <c r="F3589" s="11">
        <v>2.23</v>
      </c>
      <c r="G3589" s="10">
        <v>19.91</v>
      </c>
      <c r="H3589" s="11">
        <v>6.08</v>
      </c>
      <c r="I3589" s="10">
        <v>215</v>
      </c>
      <c r="J3589">
        <v>0.14002383132252311</v>
      </c>
      <c r="K3589">
        <v>0.15110491691214817</v>
      </c>
      <c r="L3589">
        <v>5.8031163030665932E-2</v>
      </c>
      <c r="M3589">
        <v>7.3532542779577187E-2</v>
      </c>
      <c r="N3589">
        <v>5.6293286730725145E-2</v>
      </c>
      <c r="O3589">
        <v>0.1330855203832626</v>
      </c>
    </row>
    <row r="3590" spans="1:15" ht="15">
      <c r="A3590" s="6"/>
      <c r="B3590" s="10">
        <v>57.36</v>
      </c>
      <c r="C3590">
        <v>5.201569315485003E-2</v>
      </c>
      <c r="D3590" s="11">
        <v>31.09</v>
      </c>
      <c r="E3590" s="10">
        <v>43.93</v>
      </c>
      <c r="F3590" s="11">
        <v>0.03</v>
      </c>
      <c r="G3590" s="10">
        <v>19.04</v>
      </c>
      <c r="H3590" s="11">
        <v>-3.05</v>
      </c>
      <c r="I3590" s="10">
        <v>207.5</v>
      </c>
      <c r="J3590">
        <v>0.13894474147778099</v>
      </c>
      <c r="K3590">
        <v>0.15196726343786468</v>
      </c>
      <c r="L3590">
        <v>5.9291925370617365E-2</v>
      </c>
      <c r="M3590">
        <v>7.2079316633788665E-2</v>
      </c>
      <c r="N3590">
        <v>5.7103400490792482E-2</v>
      </c>
      <c r="O3590">
        <v>0.13021507252470044</v>
      </c>
    </row>
    <row r="3591" spans="1:15" ht="15">
      <c r="A3591" s="6"/>
      <c r="B3591" s="10">
        <v>56.48</v>
      </c>
      <c r="C3591">
        <v>5.3944666314682699E-2</v>
      </c>
      <c r="D3591" s="11">
        <v>30.3</v>
      </c>
      <c r="E3591" s="10">
        <v>44.74</v>
      </c>
      <c r="F3591" s="11">
        <v>0.1</v>
      </c>
      <c r="G3591" s="10">
        <v>16.149999999999999</v>
      </c>
      <c r="H3591" s="11">
        <v>-16.86</v>
      </c>
      <c r="I3591" s="10">
        <v>201.28</v>
      </c>
      <c r="J3591">
        <v>0.13890879288587291</v>
      </c>
      <c r="K3591">
        <v>0.1553255884569906</v>
      </c>
      <c r="L3591">
        <v>6.1878709957735908E-2</v>
      </c>
      <c r="M3591">
        <v>7.4793920105634251E-2</v>
      </c>
      <c r="N3591">
        <v>5.7785412451767659E-2</v>
      </c>
      <c r="O3591">
        <v>0.1308295135789202</v>
      </c>
    </row>
    <row r="3592" spans="1:15" ht="15">
      <c r="A3592" s="6"/>
      <c r="B3592" s="10">
        <v>62.66</v>
      </c>
      <c r="C3592">
        <v>5.7858837906583499E-2</v>
      </c>
      <c r="D3592" s="11">
        <v>30.95</v>
      </c>
      <c r="E3592" s="10">
        <v>44.98</v>
      </c>
      <c r="F3592" s="11">
        <v>2.2400000000000002</v>
      </c>
      <c r="G3592" s="10">
        <v>17.3</v>
      </c>
      <c r="H3592" s="11">
        <v>-9.9</v>
      </c>
      <c r="I3592" s="10">
        <v>202.29</v>
      </c>
      <c r="J3592">
        <v>0.14168838719554527</v>
      </c>
      <c r="K3592">
        <v>0.16100536946320079</v>
      </c>
      <c r="L3592">
        <v>6.5273232471500825E-2</v>
      </c>
      <c r="M3592">
        <v>7.7865881462350267E-2</v>
      </c>
      <c r="N3592">
        <v>6.0393211545169169E-2</v>
      </c>
      <c r="O3592">
        <v>0.13400190719484883</v>
      </c>
    </row>
    <row r="3593" spans="1:15" ht="15">
      <c r="A3593" s="6"/>
      <c r="B3593" s="10">
        <v>72.069999999999993</v>
      </c>
      <c r="C3593">
        <v>6.6147366516928457E-2</v>
      </c>
      <c r="D3593" s="11">
        <v>31.57</v>
      </c>
      <c r="E3593" s="10">
        <v>46.68</v>
      </c>
      <c r="F3593" s="11">
        <v>7.18</v>
      </c>
      <c r="G3593" s="10">
        <v>18.100000000000001</v>
      </c>
      <c r="H3593" s="11">
        <v>-0.93</v>
      </c>
      <c r="I3593" s="10">
        <v>210.9</v>
      </c>
      <c r="J3593">
        <v>0.14906262370994719</v>
      </c>
      <c r="K3593">
        <v>0.1708060692763555</v>
      </c>
      <c r="L3593">
        <v>6.9651749841404112E-2</v>
      </c>
      <c r="M3593">
        <v>8.2015198820417995E-2</v>
      </c>
      <c r="N3593">
        <v>6.4607969133959525E-2</v>
      </c>
      <c r="O3593">
        <v>0.14137879630352967</v>
      </c>
    </row>
    <row r="3594" spans="1:15" ht="15">
      <c r="A3594" s="6"/>
      <c r="B3594" s="10">
        <v>88.55</v>
      </c>
      <c r="C3594">
        <v>8.2063638896933078E-2</v>
      </c>
      <c r="D3594" s="11">
        <v>35.1</v>
      </c>
      <c r="E3594" s="10">
        <v>49.93</v>
      </c>
      <c r="F3594" s="11">
        <v>25.1</v>
      </c>
      <c r="G3594" s="10">
        <v>22.85</v>
      </c>
      <c r="H3594" s="11">
        <v>17.47</v>
      </c>
      <c r="I3594" s="10">
        <v>225.7</v>
      </c>
      <c r="J3594">
        <v>0.15995080311297147</v>
      </c>
      <c r="K3594">
        <v>0.18048990262154027</v>
      </c>
      <c r="L3594">
        <v>8.2088438889276805E-2</v>
      </c>
      <c r="M3594">
        <v>9.3392298294482728E-2</v>
      </c>
      <c r="N3594">
        <v>7.4990040375512143E-2</v>
      </c>
      <c r="O3594">
        <v>0.15197591379571421</v>
      </c>
    </row>
    <row r="3595" spans="1:15" ht="15">
      <c r="A3595" s="6"/>
      <c r="B3595" s="10">
        <v>97.97</v>
      </c>
      <c r="C3595">
        <v>0.11033701416392562</v>
      </c>
      <c r="D3595" s="11">
        <v>39.909999999999997</v>
      </c>
      <c r="E3595" s="10">
        <v>55.83</v>
      </c>
      <c r="F3595" s="11">
        <v>30.14</v>
      </c>
      <c r="G3595" s="10">
        <v>25.68</v>
      </c>
      <c r="H3595" s="11">
        <v>50.06</v>
      </c>
      <c r="I3595" s="10">
        <v>241.36</v>
      </c>
      <c r="J3595">
        <v>0.17176154446669928</v>
      </c>
      <c r="K3595">
        <v>0.1862232038237501</v>
      </c>
      <c r="L3595">
        <v>0.10467051557335522</v>
      </c>
      <c r="M3595">
        <v>0.11003339533047246</v>
      </c>
      <c r="N3595">
        <v>0.10339042759829677</v>
      </c>
      <c r="O3595">
        <v>0.16455564440609843</v>
      </c>
    </row>
    <row r="3596" spans="1:15" ht="15">
      <c r="A3596" s="6"/>
      <c r="B3596" s="10">
        <v>124.9</v>
      </c>
      <c r="C3596">
        <v>0.12713135528734151</v>
      </c>
      <c r="D3596" s="11">
        <v>41.96</v>
      </c>
      <c r="E3596" s="10">
        <v>59.25</v>
      </c>
      <c r="F3596" s="11">
        <v>35.01</v>
      </c>
      <c r="G3596" s="10">
        <v>26.49</v>
      </c>
      <c r="H3596" s="11">
        <v>67.89</v>
      </c>
      <c r="I3596" s="10">
        <v>291.14</v>
      </c>
      <c r="J3596">
        <v>0.18158591810023203</v>
      </c>
      <c r="K3596">
        <v>0.19217351360796822</v>
      </c>
      <c r="L3596">
        <v>0.12405439572531898</v>
      </c>
      <c r="M3596">
        <v>0.12095875784678629</v>
      </c>
      <c r="N3596">
        <v>0.13022727192460959</v>
      </c>
      <c r="O3596">
        <v>0.17622771394944797</v>
      </c>
    </row>
    <row r="3597" spans="1:15" ht="15">
      <c r="A3597" s="6"/>
      <c r="B3597" s="10">
        <v>154.56</v>
      </c>
      <c r="C3597">
        <v>0.13410999475052801</v>
      </c>
      <c r="D3597" s="11">
        <v>40.06</v>
      </c>
      <c r="E3597" s="10">
        <v>58.91</v>
      </c>
      <c r="F3597" s="11">
        <v>35.840000000000003</v>
      </c>
      <c r="G3597" s="10">
        <v>25.79</v>
      </c>
      <c r="H3597" s="11">
        <v>78.08</v>
      </c>
      <c r="I3597" s="10">
        <v>295</v>
      </c>
      <c r="J3597">
        <v>0.18820788913491379</v>
      </c>
      <c r="K3597">
        <v>0.20305370614075738</v>
      </c>
      <c r="L3597">
        <v>0.13136385909568879</v>
      </c>
      <c r="M3597">
        <v>0.13097267902927673</v>
      </c>
      <c r="N3597">
        <v>0.14688958726035947</v>
      </c>
      <c r="O3597">
        <v>0.1913148025483844</v>
      </c>
    </row>
    <row r="3598" spans="1:15" ht="15">
      <c r="A3598" s="6"/>
      <c r="B3598" s="10">
        <v>125.77</v>
      </c>
      <c r="C3598">
        <v>0.13534475496052517</v>
      </c>
      <c r="D3598" s="11">
        <v>39.21</v>
      </c>
      <c r="E3598" s="10">
        <v>55.32</v>
      </c>
      <c r="F3598" s="11">
        <v>36.79</v>
      </c>
      <c r="G3598" s="10">
        <v>25.97</v>
      </c>
      <c r="H3598" s="11">
        <v>79.290000000000006</v>
      </c>
      <c r="I3598" s="10">
        <v>266.45999999999998</v>
      </c>
      <c r="J3598">
        <v>0.18462083895086487</v>
      </c>
      <c r="K3598">
        <v>0.21201511830876649</v>
      </c>
      <c r="L3598">
        <v>0.13647439177408055</v>
      </c>
      <c r="M3598">
        <v>0.13120206104325161</v>
      </c>
      <c r="N3598">
        <v>0.14716736388552648</v>
      </c>
      <c r="O3598">
        <v>0.20316912677698096</v>
      </c>
    </row>
    <row r="3599" spans="1:15" ht="15">
      <c r="A3599" s="6"/>
      <c r="B3599" s="10">
        <v>97.31</v>
      </c>
      <c r="C3599">
        <v>0.12818367855454324</v>
      </c>
      <c r="D3599" s="11">
        <v>34.44</v>
      </c>
      <c r="E3599" s="10">
        <v>51.25</v>
      </c>
      <c r="F3599" s="11">
        <v>40.340000000000003</v>
      </c>
      <c r="G3599" s="10">
        <v>24.16</v>
      </c>
      <c r="H3599" s="11">
        <v>75.430000000000007</v>
      </c>
      <c r="I3599" s="10">
        <v>243.68</v>
      </c>
      <c r="J3599">
        <v>0.17986720330574255</v>
      </c>
      <c r="K3599">
        <v>0.21582733284716743</v>
      </c>
      <c r="L3599">
        <v>0.13571961446307992</v>
      </c>
      <c r="M3599">
        <v>0.12651929188554256</v>
      </c>
      <c r="N3599">
        <v>0.14612715360349429</v>
      </c>
      <c r="O3599">
        <v>0.20919742391798066</v>
      </c>
    </row>
    <row r="3600" spans="1:15" ht="15">
      <c r="A3600" s="6"/>
      <c r="B3600" s="10">
        <v>89.65</v>
      </c>
      <c r="C3600">
        <v>0.12217213064105292</v>
      </c>
      <c r="D3600" s="11">
        <v>28.44</v>
      </c>
      <c r="E3600" s="10">
        <v>46.3</v>
      </c>
      <c r="F3600" s="11">
        <v>36.69</v>
      </c>
      <c r="G3600" s="10">
        <v>22.32</v>
      </c>
      <c r="H3600" s="11">
        <v>66.069999999999993</v>
      </c>
      <c r="I3600" s="10">
        <v>227.5</v>
      </c>
      <c r="J3600">
        <v>0.17146252283570709</v>
      </c>
      <c r="K3600">
        <v>0.21949657024197811</v>
      </c>
      <c r="L3600">
        <v>0.13778161023461868</v>
      </c>
      <c r="M3600">
        <v>0.11586714886251237</v>
      </c>
      <c r="N3600">
        <v>0.14739990638362474</v>
      </c>
      <c r="O3600">
        <v>0.21563993258517142</v>
      </c>
    </row>
    <row r="3601" spans="1:15" ht="15">
      <c r="A3601" s="6"/>
      <c r="B3601" s="10">
        <v>85.92</v>
      </c>
      <c r="C3601">
        <v>0.12276826308311627</v>
      </c>
      <c r="D3601" s="11">
        <v>28.68</v>
      </c>
      <c r="E3601" s="10">
        <v>42.88</v>
      </c>
      <c r="F3601" s="11">
        <v>32.020000000000003</v>
      </c>
      <c r="G3601" s="10">
        <v>18.27</v>
      </c>
      <c r="H3601" s="11">
        <v>59.6</v>
      </c>
      <c r="I3601" s="10">
        <v>200.91</v>
      </c>
      <c r="J3601">
        <v>0.16515462654426982</v>
      </c>
      <c r="K3601">
        <v>0.2119663939399094</v>
      </c>
      <c r="L3601">
        <v>0.12578108470966773</v>
      </c>
      <c r="M3601">
        <v>0.1041920157209002</v>
      </c>
      <c r="N3601">
        <v>0.14352409670705021</v>
      </c>
      <c r="O3601">
        <v>0.21301619622186638</v>
      </c>
    </row>
    <row r="3602" spans="1:15" ht="15">
      <c r="A3602" s="6"/>
      <c r="B3602" s="10">
        <v>82.17</v>
      </c>
      <c r="C3602">
        <v>0.12298550825342414</v>
      </c>
      <c r="D3602" s="11">
        <v>28.38</v>
      </c>
      <c r="E3602" s="10">
        <v>38.71</v>
      </c>
      <c r="F3602" s="11">
        <v>29.49</v>
      </c>
      <c r="G3602" s="10">
        <v>15.55</v>
      </c>
      <c r="H3602" s="11">
        <v>57.3</v>
      </c>
      <c r="I3602" s="10">
        <v>183</v>
      </c>
      <c r="J3602">
        <v>0.16225190617351226</v>
      </c>
      <c r="K3602">
        <v>0.20700631089394519</v>
      </c>
      <c r="L3602">
        <v>0.11883600744870371</v>
      </c>
      <c r="M3602">
        <v>9.9838853856774809E-2</v>
      </c>
      <c r="N3602">
        <v>0.14606885562267691</v>
      </c>
      <c r="O3602">
        <v>0.21145497951097056</v>
      </c>
    </row>
    <row r="3603" spans="1:15" ht="15">
      <c r="A3603" s="6"/>
      <c r="B3603" s="10">
        <v>74.2</v>
      </c>
      <c r="C3603">
        <v>0.12656353725604713</v>
      </c>
      <c r="D3603" s="11">
        <v>27.28</v>
      </c>
      <c r="E3603" s="10">
        <v>38.65</v>
      </c>
      <c r="F3603" s="11">
        <v>27.08</v>
      </c>
      <c r="G3603" s="10">
        <v>15.06</v>
      </c>
      <c r="H3603" s="11">
        <v>56.22</v>
      </c>
      <c r="I3603" s="10">
        <v>179.62</v>
      </c>
      <c r="J3603">
        <v>0.16375035420256562</v>
      </c>
      <c r="K3603">
        <v>0.20601111969389407</v>
      </c>
      <c r="L3603">
        <v>0.10916864878839871</v>
      </c>
      <c r="M3603">
        <v>9.873774009216589E-2</v>
      </c>
      <c r="N3603">
        <v>0.15203835238956978</v>
      </c>
      <c r="O3603">
        <v>0.21091486022436923</v>
      </c>
    </row>
    <row r="3604" spans="1:15" ht="15">
      <c r="A3604" s="6"/>
      <c r="B3604" s="10">
        <v>80.02</v>
      </c>
      <c r="C3604">
        <v>0.13241276205750946</v>
      </c>
      <c r="D3604" s="11">
        <v>27.09</v>
      </c>
      <c r="E3604" s="10">
        <v>38.15</v>
      </c>
      <c r="F3604" s="11">
        <v>27.19</v>
      </c>
      <c r="G3604" s="10">
        <v>15</v>
      </c>
      <c r="H3604" s="11">
        <v>55.02</v>
      </c>
      <c r="I3604" s="10">
        <v>177.02</v>
      </c>
      <c r="J3604">
        <v>0.16481247808650129</v>
      </c>
      <c r="K3604">
        <v>0.20275030096975782</v>
      </c>
      <c r="L3604">
        <v>0.1117470987612826</v>
      </c>
      <c r="M3604">
        <v>0.10109628310536883</v>
      </c>
      <c r="N3604">
        <v>0.15747728253756074</v>
      </c>
      <c r="O3604">
        <v>0.21286296554787135</v>
      </c>
    </row>
    <row r="3605" spans="1:15" ht="15">
      <c r="A3605" s="6"/>
      <c r="B3605" s="10">
        <v>85.26</v>
      </c>
      <c r="C3605">
        <v>0.13543289971871417</v>
      </c>
      <c r="D3605" s="11">
        <v>27.37</v>
      </c>
      <c r="E3605" s="10">
        <v>37.909999999999997</v>
      </c>
      <c r="F3605" s="11">
        <v>27.95</v>
      </c>
      <c r="G3605" s="10">
        <v>14.55</v>
      </c>
      <c r="H3605" s="11">
        <v>58.49</v>
      </c>
      <c r="I3605" s="10">
        <v>180.01</v>
      </c>
      <c r="J3605">
        <v>0.1643161597261506</v>
      </c>
      <c r="K3605">
        <v>0.1999458075100255</v>
      </c>
      <c r="L3605">
        <v>0.11927246900504643</v>
      </c>
      <c r="M3605">
        <v>0.1025885039198267</v>
      </c>
      <c r="N3605">
        <v>0.16430038438529296</v>
      </c>
      <c r="O3605">
        <v>0.21444524068087686</v>
      </c>
    </row>
    <row r="3606" spans="1:15" ht="15">
      <c r="A3606" s="6"/>
      <c r="B3606" s="10">
        <v>91.98</v>
      </c>
      <c r="C3606">
        <v>0.13770567046618853</v>
      </c>
      <c r="D3606" s="11">
        <v>28.33</v>
      </c>
      <c r="E3606" s="10">
        <v>38.369999999999997</v>
      </c>
      <c r="F3606" s="11">
        <v>29.07</v>
      </c>
      <c r="G3606" s="10">
        <v>15</v>
      </c>
      <c r="H3606" s="11">
        <v>59.89</v>
      </c>
      <c r="I3606" s="10">
        <v>195.99</v>
      </c>
      <c r="J3606">
        <v>0.16830787309601633</v>
      </c>
      <c r="K3606">
        <v>0.20302550535397199</v>
      </c>
      <c r="L3606">
        <v>0.12855927361256023</v>
      </c>
      <c r="M3606">
        <v>0.10284116350400466</v>
      </c>
      <c r="N3606">
        <v>0.17270134197069656</v>
      </c>
      <c r="O3606">
        <v>0.21500615600877354</v>
      </c>
    </row>
    <row r="3607" spans="1:15" ht="15">
      <c r="A3607" s="6"/>
      <c r="B3607" s="10">
        <v>119.01</v>
      </c>
      <c r="C3607">
        <v>0.12622437050052304</v>
      </c>
      <c r="D3607" s="11">
        <v>32.090000000000003</v>
      </c>
      <c r="E3607" s="10">
        <v>41.12</v>
      </c>
      <c r="F3607" s="11">
        <v>35</v>
      </c>
      <c r="G3607" s="10">
        <v>14.4</v>
      </c>
      <c r="H3607" s="11">
        <v>76.72</v>
      </c>
      <c r="I3607" s="10">
        <v>228.68</v>
      </c>
      <c r="J3607">
        <v>0.17076026606848799</v>
      </c>
      <c r="K3607">
        <v>0.20302963120869758</v>
      </c>
      <c r="L3607">
        <v>0.13597544219461308</v>
      </c>
      <c r="M3607">
        <v>0.10214440277955923</v>
      </c>
      <c r="N3607">
        <v>0.16389749266333728</v>
      </c>
      <c r="O3607">
        <v>0.20012456338991022</v>
      </c>
    </row>
    <row r="3608" spans="1:15" ht="15">
      <c r="A3608" s="6"/>
      <c r="B3608" s="10">
        <v>118.42</v>
      </c>
      <c r="C3608">
        <v>0.11315803562236178</v>
      </c>
      <c r="D3608" s="11">
        <v>39.07</v>
      </c>
      <c r="E3608" s="10">
        <v>49.98</v>
      </c>
      <c r="F3608" s="11">
        <v>41.05</v>
      </c>
      <c r="G3608" s="10">
        <v>15.04</v>
      </c>
      <c r="H3608" s="11">
        <v>85.98</v>
      </c>
      <c r="I3608" s="10">
        <v>247.77</v>
      </c>
      <c r="J3608">
        <v>0.16077509834976755</v>
      </c>
      <c r="K3608">
        <v>0.19336143515796642</v>
      </c>
      <c r="L3608">
        <v>0.13332626045794804</v>
      </c>
      <c r="M3608">
        <v>9.313274760492779E-2</v>
      </c>
      <c r="N3608">
        <v>0.14380971775563775</v>
      </c>
      <c r="O3608">
        <v>0.17320445839125392</v>
      </c>
    </row>
    <row r="3609" spans="1:15" ht="15">
      <c r="A3609" s="6"/>
      <c r="B3609" s="10">
        <v>105.83</v>
      </c>
      <c r="C3609">
        <v>9.5326694794832009E-2</v>
      </c>
      <c r="D3609" s="11">
        <v>39.94</v>
      </c>
      <c r="E3609" s="10">
        <v>49.27</v>
      </c>
      <c r="F3609" s="11">
        <v>41.49</v>
      </c>
      <c r="G3609" s="10">
        <v>13</v>
      </c>
      <c r="H3609" s="11">
        <v>86.73</v>
      </c>
      <c r="I3609" s="10">
        <v>243.14</v>
      </c>
      <c r="J3609">
        <v>0.15037411659808958</v>
      </c>
      <c r="K3609">
        <v>0.17612511582621132</v>
      </c>
      <c r="L3609">
        <v>0.12727573941958265</v>
      </c>
      <c r="M3609">
        <v>7.8537367125097596E-2</v>
      </c>
      <c r="N3609">
        <v>0.12742467112773767</v>
      </c>
      <c r="O3609">
        <v>0.15834516009965857</v>
      </c>
    </row>
    <row r="3610" spans="1:15" ht="15">
      <c r="A3610" s="6"/>
      <c r="B3610" s="10">
        <v>86.41</v>
      </c>
      <c r="C3610">
        <v>7.4985035787147644E-2</v>
      </c>
      <c r="D3610" s="11">
        <v>35.130000000000003</v>
      </c>
      <c r="E3610" s="10">
        <v>44.18</v>
      </c>
      <c r="F3610" s="11">
        <v>39.78</v>
      </c>
      <c r="G3610" s="10">
        <v>12</v>
      </c>
      <c r="H3610" s="11">
        <v>77.900000000000006</v>
      </c>
      <c r="I3610" s="10">
        <v>225.9</v>
      </c>
      <c r="J3610">
        <v>0.13865145006858901</v>
      </c>
      <c r="K3610">
        <v>0.15995991442845772</v>
      </c>
      <c r="L3610">
        <v>0.11836053747399003</v>
      </c>
      <c r="M3610">
        <v>6.5124418528135899E-2</v>
      </c>
      <c r="N3610">
        <v>0.11251855677915738</v>
      </c>
      <c r="O3610">
        <v>0.14740317919075144</v>
      </c>
    </row>
    <row r="3611" spans="1:15" ht="15">
      <c r="A3611" s="6"/>
      <c r="B3611" s="10">
        <v>66.92</v>
      </c>
      <c r="C3611">
        <v>5.6195392223269983E-2</v>
      </c>
      <c r="D3611" s="11">
        <v>30.08</v>
      </c>
      <c r="E3611" s="10">
        <v>37.799999999999997</v>
      </c>
      <c r="F3611" s="11">
        <v>37</v>
      </c>
      <c r="G3611" s="10">
        <v>9.33</v>
      </c>
      <c r="H3611" s="11">
        <v>63.38</v>
      </c>
      <c r="I3611" s="10">
        <v>200.63</v>
      </c>
      <c r="J3611">
        <v>0.12899826273108012</v>
      </c>
      <c r="K3611">
        <v>0.14248386962303397</v>
      </c>
      <c r="L3611">
        <v>0.11047153538385758</v>
      </c>
      <c r="M3611">
        <v>5.5946949625469818E-2</v>
      </c>
      <c r="N3611">
        <v>9.6859252126464457E-2</v>
      </c>
      <c r="O3611">
        <v>0.13466607455999152</v>
      </c>
    </row>
    <row r="3612" spans="1:15" ht="15">
      <c r="A3612" s="6"/>
      <c r="B3612" s="10">
        <v>46.42</v>
      </c>
      <c r="C3612">
        <v>4.7570047792135091E-2</v>
      </c>
      <c r="D3612" s="11">
        <v>29.61</v>
      </c>
      <c r="E3612" s="10">
        <v>36.909999999999997</v>
      </c>
      <c r="F3612" s="11">
        <v>35.630000000000003</v>
      </c>
      <c r="G3612" s="10">
        <v>7.17</v>
      </c>
      <c r="H3612" s="11">
        <v>60.69</v>
      </c>
      <c r="I3612" s="10">
        <v>193.91</v>
      </c>
      <c r="J3612">
        <v>0.12302284039286515</v>
      </c>
      <c r="K3612">
        <v>0.13191125089577196</v>
      </c>
      <c r="L3612">
        <v>0.10472768225478388</v>
      </c>
      <c r="M3612">
        <v>5.2214985939616522E-2</v>
      </c>
      <c r="N3612">
        <v>9.0873607076889018E-2</v>
      </c>
      <c r="O3612">
        <v>0.1271488089294234</v>
      </c>
    </row>
    <row r="3613" spans="1:15" ht="15">
      <c r="A3613" s="6"/>
      <c r="B3613" s="10">
        <v>9.06</v>
      </c>
      <c r="C3613">
        <v>4.5485534361595324E-2</v>
      </c>
      <c r="D3613" s="11">
        <v>29.75</v>
      </c>
      <c r="E3613" s="10">
        <v>33.67</v>
      </c>
      <c r="F3613" s="11">
        <v>34.17</v>
      </c>
      <c r="G3613" s="10">
        <v>9.44</v>
      </c>
      <c r="H3613" s="11">
        <v>59.1</v>
      </c>
      <c r="I3613" s="10">
        <v>192.27</v>
      </c>
      <c r="J3613">
        <v>0.11509394032705056</v>
      </c>
      <c r="K3613">
        <v>0.12807390493292981</v>
      </c>
      <c r="L3613">
        <v>9.7994292821175069E-2</v>
      </c>
      <c r="M3613">
        <v>4.9990174864964494E-2</v>
      </c>
      <c r="N3613">
        <v>8.6122984101566963E-2</v>
      </c>
      <c r="O3613">
        <v>0.12576760010857721</v>
      </c>
    </row>
    <row r="3614" spans="1:15" ht="15">
      <c r="A3614" s="6"/>
      <c r="B3614" s="10">
        <v>-0.02</v>
      </c>
      <c r="C3614">
        <v>4.3344890625737154E-2</v>
      </c>
      <c r="D3614" s="11">
        <v>28.7</v>
      </c>
      <c r="E3614" s="10">
        <v>35.880000000000003</v>
      </c>
      <c r="F3614" s="11">
        <v>30.51</v>
      </c>
      <c r="G3614" s="10">
        <v>4.8</v>
      </c>
      <c r="H3614" s="11">
        <v>55.26</v>
      </c>
      <c r="I3614" s="10">
        <v>184.07</v>
      </c>
      <c r="J3614">
        <v>0.11391397079641123</v>
      </c>
      <c r="K3614">
        <v>0.12784289943579888</v>
      </c>
      <c r="L3614">
        <v>9.6060339918247514E-2</v>
      </c>
      <c r="M3614">
        <v>5.0868153907610958E-2</v>
      </c>
      <c r="N3614">
        <v>8.3278961175804078E-2</v>
      </c>
      <c r="O3614">
        <v>0.12823561654065155</v>
      </c>
    </row>
    <row r="3615" spans="1:15" ht="15">
      <c r="A3615" s="6"/>
      <c r="B3615" s="10">
        <v>-0.81</v>
      </c>
      <c r="C3615">
        <v>4.3536997313700129E-2</v>
      </c>
      <c r="D3615" s="11">
        <v>28.37</v>
      </c>
      <c r="E3615" s="10">
        <v>38.049999999999997</v>
      </c>
      <c r="F3615" s="11">
        <v>30</v>
      </c>
      <c r="G3615" s="10">
        <v>2.61</v>
      </c>
      <c r="H3615" s="11">
        <v>54.05</v>
      </c>
      <c r="I3615" s="10">
        <v>182.54</v>
      </c>
      <c r="J3615">
        <v>0.1135892425502925</v>
      </c>
      <c r="K3615">
        <v>0.13193842695386271</v>
      </c>
      <c r="L3615">
        <v>0.10028260783910269</v>
      </c>
      <c r="M3615">
        <v>5.1895770315084105E-2</v>
      </c>
      <c r="N3615">
        <v>8.2580241151302997E-2</v>
      </c>
      <c r="O3615">
        <v>0.14023998460066731</v>
      </c>
    </row>
    <row r="3616" spans="1:15" ht="15">
      <c r="A3616" s="6"/>
      <c r="B3616" s="10">
        <v>-0.17</v>
      </c>
      <c r="C3616">
        <v>4.4816938734422704E-2</v>
      </c>
      <c r="D3616" s="11">
        <v>29.98</v>
      </c>
      <c r="E3616" s="10">
        <v>39.14</v>
      </c>
      <c r="F3616" s="11">
        <v>29.14</v>
      </c>
      <c r="G3616" s="10">
        <v>2.17</v>
      </c>
      <c r="H3616" s="11">
        <v>54.69</v>
      </c>
      <c r="I3616" s="10">
        <v>182.08</v>
      </c>
      <c r="J3616">
        <v>0.11837122640239141</v>
      </c>
      <c r="K3616">
        <v>0.13991205065460452</v>
      </c>
      <c r="L3616">
        <v>0.10432677990669853</v>
      </c>
      <c r="M3616">
        <v>5.3367622034336218E-2</v>
      </c>
      <c r="N3616">
        <v>8.6130416176725705E-2</v>
      </c>
      <c r="O3616">
        <v>0.15021177763327931</v>
      </c>
    </row>
    <row r="3617" spans="1:15" ht="15">
      <c r="A3617" s="6"/>
      <c r="B3617" s="10">
        <v>20.16</v>
      </c>
      <c r="C3617">
        <v>4.8520183970775926E-2</v>
      </c>
      <c r="D3617" s="11">
        <v>29.9</v>
      </c>
      <c r="E3617" s="10">
        <v>38.06</v>
      </c>
      <c r="F3617" s="11">
        <v>29.79</v>
      </c>
      <c r="G3617" s="10">
        <v>4.6100000000000003</v>
      </c>
      <c r="H3617" s="11">
        <v>53.94</v>
      </c>
      <c r="I3617" s="10">
        <v>182.38</v>
      </c>
      <c r="J3617">
        <v>0.12509908159660899</v>
      </c>
      <c r="K3617">
        <v>0.15242841778822064</v>
      </c>
      <c r="L3617">
        <v>0.11335610800924144</v>
      </c>
      <c r="M3617">
        <v>5.5936381050270975E-2</v>
      </c>
      <c r="N3617">
        <v>9.5295712235597338E-2</v>
      </c>
      <c r="O3617">
        <v>0.16132586335318153</v>
      </c>
    </row>
    <row r="3618" spans="1:15" ht="15">
      <c r="A3618" s="6"/>
      <c r="B3618" s="10">
        <v>69.45</v>
      </c>
      <c r="C3618">
        <v>5.9916071974346168E-2</v>
      </c>
      <c r="D3618" s="11">
        <v>35.29</v>
      </c>
      <c r="E3618" s="10">
        <v>44.15</v>
      </c>
      <c r="F3618" s="11">
        <v>37.67</v>
      </c>
      <c r="G3618" s="10">
        <v>9.06</v>
      </c>
      <c r="H3618" s="11">
        <v>62.3</v>
      </c>
      <c r="I3618" s="10">
        <v>200</v>
      </c>
      <c r="J3618">
        <v>0.13764144242837559</v>
      </c>
      <c r="K3618">
        <v>0.16885059274677552</v>
      </c>
      <c r="L3618">
        <v>0.12065252032437861</v>
      </c>
      <c r="M3618">
        <v>6.1788244175452305E-2</v>
      </c>
      <c r="N3618">
        <v>0.11422504363226811</v>
      </c>
      <c r="O3618">
        <v>0.1742561271352811</v>
      </c>
    </row>
    <row r="3619" spans="1:15" ht="15">
      <c r="A3619" s="6"/>
      <c r="B3619" s="10">
        <v>86.43</v>
      </c>
      <c r="C3619">
        <v>8.3411075051133279E-2</v>
      </c>
      <c r="D3619" s="11">
        <v>38.950000000000003</v>
      </c>
      <c r="E3619" s="10">
        <v>48.49</v>
      </c>
      <c r="F3619" s="11">
        <v>41.03</v>
      </c>
      <c r="G3619" s="10">
        <v>15.33</v>
      </c>
      <c r="H3619" s="11">
        <v>76</v>
      </c>
      <c r="I3619" s="10">
        <v>234.97</v>
      </c>
      <c r="J3619">
        <v>0.15481128010620143</v>
      </c>
      <c r="K3619">
        <v>0.18063648189333223</v>
      </c>
      <c r="L3619">
        <v>0.13071387418914307</v>
      </c>
      <c r="M3619">
        <v>7.0658485253708436E-2</v>
      </c>
      <c r="N3619">
        <v>0.13263079146955023</v>
      </c>
      <c r="O3619">
        <v>0.18613427624186255</v>
      </c>
    </row>
    <row r="3620" spans="1:15" ht="15">
      <c r="A3620" s="6"/>
      <c r="B3620" s="10">
        <v>108.26</v>
      </c>
      <c r="C3620">
        <v>0.10436881111859148</v>
      </c>
      <c r="D3620" s="11">
        <v>42.11</v>
      </c>
      <c r="E3620" s="10">
        <v>50.82</v>
      </c>
      <c r="F3620" s="11">
        <v>46.38</v>
      </c>
      <c r="G3620" s="10">
        <v>17.579999999999998</v>
      </c>
      <c r="H3620" s="11">
        <v>85.14</v>
      </c>
      <c r="I3620" s="10">
        <v>255.02</v>
      </c>
      <c r="J3620">
        <v>0.1683558637497351</v>
      </c>
      <c r="K3620">
        <v>0.1854987793743092</v>
      </c>
      <c r="L3620">
        <v>0.14040807281630432</v>
      </c>
      <c r="M3620">
        <v>7.8158355704286656E-2</v>
      </c>
      <c r="N3620">
        <v>0.14671659380728863</v>
      </c>
      <c r="O3620">
        <v>0.19090871646918703</v>
      </c>
    </row>
    <row r="3621" spans="1:15" ht="15">
      <c r="A3621" s="6"/>
      <c r="B3621" s="10">
        <v>119.6</v>
      </c>
      <c r="C3621">
        <v>0.11033969833119384</v>
      </c>
      <c r="D3621" s="11">
        <v>41.45</v>
      </c>
      <c r="E3621" s="10">
        <v>49.94</v>
      </c>
      <c r="F3621" s="11">
        <v>48.23</v>
      </c>
      <c r="G3621" s="10">
        <v>17.46</v>
      </c>
      <c r="H3621" s="11">
        <v>86</v>
      </c>
      <c r="I3621" s="10">
        <v>258.67</v>
      </c>
      <c r="J3621">
        <v>0.17925423942316046</v>
      </c>
      <c r="K3621">
        <v>0.19013529326820133</v>
      </c>
      <c r="L3621">
        <v>0.14957561841080944</v>
      </c>
      <c r="M3621">
        <v>8.4175120565501749E-2</v>
      </c>
      <c r="N3621">
        <v>0.15690326468246282</v>
      </c>
      <c r="O3621">
        <v>0.1999576736462598</v>
      </c>
    </row>
    <row r="3622" spans="1:15" ht="15">
      <c r="A3622" s="6"/>
      <c r="B3622" s="10">
        <v>103.69</v>
      </c>
      <c r="C3622">
        <v>0.10839137959452778</v>
      </c>
      <c r="D3622" s="11">
        <v>41.75</v>
      </c>
      <c r="E3622" s="10">
        <v>48.99</v>
      </c>
      <c r="F3622" s="11">
        <v>45.67</v>
      </c>
      <c r="G3622" s="10">
        <v>18.28</v>
      </c>
      <c r="H3622" s="11">
        <v>82</v>
      </c>
      <c r="I3622" s="10">
        <v>247.51</v>
      </c>
      <c r="J3622">
        <v>0.18911999871379093</v>
      </c>
      <c r="K3622">
        <v>0.19219654063441899</v>
      </c>
      <c r="L3622">
        <v>0.15297887906041424</v>
      </c>
      <c r="M3622">
        <v>9.1373621423982088E-2</v>
      </c>
      <c r="N3622">
        <v>0.16019978597118334</v>
      </c>
      <c r="O3622">
        <v>0.20904244106420317</v>
      </c>
    </row>
    <row r="3623" spans="1:15" ht="15">
      <c r="A3623" s="6"/>
      <c r="B3623" s="10">
        <v>94.28</v>
      </c>
      <c r="C3623">
        <v>0.10464839154874518</v>
      </c>
      <c r="D3623" s="11">
        <v>40.51</v>
      </c>
      <c r="E3623" s="10">
        <v>49.77</v>
      </c>
      <c r="F3623" s="11">
        <v>43.98</v>
      </c>
      <c r="G3623" s="10">
        <v>17.91</v>
      </c>
      <c r="H3623" s="11">
        <v>79.900000000000006</v>
      </c>
      <c r="I3623" s="10">
        <v>240.01</v>
      </c>
      <c r="J3623">
        <v>0.1879644251303931</v>
      </c>
      <c r="K3623">
        <v>0.19390089478556002</v>
      </c>
      <c r="L3623">
        <v>0.15251328278504245</v>
      </c>
      <c r="M3623">
        <v>9.3904210645030767E-2</v>
      </c>
      <c r="N3623">
        <v>0.16061278544912147</v>
      </c>
      <c r="O3623">
        <v>0.21352964983283479</v>
      </c>
    </row>
    <row r="3624" spans="1:15" ht="15">
      <c r="A3624" s="6"/>
      <c r="B3624" s="10">
        <v>83.13</v>
      </c>
      <c r="C3624">
        <v>0.10394008485589787</v>
      </c>
      <c r="D3624" s="11">
        <v>31.2</v>
      </c>
      <c r="E3624" s="10">
        <v>43.05</v>
      </c>
      <c r="F3624" s="11">
        <v>40</v>
      </c>
      <c r="G3624" s="10">
        <v>17.260000000000002</v>
      </c>
      <c r="H3624" s="11">
        <v>72.67</v>
      </c>
      <c r="I3624" s="10">
        <v>227.98</v>
      </c>
      <c r="J3624">
        <v>0.18643364069121657</v>
      </c>
      <c r="K3624">
        <v>0.1927564102564103</v>
      </c>
      <c r="L3624">
        <v>0.15829336093642177</v>
      </c>
      <c r="M3624">
        <v>9.6049603882164561E-2</v>
      </c>
      <c r="N3624">
        <v>0.1600247627097349</v>
      </c>
      <c r="O3624">
        <v>0.22270607466956283</v>
      </c>
    </row>
    <row r="3625" spans="1:15" ht="15">
      <c r="A3625" s="6"/>
      <c r="B3625" s="10">
        <v>84.15</v>
      </c>
      <c r="C3625">
        <v>0.1047212510413774</v>
      </c>
      <c r="D3625" s="11">
        <v>30.51</v>
      </c>
      <c r="E3625" s="10">
        <v>42.34</v>
      </c>
      <c r="F3625" s="11">
        <v>33.630000000000003</v>
      </c>
      <c r="G3625" s="10">
        <v>11.88</v>
      </c>
      <c r="H3625" s="11">
        <v>61.98</v>
      </c>
      <c r="I3625" s="10">
        <v>220</v>
      </c>
      <c r="J3625">
        <v>0.19021906298486074</v>
      </c>
      <c r="K3625">
        <v>0.19192756269247693</v>
      </c>
      <c r="L3625">
        <v>0.15649905693660446</v>
      </c>
      <c r="M3625">
        <v>9.0642910439491436E-2</v>
      </c>
      <c r="N3625">
        <v>0.15836719314239708</v>
      </c>
      <c r="O3625">
        <v>0.23083058639311027</v>
      </c>
    </row>
    <row r="3626" spans="1:15" ht="15">
      <c r="A3626" s="6"/>
      <c r="B3626" s="10">
        <v>74.3</v>
      </c>
      <c r="C3626">
        <v>0.10506210210555847</v>
      </c>
      <c r="D3626" s="11">
        <v>28.85</v>
      </c>
      <c r="E3626" s="10">
        <v>38.89</v>
      </c>
      <c r="F3626" s="11">
        <v>31.03</v>
      </c>
      <c r="G3626" s="10">
        <v>11.6</v>
      </c>
      <c r="H3626" s="11">
        <v>58.94</v>
      </c>
      <c r="I3626" s="10">
        <v>207.45</v>
      </c>
      <c r="J3626">
        <v>0.1907870321196414</v>
      </c>
      <c r="K3626">
        <v>0.18970717170419443</v>
      </c>
      <c r="L3626">
        <v>0.15264339201586907</v>
      </c>
      <c r="M3626">
        <v>9.1934824961035846E-2</v>
      </c>
      <c r="N3626">
        <v>0.15762889596811885</v>
      </c>
      <c r="O3626">
        <v>0.22989645372958262</v>
      </c>
    </row>
    <row r="3627" spans="1:15" ht="15">
      <c r="A3627" s="6"/>
      <c r="B3627" s="10">
        <v>70.099999999999994</v>
      </c>
      <c r="C3627">
        <v>0.10865267649283601</v>
      </c>
      <c r="D3627" s="11">
        <v>28.94</v>
      </c>
      <c r="E3627" s="10">
        <v>38.82</v>
      </c>
      <c r="F3627" s="11">
        <v>28.23</v>
      </c>
      <c r="G3627" s="10">
        <v>11.76</v>
      </c>
      <c r="H3627" s="11">
        <v>56.5</v>
      </c>
      <c r="I3627" s="10">
        <v>199.09</v>
      </c>
      <c r="J3627">
        <v>0.19198088746544034</v>
      </c>
      <c r="K3627">
        <v>0.18584096694275784</v>
      </c>
      <c r="L3627">
        <v>0.14578326312031417</v>
      </c>
      <c r="M3627">
        <v>9.2447218817831453E-2</v>
      </c>
      <c r="N3627">
        <v>0.15754953303876279</v>
      </c>
      <c r="O3627">
        <v>0.22753239233958</v>
      </c>
    </row>
    <row r="3628" spans="1:15" ht="15">
      <c r="A3628" s="6"/>
      <c r="B3628" s="10">
        <v>66.72</v>
      </c>
      <c r="C3628">
        <v>0.10787829564751095</v>
      </c>
      <c r="D3628" s="11">
        <v>29.1</v>
      </c>
      <c r="E3628" s="10">
        <v>38.450000000000003</v>
      </c>
      <c r="F3628" s="11">
        <v>27.62</v>
      </c>
      <c r="G3628" s="10">
        <v>11.09</v>
      </c>
      <c r="H3628" s="11">
        <v>56.23</v>
      </c>
      <c r="I3628" s="10">
        <v>182.53</v>
      </c>
      <c r="J3628">
        <v>0.19213101587782322</v>
      </c>
      <c r="K3628">
        <v>0.18357605062431584</v>
      </c>
      <c r="L3628">
        <v>0.14094926186946224</v>
      </c>
      <c r="M3628">
        <v>9.3803255431942067E-2</v>
      </c>
      <c r="N3628">
        <v>0.16054950630740891</v>
      </c>
      <c r="O3628">
        <v>0.22233140617410546</v>
      </c>
    </row>
    <row r="3629" spans="1:15" ht="15">
      <c r="A3629" s="6"/>
      <c r="B3629" s="10">
        <v>67.7</v>
      </c>
      <c r="C3629">
        <v>0.10740699064005405</v>
      </c>
      <c r="D3629" s="11">
        <v>28.8</v>
      </c>
      <c r="E3629" s="10">
        <v>38.619999999999997</v>
      </c>
      <c r="F3629" s="11">
        <v>25.53</v>
      </c>
      <c r="G3629" s="10">
        <v>8.83</v>
      </c>
      <c r="H3629" s="11">
        <v>56.95</v>
      </c>
      <c r="I3629" s="10">
        <v>182.28</v>
      </c>
      <c r="J3629">
        <v>0.1928170118170118</v>
      </c>
      <c r="K3629">
        <v>0.18752311189994242</v>
      </c>
      <c r="L3629">
        <v>0.13008200557657837</v>
      </c>
      <c r="M3629">
        <v>9.4561745072510667E-2</v>
      </c>
      <c r="N3629">
        <v>0.1637795210463886</v>
      </c>
      <c r="O3629">
        <v>0.21840128203437223</v>
      </c>
    </row>
    <row r="3630" spans="1:15" ht="15">
      <c r="A3630" s="6"/>
      <c r="B3630" s="10">
        <v>80.45</v>
      </c>
      <c r="C3630">
        <v>0.10997580950611374</v>
      </c>
      <c r="D3630" s="11">
        <v>28.81</v>
      </c>
      <c r="E3630" s="10">
        <v>40.19</v>
      </c>
      <c r="F3630" s="11">
        <v>23.14</v>
      </c>
      <c r="G3630" s="10">
        <v>7.15</v>
      </c>
      <c r="H3630" s="11">
        <v>62</v>
      </c>
      <c r="I3630" s="10">
        <v>198.95</v>
      </c>
      <c r="J3630">
        <v>0.19413258434348415</v>
      </c>
      <c r="K3630">
        <v>0.19456031036235899</v>
      </c>
      <c r="L3630">
        <v>0.12211703650182718</v>
      </c>
      <c r="M3630">
        <v>9.7584065612185134E-2</v>
      </c>
      <c r="N3630">
        <v>0.16754505394506392</v>
      </c>
      <c r="O3630">
        <v>0.21362587206013603</v>
      </c>
    </row>
    <row r="3631" spans="1:15" ht="15">
      <c r="A3631" s="6"/>
      <c r="B3631" s="10">
        <v>97.04</v>
      </c>
      <c r="C3631">
        <v>0.107053618542004</v>
      </c>
      <c r="D3631" s="11">
        <v>34.43</v>
      </c>
      <c r="E3631" s="10">
        <v>49</v>
      </c>
      <c r="F3631" s="11">
        <v>25.8</v>
      </c>
      <c r="G3631" s="10">
        <v>5.56</v>
      </c>
      <c r="H3631" s="11">
        <v>78.989999999999995</v>
      </c>
      <c r="I3631" s="10">
        <v>230</v>
      </c>
      <c r="J3631">
        <v>0.19547075902948713</v>
      </c>
      <c r="K3631">
        <v>0.19585028850043648</v>
      </c>
      <c r="L3631">
        <v>0.11894290939804025</v>
      </c>
      <c r="M3631">
        <v>9.4891166846825775E-2</v>
      </c>
      <c r="N3631">
        <v>0.15640928862230094</v>
      </c>
      <c r="O3631">
        <v>0.19707329869629514</v>
      </c>
    </row>
    <row r="3632" spans="1:15" ht="15">
      <c r="A3632" s="6"/>
      <c r="B3632" s="10">
        <v>108.23</v>
      </c>
      <c r="C3632">
        <v>9.5389176449857935E-2</v>
      </c>
      <c r="D3632" s="11">
        <v>39.35</v>
      </c>
      <c r="E3632" s="10">
        <v>63.57</v>
      </c>
      <c r="F3632" s="11">
        <v>27.55</v>
      </c>
      <c r="G3632" s="10">
        <v>6.12</v>
      </c>
      <c r="H3632" s="11">
        <v>85.79</v>
      </c>
      <c r="I3632" s="10">
        <v>249.68</v>
      </c>
      <c r="J3632">
        <v>0.18517371243964906</v>
      </c>
      <c r="K3632">
        <v>0.1936016060409147</v>
      </c>
      <c r="L3632">
        <v>0.11463784940283618</v>
      </c>
      <c r="M3632">
        <v>8.8773052187519394E-2</v>
      </c>
      <c r="N3632">
        <v>0.13891646453581627</v>
      </c>
      <c r="O3632">
        <v>0.17723394855634536</v>
      </c>
    </row>
    <row r="3633" spans="1:15" ht="15">
      <c r="A3633" s="6"/>
      <c r="B3633" s="10">
        <v>99.07</v>
      </c>
      <c r="C3633">
        <v>9.0710366870621964E-2</v>
      </c>
      <c r="D3633" s="11">
        <v>41.28</v>
      </c>
      <c r="E3633" s="10">
        <v>63.07</v>
      </c>
      <c r="F3633" s="11">
        <v>29.61</v>
      </c>
      <c r="G3633" s="10">
        <v>2.58</v>
      </c>
      <c r="H3633" s="11">
        <v>87.1</v>
      </c>
      <c r="I3633" s="10">
        <v>246.36</v>
      </c>
      <c r="J3633">
        <v>0.16846043650664674</v>
      </c>
      <c r="K3633">
        <v>0.17971190221804351</v>
      </c>
      <c r="L3633">
        <v>0.1063264398282274</v>
      </c>
      <c r="M3633">
        <v>7.7286798434160281E-2</v>
      </c>
      <c r="N3633">
        <v>0.12488843068355099</v>
      </c>
      <c r="O3633">
        <v>0.15669006557303672</v>
      </c>
    </row>
    <row r="3634" spans="1:15" ht="15">
      <c r="A3634" s="6"/>
      <c r="B3634" s="10">
        <v>87.3</v>
      </c>
      <c r="C3634">
        <v>8.3320763494561134E-2</v>
      </c>
      <c r="D3634" s="11">
        <v>38.03</v>
      </c>
      <c r="E3634" s="10">
        <v>63.03</v>
      </c>
      <c r="F3634" s="11">
        <v>28.68</v>
      </c>
      <c r="G3634" s="10">
        <v>2.7</v>
      </c>
      <c r="H3634" s="11">
        <v>78.2</v>
      </c>
      <c r="I3634" s="10">
        <v>228.82</v>
      </c>
      <c r="J3634">
        <v>0.1524298968092587</v>
      </c>
      <c r="K3634">
        <v>0.17134898249672864</v>
      </c>
      <c r="L3634">
        <v>8.9293005228878092E-2</v>
      </c>
      <c r="M3634">
        <v>6.2823454908867815E-2</v>
      </c>
      <c r="N3634">
        <v>0.11136653461686807</v>
      </c>
      <c r="O3634">
        <v>0.14630801592004675</v>
      </c>
    </row>
    <row r="3635" spans="1:15" ht="15">
      <c r="A3635" s="6"/>
      <c r="B3635" s="10">
        <v>68.19</v>
      </c>
      <c r="C3635">
        <v>7.2042925708105179E-2</v>
      </c>
      <c r="D3635" s="11">
        <v>33.24</v>
      </c>
      <c r="E3635" s="10">
        <v>58.83</v>
      </c>
      <c r="F3635" s="11">
        <v>26.42</v>
      </c>
      <c r="G3635" s="10">
        <v>0.1</v>
      </c>
      <c r="H3635" s="11">
        <v>64.95</v>
      </c>
      <c r="I3635" s="10">
        <v>211.8</v>
      </c>
      <c r="J3635">
        <v>0.13946210201608461</v>
      </c>
      <c r="K3635">
        <v>0.164429557756964</v>
      </c>
      <c r="L3635">
        <v>7.2626801419202233E-2</v>
      </c>
      <c r="M3635">
        <v>5.5229125718381331E-2</v>
      </c>
      <c r="N3635">
        <v>9.9481420916343613E-2</v>
      </c>
      <c r="O3635">
        <v>0.13614315660410942</v>
      </c>
    </row>
    <row r="3636" spans="1:15" ht="15">
      <c r="A3636" s="6"/>
      <c r="B3636" s="10">
        <v>59.92</v>
      </c>
      <c r="C3636">
        <v>6.088711297071131E-2</v>
      </c>
      <c r="D3636" s="11">
        <v>33</v>
      </c>
      <c r="E3636" s="10">
        <v>60.3</v>
      </c>
      <c r="F3636" s="11">
        <v>25.28</v>
      </c>
      <c r="G3636" s="10">
        <v>1.05</v>
      </c>
      <c r="H3636" s="11">
        <v>61.1</v>
      </c>
      <c r="I3636" s="10">
        <v>206.6</v>
      </c>
      <c r="J3636">
        <v>0.1285132935411899</v>
      </c>
      <c r="K3636">
        <v>0.1592000061350399</v>
      </c>
      <c r="L3636">
        <v>6.8120649253456692E-2</v>
      </c>
      <c r="M3636">
        <v>5.105762607119315E-2</v>
      </c>
      <c r="N3636">
        <v>9.0271279281098543E-2</v>
      </c>
      <c r="O3636">
        <v>0.12844700308836318</v>
      </c>
    </row>
    <row r="3637" spans="1:15" ht="15">
      <c r="A3637" s="6"/>
      <c r="B3637" s="10">
        <v>38.86</v>
      </c>
      <c r="C3637">
        <v>5.6798735855144236E-2</v>
      </c>
      <c r="D3637" s="11">
        <v>31.01</v>
      </c>
      <c r="E3637" s="10">
        <v>56.02</v>
      </c>
      <c r="F3637" s="11">
        <v>26.69</v>
      </c>
      <c r="G3637" s="10">
        <v>0.85</v>
      </c>
      <c r="H3637" s="11">
        <v>58.13</v>
      </c>
      <c r="I3637" s="10">
        <v>189.77</v>
      </c>
      <c r="J3637">
        <v>0.12713410303849709</v>
      </c>
      <c r="K3637">
        <v>0.15512504903622396</v>
      </c>
      <c r="L3637">
        <v>6.6057681327269857E-2</v>
      </c>
      <c r="M3637">
        <v>4.9680314560932082E-2</v>
      </c>
      <c r="N3637">
        <v>8.277410773184915E-2</v>
      </c>
      <c r="O3637">
        <v>0.12298681444889037</v>
      </c>
    </row>
    <row r="3638" spans="1:15" ht="15">
      <c r="A3638" s="6"/>
      <c r="B3638" s="10">
        <v>9.35</v>
      </c>
      <c r="C3638">
        <v>5.502996108353251E-2</v>
      </c>
      <c r="D3638" s="11">
        <v>31.86</v>
      </c>
      <c r="E3638" s="10">
        <v>49.97</v>
      </c>
      <c r="F3638" s="11">
        <v>22.4</v>
      </c>
      <c r="G3638" s="10">
        <v>-7.68</v>
      </c>
      <c r="H3638" s="11">
        <v>56.12</v>
      </c>
      <c r="I3638" s="10">
        <v>184.86</v>
      </c>
      <c r="J3638">
        <v>0.12629303937414216</v>
      </c>
      <c r="K3638">
        <v>0.14858897997774886</v>
      </c>
      <c r="L3638">
        <v>6.5184237870348105E-2</v>
      </c>
      <c r="M3638">
        <v>4.9170546141793336E-2</v>
      </c>
      <c r="N3638">
        <v>7.8250769174686499E-2</v>
      </c>
      <c r="O3638">
        <v>0.1200417075117251</v>
      </c>
    </row>
    <row r="3639" spans="1:15" ht="15">
      <c r="A3639" s="6"/>
      <c r="B3639" s="10">
        <v>3.01</v>
      </c>
      <c r="C3639">
        <v>5.5530794522271949E-2</v>
      </c>
      <c r="D3639" s="11">
        <v>31.34</v>
      </c>
      <c r="E3639" s="10">
        <v>48.07</v>
      </c>
      <c r="F3639" s="11">
        <v>18.329999999999998</v>
      </c>
      <c r="G3639" s="10">
        <v>-35.51</v>
      </c>
      <c r="H3639" s="11">
        <v>55.4</v>
      </c>
      <c r="I3639" s="10">
        <v>184.86</v>
      </c>
      <c r="J3639">
        <v>0.12747416155623897</v>
      </c>
      <c r="K3639">
        <v>0.14734039013831901</v>
      </c>
      <c r="L3639">
        <v>6.7347557059319871E-2</v>
      </c>
      <c r="M3639">
        <v>5.0325709123300276E-2</v>
      </c>
      <c r="N3639">
        <v>7.8148603877178813E-2</v>
      </c>
      <c r="O3639">
        <v>0.1199705214254522</v>
      </c>
    </row>
    <row r="3640" spans="1:15" ht="15">
      <c r="A3640" s="6"/>
      <c r="B3640" s="10">
        <v>13.35</v>
      </c>
      <c r="C3640">
        <v>5.5817553756847355E-2</v>
      </c>
      <c r="D3640" s="11">
        <v>34.08</v>
      </c>
      <c r="E3640" s="10">
        <v>49.08</v>
      </c>
      <c r="F3640" s="11">
        <v>24.71</v>
      </c>
      <c r="G3640" s="10">
        <v>-45.05</v>
      </c>
      <c r="H3640" s="11">
        <v>56.91</v>
      </c>
      <c r="I3640" s="10">
        <v>180.04</v>
      </c>
      <c r="J3640">
        <v>0.1340419616981865</v>
      </c>
      <c r="K3640">
        <v>0.14928142289056237</v>
      </c>
      <c r="L3640">
        <v>7.1950406234088243E-2</v>
      </c>
      <c r="M3640">
        <v>5.2043484144132346E-2</v>
      </c>
      <c r="N3640">
        <v>8.2558072291027088E-2</v>
      </c>
      <c r="O3640">
        <v>0.12555929544210892</v>
      </c>
    </row>
    <row r="3641" spans="1:15" ht="15">
      <c r="A3641" s="6"/>
      <c r="B3641" s="10">
        <v>56.14</v>
      </c>
      <c r="C3641">
        <v>6.6067250430384056E-2</v>
      </c>
      <c r="D3641" s="11">
        <v>35.08</v>
      </c>
      <c r="E3641" s="10">
        <v>49.89</v>
      </c>
      <c r="F3641" s="11">
        <v>27.57</v>
      </c>
      <c r="G3641" s="10">
        <v>-20.22</v>
      </c>
      <c r="H3641" s="11">
        <v>58.13</v>
      </c>
      <c r="I3641" s="10">
        <v>181.6</v>
      </c>
      <c r="J3641">
        <v>0.14573679070370735</v>
      </c>
      <c r="K3641">
        <v>0.15914311672614723</v>
      </c>
      <c r="L3641">
        <v>8.3916660022231512E-2</v>
      </c>
      <c r="M3641">
        <v>5.3539608976448716E-2</v>
      </c>
      <c r="N3641">
        <v>9.3122292109099336E-2</v>
      </c>
      <c r="O3641">
        <v>0.13512705494773661</v>
      </c>
    </row>
    <row r="3642" spans="1:15" ht="15">
      <c r="A3642" s="6"/>
      <c r="B3642" s="10">
        <v>72</v>
      </c>
      <c r="C3642">
        <v>7.4028949010214354E-2</v>
      </c>
      <c r="D3642" s="11">
        <v>40.96</v>
      </c>
      <c r="E3642" s="10">
        <v>56.91</v>
      </c>
      <c r="F3642" s="11">
        <v>29.09</v>
      </c>
      <c r="G3642" s="10">
        <v>-0.1</v>
      </c>
      <c r="H3642" s="11">
        <v>70.58</v>
      </c>
      <c r="I3642" s="10">
        <v>199.71</v>
      </c>
      <c r="J3642">
        <v>0.16123839015525462</v>
      </c>
      <c r="K3642">
        <v>0.17189221215866762</v>
      </c>
      <c r="L3642">
        <v>0.10374262688266023</v>
      </c>
      <c r="M3642">
        <v>5.5953045925685375E-2</v>
      </c>
      <c r="N3642">
        <v>0.11182486998490147</v>
      </c>
      <c r="O3642">
        <v>0.14922679141250786</v>
      </c>
    </row>
    <row r="3643" spans="1:15" ht="15">
      <c r="A3643" s="6"/>
      <c r="B3643" s="10">
        <v>87.86</v>
      </c>
      <c r="C3643">
        <v>8.9830402441537546E-2</v>
      </c>
      <c r="D3643" s="11">
        <v>44.92</v>
      </c>
      <c r="E3643" s="10">
        <v>56.29</v>
      </c>
      <c r="F3643" s="11">
        <v>36.950000000000003</v>
      </c>
      <c r="G3643" s="10">
        <v>4.9800000000000004</v>
      </c>
      <c r="H3643" s="11">
        <v>79.36</v>
      </c>
      <c r="I3643" s="10">
        <v>229.92</v>
      </c>
      <c r="J3643">
        <v>0.17868246087379719</v>
      </c>
      <c r="K3643">
        <v>0.18557843606158869</v>
      </c>
      <c r="L3643">
        <v>0.12614439708240083</v>
      </c>
      <c r="M3643">
        <v>6.0417883475495163E-2</v>
      </c>
      <c r="N3643">
        <v>0.12896993258160996</v>
      </c>
      <c r="O3643">
        <v>0.16453677671365038</v>
      </c>
    </row>
    <row r="3644" spans="1:15" ht="15">
      <c r="A3644" s="6"/>
      <c r="B3644" s="10">
        <v>100.46</v>
      </c>
      <c r="C3644">
        <v>0.10191700671007348</v>
      </c>
      <c r="D3644" s="11">
        <v>50</v>
      </c>
      <c r="E3644" s="10">
        <v>55.27</v>
      </c>
      <c r="F3644" s="11">
        <v>40.15</v>
      </c>
      <c r="G3644" s="10">
        <v>12.54</v>
      </c>
      <c r="H3644" s="11">
        <v>86.7</v>
      </c>
      <c r="I3644" s="10">
        <v>251.98</v>
      </c>
      <c r="J3644">
        <v>0.19363074554250678</v>
      </c>
      <c r="K3644">
        <v>0.19643798984422547</v>
      </c>
      <c r="L3644">
        <v>0.14087746538226409</v>
      </c>
      <c r="M3644">
        <v>6.9494810432912058E-2</v>
      </c>
      <c r="N3644">
        <v>0.14272659309715738</v>
      </c>
      <c r="O3644">
        <v>0.17625329740890894</v>
      </c>
    </row>
    <row r="3645" spans="1:15" ht="15">
      <c r="A3645" s="6"/>
      <c r="B3645" s="10">
        <v>120.04</v>
      </c>
      <c r="C3645">
        <v>0.10515898246751069</v>
      </c>
      <c r="D3645" s="11">
        <v>46.88</v>
      </c>
      <c r="E3645" s="10">
        <v>54.49</v>
      </c>
      <c r="F3645" s="11">
        <v>41.8</v>
      </c>
      <c r="G3645" s="10">
        <v>12.57</v>
      </c>
      <c r="H3645" s="11">
        <v>85.14</v>
      </c>
      <c r="I3645" s="10">
        <v>257.70999999999998</v>
      </c>
      <c r="J3645">
        <v>0.2063678015142017</v>
      </c>
      <c r="K3645">
        <v>0.20717650328103826</v>
      </c>
      <c r="L3645">
        <v>0.14807767799911631</v>
      </c>
      <c r="M3645">
        <v>7.4657005103653848E-2</v>
      </c>
      <c r="N3645">
        <v>0.14970660660037946</v>
      </c>
      <c r="O3645">
        <v>0.18787915180276887</v>
      </c>
    </row>
    <row r="3646" spans="1:15" ht="15">
      <c r="A3646" s="6"/>
      <c r="B3646" s="10">
        <v>103.43</v>
      </c>
      <c r="C3646">
        <v>0.10037865000223585</v>
      </c>
      <c r="D3646" s="11">
        <v>44.91</v>
      </c>
      <c r="E3646" s="10">
        <v>56.06</v>
      </c>
      <c r="F3646" s="11">
        <v>40.94</v>
      </c>
      <c r="G3646" s="10">
        <v>13.38</v>
      </c>
      <c r="H3646" s="11">
        <v>80.5</v>
      </c>
      <c r="I3646" s="10">
        <v>262.60000000000002</v>
      </c>
      <c r="J3646">
        <v>0.21398243603654762</v>
      </c>
      <c r="K3646">
        <v>0.21693569771976276</v>
      </c>
      <c r="L3646">
        <v>0.15347012295552917</v>
      </c>
      <c r="M3646">
        <v>7.536629817577073E-2</v>
      </c>
      <c r="N3646">
        <v>0.15347713709249231</v>
      </c>
      <c r="O3646">
        <v>0.18954116935262089</v>
      </c>
    </row>
    <row r="3647" spans="1:15" ht="15">
      <c r="A3647" s="6"/>
      <c r="B3647" s="10">
        <v>95.41</v>
      </c>
      <c r="C3647">
        <v>0.10170728375336331</v>
      </c>
      <c r="D3647" s="11">
        <v>44.95</v>
      </c>
      <c r="E3647" s="10">
        <v>55.14</v>
      </c>
      <c r="F3647" s="11">
        <v>40.36</v>
      </c>
      <c r="G3647" s="10">
        <v>12.59</v>
      </c>
      <c r="H3647" s="11">
        <v>75.31</v>
      </c>
      <c r="I3647" s="10">
        <v>250</v>
      </c>
      <c r="J3647">
        <v>0.20954307932516827</v>
      </c>
      <c r="K3647">
        <v>0.21753250415717507</v>
      </c>
      <c r="L3647">
        <v>0.15509296108530829</v>
      </c>
      <c r="M3647">
        <v>7.4198735804585386E-2</v>
      </c>
      <c r="N3647">
        <v>0.15369196563159485</v>
      </c>
      <c r="O3647">
        <v>0.19003706461993344</v>
      </c>
    </row>
    <row r="3648" spans="1:15" ht="15">
      <c r="A3648" s="6"/>
      <c r="B3648" s="10">
        <v>86.53</v>
      </c>
      <c r="C3648">
        <v>0.10462726646166898</v>
      </c>
      <c r="D3648" s="11">
        <v>39.94</v>
      </c>
      <c r="E3648" s="10">
        <v>48.85</v>
      </c>
      <c r="F3648" s="11">
        <v>37.6</v>
      </c>
      <c r="G3648" s="10">
        <v>11.1</v>
      </c>
      <c r="H3648" s="11">
        <v>67.08</v>
      </c>
      <c r="I3648" s="10">
        <v>230.33</v>
      </c>
      <c r="J3648">
        <v>0.21080155158056732</v>
      </c>
      <c r="K3648">
        <v>0.21369588442394077</v>
      </c>
      <c r="L3648">
        <v>0.16112902673063742</v>
      </c>
      <c r="M3648">
        <v>7.3824296938058545E-2</v>
      </c>
      <c r="N3648">
        <v>0.15152844988837266</v>
      </c>
      <c r="O3648">
        <v>0.19629935732050299</v>
      </c>
    </row>
    <row r="3649" spans="1:15" ht="15">
      <c r="A3649" s="6"/>
      <c r="B3649" s="10">
        <v>83.59</v>
      </c>
      <c r="C3649">
        <v>0.1062839619316179</v>
      </c>
      <c r="D3649" s="11">
        <v>30.41</v>
      </c>
      <c r="E3649" s="10">
        <v>38.43</v>
      </c>
      <c r="F3649" s="11">
        <v>28.54</v>
      </c>
      <c r="G3649" s="10">
        <v>8.15</v>
      </c>
      <c r="H3649" s="11">
        <v>65</v>
      </c>
      <c r="I3649" s="10">
        <v>191</v>
      </c>
      <c r="J3649">
        <v>0.21057204517074762</v>
      </c>
      <c r="K3649">
        <v>0.20389664389664391</v>
      </c>
      <c r="L3649">
        <v>0.16556845736242307</v>
      </c>
      <c r="M3649">
        <v>6.9841985636680606E-2</v>
      </c>
      <c r="N3649">
        <v>0.14735681344663717</v>
      </c>
      <c r="O3649">
        <v>0.19130214851156618</v>
      </c>
    </row>
    <row r="3650" spans="1:15" ht="15">
      <c r="A3650" s="6"/>
      <c r="B3650" s="10">
        <v>79.400000000000006</v>
      </c>
      <c r="C3650">
        <v>0.10860884020973142</v>
      </c>
      <c r="D3650" s="11">
        <v>29.32</v>
      </c>
      <c r="E3650" s="10">
        <v>37.090000000000003</v>
      </c>
      <c r="F3650" s="11">
        <v>29</v>
      </c>
      <c r="G3650" s="10">
        <v>8.93</v>
      </c>
      <c r="H3650" s="11">
        <v>61.37</v>
      </c>
      <c r="I3650" s="10">
        <v>175.04</v>
      </c>
      <c r="J3650">
        <v>0.20740337769082431</v>
      </c>
      <c r="K3650">
        <v>0.19590204959935326</v>
      </c>
      <c r="L3650">
        <v>0.15931150388308654</v>
      </c>
      <c r="M3650">
        <v>7.1050329846357022E-2</v>
      </c>
      <c r="N3650">
        <v>0.14187321277489331</v>
      </c>
      <c r="O3650">
        <v>0.18416759555096451</v>
      </c>
    </row>
    <row r="3651" spans="1:15" ht="15">
      <c r="A3651" s="6"/>
      <c r="B3651" s="10">
        <v>79.849999999999994</v>
      </c>
      <c r="C3651">
        <v>0.11126340735750546</v>
      </c>
      <c r="D3651" s="11">
        <v>28.38</v>
      </c>
      <c r="E3651" s="10">
        <v>37.67</v>
      </c>
      <c r="F3651" s="11">
        <v>29.11</v>
      </c>
      <c r="G3651" s="10">
        <v>9.8000000000000007</v>
      </c>
      <c r="H3651" s="11">
        <v>59.18</v>
      </c>
      <c r="I3651" s="10">
        <v>169.33</v>
      </c>
      <c r="J3651">
        <v>0.21051303344201749</v>
      </c>
      <c r="K3651">
        <v>0.1887377624949432</v>
      </c>
      <c r="L3651">
        <v>0.1515076973393979</v>
      </c>
      <c r="M3651">
        <v>7.2975474876779411E-2</v>
      </c>
      <c r="N3651">
        <v>0.14025792239768531</v>
      </c>
      <c r="O3651">
        <v>0.18048261031711657</v>
      </c>
    </row>
    <row r="3652" spans="1:15" ht="15">
      <c r="A3652" s="6"/>
      <c r="B3652" s="10">
        <v>77.42</v>
      </c>
      <c r="C3652">
        <v>0.11715680231357159</v>
      </c>
      <c r="D3652" s="11">
        <v>28.04</v>
      </c>
      <c r="E3652" s="10">
        <v>37.17</v>
      </c>
      <c r="F3652" s="11">
        <v>28.03</v>
      </c>
      <c r="G3652" s="10">
        <v>6.07</v>
      </c>
      <c r="H3652" s="11">
        <v>60</v>
      </c>
      <c r="I3652" s="10">
        <v>161.96</v>
      </c>
      <c r="J3652">
        <v>0.20979154722312152</v>
      </c>
      <c r="K3652">
        <v>0.18857320526345012</v>
      </c>
      <c r="L3652">
        <v>0.14312234790536676</v>
      </c>
      <c r="M3652">
        <v>7.7440971208703732E-2</v>
      </c>
      <c r="N3652">
        <v>0.14193117485443502</v>
      </c>
      <c r="O3652">
        <v>0.17766874217958648</v>
      </c>
    </row>
    <row r="3653" spans="1:15" ht="15">
      <c r="A3653" s="6"/>
      <c r="B3653" s="10">
        <v>81.12</v>
      </c>
      <c r="C3653">
        <v>0.12162034942606348</v>
      </c>
      <c r="D3653" s="11">
        <v>28.32</v>
      </c>
      <c r="E3653" s="10">
        <v>36.01</v>
      </c>
      <c r="F3653" s="11">
        <v>27.79</v>
      </c>
      <c r="G3653" s="10">
        <v>4.07</v>
      </c>
      <c r="H3653" s="11">
        <v>59.89</v>
      </c>
      <c r="I3653" s="10">
        <v>165.05</v>
      </c>
      <c r="J3653">
        <v>0.21200064700554072</v>
      </c>
      <c r="K3653">
        <v>0.18915858300171429</v>
      </c>
      <c r="L3653">
        <v>0.13276389285026019</v>
      </c>
      <c r="M3653">
        <v>8.4089722230201377E-2</v>
      </c>
      <c r="N3653">
        <v>0.14686916540420569</v>
      </c>
      <c r="O3653">
        <v>0.17688559888348768</v>
      </c>
    </row>
    <row r="3654" spans="1:15" ht="15">
      <c r="A3654" s="6"/>
      <c r="B3654" s="10">
        <v>90.88</v>
      </c>
      <c r="C3654">
        <v>0.13052453763278077</v>
      </c>
      <c r="D3654" s="11">
        <v>28.36</v>
      </c>
      <c r="E3654" s="10">
        <v>33.29</v>
      </c>
      <c r="F3654" s="11">
        <v>25.2</v>
      </c>
      <c r="G3654" s="10">
        <v>5.77</v>
      </c>
      <c r="H3654" s="11">
        <v>63.71</v>
      </c>
      <c r="I3654" s="10">
        <v>171.7</v>
      </c>
      <c r="J3654">
        <v>0.21418804518804521</v>
      </c>
      <c r="K3654">
        <v>0.18847532963241556</v>
      </c>
      <c r="L3654">
        <v>0.12100376686218117</v>
      </c>
      <c r="M3654">
        <v>8.9145897281499215E-2</v>
      </c>
      <c r="N3654">
        <v>0.14369306078801325</v>
      </c>
      <c r="O3654">
        <v>0.17603125162859379</v>
      </c>
    </row>
    <row r="3655" spans="1:15" ht="15">
      <c r="A3655" s="6"/>
      <c r="B3655" s="10">
        <v>118.97</v>
      </c>
      <c r="C3655">
        <v>0.1199546188123054</v>
      </c>
      <c r="D3655" s="11">
        <v>35.33</v>
      </c>
      <c r="E3655" s="10">
        <v>34.96</v>
      </c>
      <c r="F3655" s="11">
        <v>24.79</v>
      </c>
      <c r="G3655" s="10">
        <v>7.31</v>
      </c>
      <c r="H3655" s="11">
        <v>78.489999999999995</v>
      </c>
      <c r="I3655" s="10">
        <v>209.65</v>
      </c>
      <c r="J3655">
        <v>0.20870650160834389</v>
      </c>
      <c r="K3655">
        <v>0.18582580498077167</v>
      </c>
      <c r="L3655">
        <v>0.1092710042930537</v>
      </c>
      <c r="M3655">
        <v>8.7412321216269781E-2</v>
      </c>
      <c r="N3655">
        <v>0.14005803330963307</v>
      </c>
      <c r="O3655">
        <v>0.17011325454850021</v>
      </c>
    </row>
    <row r="3656" spans="1:15" ht="15">
      <c r="A3656" s="6"/>
      <c r="B3656" s="10">
        <v>125.58</v>
      </c>
      <c r="C3656">
        <v>0.10474456193167098</v>
      </c>
      <c r="D3656" s="11">
        <v>40.24</v>
      </c>
      <c r="E3656" s="10">
        <v>38</v>
      </c>
      <c r="F3656" s="11">
        <v>23.31</v>
      </c>
      <c r="G3656" s="10">
        <v>10.050000000000001</v>
      </c>
      <c r="H3656" s="11">
        <v>81.599999999999994</v>
      </c>
      <c r="I3656" s="10">
        <v>223.1</v>
      </c>
      <c r="J3656">
        <v>0.19746753175193543</v>
      </c>
      <c r="K3656">
        <v>0.18427509071268319</v>
      </c>
      <c r="L3656">
        <v>9.7285989980062382E-2</v>
      </c>
      <c r="M3656">
        <v>8.0345135262793507E-2</v>
      </c>
      <c r="N3656">
        <v>0.12915624955143326</v>
      </c>
      <c r="O3656">
        <v>0.14987236986903071</v>
      </c>
    </row>
    <row r="3657" spans="1:15" ht="15">
      <c r="A3657" s="6"/>
      <c r="B3657" s="10">
        <v>96.19</v>
      </c>
      <c r="C3657">
        <v>9.5087902831058543E-2</v>
      </c>
      <c r="D3657" s="11">
        <v>41.5</v>
      </c>
      <c r="E3657" s="10">
        <v>43.81</v>
      </c>
      <c r="F3657" s="11">
        <v>25.22</v>
      </c>
      <c r="G3657" s="10">
        <v>10.96</v>
      </c>
      <c r="H3657" s="11">
        <v>81.12</v>
      </c>
      <c r="I3657" s="10">
        <v>218.13</v>
      </c>
      <c r="J3657">
        <v>0.17842960888748557</v>
      </c>
      <c r="K3657">
        <v>0.17627206169613641</v>
      </c>
      <c r="L3657">
        <v>8.5314579159730244E-2</v>
      </c>
      <c r="M3657">
        <v>6.8781218467609928E-2</v>
      </c>
      <c r="N3657">
        <v>0.11275022863958394</v>
      </c>
      <c r="O3657">
        <v>0.13259981607851901</v>
      </c>
    </row>
    <row r="3658" spans="1:15" ht="15">
      <c r="A3658" s="6"/>
      <c r="B3658" s="10">
        <v>84.37</v>
      </c>
      <c r="C3658">
        <v>7.9412798841370258E-2</v>
      </c>
      <c r="D3658" s="11">
        <v>39.96</v>
      </c>
      <c r="E3658" s="10">
        <v>45.71</v>
      </c>
      <c r="F3658" s="11">
        <v>19.38</v>
      </c>
      <c r="G3658" s="10">
        <v>9.17</v>
      </c>
      <c r="H3658" s="11">
        <v>72.34</v>
      </c>
      <c r="I3658" s="10">
        <v>190.26</v>
      </c>
      <c r="J3658">
        <v>0.16594946194786528</v>
      </c>
      <c r="K3658">
        <v>0.16454144944493462</v>
      </c>
      <c r="L3658">
        <v>7.6091793692838222E-2</v>
      </c>
      <c r="M3658">
        <v>5.7575024168762895E-2</v>
      </c>
      <c r="N3658">
        <v>9.6491571729093256E-2</v>
      </c>
      <c r="O3658">
        <v>0.11584745749332997</v>
      </c>
    </row>
    <row r="3659" spans="1:15" ht="15">
      <c r="A3659" s="6"/>
      <c r="B3659" s="10">
        <v>72.09</v>
      </c>
      <c r="C3659">
        <v>6.0341953178095792E-2</v>
      </c>
      <c r="D3659" s="11">
        <v>38.67</v>
      </c>
      <c r="E3659" s="10">
        <v>43.38</v>
      </c>
      <c r="F3659" s="11">
        <v>11.76</v>
      </c>
      <c r="G3659" s="10">
        <v>4.01</v>
      </c>
      <c r="H3659" s="11">
        <v>62.44</v>
      </c>
      <c r="I3659" s="10">
        <v>173.81</v>
      </c>
      <c r="J3659">
        <v>0.15754845207997739</v>
      </c>
      <c r="K3659">
        <v>0.15511560781849598</v>
      </c>
      <c r="L3659">
        <v>6.9332113227081785E-2</v>
      </c>
      <c r="M3659">
        <v>4.988680182322465E-2</v>
      </c>
      <c r="N3659">
        <v>8.5011920987050543E-2</v>
      </c>
      <c r="O3659">
        <v>0.10475197600720965</v>
      </c>
    </row>
    <row r="3660" spans="1:15" ht="15">
      <c r="A3660" s="6"/>
      <c r="B3660" s="10">
        <v>63.15</v>
      </c>
      <c r="C3660">
        <v>4.9221962700298327E-2</v>
      </c>
      <c r="D3660" s="11">
        <v>37.89</v>
      </c>
      <c r="E3660" s="10">
        <v>39.590000000000003</v>
      </c>
      <c r="F3660" s="11">
        <v>11.9</v>
      </c>
      <c r="G3660" s="10">
        <v>1.71</v>
      </c>
      <c r="H3660" s="11">
        <v>57.3</v>
      </c>
      <c r="I3660" s="10">
        <v>167.5</v>
      </c>
      <c r="J3660">
        <v>0.15126069151197394</v>
      </c>
      <c r="K3660">
        <v>0.14626903060431881</v>
      </c>
      <c r="L3660">
        <v>6.396145232147471E-2</v>
      </c>
      <c r="M3660">
        <v>4.4914750783462264E-2</v>
      </c>
      <c r="N3660">
        <v>7.5389632072412657E-2</v>
      </c>
      <c r="O3660">
        <v>9.9798347503721532E-2</v>
      </c>
    </row>
    <row r="3661" spans="1:15" ht="15">
      <c r="A3661" s="6"/>
      <c r="B3661" s="10">
        <v>56.06</v>
      </c>
      <c r="C3661">
        <v>4.639964961096512E-2</v>
      </c>
      <c r="D3661" s="11">
        <v>37.340000000000003</v>
      </c>
      <c r="E3661" s="10">
        <v>37.04</v>
      </c>
      <c r="F3661" s="11">
        <v>8.91</v>
      </c>
      <c r="G3661" s="10">
        <v>3.04</v>
      </c>
      <c r="H3661" s="11">
        <v>55.72</v>
      </c>
      <c r="I3661" s="10">
        <v>162.51</v>
      </c>
      <c r="J3661">
        <v>0.14612469848002335</v>
      </c>
      <c r="K3661">
        <v>0.14102178538290572</v>
      </c>
      <c r="L3661">
        <v>6.0185335746591413E-2</v>
      </c>
      <c r="M3661">
        <v>4.3462098076944809E-2</v>
      </c>
      <c r="N3661">
        <v>6.9838433734529318E-2</v>
      </c>
      <c r="O3661">
        <v>9.9071335386268916E-2</v>
      </c>
    </row>
    <row r="3662" spans="1:15" ht="15">
      <c r="A3662" s="6"/>
      <c r="B3662" s="10">
        <v>42.61</v>
      </c>
      <c r="C3662">
        <v>4.5304005845439699E-2</v>
      </c>
      <c r="D3662" s="11">
        <v>35.08</v>
      </c>
      <c r="E3662" s="10">
        <v>34.9</v>
      </c>
      <c r="F3662" s="11">
        <v>3.5</v>
      </c>
      <c r="G3662" s="10">
        <v>-20.51</v>
      </c>
      <c r="H3662" s="11">
        <v>54.02</v>
      </c>
      <c r="I3662" s="10">
        <v>152.80000000000001</v>
      </c>
      <c r="J3662">
        <v>0.1468626165381243</v>
      </c>
      <c r="K3662">
        <v>0.13931528529961604</v>
      </c>
      <c r="L3662">
        <v>5.6372465384333617E-2</v>
      </c>
      <c r="M3662">
        <v>4.464384597194062E-2</v>
      </c>
      <c r="N3662">
        <v>6.6563466370395688E-2</v>
      </c>
      <c r="O3662">
        <v>9.9137416021959801E-2</v>
      </c>
    </row>
    <row r="3663" spans="1:15" ht="15">
      <c r="A3663" s="6"/>
      <c r="B3663" s="10">
        <v>36.82</v>
      </c>
      <c r="C3663">
        <v>4.5561334482182587E-2</v>
      </c>
      <c r="D3663" s="11">
        <v>33.619999999999997</v>
      </c>
      <c r="E3663" s="10">
        <v>33.08</v>
      </c>
      <c r="F3663" s="11">
        <v>-9.02</v>
      </c>
      <c r="G3663" s="10">
        <v>-48.17</v>
      </c>
      <c r="H3663" s="11">
        <v>53.83</v>
      </c>
      <c r="I3663" s="10">
        <v>150.4</v>
      </c>
      <c r="J3663">
        <v>0.15080860437708582</v>
      </c>
      <c r="K3663">
        <v>0.13711727204353405</v>
      </c>
      <c r="L3663">
        <v>5.6458139468150079E-2</v>
      </c>
      <c r="M3663">
        <v>4.6621512037167398E-2</v>
      </c>
      <c r="N3663">
        <v>6.8497487332256815E-2</v>
      </c>
      <c r="O3663">
        <v>0.10143705850857597</v>
      </c>
    </row>
    <row r="3664" spans="1:15" ht="15">
      <c r="A3664" s="6"/>
      <c r="B3664" s="10">
        <v>44.9</v>
      </c>
      <c r="C3664">
        <v>4.8037589397532887E-2</v>
      </c>
      <c r="D3664" s="11">
        <v>34.82</v>
      </c>
      <c r="E3664" s="10">
        <v>34.04</v>
      </c>
      <c r="F3664" s="11">
        <v>-0.48</v>
      </c>
      <c r="G3664" s="10">
        <v>-15.47</v>
      </c>
      <c r="H3664" s="11">
        <v>53.9</v>
      </c>
      <c r="I3664" s="10">
        <v>154.80000000000001</v>
      </c>
      <c r="J3664">
        <v>0.15746631383316381</v>
      </c>
      <c r="K3664">
        <v>0.13783799469700017</v>
      </c>
      <c r="L3664">
        <v>5.8924533836696172E-2</v>
      </c>
      <c r="M3664">
        <v>4.6942361691288841E-2</v>
      </c>
      <c r="N3664">
        <v>7.3317337104890967E-2</v>
      </c>
      <c r="O3664">
        <v>0.10878725803782097</v>
      </c>
    </row>
    <row r="3665" spans="1:15" ht="15">
      <c r="A3665" s="6"/>
      <c r="B3665" s="10">
        <v>58.27</v>
      </c>
      <c r="C3665">
        <v>5.62152425965586E-2</v>
      </c>
      <c r="D3665" s="11">
        <v>35.96</v>
      </c>
      <c r="E3665" s="10">
        <v>34.369999999999997</v>
      </c>
      <c r="F3665" s="11">
        <v>3.5</v>
      </c>
      <c r="G3665" s="10">
        <v>0.47</v>
      </c>
      <c r="H3665" s="11">
        <v>56.87</v>
      </c>
      <c r="I3665" s="10">
        <v>164.86</v>
      </c>
      <c r="J3665">
        <v>0.1675096186713515</v>
      </c>
      <c r="K3665">
        <v>0.14455636962965016</v>
      </c>
      <c r="L3665">
        <v>6.5010122145079549E-2</v>
      </c>
      <c r="M3665">
        <v>5.0348897143392655E-2</v>
      </c>
      <c r="N3665">
        <v>8.033800318239645E-2</v>
      </c>
      <c r="O3665">
        <v>0.12173597756084056</v>
      </c>
    </row>
    <row r="3666" spans="1:15" ht="15">
      <c r="A3666" s="6"/>
      <c r="B3666" s="10">
        <v>76.62</v>
      </c>
      <c r="C3666">
        <v>6.825645950835374E-2</v>
      </c>
      <c r="D3666" s="11">
        <v>39.700000000000003</v>
      </c>
      <c r="E3666" s="10">
        <v>38.299999999999997</v>
      </c>
      <c r="F3666" s="11">
        <v>23.49</v>
      </c>
      <c r="G3666" s="10">
        <v>11.53</v>
      </c>
      <c r="H3666" s="11">
        <v>67.45</v>
      </c>
      <c r="I3666" s="10">
        <v>174.74</v>
      </c>
      <c r="J3666">
        <v>0.17868297952947351</v>
      </c>
      <c r="K3666">
        <v>0.15816248671020658</v>
      </c>
      <c r="L3666">
        <v>7.7882798908745846E-2</v>
      </c>
      <c r="M3666">
        <v>5.9406555667691839E-2</v>
      </c>
      <c r="N3666">
        <v>9.7415502599794632E-2</v>
      </c>
      <c r="O3666">
        <v>0.14182767646916969</v>
      </c>
    </row>
    <row r="3667" spans="1:15" ht="15">
      <c r="A3667" s="6"/>
      <c r="B3667" s="10">
        <v>85.96</v>
      </c>
      <c r="C3667">
        <v>8.3768222986811788E-2</v>
      </c>
      <c r="D3667" s="11">
        <v>42.78</v>
      </c>
      <c r="E3667" s="10">
        <v>45.91</v>
      </c>
      <c r="F3667" s="11">
        <v>31.24</v>
      </c>
      <c r="G3667" s="10">
        <v>16.57</v>
      </c>
      <c r="H3667" s="11">
        <v>78.48</v>
      </c>
      <c r="I3667" s="10">
        <v>218.05</v>
      </c>
      <c r="J3667">
        <v>0.18916243864887355</v>
      </c>
      <c r="K3667">
        <v>0.17616547311431033</v>
      </c>
      <c r="L3667">
        <v>0.10462291885886432</v>
      </c>
      <c r="M3667">
        <v>7.5600180196805311E-2</v>
      </c>
      <c r="N3667">
        <v>0.11625923684176637</v>
      </c>
      <c r="O3667">
        <v>0.16255281822106465</v>
      </c>
    </row>
    <row r="3668" spans="1:15" ht="15">
      <c r="A3668" s="6"/>
      <c r="B3668" s="10">
        <v>101.12</v>
      </c>
      <c r="C3668">
        <v>9.5421267282791586E-2</v>
      </c>
      <c r="D3668" s="11">
        <v>44.9</v>
      </c>
      <c r="E3668" s="10">
        <v>51.05</v>
      </c>
      <c r="F3668" s="11">
        <v>37.409999999999997</v>
      </c>
      <c r="G3668" s="10">
        <v>22</v>
      </c>
      <c r="H3668" s="11">
        <v>83.34</v>
      </c>
      <c r="I3668" s="10">
        <v>230.65</v>
      </c>
      <c r="J3668">
        <v>0.19259000174811136</v>
      </c>
      <c r="K3668">
        <v>0.19000869145086838</v>
      </c>
      <c r="L3668">
        <v>0.11643356867956917</v>
      </c>
      <c r="M3668">
        <v>9.4862713265245896E-2</v>
      </c>
      <c r="N3668">
        <v>0.12509413917758699</v>
      </c>
      <c r="O3668">
        <v>0.18175783887581468</v>
      </c>
    </row>
    <row r="3669" spans="1:15" ht="15">
      <c r="A3669" s="6"/>
      <c r="B3669" s="10">
        <v>110.5</v>
      </c>
      <c r="C3669">
        <v>9.8381276461295436E-2</v>
      </c>
      <c r="D3669" s="11">
        <v>43.52</v>
      </c>
      <c r="E3669" s="10">
        <v>51.04</v>
      </c>
      <c r="F3669" s="11">
        <v>38.130000000000003</v>
      </c>
      <c r="G3669" s="10">
        <v>23.05</v>
      </c>
      <c r="H3669" s="11">
        <v>82.91</v>
      </c>
      <c r="I3669" s="10">
        <v>238.97</v>
      </c>
      <c r="J3669">
        <v>0.19852879155336714</v>
      </c>
      <c r="K3669">
        <v>0.19886753291048023</v>
      </c>
      <c r="L3669">
        <v>0.121891081457056</v>
      </c>
      <c r="M3669">
        <v>0.10656689853828948</v>
      </c>
      <c r="N3669">
        <v>0.13058134843190827</v>
      </c>
      <c r="O3669">
        <v>0.19112193017897505</v>
      </c>
    </row>
    <row r="3670" spans="1:15" ht="15">
      <c r="A3670" s="6"/>
      <c r="B3670" s="10">
        <v>101.31</v>
      </c>
      <c r="C3670">
        <v>9.9496083668543858E-2</v>
      </c>
      <c r="D3670" s="11">
        <v>41.98</v>
      </c>
      <c r="E3670" s="10">
        <v>50.91</v>
      </c>
      <c r="F3670" s="11">
        <v>37.14</v>
      </c>
      <c r="G3670" s="10">
        <v>22.91</v>
      </c>
      <c r="H3670" s="11">
        <v>78.17</v>
      </c>
      <c r="I3670" s="10">
        <v>228.94</v>
      </c>
      <c r="J3670">
        <v>0.20382723675955719</v>
      </c>
      <c r="K3670">
        <v>0.20604849689011748</v>
      </c>
      <c r="L3670">
        <v>0.12278997359979561</v>
      </c>
      <c r="M3670">
        <v>0.10846394682915983</v>
      </c>
      <c r="N3670">
        <v>0.12913795613923842</v>
      </c>
      <c r="O3670">
        <v>0.1970422290040561</v>
      </c>
    </row>
    <row r="3671" spans="1:15" ht="15">
      <c r="A3671" s="6"/>
      <c r="B3671" s="10">
        <v>92.56</v>
      </c>
      <c r="C3671">
        <v>9.6576322297772882E-2</v>
      </c>
      <c r="D3671" s="11">
        <v>41.96</v>
      </c>
      <c r="E3671" s="10">
        <v>47</v>
      </c>
      <c r="F3671" s="11">
        <v>37.119999999999997</v>
      </c>
      <c r="G3671" s="10">
        <v>23.37</v>
      </c>
      <c r="H3671" s="11">
        <v>73.930000000000007</v>
      </c>
      <c r="I3671" s="10">
        <v>229.78</v>
      </c>
      <c r="J3671">
        <v>0.19633518026004726</v>
      </c>
      <c r="K3671">
        <v>0.20649224475380404</v>
      </c>
      <c r="L3671">
        <v>0.1162484702292373</v>
      </c>
      <c r="M3671">
        <v>0.10584009728731714</v>
      </c>
      <c r="N3671">
        <v>0.12383634075869138</v>
      </c>
      <c r="O3671">
        <v>0.19868957445947746</v>
      </c>
    </row>
    <row r="3672" spans="1:15" ht="15">
      <c r="A3672" s="6"/>
      <c r="B3672" s="10">
        <v>85.06</v>
      </c>
      <c r="C3672">
        <v>9.4739727223864548E-2</v>
      </c>
      <c r="D3672" s="11">
        <v>36.64</v>
      </c>
      <c r="E3672" s="10">
        <v>42.64</v>
      </c>
      <c r="F3672" s="11">
        <v>29.85</v>
      </c>
      <c r="G3672" s="10">
        <v>20.9</v>
      </c>
      <c r="H3672" s="11">
        <v>59.39</v>
      </c>
      <c r="I3672" s="10">
        <v>209.87</v>
      </c>
      <c r="J3672">
        <v>0.18885638920861855</v>
      </c>
      <c r="K3672">
        <v>0.20925462344063819</v>
      </c>
      <c r="L3672">
        <v>0.11070791103677183</v>
      </c>
      <c r="M3672">
        <v>9.6102870886602743E-2</v>
      </c>
      <c r="N3672">
        <v>0.1182078912179777</v>
      </c>
      <c r="O3672">
        <v>0.199617178181554</v>
      </c>
    </row>
    <row r="3673" spans="1:15" ht="15">
      <c r="A3673" s="6"/>
      <c r="B3673" s="10">
        <v>84.95</v>
      </c>
      <c r="C3673">
        <v>9.2605963377315428E-2</v>
      </c>
      <c r="D3673" s="11">
        <v>30.08</v>
      </c>
      <c r="E3673" s="10">
        <v>39.36</v>
      </c>
      <c r="F3673" s="11">
        <v>26.57</v>
      </c>
      <c r="G3673" s="10">
        <v>18.079999999999998</v>
      </c>
      <c r="H3673" s="11">
        <v>57.88</v>
      </c>
      <c r="I3673" s="10">
        <v>177.61</v>
      </c>
      <c r="J3673">
        <v>0.17615577507194569</v>
      </c>
      <c r="K3673">
        <v>0.20463531872536753</v>
      </c>
      <c r="L3673">
        <v>9.8401414442199311E-2</v>
      </c>
      <c r="M3673">
        <v>9.7437216419755557E-2</v>
      </c>
      <c r="N3673">
        <v>0.10866751087208776</v>
      </c>
      <c r="O3673">
        <v>0.19778746639248468</v>
      </c>
    </row>
    <row r="3674" spans="1:15" ht="15">
      <c r="A3674" s="6"/>
      <c r="B3674" s="10">
        <v>80.3</v>
      </c>
      <c r="C3674">
        <v>9.7403621374944807E-2</v>
      </c>
      <c r="D3674" s="11">
        <v>30.76</v>
      </c>
      <c r="E3674" s="10">
        <v>35.5</v>
      </c>
      <c r="F3674" s="11">
        <v>23.34</v>
      </c>
      <c r="G3674" s="10">
        <v>16.329999999999998</v>
      </c>
      <c r="H3674" s="11">
        <v>54.08</v>
      </c>
      <c r="I3674" s="10">
        <v>163.13</v>
      </c>
      <c r="J3674">
        <v>0.17089097600585304</v>
      </c>
      <c r="K3674">
        <v>0.20276220811272597</v>
      </c>
      <c r="L3674">
        <v>8.715801772408624E-2</v>
      </c>
      <c r="M3674">
        <v>9.9337346053068099E-2</v>
      </c>
      <c r="N3674">
        <v>0.10845880443967504</v>
      </c>
      <c r="O3674">
        <v>0.19608929324928756</v>
      </c>
    </row>
    <row r="3675" spans="1:15" ht="15">
      <c r="A3675" s="6"/>
      <c r="B3675" s="10">
        <v>77.790000000000006</v>
      </c>
      <c r="C3675">
        <v>0.10439196687824312</v>
      </c>
      <c r="D3675" s="11">
        <v>28.74</v>
      </c>
      <c r="E3675" s="10">
        <v>33.979999999999997</v>
      </c>
      <c r="F3675" s="11">
        <v>20.78</v>
      </c>
      <c r="G3675" s="10">
        <v>14.99</v>
      </c>
      <c r="H3675" s="11">
        <v>54</v>
      </c>
      <c r="I3675" s="10">
        <v>157.41</v>
      </c>
      <c r="J3675">
        <v>0.16865663686093582</v>
      </c>
      <c r="K3675">
        <v>0.20205643462534134</v>
      </c>
      <c r="L3675">
        <v>8.6310644148134524E-2</v>
      </c>
      <c r="M3675">
        <v>0.10268717429269998</v>
      </c>
      <c r="N3675">
        <v>0.11043206599183018</v>
      </c>
      <c r="O3675">
        <v>0.19692281978756651</v>
      </c>
    </row>
    <row r="3676" spans="1:15" ht="15">
      <c r="A3676" s="6"/>
      <c r="B3676" s="10">
        <v>75.2</v>
      </c>
      <c r="C3676">
        <v>0.10930401829575384</v>
      </c>
      <c r="D3676" s="11">
        <v>27.06</v>
      </c>
      <c r="E3676" s="10">
        <v>33.090000000000003</v>
      </c>
      <c r="F3676" s="11">
        <v>19.97</v>
      </c>
      <c r="G3676" s="10">
        <v>14.65</v>
      </c>
      <c r="H3676" s="11">
        <v>50.5</v>
      </c>
      <c r="I3676" s="10">
        <v>159.62</v>
      </c>
      <c r="J3676">
        <v>0.16636624048187296</v>
      </c>
      <c r="K3676">
        <v>0.20137474285144821</v>
      </c>
      <c r="L3676">
        <v>9.4338169072512038E-2</v>
      </c>
      <c r="M3676">
        <v>0.10604592635835516</v>
      </c>
      <c r="N3676">
        <v>0.11360866687815177</v>
      </c>
      <c r="O3676">
        <v>0.19767373992942272</v>
      </c>
    </row>
    <row r="3677" spans="1:15" ht="15">
      <c r="A3677" s="6"/>
      <c r="B3677" s="10">
        <v>80.709999999999994</v>
      </c>
      <c r="C3677">
        <v>0.11229326968563194</v>
      </c>
      <c r="D3677" s="11">
        <v>26.49</v>
      </c>
      <c r="E3677" s="10">
        <v>30.97</v>
      </c>
      <c r="F3677" s="11">
        <v>19.64</v>
      </c>
      <c r="G3677" s="10">
        <v>15.92</v>
      </c>
      <c r="H3677" s="11">
        <v>52.57</v>
      </c>
      <c r="I3677" s="10">
        <v>161.69999999999999</v>
      </c>
      <c r="J3677">
        <v>0.16389610247553252</v>
      </c>
      <c r="K3677">
        <v>0.20205312338148129</v>
      </c>
      <c r="L3677">
        <v>0.1096754719041149</v>
      </c>
      <c r="M3677">
        <v>0.11485347629048305</v>
      </c>
      <c r="N3677">
        <v>0.11621245825597797</v>
      </c>
      <c r="O3677">
        <v>0.19883014291553044</v>
      </c>
    </row>
    <row r="3678" spans="1:15" ht="15">
      <c r="A3678" s="6"/>
      <c r="B3678" s="10">
        <v>78.64</v>
      </c>
      <c r="C3678">
        <v>0.11345764654798091</v>
      </c>
      <c r="D3678" s="11">
        <v>25</v>
      </c>
      <c r="E3678" s="10">
        <v>28.89</v>
      </c>
      <c r="F3678" s="11">
        <v>24.04</v>
      </c>
      <c r="G3678" s="10">
        <v>19.96</v>
      </c>
      <c r="H3678" s="11">
        <v>54.08</v>
      </c>
      <c r="I3678" s="10">
        <v>169.94</v>
      </c>
      <c r="J3678">
        <v>0.16402072622852115</v>
      </c>
      <c r="K3678">
        <v>0.20244122456329913</v>
      </c>
      <c r="L3678">
        <v>0.12101262260950468</v>
      </c>
      <c r="M3678">
        <v>0.12187188832054562</v>
      </c>
      <c r="N3678">
        <v>0.1192054559809175</v>
      </c>
      <c r="O3678">
        <v>0.19689539782054069</v>
      </c>
    </row>
    <row r="3679" spans="1:15" ht="15">
      <c r="A3679" s="6"/>
      <c r="B3679" s="10">
        <v>77.760000000000005</v>
      </c>
      <c r="C3679">
        <v>0.10747125909101893</v>
      </c>
      <c r="D3679" s="11">
        <v>26.51</v>
      </c>
      <c r="E3679" s="10">
        <v>29.01</v>
      </c>
      <c r="F3679" s="11">
        <v>40.619999999999997</v>
      </c>
      <c r="G3679" s="10">
        <v>29.37</v>
      </c>
      <c r="H3679" s="11">
        <v>54.1</v>
      </c>
      <c r="I3679" s="10">
        <v>209.83</v>
      </c>
      <c r="J3679">
        <v>0.16139667583742237</v>
      </c>
      <c r="K3679">
        <v>0.19716720781463729</v>
      </c>
      <c r="L3679">
        <v>0.13172807884817403</v>
      </c>
      <c r="M3679">
        <v>0.12803056846183081</v>
      </c>
      <c r="N3679">
        <v>0.12153945779414214</v>
      </c>
      <c r="O3679">
        <v>0.17828656930669576</v>
      </c>
    </row>
    <row r="3680" spans="1:15" ht="15">
      <c r="A3680" s="6"/>
      <c r="B3680" s="10">
        <v>73.63</v>
      </c>
      <c r="C3680">
        <v>9.5174497921423962E-2</v>
      </c>
      <c r="D3680" s="11">
        <v>26.89</v>
      </c>
      <c r="E3680" s="10">
        <v>29.9</v>
      </c>
      <c r="F3680" s="11">
        <v>44.92</v>
      </c>
      <c r="G3680" s="10">
        <v>47.66</v>
      </c>
      <c r="H3680" s="11">
        <v>62.44</v>
      </c>
      <c r="I3680" s="10">
        <v>225.11</v>
      </c>
      <c r="J3680">
        <v>0.15547319047131533</v>
      </c>
      <c r="K3680">
        <v>0.18462020251976696</v>
      </c>
      <c r="L3680">
        <v>0.13495169264668391</v>
      </c>
      <c r="M3680">
        <v>0.11716127141448858</v>
      </c>
      <c r="N3680">
        <v>0.12049964354476544</v>
      </c>
      <c r="O3680">
        <v>0.15260958910970432</v>
      </c>
    </row>
    <row r="3681" spans="1:15" ht="15">
      <c r="A3681" s="6"/>
      <c r="B3681" s="10">
        <v>70</v>
      </c>
      <c r="C3681">
        <v>7.9322770475861851E-2</v>
      </c>
      <c r="D3681" s="11">
        <v>30.79</v>
      </c>
      <c r="E3681" s="10">
        <v>27.61</v>
      </c>
      <c r="F3681" s="11">
        <v>45.02</v>
      </c>
      <c r="G3681" s="10">
        <v>42.29</v>
      </c>
      <c r="H3681" s="11">
        <v>59.98</v>
      </c>
      <c r="I3681" s="10">
        <v>217.18</v>
      </c>
      <c r="J3681">
        <v>0.14921348359469361</v>
      </c>
      <c r="K3681">
        <v>0.16675932369127214</v>
      </c>
      <c r="L3681">
        <v>0.12819542673720699</v>
      </c>
      <c r="M3681">
        <v>0.10681506418087168</v>
      </c>
      <c r="N3681">
        <v>0.10837621317932589</v>
      </c>
      <c r="O3681">
        <v>0.14095221386331314</v>
      </c>
    </row>
    <row r="3682" spans="1:15" ht="15">
      <c r="A3682" s="6"/>
      <c r="B3682" s="10">
        <v>59.97</v>
      </c>
      <c r="C3682">
        <v>5.9301745961039105E-2</v>
      </c>
      <c r="D3682" s="11">
        <v>31.25</v>
      </c>
      <c r="E3682" s="10">
        <v>26.37</v>
      </c>
      <c r="F3682" s="11">
        <v>41.81</v>
      </c>
      <c r="G3682" s="10">
        <v>24.1</v>
      </c>
      <c r="H3682" s="11">
        <v>58.66</v>
      </c>
      <c r="I3682" s="10">
        <v>197.12</v>
      </c>
      <c r="J3682">
        <v>0.13832448439784911</v>
      </c>
      <c r="K3682">
        <v>0.15201187047399603</v>
      </c>
      <c r="L3682">
        <v>0.12537927277304448</v>
      </c>
      <c r="M3682">
        <v>9.578180033589985E-2</v>
      </c>
      <c r="N3682">
        <v>9.8876463208156212E-2</v>
      </c>
      <c r="O3682">
        <v>0.12620729207214221</v>
      </c>
    </row>
    <row r="3683" spans="1:15" ht="15">
      <c r="A3683" s="6"/>
      <c r="B3683" s="10">
        <v>27.36</v>
      </c>
      <c r="C3683">
        <v>4.9845425569143766E-2</v>
      </c>
      <c r="D3683" s="11">
        <v>28.31</v>
      </c>
      <c r="E3683" s="10">
        <v>25.06</v>
      </c>
      <c r="F3683" s="11">
        <v>39.36</v>
      </c>
      <c r="G3683" s="10">
        <v>21.86</v>
      </c>
      <c r="H3683" s="11">
        <v>53.94</v>
      </c>
      <c r="I3683" s="10">
        <v>179.97</v>
      </c>
      <c r="J3683">
        <v>0.1316197905507335</v>
      </c>
      <c r="K3683">
        <v>0.14036480879112492</v>
      </c>
      <c r="L3683">
        <v>0.11714793099225536</v>
      </c>
      <c r="M3683">
        <v>8.476571111046606E-2</v>
      </c>
      <c r="N3683">
        <v>8.6207316929758873E-2</v>
      </c>
      <c r="O3683">
        <v>0.11118473396518931</v>
      </c>
    </row>
    <row r="3684" spans="1:15" ht="15">
      <c r="A3684" s="6"/>
      <c r="B3684" s="10">
        <v>5</v>
      </c>
      <c r="C3684">
        <v>4.4490322496101478E-2</v>
      </c>
      <c r="D3684" s="11">
        <v>27.03</v>
      </c>
      <c r="E3684" s="10">
        <v>24.83</v>
      </c>
      <c r="F3684" s="11">
        <v>37.71</v>
      </c>
      <c r="G3684" s="10">
        <v>21.45</v>
      </c>
      <c r="H3684" s="11">
        <v>51.96</v>
      </c>
      <c r="I3684" s="10">
        <v>161.85</v>
      </c>
      <c r="J3684">
        <v>0.12262064484450333</v>
      </c>
      <c r="K3684">
        <v>0.13253504662228188</v>
      </c>
      <c r="L3684">
        <v>0.11238242517132641</v>
      </c>
      <c r="M3684">
        <v>7.652679012589679E-2</v>
      </c>
      <c r="N3684">
        <v>7.8933603447119097E-2</v>
      </c>
      <c r="O3684">
        <v>0.10392172556699153</v>
      </c>
    </row>
    <row r="3685" spans="1:15" ht="15">
      <c r="A3685" s="6"/>
      <c r="B3685" s="10">
        <v>-0.01</v>
      </c>
      <c r="C3685">
        <v>4.2388268734504943E-2</v>
      </c>
      <c r="D3685" s="11">
        <v>26.49</v>
      </c>
      <c r="E3685" s="10">
        <v>23.1</v>
      </c>
      <c r="F3685" s="11">
        <v>36.25</v>
      </c>
      <c r="G3685" s="10">
        <v>20.91</v>
      </c>
      <c r="H3685" s="11">
        <v>50.44</v>
      </c>
      <c r="I3685" s="10">
        <v>161.66999999999999</v>
      </c>
      <c r="J3685">
        <v>0.11749210195507626</v>
      </c>
      <c r="K3685">
        <v>0.1299504995743537</v>
      </c>
      <c r="L3685">
        <v>0.11105211601034899</v>
      </c>
      <c r="M3685">
        <v>7.3267160413506671E-2</v>
      </c>
      <c r="N3685">
        <v>7.9873423395057833E-2</v>
      </c>
      <c r="O3685">
        <v>0.10126171256697059</v>
      </c>
    </row>
    <row r="3686" spans="1:15" ht="15">
      <c r="A3686" s="6"/>
      <c r="B3686" s="10">
        <v>-4.91</v>
      </c>
      <c r="C3686">
        <v>4.2317011470795814E-2</v>
      </c>
      <c r="D3686" s="11">
        <v>26.93</v>
      </c>
      <c r="E3686" s="10">
        <v>23.2</v>
      </c>
      <c r="F3686" s="11">
        <v>35.46</v>
      </c>
      <c r="G3686" s="10">
        <v>19.54</v>
      </c>
      <c r="H3686" s="11">
        <v>51.63</v>
      </c>
      <c r="I3686" s="10">
        <v>150.22999999999999</v>
      </c>
      <c r="J3686">
        <v>0.12126415348878386</v>
      </c>
      <c r="K3686">
        <v>0.12809368135825142</v>
      </c>
      <c r="L3686">
        <v>0.11065815222423805</v>
      </c>
      <c r="M3686">
        <v>7.0249712084811039E-2</v>
      </c>
      <c r="N3686">
        <v>8.4603946399208346E-2</v>
      </c>
      <c r="O3686">
        <v>0.10122184785776742</v>
      </c>
    </row>
    <row r="3687" spans="1:15" ht="15">
      <c r="A3687" s="6"/>
      <c r="B3687" s="10">
        <v>-3.39</v>
      </c>
      <c r="C3687">
        <v>4.3563255115117779E-2</v>
      </c>
      <c r="D3687" s="11">
        <v>26.71</v>
      </c>
      <c r="E3687" s="10">
        <v>20.62</v>
      </c>
      <c r="F3687" s="11">
        <v>35.229999999999997</v>
      </c>
      <c r="G3687" s="10">
        <v>19.02</v>
      </c>
      <c r="H3687" s="11">
        <v>54.84</v>
      </c>
      <c r="I3687" s="10">
        <v>151.96</v>
      </c>
      <c r="J3687">
        <v>0.12609871136303252</v>
      </c>
      <c r="K3687">
        <v>0.12898996795572062</v>
      </c>
      <c r="L3687">
        <v>0.11167149358278949</v>
      </c>
      <c r="M3687">
        <v>7.4872517190541249E-2</v>
      </c>
      <c r="N3687">
        <v>9.0800212958033394E-2</v>
      </c>
      <c r="O3687">
        <v>0.10902005808119081</v>
      </c>
    </row>
    <row r="3688" spans="1:15" ht="15">
      <c r="A3688" s="6"/>
      <c r="B3688" s="10">
        <v>-0.05</v>
      </c>
      <c r="C3688">
        <v>4.6321697461050471E-2</v>
      </c>
      <c r="D3688" s="11">
        <v>26.97</v>
      </c>
      <c r="E3688" s="10">
        <v>21.35</v>
      </c>
      <c r="F3688" s="11">
        <v>35.68</v>
      </c>
      <c r="G3688" s="10">
        <v>18.059999999999999</v>
      </c>
      <c r="H3688" s="11">
        <v>59.11</v>
      </c>
      <c r="I3688" s="10">
        <v>155.13999999999999</v>
      </c>
      <c r="J3688">
        <v>0.13231552694267426</v>
      </c>
      <c r="K3688">
        <v>0.13435378309834339</v>
      </c>
      <c r="L3688">
        <v>0.1168643217728855</v>
      </c>
      <c r="M3688">
        <v>8.0448124994776563E-2</v>
      </c>
      <c r="N3688">
        <v>0.10028790636762731</v>
      </c>
      <c r="O3688">
        <v>0.1231006589470756</v>
      </c>
    </row>
    <row r="3689" spans="1:15" ht="15">
      <c r="A3689" s="6"/>
      <c r="B3689" s="10">
        <v>5.38</v>
      </c>
      <c r="C3689">
        <v>5.1425016426180484E-2</v>
      </c>
      <c r="D3689" s="11">
        <v>28.29</v>
      </c>
      <c r="E3689" s="10">
        <v>24.35</v>
      </c>
      <c r="F3689" s="11">
        <v>35.69</v>
      </c>
      <c r="G3689" s="10">
        <v>20.09</v>
      </c>
      <c r="H3689" s="11">
        <v>65.739999999999995</v>
      </c>
      <c r="I3689" s="10">
        <v>163.09</v>
      </c>
      <c r="J3689">
        <v>0.14221221513928692</v>
      </c>
      <c r="K3689">
        <v>0.14088085609880113</v>
      </c>
      <c r="L3689">
        <v>0.12811930596646465</v>
      </c>
      <c r="M3689">
        <v>9.37379489107249E-2</v>
      </c>
      <c r="N3689">
        <v>0.10826716758363805</v>
      </c>
      <c r="O3689">
        <v>0.1380665216687105</v>
      </c>
    </row>
    <row r="3690" spans="1:15" ht="15">
      <c r="A3690" s="6"/>
      <c r="B3690" s="10">
        <v>45.66</v>
      </c>
      <c r="C3690">
        <v>6.3129421875091352E-2</v>
      </c>
      <c r="D3690" s="11">
        <v>33.94</v>
      </c>
      <c r="E3690" s="10">
        <v>32.5</v>
      </c>
      <c r="F3690" s="11">
        <v>42.97</v>
      </c>
      <c r="G3690" s="10">
        <v>26.02</v>
      </c>
      <c r="H3690" s="11">
        <v>69.3</v>
      </c>
      <c r="I3690" s="10">
        <v>195.41</v>
      </c>
      <c r="J3690">
        <v>0.15579360871278616</v>
      </c>
      <c r="K3690">
        <v>0.15723252364542492</v>
      </c>
      <c r="L3690">
        <v>0.14127541277475092</v>
      </c>
      <c r="M3690">
        <v>0.11012040675693292</v>
      </c>
      <c r="N3690">
        <v>0.11665911313695054</v>
      </c>
      <c r="O3690">
        <v>0.15394278089846228</v>
      </c>
    </row>
    <row r="3691" spans="1:15" ht="15">
      <c r="A3691" s="6"/>
      <c r="B3691" s="10">
        <v>75</v>
      </c>
      <c r="C3691">
        <v>8.2143120922960805E-2</v>
      </c>
      <c r="D3691" s="11">
        <v>37.299999999999997</v>
      </c>
      <c r="E3691" s="10">
        <v>39.770000000000003</v>
      </c>
      <c r="F3691" s="11">
        <v>45.42</v>
      </c>
      <c r="G3691" s="10">
        <v>41.7</v>
      </c>
      <c r="H3691" s="11">
        <v>75</v>
      </c>
      <c r="I3691" s="10">
        <v>216.31</v>
      </c>
      <c r="J3691">
        <v>0.1669459006659032</v>
      </c>
      <c r="K3691">
        <v>0.18076543267461687</v>
      </c>
      <c r="L3691">
        <v>0.15433504785640426</v>
      </c>
      <c r="M3691">
        <v>0.12356911250455196</v>
      </c>
      <c r="N3691">
        <v>0.12458555363484339</v>
      </c>
      <c r="O3691">
        <v>0.16293822732182525</v>
      </c>
    </row>
    <row r="3692" spans="1:15" ht="15">
      <c r="A3692" s="6"/>
      <c r="B3692" s="10">
        <v>84.96</v>
      </c>
      <c r="C3692">
        <v>9.8545770932856602E-2</v>
      </c>
      <c r="D3692" s="11">
        <v>38.159999999999997</v>
      </c>
      <c r="E3692" s="10">
        <v>44.5</v>
      </c>
      <c r="F3692" s="11">
        <v>50.5</v>
      </c>
      <c r="G3692" s="10">
        <v>53.65</v>
      </c>
      <c r="H3692" s="11">
        <v>81.99</v>
      </c>
      <c r="I3692" s="10">
        <v>225</v>
      </c>
      <c r="J3692">
        <v>0.17291844348807905</v>
      </c>
      <c r="K3692">
        <v>0.20142759580884459</v>
      </c>
      <c r="L3692">
        <v>0.16197967016246612</v>
      </c>
      <c r="M3692">
        <v>0.14169778233711269</v>
      </c>
      <c r="N3692">
        <v>0.13215880165531238</v>
      </c>
      <c r="O3692">
        <v>0.16514040529991994</v>
      </c>
    </row>
    <row r="3693" spans="1:15" ht="15">
      <c r="A3693" s="6"/>
      <c r="B3693" s="10">
        <v>94.9</v>
      </c>
      <c r="C3693">
        <v>0.10651984394817063</v>
      </c>
      <c r="D3693" s="11">
        <v>36.96</v>
      </c>
      <c r="E3693" s="10">
        <v>47.32</v>
      </c>
      <c r="F3693" s="11">
        <v>48.98</v>
      </c>
      <c r="G3693" s="10">
        <v>60.75</v>
      </c>
      <c r="H3693" s="11">
        <v>82.03</v>
      </c>
      <c r="I3693" s="10">
        <v>221.83</v>
      </c>
      <c r="J3693">
        <v>0.18168059303035317</v>
      </c>
      <c r="K3693">
        <v>0.21216680502230989</v>
      </c>
      <c r="L3693">
        <v>0.17105460407108988</v>
      </c>
      <c r="M3693">
        <v>0.15649605922682491</v>
      </c>
      <c r="N3693">
        <v>0.13847027184768881</v>
      </c>
      <c r="O3693">
        <v>0.16555267314608535</v>
      </c>
    </row>
    <row r="3694" spans="1:15" ht="15">
      <c r="A3694" s="6"/>
      <c r="B3694" s="10">
        <v>94.9</v>
      </c>
      <c r="C3694">
        <v>0.10452955252974891</v>
      </c>
      <c r="D3694" s="11">
        <v>36.97</v>
      </c>
      <c r="E3694" s="10">
        <v>48.98</v>
      </c>
      <c r="F3694" s="11">
        <v>48.35</v>
      </c>
      <c r="G3694" s="10">
        <v>49.95</v>
      </c>
      <c r="H3694" s="11">
        <v>80.14</v>
      </c>
      <c r="I3694" s="10">
        <v>212.86</v>
      </c>
      <c r="J3694">
        <v>0.18686862139495633</v>
      </c>
      <c r="K3694">
        <v>0.21788343113298972</v>
      </c>
      <c r="L3694">
        <v>0.17987746494580925</v>
      </c>
      <c r="M3694">
        <v>0.16351172175823389</v>
      </c>
      <c r="N3694">
        <v>0.13916963724051165</v>
      </c>
      <c r="O3694">
        <v>0.170008413609401</v>
      </c>
    </row>
    <row r="3695" spans="1:15" ht="15">
      <c r="A3695" s="6"/>
      <c r="B3695" s="10">
        <v>87.89</v>
      </c>
      <c r="C3695">
        <v>0.10323170014842681</v>
      </c>
      <c r="D3695" s="11">
        <v>38.57</v>
      </c>
      <c r="E3695" s="10">
        <v>48.91</v>
      </c>
      <c r="F3695" s="11">
        <v>45.96</v>
      </c>
      <c r="G3695" s="10">
        <v>37.92</v>
      </c>
      <c r="H3695" s="11">
        <v>79.319999999999993</v>
      </c>
      <c r="I3695" s="10">
        <v>211.96</v>
      </c>
      <c r="J3695">
        <v>0.18675200735053138</v>
      </c>
      <c r="K3695">
        <v>0.21396514068977687</v>
      </c>
      <c r="L3695">
        <v>0.19015651125226465</v>
      </c>
      <c r="M3695">
        <v>0.1599485238592909</v>
      </c>
      <c r="N3695">
        <v>0.14252217694476557</v>
      </c>
      <c r="O3695">
        <v>0.17419024333190383</v>
      </c>
    </row>
    <row r="3696" spans="1:15" ht="15">
      <c r="A3696" s="6"/>
      <c r="B3696" s="10">
        <v>81.17</v>
      </c>
      <c r="C3696">
        <v>0.10458163490601233</v>
      </c>
      <c r="D3696" s="11">
        <v>35.909999999999997</v>
      </c>
      <c r="E3696" s="10">
        <v>40.57</v>
      </c>
      <c r="F3696" s="11">
        <v>41.4</v>
      </c>
      <c r="G3696" s="10">
        <v>25.92</v>
      </c>
      <c r="H3696" s="11">
        <v>73.400000000000006</v>
      </c>
      <c r="I3696" s="10">
        <v>183.16</v>
      </c>
      <c r="J3696">
        <v>0.18543426083957251</v>
      </c>
      <c r="K3696">
        <v>0.21284321805160689</v>
      </c>
      <c r="L3696">
        <v>0.19571679255578853</v>
      </c>
      <c r="M3696">
        <v>0.15645199552312533</v>
      </c>
      <c r="N3696">
        <v>0.14696842490923825</v>
      </c>
      <c r="O3696">
        <v>0.17725864583094128</v>
      </c>
    </row>
    <row r="3697" spans="1:15" ht="15">
      <c r="A3697" s="6"/>
      <c r="B3697" s="10">
        <v>81.12</v>
      </c>
      <c r="C3697">
        <v>0.10158041606762398</v>
      </c>
      <c r="D3697" s="11">
        <v>29.93</v>
      </c>
      <c r="E3697" s="10">
        <v>35.57</v>
      </c>
      <c r="F3697" s="11">
        <v>34.74</v>
      </c>
      <c r="G3697" s="10">
        <v>25.54</v>
      </c>
      <c r="H3697" s="11">
        <v>66.41</v>
      </c>
      <c r="I3697" s="10">
        <v>175.81</v>
      </c>
      <c r="J3697">
        <v>0.18201330167774615</v>
      </c>
      <c r="K3697">
        <v>0.20769592989873686</v>
      </c>
      <c r="L3697">
        <v>0.19476665387291003</v>
      </c>
      <c r="M3697">
        <v>0.14929602029076455</v>
      </c>
      <c r="N3697">
        <v>0.1512252756911322</v>
      </c>
      <c r="O3697">
        <v>0.17882374314839158</v>
      </c>
    </row>
    <row r="3698" spans="1:15" ht="15">
      <c r="A3698" s="6"/>
      <c r="B3698" s="10">
        <v>74.900000000000006</v>
      </c>
      <c r="C3698">
        <v>0.10677727409242782</v>
      </c>
      <c r="D3698" s="11">
        <v>26.93</v>
      </c>
      <c r="E3698" s="10">
        <v>33.1</v>
      </c>
      <c r="F3698" s="11">
        <v>32.99</v>
      </c>
      <c r="G3698" s="10">
        <v>24</v>
      </c>
      <c r="H3698" s="11">
        <v>62.92</v>
      </c>
      <c r="I3698" s="10">
        <v>167.97</v>
      </c>
      <c r="J3698">
        <v>0.17433985085366652</v>
      </c>
      <c r="K3698">
        <v>0.20554055260842907</v>
      </c>
      <c r="L3698">
        <v>0.1938058980423733</v>
      </c>
      <c r="M3698">
        <v>0.14473584318202459</v>
      </c>
      <c r="N3698">
        <v>0.15109295161172251</v>
      </c>
      <c r="O3698">
        <v>0.18021652639137775</v>
      </c>
    </row>
    <row r="3699" spans="1:15" ht="15">
      <c r="A3699" s="6"/>
      <c r="B3699" s="10">
        <v>72.510000000000005</v>
      </c>
      <c r="C3699">
        <v>0.11592034450034185</v>
      </c>
      <c r="D3699" s="11">
        <v>23.24</v>
      </c>
      <c r="E3699" s="10">
        <v>32.4</v>
      </c>
      <c r="F3699" s="11">
        <v>31.86</v>
      </c>
      <c r="G3699" s="10">
        <v>22.72</v>
      </c>
      <c r="H3699" s="11">
        <v>60.04</v>
      </c>
      <c r="I3699" s="10">
        <v>166.92</v>
      </c>
      <c r="J3699">
        <v>0.16787740336259871</v>
      </c>
      <c r="K3699">
        <v>0.20638840912293413</v>
      </c>
      <c r="L3699">
        <v>0.19292630052214274</v>
      </c>
      <c r="M3699">
        <v>0.13842223264788289</v>
      </c>
      <c r="N3699">
        <v>0.15172541576168302</v>
      </c>
      <c r="O3699">
        <v>0.1806528911564626</v>
      </c>
    </row>
    <row r="3700" spans="1:15" ht="15">
      <c r="A3700" s="6"/>
      <c r="B3700" s="10">
        <v>71.650000000000006</v>
      </c>
      <c r="C3700">
        <v>0.1245147157892412</v>
      </c>
      <c r="D3700" s="11">
        <v>22.54</v>
      </c>
      <c r="E3700" s="10">
        <v>31.44</v>
      </c>
      <c r="F3700" s="11">
        <v>31.21</v>
      </c>
      <c r="G3700" s="10">
        <v>20.87</v>
      </c>
      <c r="H3700" s="11">
        <v>60.1</v>
      </c>
      <c r="I3700" s="10">
        <v>157.05000000000001</v>
      </c>
      <c r="J3700">
        <v>0.16661544909947959</v>
      </c>
      <c r="K3700">
        <v>0.20761951157449263</v>
      </c>
      <c r="L3700">
        <v>0.19362106154606171</v>
      </c>
      <c r="M3700">
        <v>0.13369877329414404</v>
      </c>
      <c r="N3700">
        <v>0.15703471109756337</v>
      </c>
      <c r="O3700">
        <v>0.18086802183854786</v>
      </c>
    </row>
    <row r="3701" spans="1:15" ht="15">
      <c r="A3701" s="6"/>
      <c r="B3701" s="10">
        <v>73.14</v>
      </c>
      <c r="C3701">
        <v>0.13072446092188997</v>
      </c>
      <c r="D3701" s="11">
        <v>21.58</v>
      </c>
      <c r="E3701" s="10">
        <v>30.85</v>
      </c>
      <c r="F3701" s="11">
        <v>32.83</v>
      </c>
      <c r="G3701" s="10">
        <v>20.239999999999998</v>
      </c>
      <c r="H3701" s="11">
        <v>59</v>
      </c>
      <c r="I3701" s="10">
        <v>155.5</v>
      </c>
      <c r="J3701">
        <v>0.16166753565305611</v>
      </c>
      <c r="K3701">
        <v>0.21048957678643496</v>
      </c>
      <c r="L3701">
        <v>0.19253377188860699</v>
      </c>
      <c r="M3701">
        <v>0.13326701448319</v>
      </c>
      <c r="N3701">
        <v>0.16421107865914372</v>
      </c>
      <c r="O3701">
        <v>0.18301098764063625</v>
      </c>
    </row>
    <row r="3702" spans="1:15" ht="15">
      <c r="A3702" s="6"/>
      <c r="B3702" s="10">
        <v>72.23</v>
      </c>
      <c r="C3702">
        <v>0.13043713972159648</v>
      </c>
      <c r="D3702" s="11">
        <v>19.5</v>
      </c>
      <c r="E3702" s="10">
        <v>35.659999999999997</v>
      </c>
      <c r="F3702" s="11">
        <v>33.909999999999997</v>
      </c>
      <c r="G3702" s="10">
        <v>21.17</v>
      </c>
      <c r="H3702" s="11">
        <v>61.32</v>
      </c>
      <c r="I3702" s="10">
        <v>156.01</v>
      </c>
      <c r="J3702">
        <v>0.15761103024933554</v>
      </c>
      <c r="K3702">
        <v>0.21830285169242811</v>
      </c>
      <c r="L3702">
        <v>0.19142072376830377</v>
      </c>
      <c r="M3702">
        <v>0.14029208021865841</v>
      </c>
      <c r="N3702">
        <v>0.16699178826103578</v>
      </c>
      <c r="O3702">
        <v>0.18365894672961167</v>
      </c>
    </row>
    <row r="3703" spans="1:15" ht="15">
      <c r="A3703" s="6"/>
      <c r="B3703" s="10">
        <v>69.069999999999993</v>
      </c>
      <c r="C3703">
        <v>0.1156901669189543</v>
      </c>
      <c r="D3703" s="11">
        <v>19.850000000000001</v>
      </c>
      <c r="E3703" s="10">
        <v>45.81</v>
      </c>
      <c r="F3703" s="11">
        <v>42.95</v>
      </c>
      <c r="G3703" s="10">
        <v>31.82</v>
      </c>
      <c r="H3703" s="11">
        <v>75.98</v>
      </c>
      <c r="I3703" s="10">
        <v>159.80000000000001</v>
      </c>
      <c r="J3703">
        <v>0.15315666031935679</v>
      </c>
      <c r="K3703">
        <v>0.21525491767764302</v>
      </c>
      <c r="L3703">
        <v>0.18006314639977525</v>
      </c>
      <c r="M3703">
        <v>0.13704517633177718</v>
      </c>
      <c r="N3703">
        <v>0.16556885404258601</v>
      </c>
      <c r="O3703">
        <v>0.17415083258295591</v>
      </c>
    </row>
    <row r="3704" spans="1:15" ht="15">
      <c r="A3704" s="6"/>
      <c r="B3704" s="10">
        <v>64.77</v>
      </c>
      <c r="C3704">
        <v>9.4283817709513759E-2</v>
      </c>
      <c r="D3704" s="11">
        <v>20.329999999999998</v>
      </c>
      <c r="E3704" s="10">
        <v>60.45</v>
      </c>
      <c r="F3704" s="11">
        <v>50.29</v>
      </c>
      <c r="G3704" s="10">
        <v>51.41</v>
      </c>
      <c r="H3704" s="11">
        <v>82.99</v>
      </c>
      <c r="I3704" s="10">
        <v>169.86</v>
      </c>
      <c r="J3704">
        <v>0.14608530710201179</v>
      </c>
      <c r="K3704">
        <v>0.19619841375002364</v>
      </c>
      <c r="L3704">
        <v>0.16551977738766666</v>
      </c>
      <c r="M3704">
        <v>0.12671825945870618</v>
      </c>
      <c r="N3704">
        <v>0.1540411376226091</v>
      </c>
      <c r="O3704">
        <v>0.16125766667940733</v>
      </c>
    </row>
    <row r="3705" spans="1:15" ht="15">
      <c r="A3705" s="6"/>
      <c r="B3705" s="10">
        <v>50.81</v>
      </c>
      <c r="C3705">
        <v>7.6005355452246043E-2</v>
      </c>
      <c r="D3705" s="11">
        <v>22.55</v>
      </c>
      <c r="E3705" s="10">
        <v>63.47</v>
      </c>
      <c r="F3705" s="11">
        <v>55.43</v>
      </c>
      <c r="G3705" s="10">
        <v>36.06</v>
      </c>
      <c r="H3705" s="11">
        <v>85.9</v>
      </c>
      <c r="I3705" s="10">
        <v>180</v>
      </c>
      <c r="J3705">
        <v>0.14195926692885394</v>
      </c>
      <c r="K3705">
        <v>0.17858743622283807</v>
      </c>
      <c r="L3705">
        <v>0.15446105919003117</v>
      </c>
      <c r="M3705">
        <v>0.11410264686894772</v>
      </c>
      <c r="N3705">
        <v>0.14325193463932537</v>
      </c>
      <c r="O3705">
        <v>0.14108630432085537</v>
      </c>
    </row>
    <row r="3706" spans="1:15" ht="15">
      <c r="A3706" s="6"/>
      <c r="B3706" s="10">
        <v>21.93</v>
      </c>
      <c r="C3706">
        <v>6.1352472080070948E-2</v>
      </c>
      <c r="D3706" s="11">
        <v>23.79</v>
      </c>
      <c r="E3706" s="10">
        <v>58.13</v>
      </c>
      <c r="F3706" s="11">
        <v>46.93</v>
      </c>
      <c r="G3706" s="10">
        <v>31.07</v>
      </c>
      <c r="H3706" s="11">
        <v>81.45</v>
      </c>
      <c r="I3706" s="10">
        <v>178.5</v>
      </c>
      <c r="J3706">
        <v>0.1335570106716355</v>
      </c>
      <c r="K3706">
        <v>0.16664919400247755</v>
      </c>
      <c r="L3706">
        <v>0.14461846309131834</v>
      </c>
      <c r="M3706">
        <v>0.10499237485274919</v>
      </c>
      <c r="N3706">
        <v>0.13171316083972656</v>
      </c>
      <c r="O3706">
        <v>0.12649809139604437</v>
      </c>
    </row>
    <row r="3707" spans="1:15" ht="15">
      <c r="A3707" s="6"/>
      <c r="B3707" s="10">
        <v>5.1100000000000003</v>
      </c>
      <c r="C3707">
        <v>5.135997623754468E-2</v>
      </c>
      <c r="D3707" s="11">
        <v>22.99</v>
      </c>
      <c r="E3707" s="10">
        <v>51.98</v>
      </c>
      <c r="F3707" s="11">
        <v>42.24</v>
      </c>
      <c r="G3707" s="10">
        <v>28.72</v>
      </c>
      <c r="H3707" s="11">
        <v>75.58</v>
      </c>
      <c r="I3707" s="10">
        <v>163.33000000000001</v>
      </c>
      <c r="J3707">
        <v>0.12179436427974877</v>
      </c>
      <c r="K3707">
        <v>0.15796627703164562</v>
      </c>
      <c r="L3707">
        <v>0.13406840750558843</v>
      </c>
      <c r="M3707">
        <v>9.6783487235198279E-2</v>
      </c>
      <c r="N3707">
        <v>0.12277996043750457</v>
      </c>
      <c r="O3707">
        <v>0.11722469993561468</v>
      </c>
    </row>
    <row r="3708" spans="1:15" ht="15">
      <c r="A3708" s="6"/>
      <c r="B3708" s="10">
        <v>0</v>
      </c>
      <c r="C3708">
        <v>4.4772447017950204E-2</v>
      </c>
      <c r="D3708" s="11">
        <v>23.06</v>
      </c>
      <c r="E3708" s="10">
        <v>50.08</v>
      </c>
      <c r="F3708" s="11">
        <v>41</v>
      </c>
      <c r="G3708" s="10">
        <v>28</v>
      </c>
      <c r="H3708" s="11">
        <v>74.88</v>
      </c>
      <c r="I3708" s="10">
        <v>139.97999999999999</v>
      </c>
      <c r="J3708">
        <v>0.11173324390145087</v>
      </c>
      <c r="K3708">
        <v>0.1502711459642003</v>
      </c>
      <c r="L3708">
        <v>0.1252482431211861</v>
      </c>
      <c r="M3708">
        <v>8.990990098629778E-2</v>
      </c>
      <c r="N3708">
        <v>0.1151871706832078</v>
      </c>
      <c r="O3708">
        <v>0.11154824300178677</v>
      </c>
    </row>
    <row r="3709" spans="1:15" ht="15">
      <c r="A3709" s="6"/>
      <c r="B3709" s="10">
        <v>-4.9800000000000004</v>
      </c>
      <c r="C3709">
        <v>4.3932296268530173E-2</v>
      </c>
      <c r="D3709" s="11">
        <v>19.34</v>
      </c>
      <c r="E3709" s="10">
        <v>47.93</v>
      </c>
      <c r="F3709" s="11">
        <v>37.56</v>
      </c>
      <c r="G3709" s="10">
        <v>27.23</v>
      </c>
      <c r="H3709" s="11">
        <v>69.95</v>
      </c>
      <c r="I3709" s="10">
        <v>135.13999999999999</v>
      </c>
      <c r="J3709">
        <v>0.10259036579237836</v>
      </c>
      <c r="K3709">
        <v>0.14784457377109181</v>
      </c>
      <c r="L3709">
        <v>0.12085796822514752</v>
      </c>
      <c r="M3709">
        <v>8.5820212781820351E-2</v>
      </c>
      <c r="N3709">
        <v>0.10837365502480786</v>
      </c>
      <c r="O3709">
        <v>0.10701851769438907</v>
      </c>
    </row>
    <row r="3710" spans="1:15" ht="15">
      <c r="A3710" s="6"/>
      <c r="B3710" s="10">
        <v>-29.45</v>
      </c>
      <c r="C3710">
        <v>4.4640634148126468E-2</v>
      </c>
      <c r="D3710" s="11">
        <v>15.08</v>
      </c>
      <c r="E3710" s="10">
        <v>45.94</v>
      </c>
      <c r="F3710" s="11">
        <v>36.5</v>
      </c>
      <c r="G3710" s="10">
        <v>25.27</v>
      </c>
      <c r="H3710" s="11">
        <v>63.01</v>
      </c>
      <c r="I3710" s="10">
        <v>114.28</v>
      </c>
      <c r="J3710">
        <v>9.232405299022306E-2</v>
      </c>
      <c r="K3710">
        <v>0.14462243503535635</v>
      </c>
      <c r="L3710">
        <v>0.11908080815335664</v>
      </c>
      <c r="M3710">
        <v>8.4815732388276471E-2</v>
      </c>
      <c r="N3710">
        <v>0.10904112383387277</v>
      </c>
      <c r="O3710">
        <v>0.10533373072051262</v>
      </c>
    </row>
    <row r="3711" spans="1:15" ht="15">
      <c r="A3711" s="6"/>
      <c r="B3711" s="10">
        <v>-36.35</v>
      </c>
      <c r="C3711">
        <v>4.6025317236016001E-2</v>
      </c>
      <c r="D3711" s="11">
        <v>9.98</v>
      </c>
      <c r="E3711" s="10">
        <v>45.19</v>
      </c>
      <c r="F3711" s="11">
        <v>35.19</v>
      </c>
      <c r="G3711" s="10">
        <v>25.58</v>
      </c>
      <c r="H3711" s="11">
        <v>62.91</v>
      </c>
      <c r="I3711" s="10">
        <v>94.86</v>
      </c>
      <c r="J3711">
        <v>8.1278006912590434E-2</v>
      </c>
      <c r="K3711">
        <v>0.14633520819311299</v>
      </c>
      <c r="L3711">
        <v>0.11908198876277661</v>
      </c>
      <c r="M3711">
        <v>8.6599598191107532E-2</v>
      </c>
      <c r="N3711">
        <v>0.1123654961261715</v>
      </c>
      <c r="O3711">
        <v>0.10494017437368944</v>
      </c>
    </row>
    <row r="3712" spans="1:15" ht="15">
      <c r="A3712" s="6"/>
      <c r="B3712" s="10">
        <v>-4.33</v>
      </c>
      <c r="C3712">
        <v>4.8542690116423086E-2</v>
      </c>
      <c r="D3712" s="11">
        <v>10.41</v>
      </c>
      <c r="E3712" s="10">
        <v>46.16</v>
      </c>
      <c r="F3712" s="11">
        <v>34.47</v>
      </c>
      <c r="G3712" s="10">
        <v>26.04</v>
      </c>
      <c r="H3712" s="11">
        <v>63.93</v>
      </c>
      <c r="I3712" s="10">
        <v>118.99</v>
      </c>
      <c r="J3712">
        <v>7.7660278040802277E-2</v>
      </c>
      <c r="K3712">
        <v>0.15027269638082724</v>
      </c>
      <c r="L3712">
        <v>0.12088616532016701</v>
      </c>
      <c r="M3712">
        <v>8.9020487975039239E-2</v>
      </c>
      <c r="N3712">
        <v>0.11897531622356985</v>
      </c>
      <c r="O3712">
        <v>0.10754626142000945</v>
      </c>
    </row>
    <row r="3713" spans="1:15" ht="15">
      <c r="A3713" s="6"/>
      <c r="B3713" s="10">
        <v>0</v>
      </c>
      <c r="C3713">
        <v>5.6406436565635605E-2</v>
      </c>
      <c r="D3713" s="11">
        <v>3.43</v>
      </c>
      <c r="E3713" s="10">
        <v>45.88</v>
      </c>
      <c r="F3713" s="11">
        <v>36.65</v>
      </c>
      <c r="G3713" s="10">
        <v>25.78</v>
      </c>
      <c r="H3713" s="11">
        <v>67</v>
      </c>
      <c r="I3713" s="10">
        <v>141.41999999999999</v>
      </c>
      <c r="J3713">
        <v>7.9820987903316154E-2</v>
      </c>
      <c r="K3713">
        <v>0.15463088224012275</v>
      </c>
      <c r="L3713">
        <v>0.12397012179600905</v>
      </c>
      <c r="M3713">
        <v>9.2788509965763544E-2</v>
      </c>
      <c r="N3713">
        <v>0.12920599021450033</v>
      </c>
      <c r="O3713">
        <v>0.11326068270653868</v>
      </c>
    </row>
    <row r="3714" spans="1:15" ht="15">
      <c r="A3714" s="6"/>
      <c r="B3714" s="10">
        <v>34.5</v>
      </c>
      <c r="C3714">
        <v>6.8497211744508082E-2</v>
      </c>
      <c r="D3714" s="11">
        <v>10.23</v>
      </c>
      <c r="E3714" s="10">
        <v>47.46</v>
      </c>
      <c r="F3714" s="11">
        <v>42.92</v>
      </c>
      <c r="G3714" s="10">
        <v>26.18</v>
      </c>
      <c r="H3714" s="11">
        <v>75.900000000000006</v>
      </c>
      <c r="I3714" s="10">
        <v>158.91999999999999</v>
      </c>
      <c r="J3714">
        <v>9.2194923637304943E-2</v>
      </c>
      <c r="K3714">
        <v>0.16569241758330702</v>
      </c>
      <c r="L3714">
        <v>0.13109130214637776</v>
      </c>
      <c r="M3714">
        <v>9.5900733731468873E-2</v>
      </c>
      <c r="N3714">
        <v>0.13649379405931131</v>
      </c>
      <c r="O3714">
        <v>0.12759559020833861</v>
      </c>
    </row>
    <row r="3715" spans="1:15" ht="15">
      <c r="A3715" s="6"/>
      <c r="B3715" s="10">
        <v>78.209999999999994</v>
      </c>
      <c r="C3715">
        <v>9.2630146974722632E-2</v>
      </c>
      <c r="D3715" s="11">
        <v>25.76</v>
      </c>
      <c r="E3715" s="10">
        <v>52.95</v>
      </c>
      <c r="F3715" s="11">
        <v>45.13</v>
      </c>
      <c r="G3715" s="10">
        <v>29.68</v>
      </c>
      <c r="H3715" s="11">
        <v>79.91</v>
      </c>
      <c r="I3715" s="10">
        <v>179.83</v>
      </c>
      <c r="J3715">
        <v>0.11604528526185766</v>
      </c>
      <c r="K3715">
        <v>0.17769425320924398</v>
      </c>
      <c r="L3715">
        <v>0.13917778383242924</v>
      </c>
      <c r="M3715">
        <v>0.1094182882383415</v>
      </c>
      <c r="N3715">
        <v>0.1440428368751811</v>
      </c>
      <c r="O3715">
        <v>0.14553765957328255</v>
      </c>
    </row>
    <row r="3716" spans="1:15" ht="15">
      <c r="A3716" s="6"/>
      <c r="B3716" s="10">
        <v>98.94</v>
      </c>
      <c r="C3716">
        <v>0.116931762739429</v>
      </c>
      <c r="D3716" s="11">
        <v>31.06</v>
      </c>
      <c r="E3716" s="10">
        <v>59.4</v>
      </c>
      <c r="F3716" s="11">
        <v>46.17</v>
      </c>
      <c r="G3716" s="10">
        <v>40.17</v>
      </c>
      <c r="H3716" s="11">
        <v>81.95</v>
      </c>
      <c r="I3716" s="10">
        <v>199.03</v>
      </c>
      <c r="J3716">
        <v>0.13518270286996209</v>
      </c>
      <c r="K3716">
        <v>0.18789808305691677</v>
      </c>
      <c r="L3716">
        <v>0.14424494885235892</v>
      </c>
      <c r="M3716">
        <v>0.11833776048848696</v>
      </c>
      <c r="N3716">
        <v>0.15542064350339957</v>
      </c>
      <c r="O3716">
        <v>0.16432564559972815</v>
      </c>
    </row>
    <row r="3717" spans="1:15" ht="15">
      <c r="A3717" s="6"/>
      <c r="B3717" s="10">
        <v>109.79</v>
      </c>
      <c r="C3717">
        <v>0.12512339965365218</v>
      </c>
      <c r="D3717" s="11">
        <v>34.909999999999997</v>
      </c>
      <c r="E3717" s="10">
        <v>55.98</v>
      </c>
      <c r="F3717" s="11">
        <v>44.72</v>
      </c>
      <c r="G3717" s="10">
        <v>40.1</v>
      </c>
      <c r="H3717" s="11">
        <v>81.69</v>
      </c>
      <c r="I3717" s="10">
        <v>209.24</v>
      </c>
      <c r="J3717">
        <v>0.15083460967284334</v>
      </c>
      <c r="K3717">
        <v>0.19044153308720993</v>
      </c>
      <c r="L3717">
        <v>0.14317659094328269</v>
      </c>
      <c r="M3717">
        <v>0.12362677728129973</v>
      </c>
      <c r="N3717">
        <v>0.16592152443513225</v>
      </c>
      <c r="O3717">
        <v>0.16672844133996489</v>
      </c>
    </row>
    <row r="3718" spans="1:15" ht="15">
      <c r="A3718" s="6"/>
      <c r="B3718" s="10">
        <v>102.6</v>
      </c>
      <c r="C3718">
        <v>0.13000761031447128</v>
      </c>
      <c r="D3718" s="11">
        <v>34.99</v>
      </c>
      <c r="E3718" s="10">
        <v>52.93</v>
      </c>
      <c r="F3718" s="11">
        <v>38.28</v>
      </c>
      <c r="G3718" s="10">
        <v>32.6</v>
      </c>
      <c r="H3718" s="11">
        <v>80</v>
      </c>
      <c r="I3718" s="10">
        <v>198.98</v>
      </c>
      <c r="J3718">
        <v>0.15750506529616881</v>
      </c>
      <c r="K3718">
        <v>0.19424927178210361</v>
      </c>
      <c r="L3718">
        <v>0.13416941871110252</v>
      </c>
      <c r="M3718">
        <v>0.12843335072423234</v>
      </c>
      <c r="N3718">
        <v>0.16762007676513141</v>
      </c>
      <c r="O3718">
        <v>0.17034570140789262</v>
      </c>
    </row>
    <row r="3719" spans="1:15" ht="15">
      <c r="A3719" s="6"/>
      <c r="B3719" s="10">
        <v>99</v>
      </c>
      <c r="C3719">
        <v>0.12897057662080236</v>
      </c>
      <c r="D3719" s="11">
        <v>39.909999999999997</v>
      </c>
      <c r="E3719" s="10">
        <v>50.93</v>
      </c>
      <c r="F3719" s="11">
        <v>33.83</v>
      </c>
      <c r="G3719" s="10">
        <v>27.91</v>
      </c>
      <c r="H3719" s="11">
        <v>78.209999999999994</v>
      </c>
      <c r="I3719" s="10">
        <v>199.06</v>
      </c>
      <c r="J3719">
        <v>0.15903193449570449</v>
      </c>
      <c r="K3719">
        <v>0.19731406471097065</v>
      </c>
      <c r="L3719">
        <v>0.12026641178586665</v>
      </c>
      <c r="M3719">
        <v>0.12940354226147002</v>
      </c>
      <c r="N3719">
        <v>0.1639154422875741</v>
      </c>
      <c r="O3719">
        <v>0.16751762491444219</v>
      </c>
    </row>
    <row r="3720" spans="1:15" ht="15">
      <c r="A3720" s="6"/>
      <c r="B3720" s="10">
        <v>86.98</v>
      </c>
      <c r="C3720">
        <v>0.12753705437818302</v>
      </c>
      <c r="D3720" s="11">
        <v>34.9</v>
      </c>
      <c r="E3720" s="10">
        <v>44.49</v>
      </c>
      <c r="F3720" s="11">
        <v>28.01</v>
      </c>
      <c r="G3720" s="10">
        <v>23.99</v>
      </c>
      <c r="H3720" s="11">
        <v>72.09</v>
      </c>
      <c r="I3720" s="10">
        <v>179.36</v>
      </c>
      <c r="J3720">
        <v>0.16389441847346661</v>
      </c>
      <c r="K3720">
        <v>0.1991848343911401</v>
      </c>
      <c r="L3720">
        <v>0.10888544890293318</v>
      </c>
      <c r="M3720">
        <v>0.13167194478979602</v>
      </c>
      <c r="N3720">
        <v>0.16432556615496849</v>
      </c>
      <c r="O3720">
        <v>0.16961436780144737</v>
      </c>
    </row>
    <row r="3721" spans="1:15" ht="15">
      <c r="A3721" s="6"/>
      <c r="B3721" s="10">
        <v>78.709999999999994</v>
      </c>
      <c r="C3721">
        <v>0.12992988432965602</v>
      </c>
      <c r="D3721" s="11">
        <v>28.92</v>
      </c>
      <c r="E3721" s="10">
        <v>43.8</v>
      </c>
      <c r="F3721" s="11">
        <v>27.48</v>
      </c>
      <c r="G3721" s="10">
        <v>22.17</v>
      </c>
      <c r="H3721" s="11">
        <v>74.87</v>
      </c>
      <c r="I3721" s="10">
        <v>165.52</v>
      </c>
      <c r="J3721">
        <v>0.17176347311001552</v>
      </c>
      <c r="K3721">
        <v>0.19817413245901641</v>
      </c>
      <c r="L3721">
        <v>0.1046276722584223</v>
      </c>
      <c r="M3721">
        <v>0.12460439952291369</v>
      </c>
      <c r="N3721">
        <v>0.1622498373412023</v>
      </c>
      <c r="O3721">
        <v>0.16651369324510254</v>
      </c>
    </row>
    <row r="3722" spans="1:15" ht="15">
      <c r="A3722" s="6"/>
      <c r="B3722" s="10">
        <v>71.099999999999994</v>
      </c>
      <c r="C3722">
        <v>0.13359305046662751</v>
      </c>
      <c r="D3722" s="11">
        <v>24.72</v>
      </c>
      <c r="E3722" s="10">
        <v>41.01</v>
      </c>
      <c r="F3722" s="11">
        <v>26.06</v>
      </c>
      <c r="G3722" s="10">
        <v>20.98</v>
      </c>
      <c r="H3722" s="11">
        <v>65.25</v>
      </c>
      <c r="I3722" s="10">
        <v>157.22999999999999</v>
      </c>
      <c r="J3722">
        <v>0.17184289235192934</v>
      </c>
      <c r="K3722">
        <v>0.19870963219042831</v>
      </c>
      <c r="L3722">
        <v>0.10514416933300517</v>
      </c>
      <c r="M3722">
        <v>0.11426793226853595</v>
      </c>
      <c r="N3722">
        <v>0.163662162620027</v>
      </c>
      <c r="O3722">
        <v>0.16627794896104925</v>
      </c>
    </row>
    <row r="3723" spans="1:15" ht="15">
      <c r="A3723" s="6"/>
      <c r="B3723" s="10">
        <v>70.069999999999993</v>
      </c>
      <c r="C3723">
        <v>0.13637996513992445</v>
      </c>
      <c r="D3723" s="11">
        <v>23.09</v>
      </c>
      <c r="E3723" s="10">
        <v>39.44</v>
      </c>
      <c r="F3723" s="11">
        <v>24.55</v>
      </c>
      <c r="G3723" s="10">
        <v>19.61</v>
      </c>
      <c r="H3723" s="11">
        <v>59.01</v>
      </c>
      <c r="I3723" s="10">
        <v>149.57</v>
      </c>
      <c r="J3723">
        <v>0.17171901367751879</v>
      </c>
      <c r="K3723">
        <v>0.19995691174290875</v>
      </c>
      <c r="L3723">
        <v>0.11279040975462581</v>
      </c>
      <c r="M3723">
        <v>0.11646910071919932</v>
      </c>
      <c r="N3723">
        <v>0.16328466913725434</v>
      </c>
      <c r="O3723">
        <v>0.1670921472132926</v>
      </c>
    </row>
    <row r="3724" spans="1:15" ht="15">
      <c r="A3724" s="6"/>
      <c r="B3724" s="10">
        <v>71.14</v>
      </c>
      <c r="C3724">
        <v>0.14183630107867079</v>
      </c>
      <c r="D3724" s="11">
        <v>22.22</v>
      </c>
      <c r="E3724" s="10">
        <v>39.35</v>
      </c>
      <c r="F3724" s="11">
        <v>24.54</v>
      </c>
      <c r="G3724" s="10">
        <v>20.149999999999999</v>
      </c>
      <c r="H3724" s="11">
        <v>56.96</v>
      </c>
      <c r="I3724" s="10">
        <v>136.88</v>
      </c>
      <c r="J3724">
        <v>0.1706713720658799</v>
      </c>
      <c r="K3724">
        <v>0.20262698430543682</v>
      </c>
      <c r="L3724">
        <v>0.11846971462169135</v>
      </c>
      <c r="M3724">
        <v>0.12224381301558204</v>
      </c>
      <c r="N3724">
        <v>0.16223751939053399</v>
      </c>
      <c r="O3724">
        <v>0.16373592099669732</v>
      </c>
    </row>
    <row r="3725" spans="1:15" ht="15">
      <c r="A3725" s="6"/>
      <c r="B3725" s="10">
        <v>74.260000000000005</v>
      </c>
      <c r="C3725">
        <v>0.14684691024964322</v>
      </c>
      <c r="D3725" s="11">
        <v>22.19</v>
      </c>
      <c r="E3725" s="10">
        <v>39.049999999999997</v>
      </c>
      <c r="F3725" s="11">
        <v>25.31</v>
      </c>
      <c r="G3725" s="10">
        <v>20.36</v>
      </c>
      <c r="H3725" s="11">
        <v>56.03</v>
      </c>
      <c r="I3725" s="10">
        <v>136.04</v>
      </c>
      <c r="J3725">
        <v>0.17080816366547927</v>
      </c>
      <c r="K3725">
        <v>0.20506616128774655</v>
      </c>
      <c r="L3725">
        <v>0.11964486619333699</v>
      </c>
      <c r="M3725">
        <v>0.12735359694736448</v>
      </c>
      <c r="N3725">
        <v>0.16316343422980509</v>
      </c>
      <c r="O3725">
        <v>0.16144774568875958</v>
      </c>
    </row>
    <row r="3726" spans="1:15" ht="15">
      <c r="A3726" s="6"/>
      <c r="B3726" s="10">
        <v>88.36</v>
      </c>
      <c r="C3726">
        <v>0.14956535914973451</v>
      </c>
      <c r="D3726" s="11">
        <v>23.09</v>
      </c>
      <c r="E3726" s="10">
        <v>41.63</v>
      </c>
      <c r="F3726" s="11">
        <v>27.75</v>
      </c>
      <c r="G3726" s="10">
        <v>23.83</v>
      </c>
      <c r="H3726" s="11">
        <v>56.04</v>
      </c>
      <c r="I3726" s="10">
        <v>128.04</v>
      </c>
      <c r="J3726">
        <v>0.16856846705368983</v>
      </c>
      <c r="K3726">
        <v>0.21066378247530046</v>
      </c>
      <c r="L3726">
        <v>0.1313561552990111</v>
      </c>
      <c r="M3726">
        <v>0.13010973609215223</v>
      </c>
      <c r="N3726">
        <v>0.16112334680255408</v>
      </c>
      <c r="O3726">
        <v>0.15726369221025968</v>
      </c>
    </row>
    <row r="3727" spans="1:15" ht="15">
      <c r="A3727" s="6"/>
      <c r="B3727" s="10">
        <v>122.09</v>
      </c>
      <c r="C3727">
        <v>0.12614594410028779</v>
      </c>
      <c r="D3727" s="11">
        <v>24.1</v>
      </c>
      <c r="E3727" s="10">
        <v>50.26</v>
      </c>
      <c r="F3727" s="11">
        <v>37.520000000000003</v>
      </c>
      <c r="G3727" s="10">
        <v>28.13</v>
      </c>
      <c r="H3727" s="11">
        <v>56.07</v>
      </c>
      <c r="I3727" s="10">
        <v>127.27</v>
      </c>
      <c r="J3727">
        <v>0.16213099003882747</v>
      </c>
      <c r="K3727">
        <v>0.20845602124208984</v>
      </c>
      <c r="L3727">
        <v>0.14210790424044734</v>
      </c>
      <c r="M3727">
        <v>0.13765677661938133</v>
      </c>
      <c r="N3727">
        <v>0.1562068372505081</v>
      </c>
      <c r="O3727">
        <v>0.14964371210663074</v>
      </c>
    </row>
    <row r="3728" spans="1:15" ht="15">
      <c r="A3728" s="6"/>
      <c r="B3728" s="10">
        <v>113.79</v>
      </c>
      <c r="C3728">
        <v>0.11164039341696509</v>
      </c>
      <c r="D3728" s="11">
        <v>24.62</v>
      </c>
      <c r="E3728" s="10">
        <v>63.14</v>
      </c>
      <c r="F3728" s="11">
        <v>44.51</v>
      </c>
      <c r="G3728" s="10">
        <v>33.64</v>
      </c>
      <c r="H3728" s="11">
        <v>59.07</v>
      </c>
      <c r="I3728" s="10">
        <v>133.65</v>
      </c>
      <c r="J3728">
        <v>0.15212008934820137</v>
      </c>
      <c r="K3728">
        <v>0.1886755455470546</v>
      </c>
      <c r="L3728">
        <v>0.13670598331220957</v>
      </c>
      <c r="M3728">
        <v>0.12998298730074062</v>
      </c>
      <c r="N3728">
        <v>0.14738285246572538</v>
      </c>
      <c r="O3728">
        <v>0.14437399587934346</v>
      </c>
    </row>
    <row r="3729" spans="1:15" ht="15">
      <c r="A3729" s="6"/>
      <c r="B3729" s="10">
        <v>99.95</v>
      </c>
      <c r="C3729">
        <v>0.10355809594361012</v>
      </c>
      <c r="D3729" s="11">
        <v>27.02</v>
      </c>
      <c r="E3729" s="10">
        <v>64.739999999999995</v>
      </c>
      <c r="F3729" s="11">
        <v>44.99</v>
      </c>
      <c r="G3729" s="10">
        <v>43.97</v>
      </c>
      <c r="H3729" s="11">
        <v>66.02</v>
      </c>
      <c r="I3729" s="10">
        <v>136.28</v>
      </c>
      <c r="J3729">
        <v>0.13883788533197833</v>
      </c>
      <c r="K3729">
        <v>0.18072923878865924</v>
      </c>
      <c r="L3729">
        <v>0.13255331420432262</v>
      </c>
      <c r="M3729">
        <v>0.12706417151304142</v>
      </c>
      <c r="N3729">
        <v>0.13527405144314039</v>
      </c>
      <c r="O3729">
        <v>0.13366069528483177</v>
      </c>
    </row>
    <row r="3730" spans="1:15" ht="15">
      <c r="A3730" s="6"/>
      <c r="B3730" s="10">
        <v>86.41</v>
      </c>
      <c r="C3730">
        <v>8.7926952310486306E-2</v>
      </c>
      <c r="D3730" s="11">
        <v>27.12</v>
      </c>
      <c r="E3730" s="10">
        <v>63.02</v>
      </c>
      <c r="F3730" s="11">
        <v>43.97</v>
      </c>
      <c r="G3730" s="10">
        <v>33.25</v>
      </c>
      <c r="H3730" s="11">
        <v>67.989999999999995</v>
      </c>
      <c r="I3730" s="10">
        <v>142.65</v>
      </c>
      <c r="J3730">
        <v>0.1285309670866884</v>
      </c>
      <c r="K3730">
        <v>0.1730945703747136</v>
      </c>
      <c r="L3730">
        <v>0.12843240133516592</v>
      </c>
      <c r="M3730">
        <v>0.12182177044141557</v>
      </c>
      <c r="N3730">
        <v>0.12412350774701549</v>
      </c>
      <c r="O3730">
        <v>0.12307512488196758</v>
      </c>
    </row>
    <row r="3731" spans="1:15" ht="15">
      <c r="A3731" s="6"/>
      <c r="B3731" s="10">
        <v>75</v>
      </c>
      <c r="C3731">
        <v>7.4052623602237369E-2</v>
      </c>
      <c r="D3731" s="11">
        <v>24.35</v>
      </c>
      <c r="E3731" s="10">
        <v>56.9</v>
      </c>
      <c r="F3731" s="11">
        <v>41.38</v>
      </c>
      <c r="G3731" s="10">
        <v>31.82</v>
      </c>
      <c r="H3731" s="11">
        <v>57.73</v>
      </c>
      <c r="I3731" s="10">
        <v>141.36000000000001</v>
      </c>
      <c r="J3731">
        <v>0.11854582566273936</v>
      </c>
      <c r="K3731">
        <v>0.16814917907969448</v>
      </c>
      <c r="L3731">
        <v>0.12221388683105133</v>
      </c>
      <c r="M3731">
        <v>0.11869559048734349</v>
      </c>
      <c r="N3731">
        <v>0.11691934841779771</v>
      </c>
      <c r="O3731">
        <v>0.11197299349628359</v>
      </c>
    </row>
    <row r="3732" spans="1:15" ht="15">
      <c r="A3732" s="6"/>
      <c r="B3732" s="10">
        <v>70.08</v>
      </c>
      <c r="C3732">
        <v>6.5233595741825828E-2</v>
      </c>
      <c r="D3732" s="11">
        <v>25.31</v>
      </c>
      <c r="E3732" s="10">
        <v>55.09</v>
      </c>
      <c r="F3732" s="11">
        <v>40.46</v>
      </c>
      <c r="G3732" s="10">
        <v>31.77</v>
      </c>
      <c r="H3732" s="11">
        <v>58.03</v>
      </c>
      <c r="I3732" s="10">
        <v>143.62</v>
      </c>
      <c r="J3732">
        <v>0.11431564737542198</v>
      </c>
      <c r="K3732">
        <v>0.16280838153029298</v>
      </c>
      <c r="L3732">
        <v>0.1194353034034685</v>
      </c>
      <c r="M3732">
        <v>0.11748437644346882</v>
      </c>
      <c r="N3732">
        <v>0.11170328076772983</v>
      </c>
      <c r="O3732">
        <v>0.10533850178032239</v>
      </c>
    </row>
    <row r="3733" spans="1:15" ht="15">
      <c r="A3733" s="6"/>
      <c r="B3733" s="10">
        <v>69.37</v>
      </c>
      <c r="C3733">
        <v>6.0780981262672167E-2</v>
      </c>
      <c r="D3733" s="11">
        <v>24.52</v>
      </c>
      <c r="E3733" s="10">
        <v>49.91</v>
      </c>
      <c r="F3733" s="11">
        <v>38.85</v>
      </c>
      <c r="G3733" s="10">
        <v>30.5</v>
      </c>
      <c r="H3733" s="11">
        <v>58.83</v>
      </c>
      <c r="I3733" s="10">
        <v>132.5</v>
      </c>
      <c r="J3733">
        <v>0.11236668752732602</v>
      </c>
      <c r="K3733">
        <v>0.15416527666616403</v>
      </c>
      <c r="L3733">
        <v>0.1207452180425732</v>
      </c>
      <c r="M3733">
        <v>0.11577733584597616</v>
      </c>
      <c r="N3733">
        <v>0.10669364484283991</v>
      </c>
      <c r="O3733">
        <v>0.10052713781889801</v>
      </c>
    </row>
    <row r="3734" spans="1:15" ht="15">
      <c r="A3734" s="6"/>
      <c r="B3734" s="10">
        <v>69.33</v>
      </c>
      <c r="C3734">
        <v>6.0427769231786395E-2</v>
      </c>
      <c r="D3734" s="11">
        <v>24.11</v>
      </c>
      <c r="E3734" s="10">
        <v>47.93</v>
      </c>
      <c r="F3734" s="11">
        <v>36.32</v>
      </c>
      <c r="G3734" s="10">
        <v>28.93</v>
      </c>
      <c r="H3734" s="11">
        <v>55.49</v>
      </c>
      <c r="I3734" s="10">
        <v>90.36</v>
      </c>
      <c r="J3734">
        <v>0.11257569019341111</v>
      </c>
      <c r="K3734">
        <v>0.15067593853855457</v>
      </c>
      <c r="L3734">
        <v>0.12047405781380556</v>
      </c>
      <c r="M3734">
        <v>0.11352589717128188</v>
      </c>
      <c r="N3734">
        <v>0.10488378169905185</v>
      </c>
      <c r="O3734">
        <v>0.10069595863463712</v>
      </c>
    </row>
    <row r="3735" spans="1:15" ht="15">
      <c r="A3735" s="6"/>
      <c r="B3735" s="10">
        <v>68.069999999999993</v>
      </c>
      <c r="C3735">
        <v>6.3437006833712992E-2</v>
      </c>
      <c r="D3735" s="11">
        <v>23.08</v>
      </c>
      <c r="E3735" s="10">
        <v>46.44</v>
      </c>
      <c r="F3735" s="11">
        <v>36.19</v>
      </c>
      <c r="G3735" s="10">
        <v>26.13</v>
      </c>
      <c r="H3735" s="11">
        <v>52.4</v>
      </c>
      <c r="I3735" s="10">
        <v>98.31</v>
      </c>
      <c r="J3735">
        <v>0.11667450904141552</v>
      </c>
      <c r="K3735">
        <v>0.1497931694123619</v>
      </c>
      <c r="L3735">
        <v>0.12126390939122227</v>
      </c>
      <c r="M3735">
        <v>0.11282372445556425</v>
      </c>
      <c r="N3735">
        <v>0.10332992602555481</v>
      </c>
      <c r="O3735">
        <v>0.10528421904364169</v>
      </c>
    </row>
    <row r="3736" spans="1:15" ht="15">
      <c r="A3736" s="6"/>
      <c r="B3736" s="10">
        <v>69.849999999999994</v>
      </c>
      <c r="C3736">
        <v>6.9478736447339956E-2</v>
      </c>
      <c r="D3736" s="11">
        <v>23.84</v>
      </c>
      <c r="E3736" s="10">
        <v>47.82</v>
      </c>
      <c r="F3736" s="11">
        <v>38.01</v>
      </c>
      <c r="G3736" s="10">
        <v>26</v>
      </c>
      <c r="H3736" s="11">
        <v>53.8</v>
      </c>
      <c r="I3736" s="10">
        <v>121.95</v>
      </c>
      <c r="J3736">
        <v>0.11964759611746009</v>
      </c>
      <c r="K3736">
        <v>0.15218211769921991</v>
      </c>
      <c r="L3736">
        <v>0.12510631145701973</v>
      </c>
      <c r="M3736">
        <v>0.11472969994620202</v>
      </c>
      <c r="N3736">
        <v>0.1072445991063417</v>
      </c>
      <c r="O3736">
        <v>0.11245326128733241</v>
      </c>
    </row>
    <row r="3737" spans="1:15" ht="15">
      <c r="A3737" s="6"/>
      <c r="B3737" s="10">
        <v>78.89</v>
      </c>
      <c r="C3737">
        <v>8.0467566532842177E-2</v>
      </c>
      <c r="D3737" s="11">
        <v>26.86</v>
      </c>
      <c r="E3737" s="10">
        <v>47.93</v>
      </c>
      <c r="F3737" s="11">
        <v>39</v>
      </c>
      <c r="G3737" s="10">
        <v>25.7</v>
      </c>
      <c r="H3737" s="11">
        <v>55.25</v>
      </c>
      <c r="I3737" s="10">
        <v>132.03</v>
      </c>
      <c r="J3737">
        <v>0.1289332676596141</v>
      </c>
      <c r="K3737">
        <v>0.15764317596975572</v>
      </c>
      <c r="L3737">
        <v>0.13225932812996991</v>
      </c>
      <c r="M3737">
        <v>0.12102682087279347</v>
      </c>
      <c r="N3737">
        <v>0.11373407426190217</v>
      </c>
      <c r="O3737">
        <v>0.12210966891227733</v>
      </c>
    </row>
    <row r="3738" spans="1:15" ht="15">
      <c r="A3738" s="6"/>
      <c r="B3738" s="10">
        <v>89.8</v>
      </c>
      <c r="C3738">
        <v>9.8845270939544372E-2</v>
      </c>
      <c r="D3738" s="11">
        <v>30.02</v>
      </c>
      <c r="E3738" s="10">
        <v>53.63</v>
      </c>
      <c r="F3738" s="11">
        <v>43.45</v>
      </c>
      <c r="G3738" s="10">
        <v>26.38</v>
      </c>
      <c r="H3738" s="11">
        <v>60.48</v>
      </c>
      <c r="I3738" s="10">
        <v>150.02000000000001</v>
      </c>
      <c r="J3738">
        <v>0.1446604730083583</v>
      </c>
      <c r="K3738">
        <v>0.17134782717470168</v>
      </c>
      <c r="L3738">
        <v>0.13966536245738409</v>
      </c>
      <c r="M3738">
        <v>0.12593209051471449</v>
      </c>
      <c r="N3738">
        <v>0.12281459968681367</v>
      </c>
      <c r="O3738">
        <v>0.12852505093261071</v>
      </c>
    </row>
    <row r="3739" spans="1:15" ht="15">
      <c r="A3739" s="6"/>
      <c r="B3739" s="10">
        <v>100.76</v>
      </c>
      <c r="C3739">
        <v>0.12052567727604986</v>
      </c>
      <c r="D3739" s="11">
        <v>35.94</v>
      </c>
      <c r="E3739" s="10">
        <v>59.46</v>
      </c>
      <c r="F3739" s="11">
        <v>48.28</v>
      </c>
      <c r="G3739" s="10">
        <v>28.2</v>
      </c>
      <c r="H3739" s="11">
        <v>70.599999999999994</v>
      </c>
      <c r="I3739" s="10">
        <v>163.03</v>
      </c>
      <c r="J3739">
        <v>0.15394296513565037</v>
      </c>
      <c r="K3739">
        <v>0.18417464846319309</v>
      </c>
      <c r="L3739">
        <v>0.14730753451190309</v>
      </c>
      <c r="M3739">
        <v>0.12718283331916863</v>
      </c>
      <c r="N3739">
        <v>0.13547283448820086</v>
      </c>
      <c r="O3739">
        <v>0.13386689988850359</v>
      </c>
    </row>
    <row r="3740" spans="1:15" ht="15">
      <c r="A3740" s="6"/>
      <c r="B3740" s="10">
        <v>135.35</v>
      </c>
      <c r="C3740">
        <v>0.12703503680193715</v>
      </c>
      <c r="D3740" s="11">
        <v>39.01</v>
      </c>
      <c r="E3740" s="10">
        <v>65.599999999999994</v>
      </c>
      <c r="F3740" s="11">
        <v>56.52</v>
      </c>
      <c r="G3740" s="10">
        <v>26.07</v>
      </c>
      <c r="H3740" s="11">
        <v>75.62</v>
      </c>
      <c r="I3740" s="10">
        <v>168.8</v>
      </c>
      <c r="J3740">
        <v>0.16128015955504368</v>
      </c>
      <c r="K3740">
        <v>0.19411985957170305</v>
      </c>
      <c r="L3740">
        <v>0.15394370655496434</v>
      </c>
      <c r="M3740">
        <v>0.129831350526357</v>
      </c>
      <c r="N3740">
        <v>0.13951296183231299</v>
      </c>
      <c r="O3740">
        <v>0.13328725980374811</v>
      </c>
    </row>
    <row r="3741" spans="1:15" ht="15">
      <c r="A3741" s="6"/>
      <c r="B3741" s="10">
        <v>157.37</v>
      </c>
      <c r="C3741">
        <v>0.13420957578618209</v>
      </c>
      <c r="D3741" s="11">
        <v>39.65</v>
      </c>
      <c r="E3741" s="10">
        <v>60.04</v>
      </c>
      <c r="F3741" s="11">
        <v>49.41</v>
      </c>
      <c r="G3741" s="10">
        <v>25</v>
      </c>
      <c r="H3741" s="11">
        <v>76.010000000000005</v>
      </c>
      <c r="I3741" s="10">
        <v>169.44</v>
      </c>
      <c r="J3741">
        <v>0.16838759832368125</v>
      </c>
      <c r="K3741">
        <v>0.20105186905875019</v>
      </c>
      <c r="L3741">
        <v>0.15950405078170921</v>
      </c>
      <c r="M3741">
        <v>0.12759622872204487</v>
      </c>
      <c r="N3741">
        <v>0.14377465107848467</v>
      </c>
      <c r="O3741">
        <v>0.13239115589648928</v>
      </c>
    </row>
    <row r="3742" spans="1:15" ht="15">
      <c r="A3742" s="6"/>
      <c r="B3742" s="10">
        <v>128.4</v>
      </c>
      <c r="C3742">
        <v>0.14005425357609677</v>
      </c>
      <c r="D3742" s="11">
        <v>38.61</v>
      </c>
      <c r="E3742" s="10">
        <v>52.89</v>
      </c>
      <c r="F3742" s="11">
        <v>43.68</v>
      </c>
      <c r="G3742" s="10">
        <v>23.94</v>
      </c>
      <c r="H3742" s="11">
        <v>75.599999999999994</v>
      </c>
      <c r="I3742" s="10">
        <v>166.36</v>
      </c>
      <c r="J3742">
        <v>0.16831718741807122</v>
      </c>
      <c r="K3742">
        <v>0.20813167952546446</v>
      </c>
      <c r="L3742">
        <v>0.1554984631171879</v>
      </c>
      <c r="M3742">
        <v>0.12028588810263199</v>
      </c>
      <c r="N3742">
        <v>0.14832027195227918</v>
      </c>
      <c r="O3742">
        <v>0.12867157722204287</v>
      </c>
    </row>
    <row r="3743" spans="1:15" ht="15">
      <c r="A3743" s="6"/>
      <c r="B3743" s="10">
        <v>101.04</v>
      </c>
      <c r="C3743">
        <v>0.14808728991456194</v>
      </c>
      <c r="D3743" s="11">
        <v>38.42</v>
      </c>
      <c r="E3743" s="10">
        <v>50.23</v>
      </c>
      <c r="F3743" s="11">
        <v>39.99</v>
      </c>
      <c r="G3743" s="10">
        <v>22.69</v>
      </c>
      <c r="H3743" s="11">
        <v>72.37</v>
      </c>
      <c r="I3743" s="10">
        <v>169.22</v>
      </c>
      <c r="J3743">
        <v>0.16208460313469117</v>
      </c>
      <c r="K3743">
        <v>0.20591981307254273</v>
      </c>
      <c r="L3743">
        <v>0.13719058109684948</v>
      </c>
      <c r="M3743">
        <v>0.11210123119015047</v>
      </c>
      <c r="N3743">
        <v>0.15294053056068413</v>
      </c>
      <c r="O3743">
        <v>0.12636227789792714</v>
      </c>
    </row>
    <row r="3744" spans="1:15" ht="15">
      <c r="A3744" s="6"/>
      <c r="B3744" s="10">
        <v>88.98</v>
      </c>
      <c r="C3744">
        <v>0.13916396832639125</v>
      </c>
      <c r="D3744" s="11">
        <v>30.14</v>
      </c>
      <c r="E3744" s="10">
        <v>44.93</v>
      </c>
      <c r="F3744" s="11">
        <v>32.090000000000003</v>
      </c>
      <c r="G3744" s="10">
        <v>18.04</v>
      </c>
      <c r="H3744" s="11">
        <v>61.86</v>
      </c>
      <c r="I3744" s="10">
        <v>137.74</v>
      </c>
      <c r="J3744">
        <v>0.15759049593630786</v>
      </c>
      <c r="K3744">
        <v>0.19837003364705758</v>
      </c>
      <c r="L3744">
        <v>0.11311159868773123</v>
      </c>
      <c r="M3744">
        <v>9.9519489313910095E-2</v>
      </c>
      <c r="N3744">
        <v>0.15676105641407792</v>
      </c>
      <c r="O3744">
        <v>0.12388036787527119</v>
      </c>
    </row>
    <row r="3745" spans="1:15" ht="15">
      <c r="A3745" s="6"/>
      <c r="B3745" s="10">
        <v>80.23</v>
      </c>
      <c r="C3745">
        <v>0.14398685160318855</v>
      </c>
      <c r="D3745" s="11">
        <v>24.22</v>
      </c>
      <c r="E3745" s="10">
        <v>44.99</v>
      </c>
      <c r="F3745" s="11">
        <v>28.5</v>
      </c>
      <c r="G3745" s="10">
        <v>17.25</v>
      </c>
      <c r="H3745" s="11">
        <v>58.89</v>
      </c>
      <c r="I3745" s="10">
        <v>103.4</v>
      </c>
      <c r="J3745">
        <v>0.14985439700814282</v>
      </c>
      <c r="K3745">
        <v>0.19417486581178262</v>
      </c>
      <c r="L3745">
        <v>9.4674108410711111E-2</v>
      </c>
      <c r="M3745">
        <v>9.1094272941124016E-2</v>
      </c>
      <c r="N3745">
        <v>0.15800250604792901</v>
      </c>
      <c r="O3745">
        <v>0.12162482574349444</v>
      </c>
    </row>
    <row r="3746" spans="1:15" ht="15">
      <c r="A3746" s="6"/>
      <c r="B3746" s="10">
        <v>79.37</v>
      </c>
      <c r="C3746">
        <v>0.15132021152551281</v>
      </c>
      <c r="D3746" s="11">
        <v>19.3</v>
      </c>
      <c r="E3746" s="10">
        <v>41.16</v>
      </c>
      <c r="F3746" s="11">
        <v>26.5</v>
      </c>
      <c r="G3746" s="10">
        <v>16.8</v>
      </c>
      <c r="H3746" s="11">
        <v>58.08</v>
      </c>
      <c r="I3746" s="10">
        <v>90.86</v>
      </c>
      <c r="J3746">
        <v>0.14084208089237588</v>
      </c>
      <c r="K3746">
        <v>0.18844274168684197</v>
      </c>
      <c r="L3746">
        <v>9.0722363380309437E-2</v>
      </c>
      <c r="M3746">
        <v>8.8624139794832371E-2</v>
      </c>
      <c r="N3746">
        <v>0.16000640352929382</v>
      </c>
      <c r="O3746">
        <v>0.11677957524696508</v>
      </c>
    </row>
    <row r="3747" spans="1:15" ht="15">
      <c r="A3747" s="6"/>
      <c r="B3747" s="10">
        <v>79.27</v>
      </c>
      <c r="C3747">
        <v>0.15550709952953387</v>
      </c>
      <c r="D3747" s="11">
        <v>14.49</v>
      </c>
      <c r="E3747" s="10">
        <v>40.049999999999997</v>
      </c>
      <c r="F3747" s="11">
        <v>24.64</v>
      </c>
      <c r="G3747" s="10">
        <v>17.059999999999999</v>
      </c>
      <c r="H3747" s="11">
        <v>57.74</v>
      </c>
      <c r="I3747" s="10">
        <v>82.07</v>
      </c>
      <c r="J3747">
        <v>0.13552730882780989</v>
      </c>
      <c r="K3747">
        <v>0.18314149172824667</v>
      </c>
      <c r="L3747">
        <v>8.8925661207673104E-2</v>
      </c>
      <c r="M3747">
        <v>8.6826325275354027E-2</v>
      </c>
      <c r="N3747">
        <v>0.15657513835095196</v>
      </c>
      <c r="O3747">
        <v>0.10831210800949559</v>
      </c>
    </row>
    <row r="3748" spans="1:15" ht="15">
      <c r="A3748" s="6"/>
      <c r="B3748" s="10">
        <v>82.23</v>
      </c>
      <c r="C3748">
        <v>0.16118133763780368</v>
      </c>
      <c r="D3748" s="11">
        <v>10.54</v>
      </c>
      <c r="E3748" s="10">
        <v>39.21</v>
      </c>
      <c r="F3748" s="11">
        <v>24.03</v>
      </c>
      <c r="G3748" s="10">
        <v>15.99</v>
      </c>
      <c r="H3748" s="11">
        <v>57.22</v>
      </c>
      <c r="I3748" s="10">
        <v>88.02</v>
      </c>
      <c r="J3748">
        <v>0.13277902938390657</v>
      </c>
      <c r="K3748">
        <v>0.1787192340969018</v>
      </c>
      <c r="L3748">
        <v>9.3342369049861679E-2</v>
      </c>
      <c r="M3748">
        <v>8.7419269824499615E-2</v>
      </c>
      <c r="N3748">
        <v>0.15555597694069773</v>
      </c>
      <c r="O3748">
        <v>0.1024022507689937</v>
      </c>
    </row>
    <row r="3749" spans="1:15" ht="15">
      <c r="A3749" s="6"/>
      <c r="B3749" s="10">
        <v>86.2</v>
      </c>
      <c r="C3749">
        <v>0.1648267546354226</v>
      </c>
      <c r="D3749" s="11">
        <v>10.220000000000001</v>
      </c>
      <c r="E3749" s="10">
        <v>38.25</v>
      </c>
      <c r="F3749" s="11">
        <v>24.06</v>
      </c>
      <c r="G3749" s="10">
        <v>15.61</v>
      </c>
      <c r="H3749" s="11">
        <v>54.39</v>
      </c>
      <c r="I3749" s="10">
        <v>85.05</v>
      </c>
      <c r="J3749">
        <v>0.13454026286660006</v>
      </c>
      <c r="K3749">
        <v>0.17547294639103558</v>
      </c>
      <c r="L3749">
        <v>9.2347468915394151E-2</v>
      </c>
      <c r="M3749">
        <v>9.2184720316172003E-2</v>
      </c>
      <c r="N3749">
        <v>0.15322876874173677</v>
      </c>
      <c r="O3749">
        <v>0.10552675523755074</v>
      </c>
    </row>
    <row r="3750" spans="1:15" ht="15">
      <c r="A3750" s="6"/>
      <c r="B3750" s="10">
        <v>90.55</v>
      </c>
      <c r="C3750">
        <v>0.1689346882512697</v>
      </c>
      <c r="D3750" s="11">
        <v>13.38</v>
      </c>
      <c r="E3750" s="10">
        <v>40.03</v>
      </c>
      <c r="F3750" s="11">
        <v>27.54</v>
      </c>
      <c r="G3750" s="10">
        <v>17.09</v>
      </c>
      <c r="H3750" s="11">
        <v>51.63</v>
      </c>
      <c r="I3750" s="10">
        <v>88.08</v>
      </c>
      <c r="J3750">
        <v>0.14095180148420181</v>
      </c>
      <c r="K3750">
        <v>0.17833721696640517</v>
      </c>
      <c r="L3750">
        <v>0.10494045208667011</v>
      </c>
      <c r="M3750">
        <v>9.4855187567369076E-2</v>
      </c>
      <c r="N3750">
        <v>0.1505387773754702</v>
      </c>
      <c r="O3750">
        <v>0.10997019390646588</v>
      </c>
    </row>
    <row r="3751" spans="1:15" ht="15">
      <c r="A3751" s="6"/>
      <c r="B3751" s="10">
        <v>146.4</v>
      </c>
      <c r="C3751">
        <v>0.15668564602552063</v>
      </c>
      <c r="D3751" s="11">
        <v>29.22</v>
      </c>
      <c r="E3751" s="10">
        <v>46.84</v>
      </c>
      <c r="F3751" s="11">
        <v>32.159999999999997</v>
      </c>
      <c r="G3751" s="10">
        <v>24.41</v>
      </c>
      <c r="H3751" s="11">
        <v>52.1</v>
      </c>
      <c r="I3751" s="10">
        <v>90.06</v>
      </c>
      <c r="J3751">
        <v>0.14031322068071625</v>
      </c>
      <c r="K3751">
        <v>0.18292269919356652</v>
      </c>
      <c r="L3751">
        <v>0.12352980170735937</v>
      </c>
      <c r="M3751">
        <v>0.10349364291895009</v>
      </c>
      <c r="N3751">
        <v>0.14687613126460392</v>
      </c>
      <c r="O3751">
        <v>0.10863184272915155</v>
      </c>
    </row>
    <row r="3752" spans="1:15" ht="15">
      <c r="A3752" s="6"/>
      <c r="B3752" s="10">
        <v>153.28</v>
      </c>
      <c r="C3752">
        <v>0.13898773365898484</v>
      </c>
      <c r="D3752" s="11">
        <v>30.36</v>
      </c>
      <c r="E3752" s="10">
        <v>59.07</v>
      </c>
      <c r="F3752" s="11">
        <v>40.729999999999997</v>
      </c>
      <c r="G3752" s="10">
        <v>28.96</v>
      </c>
      <c r="H3752" s="11">
        <v>52.7</v>
      </c>
      <c r="I3752" s="10">
        <v>94.22</v>
      </c>
      <c r="J3752">
        <v>0.13300352095818807</v>
      </c>
      <c r="K3752">
        <v>0.18076252849023397</v>
      </c>
      <c r="L3752">
        <v>0.12547106131457525</v>
      </c>
      <c r="M3752">
        <v>0.10705737709295807</v>
      </c>
      <c r="N3752">
        <v>0.14128354917792521</v>
      </c>
      <c r="O3752">
        <v>0.10435876128229071</v>
      </c>
    </row>
    <row r="3753" spans="1:15" ht="15">
      <c r="A3753" s="6"/>
      <c r="B3753" s="10">
        <v>122.54</v>
      </c>
      <c r="C3753">
        <v>0.12490493595313508</v>
      </c>
      <c r="D3753" s="11">
        <v>36.08</v>
      </c>
      <c r="E3753" s="10">
        <v>65</v>
      </c>
      <c r="F3753" s="11">
        <v>42.91</v>
      </c>
      <c r="G3753" s="10">
        <v>37.07</v>
      </c>
      <c r="H3753" s="11">
        <v>57.12</v>
      </c>
      <c r="I3753" s="10">
        <v>84.05</v>
      </c>
      <c r="J3753">
        <v>0.12704978468176209</v>
      </c>
      <c r="K3753">
        <v>0.17046095596337249</v>
      </c>
      <c r="L3753">
        <v>0.12040565165225214</v>
      </c>
      <c r="M3753">
        <v>0.10206808362739371</v>
      </c>
      <c r="N3753">
        <v>0.13457324480589622</v>
      </c>
      <c r="O3753">
        <v>8.9809653038205345E-2</v>
      </c>
    </row>
    <row r="3754" spans="1:15" ht="15">
      <c r="A3754" s="6"/>
      <c r="B3754" s="10">
        <v>94.9</v>
      </c>
      <c r="C3754">
        <v>0.10896324723802968</v>
      </c>
      <c r="D3754" s="11">
        <v>30.11</v>
      </c>
      <c r="E3754" s="10">
        <v>57.93</v>
      </c>
      <c r="F3754" s="11">
        <v>39.93</v>
      </c>
      <c r="G3754" s="10">
        <v>33.07</v>
      </c>
      <c r="H3754" s="11">
        <v>57.89</v>
      </c>
      <c r="I3754" s="10">
        <v>57.05</v>
      </c>
      <c r="J3754">
        <v>0.11979167448478595</v>
      </c>
      <c r="K3754">
        <v>0.15984528232666378</v>
      </c>
      <c r="L3754">
        <v>0.11936911152851412</v>
      </c>
      <c r="M3754">
        <v>9.6565754683106311E-2</v>
      </c>
      <c r="N3754">
        <v>0.12777337706613998</v>
      </c>
      <c r="O3754">
        <v>7.1553932519906063E-2</v>
      </c>
    </row>
    <row r="3755" spans="1:15" ht="15">
      <c r="A3755" s="6"/>
      <c r="B3755" s="10">
        <v>86.73</v>
      </c>
      <c r="C3755">
        <v>8.946906930733356E-2</v>
      </c>
      <c r="D3755" s="11">
        <v>28.09</v>
      </c>
      <c r="E3755" s="10">
        <v>50.97</v>
      </c>
      <c r="F3755" s="11">
        <v>34.11</v>
      </c>
      <c r="G3755" s="10">
        <v>28.4</v>
      </c>
      <c r="H3755" s="11">
        <v>57.76</v>
      </c>
      <c r="I3755" s="10">
        <v>30</v>
      </c>
      <c r="J3755">
        <v>0.11278326003656769</v>
      </c>
      <c r="K3755">
        <v>0.14845693215947436</v>
      </c>
      <c r="L3755">
        <v>0.10994616115997148</v>
      </c>
      <c r="M3755">
        <v>9.0462492113837306E-2</v>
      </c>
      <c r="N3755">
        <v>0.12175304055744944</v>
      </c>
      <c r="O3755">
        <v>6.2887890168823929E-2</v>
      </c>
    </row>
    <row r="3756" spans="1:15" ht="15">
      <c r="A3756" s="6"/>
      <c r="B3756" s="10">
        <v>82.06</v>
      </c>
      <c r="C3756">
        <v>7.5636793030028626E-2</v>
      </c>
      <c r="D3756" s="11">
        <v>27.27</v>
      </c>
      <c r="E3756" s="10">
        <v>49.99</v>
      </c>
      <c r="F3756" s="11">
        <v>33.619999999999997</v>
      </c>
      <c r="G3756" s="10">
        <v>31.42</v>
      </c>
      <c r="H3756" s="11">
        <v>58.44</v>
      </c>
      <c r="I3756" s="10">
        <v>11.06</v>
      </c>
      <c r="J3756">
        <v>0.10702996356913314</v>
      </c>
      <c r="K3756">
        <v>0.13877860222964927</v>
      </c>
      <c r="L3756">
        <v>0.10546581251805343</v>
      </c>
      <c r="M3756">
        <v>8.1812662002616415E-2</v>
      </c>
      <c r="N3756">
        <v>0.11599816582622392</v>
      </c>
      <c r="O3756">
        <v>5.8522190617206989E-2</v>
      </c>
    </row>
    <row r="3757" spans="1:15" ht="15">
      <c r="A3757" s="6"/>
      <c r="B3757" s="10">
        <v>77.69</v>
      </c>
      <c r="C3757">
        <v>7.2706386949478494E-2</v>
      </c>
      <c r="D3757" s="11">
        <v>25.95</v>
      </c>
      <c r="E3757" s="10">
        <v>47.83</v>
      </c>
      <c r="F3757" s="11">
        <v>32.31</v>
      </c>
      <c r="G3757" s="10">
        <v>26.43</v>
      </c>
      <c r="H3757" s="11">
        <v>58.16</v>
      </c>
      <c r="I3757" s="10">
        <v>0.1</v>
      </c>
      <c r="J3757">
        <v>9.9157417922033114E-2</v>
      </c>
      <c r="K3757">
        <v>0.13403952748458245</v>
      </c>
      <c r="L3757">
        <v>0.10287064761997143</v>
      </c>
      <c r="M3757">
        <v>7.4856845914162223E-2</v>
      </c>
      <c r="N3757">
        <v>0.11218863609499385</v>
      </c>
      <c r="O3757">
        <v>5.738707512730843E-2</v>
      </c>
    </row>
    <row r="3758" spans="1:15" ht="15">
      <c r="A3758" s="6"/>
      <c r="B3758" s="10">
        <v>74.59</v>
      </c>
      <c r="C3758">
        <v>7.5758529306546668E-2</v>
      </c>
      <c r="D3758" s="11">
        <v>23.45</v>
      </c>
      <c r="E3758" s="10">
        <v>47.14</v>
      </c>
      <c r="F3758" s="11">
        <v>32</v>
      </c>
      <c r="G3758" s="10">
        <v>24</v>
      </c>
      <c r="H3758" s="11">
        <v>55.41</v>
      </c>
      <c r="I3758" s="10">
        <v>-0.08</v>
      </c>
      <c r="J3758">
        <v>9.6550440951257713E-2</v>
      </c>
      <c r="K3758">
        <v>0.13273391747391652</v>
      </c>
      <c r="L3758">
        <v>0.10168528816138379</v>
      </c>
      <c r="M3758">
        <v>7.2531971462058226E-2</v>
      </c>
      <c r="N3758">
        <v>0.11014894207066556</v>
      </c>
      <c r="O3758">
        <v>5.881978520398571E-2</v>
      </c>
    </row>
    <row r="3759" spans="1:15" ht="15">
      <c r="A3759" s="6"/>
      <c r="B3759" s="10">
        <v>70.61</v>
      </c>
      <c r="C3759">
        <v>7.9392489115348783E-2</v>
      </c>
      <c r="D3759" s="11">
        <v>22.67</v>
      </c>
      <c r="E3759" s="10">
        <v>47.16</v>
      </c>
      <c r="F3759" s="11">
        <v>32</v>
      </c>
      <c r="G3759" s="10">
        <v>22.5</v>
      </c>
      <c r="H3759" s="11">
        <v>48</v>
      </c>
      <c r="I3759" s="10">
        <v>-0.59</v>
      </c>
      <c r="J3759">
        <v>9.3169200609274513E-2</v>
      </c>
      <c r="K3759">
        <v>0.13534021514151365</v>
      </c>
      <c r="L3759">
        <v>0.10283514961902909</v>
      </c>
      <c r="M3759">
        <v>6.5812460264510819E-2</v>
      </c>
      <c r="N3759">
        <v>0.10974751677019917</v>
      </c>
      <c r="O3759">
        <v>6.1327961245878089E-2</v>
      </c>
    </row>
    <row r="3760" spans="1:15" ht="15">
      <c r="A3760" s="6"/>
      <c r="B3760" s="10">
        <v>75.64</v>
      </c>
      <c r="C3760">
        <v>8.2207570543015127E-2</v>
      </c>
      <c r="D3760" s="11">
        <v>19.940000000000001</v>
      </c>
      <c r="E3760" s="10">
        <v>47.51</v>
      </c>
      <c r="F3760" s="11">
        <v>32.53</v>
      </c>
      <c r="G3760" s="10">
        <v>23.02</v>
      </c>
      <c r="H3760" s="11">
        <v>47.61</v>
      </c>
      <c r="I3760" s="10">
        <v>-0.01</v>
      </c>
      <c r="J3760">
        <v>9.4447785801193687E-2</v>
      </c>
      <c r="K3760">
        <v>0.1418006415958839</v>
      </c>
      <c r="L3760">
        <v>0.10646389716969853</v>
      </c>
      <c r="M3760">
        <v>6.366881026401755E-2</v>
      </c>
      <c r="N3760">
        <v>0.11261858535705571</v>
      </c>
      <c r="O3760">
        <v>6.4955478978280287E-2</v>
      </c>
    </row>
    <row r="3761" spans="1:15" ht="15">
      <c r="A3761" s="6"/>
      <c r="B3761" s="10">
        <v>81.17</v>
      </c>
      <c r="C3761">
        <v>9.4892058453737882E-2</v>
      </c>
      <c r="D3761" s="11">
        <v>18.62</v>
      </c>
      <c r="E3761" s="10">
        <v>49.94</v>
      </c>
      <c r="F3761" s="11">
        <v>33.58</v>
      </c>
      <c r="G3761" s="10">
        <v>23.6</v>
      </c>
      <c r="H3761" s="11">
        <v>50.68</v>
      </c>
      <c r="I3761" s="10">
        <v>0.81</v>
      </c>
      <c r="J3761">
        <v>9.7686336798275084E-2</v>
      </c>
      <c r="K3761">
        <v>0.15447706583830365</v>
      </c>
      <c r="L3761">
        <v>0.11327054219114031</v>
      </c>
      <c r="M3761">
        <v>6.1875507319615303E-2</v>
      </c>
      <c r="N3761">
        <v>0.11974485746789831</v>
      </c>
      <c r="O3761">
        <v>7.4908041387451829E-2</v>
      </c>
    </row>
    <row r="3762" spans="1:15" ht="15">
      <c r="A3762" s="6"/>
      <c r="B3762" s="10">
        <v>87.91</v>
      </c>
      <c r="C3762">
        <v>0.11173713476734923</v>
      </c>
      <c r="D3762" s="11">
        <v>20.04</v>
      </c>
      <c r="E3762" s="10">
        <v>52.19</v>
      </c>
      <c r="F3762" s="11">
        <v>35.76</v>
      </c>
      <c r="G3762" s="10">
        <v>25.65</v>
      </c>
      <c r="H3762" s="11">
        <v>57.69</v>
      </c>
      <c r="I3762" s="10">
        <v>82.06</v>
      </c>
      <c r="J3762">
        <v>0.10379711783097816</v>
      </c>
      <c r="K3762">
        <v>0.16700215476433924</v>
      </c>
      <c r="L3762">
        <v>0.1239600747942529</v>
      </c>
      <c r="M3762">
        <v>6.2599252947827491E-2</v>
      </c>
      <c r="N3762">
        <v>0.13076271157923075</v>
      </c>
      <c r="O3762">
        <v>0.10258488947366079</v>
      </c>
    </row>
    <row r="3763" spans="1:15" ht="15">
      <c r="A3763" s="6"/>
      <c r="B3763" s="10">
        <v>98.84</v>
      </c>
      <c r="C3763">
        <v>0.1297138064444813</v>
      </c>
      <c r="D3763" s="11">
        <v>22.72</v>
      </c>
      <c r="E3763" s="10">
        <v>61.25</v>
      </c>
      <c r="F3763" s="11">
        <v>42.98</v>
      </c>
      <c r="G3763" s="10">
        <v>27.91</v>
      </c>
      <c r="H3763" s="11">
        <v>60.02</v>
      </c>
      <c r="I3763" s="10">
        <v>169.55</v>
      </c>
      <c r="J3763">
        <v>0.10776591358839051</v>
      </c>
      <c r="K3763">
        <v>0.18187848106349655</v>
      </c>
      <c r="L3763">
        <v>0.13450260467423855</v>
      </c>
      <c r="M3763">
        <v>6.67502455675065E-2</v>
      </c>
      <c r="N3763">
        <v>0.14623156983268867</v>
      </c>
      <c r="O3763">
        <v>0.12706338720044075</v>
      </c>
    </row>
    <row r="3764" spans="1:15" ht="15">
      <c r="A3764" s="6"/>
      <c r="B3764" s="10">
        <v>134.16999999999999</v>
      </c>
      <c r="C3764">
        <v>0.14104481899162857</v>
      </c>
      <c r="D3764" s="11">
        <v>23.08</v>
      </c>
      <c r="E3764" s="10">
        <v>63.31</v>
      </c>
      <c r="F3764" s="11">
        <v>52.04</v>
      </c>
      <c r="G3764" s="10">
        <v>27.99</v>
      </c>
      <c r="H3764" s="11">
        <v>69.12</v>
      </c>
      <c r="I3764" s="10">
        <v>200</v>
      </c>
      <c r="J3764">
        <v>0.11540109847668684</v>
      </c>
      <c r="K3764">
        <v>0.19294148645582068</v>
      </c>
      <c r="L3764">
        <v>0.14178111270087365</v>
      </c>
      <c r="M3764">
        <v>6.9675532571452897E-2</v>
      </c>
      <c r="N3764">
        <v>0.15805551286081904</v>
      </c>
      <c r="O3764">
        <v>0.14225249413075672</v>
      </c>
    </row>
    <row r="3765" spans="1:15" ht="15">
      <c r="A3765" s="6"/>
      <c r="B3765" s="10">
        <v>152.4</v>
      </c>
      <c r="C3765">
        <v>0.15261079947669312</v>
      </c>
      <c r="D3765" s="11">
        <v>21.92</v>
      </c>
      <c r="E3765" s="10">
        <v>59.45</v>
      </c>
      <c r="F3765" s="11">
        <v>59.09</v>
      </c>
      <c r="G3765" s="10">
        <v>27.03</v>
      </c>
      <c r="H3765" s="11">
        <v>76.38</v>
      </c>
      <c r="I3765" s="10">
        <v>214.97</v>
      </c>
      <c r="J3765">
        <v>0.1203523554808059</v>
      </c>
      <c r="K3765">
        <v>0.2024864508178453</v>
      </c>
      <c r="L3765">
        <v>0.154589476950966</v>
      </c>
      <c r="M3765">
        <v>7.134926454368179E-2</v>
      </c>
      <c r="N3765">
        <v>0.16235838657073218</v>
      </c>
      <c r="O3765">
        <v>0.15555407285253961</v>
      </c>
    </row>
    <row r="3766" spans="1:15" ht="15">
      <c r="A3766" s="6"/>
      <c r="B3766" s="10">
        <v>126.53</v>
      </c>
      <c r="C3766">
        <v>0.16536107955807416</v>
      </c>
      <c r="D3766" s="11">
        <v>20.440000000000001</v>
      </c>
      <c r="E3766" s="10">
        <v>50.93</v>
      </c>
      <c r="F3766" s="11">
        <v>55.3</v>
      </c>
      <c r="G3766" s="10">
        <v>25.89</v>
      </c>
      <c r="H3766" s="11">
        <v>77.08</v>
      </c>
      <c r="I3766" s="10">
        <v>214.04</v>
      </c>
      <c r="J3766">
        <v>0.12058076095072992</v>
      </c>
      <c r="K3766">
        <v>0.19829889858499661</v>
      </c>
      <c r="L3766">
        <v>0.16869137642812271</v>
      </c>
      <c r="M3766">
        <v>7.005039349977113E-2</v>
      </c>
      <c r="N3766">
        <v>0.16511420740871718</v>
      </c>
      <c r="O3766">
        <v>0.15912812495073128</v>
      </c>
    </row>
    <row r="3767" spans="1:15" ht="15">
      <c r="A3767" s="6"/>
      <c r="B3767" s="10">
        <v>102.04</v>
      </c>
      <c r="C3767">
        <v>0.17613567963670143</v>
      </c>
      <c r="D3767" s="11">
        <v>20.23</v>
      </c>
      <c r="E3767" s="10">
        <v>47.43</v>
      </c>
      <c r="F3767" s="11">
        <v>47.73</v>
      </c>
      <c r="G3767" s="10">
        <v>25.89</v>
      </c>
      <c r="H3767" s="11">
        <v>80.099999999999994</v>
      </c>
      <c r="I3767" s="10">
        <v>217.42</v>
      </c>
      <c r="J3767">
        <v>0.12308519882833303</v>
      </c>
      <c r="K3767">
        <v>0.18792754556551755</v>
      </c>
      <c r="L3767">
        <v>0.17801350069451505</v>
      </c>
      <c r="M3767">
        <v>6.6133510285335095E-2</v>
      </c>
      <c r="N3767">
        <v>0.16897047106682073</v>
      </c>
      <c r="O3767">
        <v>0.16458235747508307</v>
      </c>
    </row>
    <row r="3768" spans="1:15" ht="15">
      <c r="A3768" s="6"/>
      <c r="B3768" s="10">
        <v>89.99</v>
      </c>
      <c r="C3768">
        <v>0.18576264164279327</v>
      </c>
      <c r="D3768" s="11">
        <v>4.3899999999999997</v>
      </c>
      <c r="E3768" s="10">
        <v>44.96</v>
      </c>
      <c r="F3768" s="11">
        <v>41.47</v>
      </c>
      <c r="G3768" s="10">
        <v>20.16</v>
      </c>
      <c r="H3768" s="11">
        <v>72.290000000000006</v>
      </c>
      <c r="I3768" s="10">
        <v>189.7</v>
      </c>
      <c r="J3768">
        <v>0.118920624303233</v>
      </c>
      <c r="K3768">
        <v>0.17831610484948315</v>
      </c>
      <c r="L3768">
        <v>0.18819055241260491</v>
      </c>
      <c r="M3768">
        <v>5.8788856719480226E-2</v>
      </c>
      <c r="N3768">
        <v>0.17381660964815918</v>
      </c>
      <c r="O3768">
        <v>0.17003745986837382</v>
      </c>
    </row>
    <row r="3769" spans="1:15" ht="15">
      <c r="A3769" s="6"/>
      <c r="B3769" s="10">
        <v>93.56</v>
      </c>
      <c r="C3769">
        <v>0.18800775021596941</v>
      </c>
      <c r="D3769" s="11">
        <v>10.67</v>
      </c>
      <c r="E3769" s="10">
        <v>39.71</v>
      </c>
      <c r="F3769" s="11">
        <v>40.409999999999997</v>
      </c>
      <c r="G3769" s="10">
        <v>7.69</v>
      </c>
      <c r="H3769" s="11">
        <v>66</v>
      </c>
      <c r="I3769" s="10">
        <v>163.72</v>
      </c>
      <c r="J3769">
        <v>0.11077742039537349</v>
      </c>
      <c r="K3769">
        <v>0.17271904210807443</v>
      </c>
      <c r="L3769">
        <v>0.18988658020702257</v>
      </c>
      <c r="M3769">
        <v>5.1761664824411559E-2</v>
      </c>
      <c r="N3769">
        <v>0.17688450635994057</v>
      </c>
      <c r="O3769">
        <v>0.17554816418720565</v>
      </c>
    </row>
    <row r="3770" spans="1:15" ht="15">
      <c r="A3770" s="6"/>
      <c r="B3770" s="10">
        <v>89.83</v>
      </c>
      <c r="C3770">
        <v>0.18443207444759604</v>
      </c>
      <c r="D3770" s="11">
        <v>8.8000000000000007</v>
      </c>
      <c r="E3770" s="10">
        <v>39.24</v>
      </c>
      <c r="F3770" s="11">
        <v>34.15</v>
      </c>
      <c r="G3770" s="10">
        <v>1.46</v>
      </c>
      <c r="H3770" s="11">
        <v>60.22</v>
      </c>
      <c r="I3770" s="10">
        <v>154.34</v>
      </c>
      <c r="J3770">
        <v>0.10169270204081635</v>
      </c>
      <c r="K3770">
        <v>0.17848896653687921</v>
      </c>
      <c r="L3770">
        <v>0.18751209188282358</v>
      </c>
      <c r="M3770">
        <v>5.2762655148446032E-2</v>
      </c>
      <c r="N3770">
        <v>0.17920278936513095</v>
      </c>
      <c r="O3770">
        <v>0.17821970572140816</v>
      </c>
    </row>
    <row r="3771" spans="1:15" ht="15">
      <c r="A3771" s="6"/>
      <c r="B3771" s="10">
        <v>90.26</v>
      </c>
      <c r="C3771">
        <v>0.18476072438858451</v>
      </c>
      <c r="D3771" s="11">
        <v>6.82</v>
      </c>
      <c r="E3771" s="10">
        <v>39.21</v>
      </c>
      <c r="F3771" s="11">
        <v>32.46</v>
      </c>
      <c r="G3771" s="10">
        <v>-0.09</v>
      </c>
      <c r="H3771" s="11">
        <v>60.8</v>
      </c>
      <c r="I3771" s="10">
        <v>150.61000000000001</v>
      </c>
      <c r="J3771">
        <v>9.1167608437637424E-2</v>
      </c>
      <c r="K3771">
        <v>0.18245409214500088</v>
      </c>
      <c r="L3771">
        <v>0.18419788135593221</v>
      </c>
      <c r="M3771">
        <v>5.381632243627666E-2</v>
      </c>
      <c r="N3771">
        <v>0.18117172733431261</v>
      </c>
      <c r="O3771">
        <v>0.17264953874154659</v>
      </c>
    </row>
    <row r="3772" spans="1:15" ht="15">
      <c r="A3772" s="6"/>
      <c r="B3772" s="10">
        <v>90.2</v>
      </c>
      <c r="C3772">
        <v>0.18815545744375986</v>
      </c>
      <c r="D3772" s="11">
        <v>2.1</v>
      </c>
      <c r="E3772" s="10">
        <v>37.64</v>
      </c>
      <c r="F3772" s="11">
        <v>33.14</v>
      </c>
      <c r="G3772" s="10">
        <v>0.03</v>
      </c>
      <c r="H3772" s="11">
        <v>59.97</v>
      </c>
      <c r="I3772" s="10">
        <v>145.72</v>
      </c>
      <c r="J3772">
        <v>8.9373560582169859E-2</v>
      </c>
      <c r="K3772">
        <v>0.1857324676073667</v>
      </c>
      <c r="L3772">
        <v>0.18138034476702561</v>
      </c>
      <c r="M3772">
        <v>5.5913379597428044E-2</v>
      </c>
      <c r="N3772">
        <v>0.18447761416034508</v>
      </c>
      <c r="O3772">
        <v>0.17062578974563736</v>
      </c>
    </row>
    <row r="3773" spans="1:15" ht="15">
      <c r="A3773" s="6"/>
      <c r="B3773" s="10">
        <v>90.68</v>
      </c>
      <c r="C3773">
        <v>0.19440865388829004</v>
      </c>
      <c r="D3773" s="11">
        <v>1.74</v>
      </c>
      <c r="E3773" s="10">
        <v>38.25</v>
      </c>
      <c r="F3773" s="11">
        <v>32.090000000000003</v>
      </c>
      <c r="G3773" s="10">
        <v>1.44</v>
      </c>
      <c r="H3773" s="11">
        <v>60.3</v>
      </c>
      <c r="I3773" s="10">
        <v>146.88</v>
      </c>
      <c r="J3773">
        <v>8.906686838124056E-2</v>
      </c>
      <c r="K3773">
        <v>0.19113666386159928</v>
      </c>
      <c r="L3773">
        <v>0.18379333458078834</v>
      </c>
      <c r="M3773">
        <v>5.5673010905491073E-2</v>
      </c>
      <c r="N3773">
        <v>0.1879999010567143</v>
      </c>
      <c r="O3773">
        <v>0.1660971067565877</v>
      </c>
    </row>
    <row r="3774" spans="1:15" ht="15">
      <c r="A3774" s="6"/>
      <c r="B3774" s="10">
        <v>97.9</v>
      </c>
      <c r="C3774">
        <v>0.19489272482043618</v>
      </c>
      <c r="D3774" s="11">
        <v>5.26</v>
      </c>
      <c r="E3774" s="10">
        <v>39.99</v>
      </c>
      <c r="F3774" s="11">
        <v>32.49</v>
      </c>
      <c r="G3774" s="10">
        <v>1.35</v>
      </c>
      <c r="H3774" s="11">
        <v>63.22</v>
      </c>
      <c r="I3774" s="10">
        <v>154.33000000000001</v>
      </c>
      <c r="J3774">
        <v>8.9406664381460957E-2</v>
      </c>
      <c r="K3774">
        <v>0.19992165095686948</v>
      </c>
      <c r="L3774">
        <v>0.18588669990854306</v>
      </c>
      <c r="M3774">
        <v>5.6825229375241045E-2</v>
      </c>
      <c r="N3774">
        <v>0.19131251323179613</v>
      </c>
      <c r="O3774">
        <v>0.161449526007031</v>
      </c>
    </row>
    <row r="3775" spans="1:15" ht="15">
      <c r="A3775" s="6"/>
      <c r="B3775" s="10">
        <v>127.66</v>
      </c>
      <c r="C3775">
        <v>0.17333844918060851</v>
      </c>
      <c r="D3775" s="11">
        <v>12.33</v>
      </c>
      <c r="E3775" s="10">
        <v>46.98</v>
      </c>
      <c r="F3775" s="11">
        <v>57.33</v>
      </c>
      <c r="G3775" s="10">
        <v>0.08</v>
      </c>
      <c r="H3775" s="11">
        <v>80.19</v>
      </c>
      <c r="I3775" s="10">
        <v>175.7</v>
      </c>
      <c r="J3775">
        <v>9.7670320418243639E-2</v>
      </c>
      <c r="K3775">
        <v>0.20026064075822769</v>
      </c>
      <c r="L3775">
        <v>0.17481207124771378</v>
      </c>
      <c r="M3775">
        <v>5.5818902610159982E-2</v>
      </c>
      <c r="N3775">
        <v>0.18435585827479262</v>
      </c>
      <c r="O3775">
        <v>0.15776990407733055</v>
      </c>
    </row>
    <row r="3776" spans="1:15" ht="15">
      <c r="A3776" s="6"/>
      <c r="B3776" s="10">
        <v>146.49</v>
      </c>
      <c r="C3776">
        <v>0.15684239330847621</v>
      </c>
      <c r="D3776" s="11">
        <v>23.07</v>
      </c>
      <c r="E3776" s="10">
        <v>57</v>
      </c>
      <c r="F3776" s="11">
        <v>73.75</v>
      </c>
      <c r="G3776" s="10">
        <v>2.81</v>
      </c>
      <c r="H3776" s="11">
        <v>85.94</v>
      </c>
      <c r="I3776" s="10">
        <v>216.93</v>
      </c>
      <c r="J3776">
        <v>9.6044364561118062E-2</v>
      </c>
      <c r="K3776">
        <v>0.19583667229405199</v>
      </c>
      <c r="L3776">
        <v>0.15649697496840415</v>
      </c>
      <c r="M3776">
        <v>5.4269088540464583E-2</v>
      </c>
      <c r="N3776">
        <v>0.17028800775364888</v>
      </c>
      <c r="O3776">
        <v>0.14576401472764683</v>
      </c>
    </row>
    <row r="3777" spans="1:15" ht="15">
      <c r="A3777" s="6"/>
      <c r="B3777" s="10">
        <v>114.66</v>
      </c>
      <c r="C3777">
        <v>0.14442688354034749</v>
      </c>
      <c r="D3777" s="11">
        <v>18.059999999999999</v>
      </c>
      <c r="E3777" s="10">
        <v>60.95</v>
      </c>
      <c r="F3777" s="11">
        <v>66.98</v>
      </c>
      <c r="G3777" s="10">
        <v>5.79</v>
      </c>
      <c r="H3777" s="11">
        <v>90</v>
      </c>
      <c r="I3777" s="10">
        <v>220.12</v>
      </c>
      <c r="J3777">
        <v>8.7076976170344933E-2</v>
      </c>
      <c r="K3777">
        <v>0.18532708165285969</v>
      </c>
      <c r="L3777">
        <v>0.14058778111108677</v>
      </c>
      <c r="M3777">
        <v>5.0794570806503909E-2</v>
      </c>
      <c r="N3777">
        <v>0.15998990720133621</v>
      </c>
      <c r="O3777">
        <v>0.13169635514472577</v>
      </c>
    </row>
    <row r="3778" spans="1:15" ht="15">
      <c r="A3778" s="6"/>
      <c r="B3778" s="10">
        <v>98.53</v>
      </c>
      <c r="C3778">
        <v>0.12822563769509279</v>
      </c>
      <c r="D3778" s="11">
        <v>10.050000000000001</v>
      </c>
      <c r="E3778" s="10">
        <v>57.97</v>
      </c>
      <c r="F3778" s="11">
        <v>45.93</v>
      </c>
      <c r="G3778" s="10">
        <v>5.65</v>
      </c>
      <c r="H3778" s="11">
        <v>86</v>
      </c>
      <c r="I3778" s="10">
        <v>210.99</v>
      </c>
      <c r="J3778">
        <v>7.4400533185937645E-2</v>
      </c>
      <c r="K3778">
        <v>0.17710683910693784</v>
      </c>
      <c r="L3778">
        <v>0.12498454258806477</v>
      </c>
      <c r="M3778">
        <v>4.8497336937499212E-2</v>
      </c>
      <c r="N3778">
        <v>0.15059510453635647</v>
      </c>
      <c r="O3778">
        <v>0.12140666719181963</v>
      </c>
    </row>
    <row r="3779" spans="1:15" ht="15">
      <c r="A3779" s="6"/>
      <c r="B3779" s="10">
        <v>93.13</v>
      </c>
      <c r="C3779">
        <v>0.10722086582750763</v>
      </c>
      <c r="D3779" s="11">
        <v>9.66</v>
      </c>
      <c r="E3779" s="10">
        <v>51.86</v>
      </c>
      <c r="F3779" s="11">
        <v>37.21</v>
      </c>
      <c r="G3779" s="10">
        <v>4.22</v>
      </c>
      <c r="H3779" s="11">
        <v>82.55</v>
      </c>
      <c r="I3779" s="10">
        <v>191</v>
      </c>
      <c r="J3779">
        <v>6.8345296393043986E-2</v>
      </c>
      <c r="K3779">
        <v>0.16766683234908708</v>
      </c>
      <c r="L3779">
        <v>0.11011421192585082</v>
      </c>
      <c r="M3779">
        <v>4.3735513383295545E-2</v>
      </c>
      <c r="N3779">
        <v>0.14325960077413991</v>
      </c>
      <c r="O3779">
        <v>0.11015379886850581</v>
      </c>
    </row>
    <row r="3780" spans="1:15" ht="15">
      <c r="A3780" s="6"/>
      <c r="B3780" s="10">
        <v>86.6</v>
      </c>
      <c r="C3780">
        <v>9.4256223573730744E-2</v>
      </c>
      <c r="D3780" s="11">
        <v>10.3</v>
      </c>
      <c r="E3780" s="10">
        <v>48.91</v>
      </c>
      <c r="F3780" s="11">
        <v>33.39</v>
      </c>
      <c r="G3780" s="10">
        <v>2.42</v>
      </c>
      <c r="H3780" s="11">
        <v>81</v>
      </c>
      <c r="I3780" s="10">
        <v>173.32</v>
      </c>
      <c r="J3780">
        <v>6.6138613192027726E-2</v>
      </c>
      <c r="K3780">
        <v>0.15900749007589898</v>
      </c>
      <c r="L3780">
        <v>9.8125788240946504E-2</v>
      </c>
      <c r="M3780">
        <v>4.1184939523995316E-2</v>
      </c>
      <c r="N3780">
        <v>0.13660376971614935</v>
      </c>
      <c r="O3780">
        <v>0.10118036388097665</v>
      </c>
    </row>
    <row r="3781" spans="1:15" ht="15">
      <c r="A3781" s="6"/>
      <c r="B3781" s="10">
        <v>79.95</v>
      </c>
      <c r="C3781">
        <v>8.8750292969181854E-2</v>
      </c>
      <c r="D3781" s="11">
        <v>9.65</v>
      </c>
      <c r="E3781" s="10">
        <v>47.7</v>
      </c>
      <c r="F3781" s="11">
        <v>30.09</v>
      </c>
      <c r="G3781" s="10">
        <v>0.06</v>
      </c>
      <c r="H3781" s="11">
        <v>79.95</v>
      </c>
      <c r="I3781" s="10">
        <v>168.7</v>
      </c>
      <c r="J3781">
        <v>6.4756405014342544E-2</v>
      </c>
      <c r="K3781">
        <v>0.15536688413266633</v>
      </c>
      <c r="L3781">
        <v>8.5026686557268347E-2</v>
      </c>
      <c r="M3781">
        <v>3.8435259927771179E-2</v>
      </c>
      <c r="N3781">
        <v>0.1333742167685395</v>
      </c>
      <c r="O3781">
        <v>9.9746392573222153E-2</v>
      </c>
    </row>
    <row r="3782" spans="1:15" ht="15">
      <c r="A3782" s="6"/>
      <c r="B3782" s="10">
        <v>77.900000000000006</v>
      </c>
      <c r="C3782">
        <v>8.5535619742081251E-2</v>
      </c>
      <c r="D3782" s="11">
        <v>10.19</v>
      </c>
      <c r="E3782" s="10">
        <v>46.64</v>
      </c>
      <c r="F3782" s="11">
        <v>27.7</v>
      </c>
      <c r="G3782" s="10">
        <v>-4.9000000000000004</v>
      </c>
      <c r="H3782" s="11">
        <v>77.73</v>
      </c>
      <c r="I3782" s="10">
        <v>168.7</v>
      </c>
      <c r="J3782">
        <v>6.2069633617261505E-2</v>
      </c>
      <c r="K3782">
        <v>0.15583368416167495</v>
      </c>
      <c r="L3782">
        <v>7.7139638080134618E-2</v>
      </c>
      <c r="M3782">
        <v>3.8372879833866537E-2</v>
      </c>
      <c r="N3782">
        <v>0.13081461572483244</v>
      </c>
      <c r="O3782">
        <v>0.10068944240517393</v>
      </c>
    </row>
    <row r="3783" spans="1:15" ht="15">
      <c r="A3783" s="6"/>
      <c r="B3783" s="10">
        <v>76.45</v>
      </c>
      <c r="C3783">
        <v>8.3883816557623433E-2</v>
      </c>
      <c r="D3783" s="11">
        <v>8.9700000000000006</v>
      </c>
      <c r="E3783" s="10">
        <v>47.03</v>
      </c>
      <c r="F3783" s="11">
        <v>27.07</v>
      </c>
      <c r="G3783" s="10">
        <v>-3.46</v>
      </c>
      <c r="H3783" s="11">
        <v>76.150000000000006</v>
      </c>
      <c r="I3783" s="10">
        <v>165.52</v>
      </c>
      <c r="J3783">
        <v>6.1992815134847078E-2</v>
      </c>
      <c r="K3783">
        <v>0.16007943340966699</v>
      </c>
      <c r="L3783">
        <v>7.5263438544986128E-2</v>
      </c>
      <c r="M3783">
        <v>3.8756558349600033E-2</v>
      </c>
      <c r="N3783">
        <v>0.1327265166152212</v>
      </c>
      <c r="O3783">
        <v>0.10298628320342847</v>
      </c>
    </row>
    <row r="3784" spans="1:15" ht="15">
      <c r="A3784" s="6"/>
      <c r="B3784" s="10">
        <v>79.05</v>
      </c>
      <c r="C3784">
        <v>9.1561509036478542E-2</v>
      </c>
      <c r="D3784" s="11">
        <v>9.7100000000000009</v>
      </c>
      <c r="E3784" s="10">
        <v>48.63</v>
      </c>
      <c r="F3784" s="11">
        <v>27.21</v>
      </c>
      <c r="G3784" s="10">
        <v>-1.71</v>
      </c>
      <c r="H3784" s="11">
        <v>76.97</v>
      </c>
      <c r="I3784" s="10">
        <v>163.87</v>
      </c>
      <c r="J3784">
        <v>6.3313692116936091E-2</v>
      </c>
      <c r="K3784">
        <v>0.16806931818989476</v>
      </c>
      <c r="L3784">
        <v>7.5459140964995272E-2</v>
      </c>
      <c r="M3784">
        <v>3.9596438377657486E-2</v>
      </c>
      <c r="N3784">
        <v>0.1360911146271884</v>
      </c>
      <c r="O3784">
        <v>0.10982957109338339</v>
      </c>
    </row>
    <row r="3785" spans="1:15" ht="15">
      <c r="A3785" s="6"/>
      <c r="B3785" s="10">
        <v>79.709999999999994</v>
      </c>
      <c r="C3785">
        <v>0.10025110070862776</v>
      </c>
      <c r="D3785" s="11">
        <v>10.17</v>
      </c>
      <c r="E3785" s="10">
        <v>54.23</v>
      </c>
      <c r="F3785" s="11">
        <v>28.66</v>
      </c>
      <c r="G3785" s="10">
        <v>0.05</v>
      </c>
      <c r="H3785" s="11">
        <v>77.25</v>
      </c>
      <c r="I3785" s="10">
        <v>164.07</v>
      </c>
      <c r="J3785">
        <v>6.6828320015571874E-2</v>
      </c>
      <c r="K3785">
        <v>0.17881060319764724</v>
      </c>
      <c r="L3785">
        <v>8.3667825839148433E-2</v>
      </c>
      <c r="M3785">
        <v>4.2884005461469497E-2</v>
      </c>
      <c r="N3785">
        <v>0.14057253915910964</v>
      </c>
      <c r="O3785">
        <v>0.11748291661930539</v>
      </c>
    </row>
    <row r="3786" spans="1:15" ht="15">
      <c r="A3786" s="6"/>
      <c r="B3786" s="10">
        <v>94.22</v>
      </c>
      <c r="C3786">
        <v>0.11995157436222977</v>
      </c>
      <c r="D3786" s="11">
        <v>11.79</v>
      </c>
      <c r="E3786" s="10">
        <v>57.94</v>
      </c>
      <c r="F3786" s="11">
        <v>31.27</v>
      </c>
      <c r="G3786" s="10">
        <v>9.7799999999999994</v>
      </c>
      <c r="H3786" s="11">
        <v>79.55</v>
      </c>
      <c r="I3786" s="10">
        <v>173.1</v>
      </c>
      <c r="J3786">
        <v>8.0296522491824909E-2</v>
      </c>
      <c r="K3786">
        <v>0.19395616611830904</v>
      </c>
      <c r="L3786">
        <v>9.5890356979115618E-2</v>
      </c>
      <c r="M3786">
        <v>5.0179251970145528E-2</v>
      </c>
      <c r="N3786">
        <v>0.14748819452198336</v>
      </c>
      <c r="O3786">
        <v>0.13021451333278294</v>
      </c>
    </row>
    <row r="3787" spans="1:15" ht="15">
      <c r="A3787" s="6"/>
      <c r="B3787" s="10">
        <v>101.07</v>
      </c>
      <c r="C3787">
        <v>0.14043565611156328</v>
      </c>
      <c r="D3787" s="11">
        <v>20.37</v>
      </c>
      <c r="E3787" s="10">
        <v>59.01</v>
      </c>
      <c r="F3787" s="11">
        <v>39.92</v>
      </c>
      <c r="G3787" s="10">
        <v>16.420000000000002</v>
      </c>
      <c r="H3787" s="11">
        <v>83.18</v>
      </c>
      <c r="I3787" s="10">
        <v>200</v>
      </c>
      <c r="J3787">
        <v>9.020880502696578E-2</v>
      </c>
      <c r="K3787">
        <v>0.20324597680069692</v>
      </c>
      <c r="L3787">
        <v>0.10420245035770589</v>
      </c>
      <c r="M3787">
        <v>6.1473494517163225E-2</v>
      </c>
      <c r="N3787">
        <v>0.1571367544537367</v>
      </c>
      <c r="O3787">
        <v>0.14542834899257409</v>
      </c>
    </row>
    <row r="3788" spans="1:15" ht="15">
      <c r="A3788" s="6"/>
      <c r="B3788" s="10">
        <v>138.52000000000001</v>
      </c>
      <c r="C3788">
        <v>0.14925300084671195</v>
      </c>
      <c r="D3788" s="11">
        <v>25.78</v>
      </c>
      <c r="E3788" s="10">
        <v>62.64</v>
      </c>
      <c r="F3788" s="11">
        <v>42.04</v>
      </c>
      <c r="G3788" s="10">
        <v>21.23</v>
      </c>
      <c r="H3788" s="11">
        <v>88</v>
      </c>
      <c r="I3788" s="10">
        <v>218.04</v>
      </c>
      <c r="J3788">
        <v>0.10213732685143322</v>
      </c>
      <c r="K3788">
        <v>0.2077868941731712</v>
      </c>
      <c r="L3788">
        <v>0.10981668621108837</v>
      </c>
      <c r="M3788">
        <v>8.1237674238885324E-2</v>
      </c>
      <c r="N3788">
        <v>0.16740697974023994</v>
      </c>
      <c r="O3788">
        <v>0.16062258459429019</v>
      </c>
    </row>
    <row r="3789" spans="1:15" ht="15">
      <c r="A3789" s="6"/>
      <c r="B3789" s="10">
        <v>147.69999999999999</v>
      </c>
      <c r="C3789">
        <v>0.15710984463066915</v>
      </c>
      <c r="D3789" s="11">
        <v>24.08</v>
      </c>
      <c r="E3789" s="10">
        <v>58.35</v>
      </c>
      <c r="F3789" s="11">
        <v>40.07</v>
      </c>
      <c r="G3789" s="10">
        <v>23.27</v>
      </c>
      <c r="H3789" s="11">
        <v>89.95</v>
      </c>
      <c r="I3789" s="10">
        <v>227.46</v>
      </c>
      <c r="J3789">
        <v>0.10941077013984636</v>
      </c>
      <c r="K3789">
        <v>0.21827825986398794</v>
      </c>
      <c r="L3789">
        <v>0.10971096911512854</v>
      </c>
      <c r="M3789">
        <v>9.5498106181780965E-2</v>
      </c>
      <c r="N3789">
        <v>0.17371278412495511</v>
      </c>
      <c r="O3789">
        <v>0.17543719814523298</v>
      </c>
    </row>
    <row r="3790" spans="1:15" ht="15">
      <c r="A3790" s="6"/>
      <c r="B3790" s="10">
        <v>127.55</v>
      </c>
      <c r="C3790">
        <v>0.16158421687322397</v>
      </c>
      <c r="D3790" s="11">
        <v>25.56</v>
      </c>
      <c r="E3790" s="10">
        <v>52.97</v>
      </c>
      <c r="F3790" s="11">
        <v>33</v>
      </c>
      <c r="G3790" s="10">
        <v>22.98</v>
      </c>
      <c r="H3790" s="11">
        <v>87.24</v>
      </c>
      <c r="I3790" s="10">
        <v>228.81</v>
      </c>
      <c r="J3790">
        <v>0.11532556506509813</v>
      </c>
      <c r="K3790">
        <v>0.22123447635865648</v>
      </c>
      <c r="L3790">
        <v>0.1039161758351716</v>
      </c>
      <c r="M3790">
        <v>9.9045530322195624E-2</v>
      </c>
      <c r="N3790">
        <v>0.17936682618084088</v>
      </c>
      <c r="O3790">
        <v>0.18883312761851784</v>
      </c>
    </row>
    <row r="3791" spans="1:15" ht="15">
      <c r="A3791" s="6"/>
      <c r="B3791" s="10">
        <v>105.82</v>
      </c>
      <c r="C3791">
        <v>0.16568800514266196</v>
      </c>
      <c r="D3791" s="11">
        <v>25.45</v>
      </c>
      <c r="E3791" s="10">
        <v>50.97</v>
      </c>
      <c r="F3791" s="11">
        <v>30.04</v>
      </c>
      <c r="G3791" s="10">
        <v>23.91</v>
      </c>
      <c r="H3791" s="11">
        <v>84.95</v>
      </c>
      <c r="I3791" s="10">
        <v>220.26</v>
      </c>
      <c r="J3791">
        <v>0.11534273762491283</v>
      </c>
      <c r="K3791">
        <v>0.21796294966772714</v>
      </c>
      <c r="L3791">
        <v>9.7097431016344785E-2</v>
      </c>
      <c r="M3791">
        <v>9.3815371641819217E-2</v>
      </c>
      <c r="N3791">
        <v>0.18281723241710643</v>
      </c>
      <c r="O3791">
        <v>0.18774965264469146</v>
      </c>
    </row>
    <row r="3792" spans="1:15" ht="15">
      <c r="A3792" s="6"/>
      <c r="B3792" s="10">
        <v>94.9</v>
      </c>
      <c r="C3792">
        <v>0.17094979233285551</v>
      </c>
      <c r="D3792" s="11">
        <v>18.93</v>
      </c>
      <c r="E3792" s="10">
        <v>46.82</v>
      </c>
      <c r="F3792" s="11">
        <v>26.25</v>
      </c>
      <c r="G3792" s="10">
        <v>19.96</v>
      </c>
      <c r="H3792" s="11">
        <v>79</v>
      </c>
      <c r="I3792" s="10">
        <v>210.97</v>
      </c>
      <c r="J3792">
        <v>0.11528742330623307</v>
      </c>
      <c r="K3792">
        <v>0.21539578101226375</v>
      </c>
      <c r="L3792">
        <v>8.1966828720103579E-2</v>
      </c>
      <c r="M3792">
        <v>8.6701456941880889E-2</v>
      </c>
      <c r="N3792">
        <v>0.18320150535516974</v>
      </c>
      <c r="O3792">
        <v>0.19567779504078386</v>
      </c>
    </row>
    <row r="3793" spans="1:15" ht="15">
      <c r="A3793" s="6"/>
      <c r="B3793" s="10">
        <v>93.93</v>
      </c>
      <c r="C3793">
        <v>0.16452949401237005</v>
      </c>
      <c r="D3793" s="11">
        <v>14.09</v>
      </c>
      <c r="E3793" s="10">
        <v>43.02</v>
      </c>
      <c r="F3793" s="11">
        <v>-0.05</v>
      </c>
      <c r="G3793" s="10">
        <v>21.04</v>
      </c>
      <c r="H3793" s="11">
        <v>71.349999999999994</v>
      </c>
      <c r="I3793" s="10">
        <v>185.05</v>
      </c>
      <c r="J3793">
        <v>0.11709404298475207</v>
      </c>
      <c r="K3793">
        <v>0.21431769078199922</v>
      </c>
      <c r="L3793">
        <v>7.0884082371386783E-2</v>
      </c>
      <c r="M3793">
        <v>7.8338093931990843E-2</v>
      </c>
      <c r="N3793">
        <v>0.18298055391536625</v>
      </c>
      <c r="O3793">
        <v>0.19695824532383255</v>
      </c>
    </row>
    <row r="3794" spans="1:15" ht="15">
      <c r="A3794" s="6"/>
      <c r="B3794" s="10">
        <v>89.26</v>
      </c>
      <c r="C3794">
        <v>0.16220851479001286</v>
      </c>
      <c r="D3794" s="11">
        <v>10.199999999999999</v>
      </c>
      <c r="E3794" s="10">
        <v>43.24</v>
      </c>
      <c r="F3794" s="11">
        <v>-19.95</v>
      </c>
      <c r="G3794" s="10">
        <v>17.21</v>
      </c>
      <c r="H3794" s="11">
        <v>64.209999999999994</v>
      </c>
      <c r="I3794" s="10">
        <v>168.95</v>
      </c>
      <c r="J3794">
        <v>0.11654489938797173</v>
      </c>
      <c r="K3794">
        <v>0.21679112795363353</v>
      </c>
      <c r="L3794">
        <v>7.1429786350274777E-2</v>
      </c>
      <c r="M3794">
        <v>7.2591691281562662E-2</v>
      </c>
      <c r="N3794">
        <v>0.18523543839897064</v>
      </c>
      <c r="O3794">
        <v>0.19976425661247429</v>
      </c>
    </row>
    <row r="3795" spans="1:15" ht="15">
      <c r="A3795" s="6"/>
      <c r="B3795" s="10">
        <v>83.04</v>
      </c>
      <c r="C3795">
        <v>0.16343245634034018</v>
      </c>
      <c r="D3795" s="11">
        <v>9.91</v>
      </c>
      <c r="E3795" s="10">
        <v>42.53</v>
      </c>
      <c r="F3795" s="11">
        <v>-39.96</v>
      </c>
      <c r="G3795" s="10">
        <v>14.93</v>
      </c>
      <c r="H3795" s="11">
        <v>63.48</v>
      </c>
      <c r="I3795" s="10">
        <v>165.1</v>
      </c>
      <c r="J3795">
        <v>0.1099700709206481</v>
      </c>
      <c r="K3795">
        <v>0.22227597377790681</v>
      </c>
      <c r="L3795">
        <v>7.327290380375602E-2</v>
      </c>
      <c r="M3795">
        <v>7.1378330687546246E-2</v>
      </c>
      <c r="N3795">
        <v>0.18875911966185688</v>
      </c>
      <c r="O3795">
        <v>0.20534585387961068</v>
      </c>
    </row>
    <row r="3796" spans="1:15" ht="15">
      <c r="A3796" s="6"/>
      <c r="B3796" s="10">
        <v>79.900000000000006</v>
      </c>
      <c r="C3796">
        <v>0.16680498138760547</v>
      </c>
      <c r="D3796" s="11">
        <v>9.86</v>
      </c>
      <c r="E3796" s="10">
        <v>42.09</v>
      </c>
      <c r="F3796" s="11">
        <v>-40</v>
      </c>
      <c r="G3796" s="10">
        <v>12.63</v>
      </c>
      <c r="H3796" s="11">
        <v>61.97</v>
      </c>
      <c r="I3796" s="10">
        <v>162.96</v>
      </c>
      <c r="J3796">
        <v>0.11636184927083637</v>
      </c>
      <c r="K3796">
        <v>0.22704382413931795</v>
      </c>
      <c r="L3796">
        <v>7.2279480093035989E-2</v>
      </c>
      <c r="M3796">
        <v>7.0030140161622095E-2</v>
      </c>
      <c r="N3796">
        <v>0.19198641649850107</v>
      </c>
      <c r="O3796">
        <v>0.20820321700416489</v>
      </c>
    </row>
    <row r="3797" spans="1:15" ht="15">
      <c r="A3797" s="6"/>
      <c r="B3797" s="10">
        <v>82.04</v>
      </c>
      <c r="C3797">
        <v>0.16785553565166295</v>
      </c>
      <c r="D3797" s="11">
        <v>9.92</v>
      </c>
      <c r="E3797" s="10">
        <v>42.53</v>
      </c>
      <c r="F3797" s="11">
        <v>-44.93</v>
      </c>
      <c r="G3797" s="10">
        <v>10.92</v>
      </c>
      <c r="H3797" s="11">
        <v>62.36</v>
      </c>
      <c r="I3797" s="10">
        <v>164.92</v>
      </c>
      <c r="J3797">
        <v>0.12698326293329737</v>
      </c>
      <c r="K3797">
        <v>0.23154856879675165</v>
      </c>
      <c r="L3797">
        <v>6.9865140117020802E-2</v>
      </c>
      <c r="M3797">
        <v>7.0665892960764184E-2</v>
      </c>
      <c r="N3797">
        <v>0.19411042973504355</v>
      </c>
      <c r="O3797">
        <v>0.21116383212848047</v>
      </c>
    </row>
    <row r="3798" spans="1:15" ht="15">
      <c r="A3798" s="6"/>
      <c r="B3798" s="10">
        <v>88.44</v>
      </c>
      <c r="C3798">
        <v>0.16586783913947867</v>
      </c>
      <c r="D3798" s="11">
        <v>19.059999999999999</v>
      </c>
      <c r="E3798" s="10">
        <v>41.97</v>
      </c>
      <c r="F3798" s="11">
        <v>-54.78</v>
      </c>
      <c r="G3798" s="10">
        <v>10.96</v>
      </c>
      <c r="H3798" s="11">
        <v>66.42</v>
      </c>
      <c r="I3798" s="10">
        <v>175</v>
      </c>
      <c r="J3798">
        <v>0.13370420086775792</v>
      </c>
      <c r="K3798">
        <v>0.23323796810773967</v>
      </c>
      <c r="L3798">
        <v>6.6358468176914778E-2</v>
      </c>
      <c r="M3798">
        <v>7.155473106702856E-2</v>
      </c>
      <c r="N3798">
        <v>0.19412063342866478</v>
      </c>
      <c r="O3798">
        <v>0.21202502511518342</v>
      </c>
    </row>
    <row r="3799" spans="1:15" ht="15">
      <c r="A3799" s="6"/>
      <c r="B3799" s="10">
        <v>94.01</v>
      </c>
      <c r="C3799">
        <v>0.15354114735994287</v>
      </c>
      <c r="D3799" s="11">
        <v>32.770000000000003</v>
      </c>
      <c r="E3799" s="10">
        <v>48.93</v>
      </c>
      <c r="F3799" s="11">
        <v>-59.95</v>
      </c>
      <c r="G3799" s="10">
        <v>10.88</v>
      </c>
      <c r="H3799" s="11">
        <v>80.069999999999993</v>
      </c>
      <c r="I3799" s="10">
        <v>197.42</v>
      </c>
      <c r="J3799">
        <v>0.1400097528956091</v>
      </c>
      <c r="K3799">
        <v>0.22531915600054248</v>
      </c>
      <c r="L3799">
        <v>6.2763943818433365E-2</v>
      </c>
      <c r="M3799">
        <v>7.1562242207487095E-2</v>
      </c>
      <c r="N3799">
        <v>0.18876033378410961</v>
      </c>
      <c r="O3799">
        <v>0.19834148107222463</v>
      </c>
    </row>
    <row r="3800" spans="1:15" ht="15">
      <c r="A3800" s="6"/>
      <c r="B3800" s="10">
        <v>93.26</v>
      </c>
      <c r="C3800">
        <v>0.13473997830770809</v>
      </c>
      <c r="D3800" s="11">
        <v>35.51</v>
      </c>
      <c r="E3800" s="10">
        <v>57.09</v>
      </c>
      <c r="F3800" s="11">
        <v>-60</v>
      </c>
      <c r="G3800" s="10">
        <v>14.04</v>
      </c>
      <c r="H3800" s="11">
        <v>90.03</v>
      </c>
      <c r="I3800" s="10">
        <v>213.93</v>
      </c>
      <c r="J3800">
        <v>0.13968507292797205</v>
      </c>
      <c r="K3800">
        <v>0.20715924554374524</v>
      </c>
      <c r="L3800">
        <v>5.9046110257395319E-2</v>
      </c>
      <c r="M3800">
        <v>7.1017009186234673E-2</v>
      </c>
      <c r="N3800">
        <v>0.17401150827841558</v>
      </c>
      <c r="O3800">
        <v>0.17748016186616897</v>
      </c>
    </row>
    <row r="3801" spans="1:15" ht="15">
      <c r="A3801" s="6"/>
      <c r="B3801" s="10">
        <v>91.4</v>
      </c>
      <c r="C3801">
        <v>0.11104059779436226</v>
      </c>
      <c r="D3801" s="11">
        <v>35.51</v>
      </c>
      <c r="E3801" s="10">
        <v>63.52</v>
      </c>
      <c r="F3801" s="11">
        <v>-60.07</v>
      </c>
      <c r="G3801" s="10">
        <v>15.36</v>
      </c>
      <c r="H3801" s="11">
        <v>93.85</v>
      </c>
      <c r="I3801" s="10">
        <v>215.01</v>
      </c>
      <c r="J3801">
        <v>0.1320211585749414</v>
      </c>
      <c r="K3801">
        <v>0.19209021601016515</v>
      </c>
      <c r="L3801">
        <v>5.330413578007015E-2</v>
      </c>
      <c r="M3801">
        <v>6.6222520734926571E-2</v>
      </c>
      <c r="N3801">
        <v>0.15967243303808268</v>
      </c>
      <c r="O3801">
        <v>0.15464764364545486</v>
      </c>
    </row>
    <row r="3802" spans="1:15" ht="15">
      <c r="A3802" s="6"/>
      <c r="B3802" s="10">
        <v>83.78</v>
      </c>
      <c r="C3802">
        <v>9.115973118813521E-2</v>
      </c>
      <c r="D3802" s="11">
        <v>33.65</v>
      </c>
      <c r="E3802" s="10">
        <v>56.91</v>
      </c>
      <c r="F3802" s="11">
        <v>-65.06</v>
      </c>
      <c r="G3802" s="10">
        <v>16</v>
      </c>
      <c r="H3802" s="11">
        <v>85.32</v>
      </c>
      <c r="I3802" s="10">
        <v>205.29</v>
      </c>
      <c r="J3802">
        <v>0.12516420268026107</v>
      </c>
      <c r="K3802">
        <v>0.18211999955633773</v>
      </c>
      <c r="L3802">
        <v>4.8593473154227899E-2</v>
      </c>
      <c r="M3802">
        <v>6.1792397288610253E-2</v>
      </c>
      <c r="N3802">
        <v>0.15026514044032538</v>
      </c>
      <c r="O3802">
        <v>0.13940365915116459</v>
      </c>
    </row>
    <row r="3803" spans="1:15" ht="15">
      <c r="A3803" s="6"/>
      <c r="B3803" s="10">
        <v>74.64</v>
      </c>
      <c r="C3803">
        <v>7.7733593425578937E-2</v>
      </c>
      <c r="D3803" s="11">
        <v>32.25</v>
      </c>
      <c r="E3803" s="10">
        <v>54.13</v>
      </c>
      <c r="F3803" s="11">
        <v>-68.260000000000005</v>
      </c>
      <c r="G3803" s="10">
        <v>15.7</v>
      </c>
      <c r="H3803" s="11">
        <v>80.02</v>
      </c>
      <c r="I3803" s="10">
        <v>191</v>
      </c>
      <c r="J3803">
        <v>0.12007133893304409</v>
      </c>
      <c r="K3803">
        <v>0.17459459709633093</v>
      </c>
      <c r="L3803">
        <v>4.4834080231027064E-2</v>
      </c>
      <c r="M3803">
        <v>5.9233303074832114E-2</v>
      </c>
      <c r="N3803">
        <v>0.14088076917210662</v>
      </c>
      <c r="O3803">
        <v>0.12786766938327168</v>
      </c>
    </row>
    <row r="3804" spans="1:15" ht="15">
      <c r="A3804" s="6"/>
      <c r="B3804" s="10">
        <v>68.5</v>
      </c>
      <c r="C3804">
        <v>6.4211228529867923E-2</v>
      </c>
      <c r="D3804" s="11">
        <v>32.450000000000003</v>
      </c>
      <c r="E3804" s="10">
        <v>53.05</v>
      </c>
      <c r="F3804" s="11">
        <v>-73.040000000000006</v>
      </c>
      <c r="G3804" s="10">
        <v>16.059999999999999</v>
      </c>
      <c r="H3804" s="11">
        <v>77.44</v>
      </c>
      <c r="I3804" s="10">
        <v>183.58</v>
      </c>
      <c r="J3804">
        <v>0.1115958374359633</v>
      </c>
      <c r="K3804">
        <v>0.16855206839492554</v>
      </c>
      <c r="L3804">
        <v>4.3673479272658411E-2</v>
      </c>
      <c r="M3804">
        <v>6.1786136450019007E-2</v>
      </c>
      <c r="N3804">
        <v>0.13291312771544175</v>
      </c>
      <c r="O3804">
        <v>0.12192542884116876</v>
      </c>
    </row>
    <row r="3805" spans="1:15" ht="15">
      <c r="A3805" s="6"/>
      <c r="B3805" s="10">
        <v>64.22</v>
      </c>
      <c r="C3805">
        <v>6.1579355198364778E-2</v>
      </c>
      <c r="D3805" s="11">
        <v>31.13</v>
      </c>
      <c r="E3805" s="10">
        <v>48.35</v>
      </c>
      <c r="F3805" s="11">
        <v>-75.900000000000006</v>
      </c>
      <c r="G3805" s="10">
        <v>16.940000000000001</v>
      </c>
      <c r="H3805" s="11">
        <v>72.599999999999994</v>
      </c>
      <c r="I3805" s="10">
        <v>180.58</v>
      </c>
      <c r="J3805">
        <v>0.10661556429715241</v>
      </c>
      <c r="K3805">
        <v>0.16598057136229036</v>
      </c>
      <c r="L3805">
        <v>4.2513926265790217E-2</v>
      </c>
      <c r="M3805">
        <v>6.2484473134934507E-2</v>
      </c>
      <c r="N3805">
        <v>0.12751272844318873</v>
      </c>
      <c r="O3805">
        <v>0.12346396758542623</v>
      </c>
    </row>
    <row r="3806" spans="1:15" ht="15">
      <c r="A3806" s="6"/>
      <c r="B3806" s="10">
        <v>63.84</v>
      </c>
      <c r="C3806">
        <v>6.1194567751185723E-2</v>
      </c>
      <c r="D3806" s="11">
        <v>30</v>
      </c>
      <c r="E3806" s="10">
        <v>45.96</v>
      </c>
      <c r="F3806" s="11">
        <v>-85.03</v>
      </c>
      <c r="G3806" s="10">
        <v>13.37</v>
      </c>
      <c r="H3806" s="11">
        <v>65.78</v>
      </c>
      <c r="I3806" s="10">
        <v>174.43</v>
      </c>
      <c r="J3806">
        <v>0.10615405941143038</v>
      </c>
      <c r="K3806">
        <v>0.1651777173689479</v>
      </c>
      <c r="L3806">
        <v>4.2692479274322473E-2</v>
      </c>
      <c r="M3806">
        <v>6.0486918862860527E-2</v>
      </c>
      <c r="N3806">
        <v>0.12827685708224415</v>
      </c>
      <c r="O3806">
        <v>0.12590417368289517</v>
      </c>
    </row>
    <row r="3807" spans="1:15" ht="15">
      <c r="A3807" s="6"/>
      <c r="B3807" s="10">
        <v>64.06</v>
      </c>
      <c r="C3807">
        <v>6.3548682442103627E-2</v>
      </c>
      <c r="D3807" s="11">
        <v>29.88</v>
      </c>
      <c r="E3807" s="10">
        <v>45.15</v>
      </c>
      <c r="F3807" s="11">
        <v>-90.01</v>
      </c>
      <c r="G3807" s="10">
        <v>10.76</v>
      </c>
      <c r="H3807" s="11">
        <v>65.06</v>
      </c>
      <c r="I3807" s="10">
        <v>176.43</v>
      </c>
      <c r="J3807">
        <v>0.10822848264314903</v>
      </c>
      <c r="K3807">
        <v>0.16687826753357646</v>
      </c>
      <c r="L3807">
        <v>4.3938504432095682E-2</v>
      </c>
      <c r="M3807">
        <v>6.1961556880375288E-2</v>
      </c>
      <c r="N3807">
        <v>0.12911423793089535</v>
      </c>
      <c r="O3807">
        <v>0.13297010212425409</v>
      </c>
    </row>
    <row r="3808" spans="1:15" ht="15">
      <c r="A3808" s="6"/>
      <c r="B3808" s="10">
        <v>67.930000000000007</v>
      </c>
      <c r="C3808">
        <v>6.7517944002251168E-2</v>
      </c>
      <c r="D3808" s="11">
        <v>30.02</v>
      </c>
      <c r="E3808" s="10">
        <v>47.1</v>
      </c>
      <c r="F3808" s="11">
        <v>-85.04</v>
      </c>
      <c r="G3808" s="10">
        <v>10.64</v>
      </c>
      <c r="H3808" s="11">
        <v>68.03</v>
      </c>
      <c r="I3808" s="10">
        <v>178.99</v>
      </c>
      <c r="J3808">
        <v>0.11290841264439735</v>
      </c>
      <c r="K3808">
        <v>0.1705964067379952</v>
      </c>
      <c r="L3808">
        <v>4.4031133581692389E-2</v>
      </c>
      <c r="M3808">
        <v>6.3170229058634286E-2</v>
      </c>
      <c r="N3808">
        <v>0.13248160956385649</v>
      </c>
      <c r="O3808">
        <v>0.13850029221100332</v>
      </c>
    </row>
    <row r="3809" spans="1:15" ht="15">
      <c r="A3809" s="6"/>
      <c r="B3809" s="10">
        <v>71.17</v>
      </c>
      <c r="C3809">
        <v>7.1949993316044167E-2</v>
      </c>
      <c r="D3809" s="11">
        <v>31.65</v>
      </c>
      <c r="E3809" s="10">
        <v>48.33</v>
      </c>
      <c r="F3809" s="11">
        <v>-74.44</v>
      </c>
      <c r="G3809" s="10">
        <v>13.64</v>
      </c>
      <c r="H3809" s="11">
        <v>74.47</v>
      </c>
      <c r="I3809" s="10">
        <v>181.73</v>
      </c>
      <c r="J3809">
        <v>0.1200003353803097</v>
      </c>
      <c r="K3809">
        <v>0.17911480879587754</v>
      </c>
      <c r="L3809">
        <v>4.5533853768649261E-2</v>
      </c>
      <c r="M3809">
        <v>6.7030446460742243E-2</v>
      </c>
      <c r="N3809">
        <v>0.14122524424312249</v>
      </c>
      <c r="O3809">
        <v>0.14851948662137607</v>
      </c>
    </row>
    <row r="3810" spans="1:15" ht="15">
      <c r="A3810" s="6"/>
      <c r="B3810" s="10">
        <v>76.099999999999994</v>
      </c>
      <c r="C3810">
        <v>8.5196873575123691E-2</v>
      </c>
      <c r="D3810" s="11">
        <v>34.79</v>
      </c>
      <c r="E3810" s="10">
        <v>50.47</v>
      </c>
      <c r="F3810" s="11">
        <v>-65.040000000000006</v>
      </c>
      <c r="G3810" s="10">
        <v>17</v>
      </c>
      <c r="H3810" s="11">
        <v>79.33</v>
      </c>
      <c r="I3810" s="10">
        <v>199.66</v>
      </c>
      <c r="J3810">
        <v>0.13132749565742152</v>
      </c>
      <c r="K3810">
        <v>0.18967342210090302</v>
      </c>
      <c r="L3810">
        <v>4.7040994403021973E-2</v>
      </c>
      <c r="M3810">
        <v>8.026741279699362E-2</v>
      </c>
      <c r="N3810">
        <v>0.15173578345749317</v>
      </c>
      <c r="O3810">
        <v>0.15645547400580939</v>
      </c>
    </row>
    <row r="3811" spans="1:15" ht="15">
      <c r="A3811" s="6"/>
      <c r="B3811" s="10">
        <v>90.46</v>
      </c>
      <c r="C3811">
        <v>0.10415955182267264</v>
      </c>
      <c r="D3811" s="11">
        <v>38.01</v>
      </c>
      <c r="E3811" s="10">
        <v>54.66</v>
      </c>
      <c r="F3811" s="11">
        <v>-59.94</v>
      </c>
      <c r="G3811" s="10">
        <v>21.06</v>
      </c>
      <c r="H3811" s="11">
        <v>83.79</v>
      </c>
      <c r="I3811" s="10">
        <v>209.69</v>
      </c>
      <c r="J3811">
        <v>0.1431340754124738</v>
      </c>
      <c r="K3811">
        <v>0.19641592620143378</v>
      </c>
      <c r="L3811">
        <v>5.3185205439654104E-2</v>
      </c>
      <c r="M3811">
        <v>9.669175527987002E-2</v>
      </c>
      <c r="N3811">
        <v>0.16478024391113014</v>
      </c>
      <c r="O3811">
        <v>0.16892220452889259</v>
      </c>
    </row>
    <row r="3812" spans="1:15" ht="15">
      <c r="A3812" s="6"/>
      <c r="B3812" s="10">
        <v>102.03</v>
      </c>
      <c r="C3812">
        <v>0.11921822282642279</v>
      </c>
      <c r="D3812" s="11">
        <v>43.91</v>
      </c>
      <c r="E3812" s="10">
        <v>54.98</v>
      </c>
      <c r="F3812" s="11">
        <v>10.54</v>
      </c>
      <c r="G3812" s="10">
        <v>25.36</v>
      </c>
      <c r="H3812" s="11">
        <v>92.33</v>
      </c>
      <c r="I3812" s="10">
        <v>227.2</v>
      </c>
      <c r="J3812">
        <v>0.15616277140091273</v>
      </c>
      <c r="K3812">
        <v>0.20399529414765408</v>
      </c>
      <c r="L3812">
        <v>5.9619184557624626E-2</v>
      </c>
      <c r="M3812">
        <v>0.11626944157597903</v>
      </c>
      <c r="N3812">
        <v>0.17194344226103506</v>
      </c>
      <c r="O3812">
        <v>0.17412303975424848</v>
      </c>
    </row>
    <row r="3813" spans="1:15" ht="15">
      <c r="A3813" s="6"/>
      <c r="B3813" s="10">
        <v>113.84</v>
      </c>
      <c r="C3813">
        <v>0.12578806461918154</v>
      </c>
      <c r="D3813" s="11">
        <v>41.87</v>
      </c>
      <c r="E3813" s="10">
        <v>53.09</v>
      </c>
      <c r="F3813" s="11">
        <v>23.54</v>
      </c>
      <c r="G3813" s="10">
        <v>28.56</v>
      </c>
      <c r="H3813" s="11">
        <v>99.32</v>
      </c>
      <c r="I3813" s="10">
        <v>212.36</v>
      </c>
      <c r="J3813">
        <v>0.16557000276959491</v>
      </c>
      <c r="K3813">
        <v>0.21350292946286414</v>
      </c>
      <c r="L3813">
        <v>6.6377980479329551E-2</v>
      </c>
      <c r="M3813">
        <v>0.13452166412409647</v>
      </c>
      <c r="N3813">
        <v>0.17713755785175966</v>
      </c>
      <c r="O3813">
        <v>0.1845618507095817</v>
      </c>
    </row>
    <row r="3814" spans="1:15" ht="15">
      <c r="A3814" s="6"/>
      <c r="B3814" s="10">
        <v>105</v>
      </c>
      <c r="C3814">
        <v>0.13318478368511047</v>
      </c>
      <c r="D3814" s="11">
        <v>37.6</v>
      </c>
      <c r="E3814" s="10">
        <v>49.67</v>
      </c>
      <c r="F3814" s="11">
        <v>25.47</v>
      </c>
      <c r="G3814" s="10">
        <v>29.14</v>
      </c>
      <c r="H3814" s="11">
        <v>87.24</v>
      </c>
      <c r="I3814" s="10">
        <v>211.98</v>
      </c>
      <c r="J3814">
        <v>0.16524262451625871</v>
      </c>
      <c r="K3814">
        <v>0.21545051681508062</v>
      </c>
      <c r="L3814">
        <v>7.7931261505488153E-2</v>
      </c>
      <c r="M3814">
        <v>0.14322134633882411</v>
      </c>
      <c r="N3814">
        <v>0.18564115837981096</v>
      </c>
      <c r="O3814">
        <v>0.19894863500774063</v>
      </c>
    </row>
    <row r="3815" spans="1:15" ht="15">
      <c r="A3815" s="6"/>
      <c r="B3815" s="10">
        <v>96.58</v>
      </c>
      <c r="C3815">
        <v>0.13509211631397064</v>
      </c>
      <c r="D3815" s="11">
        <v>36.130000000000003</v>
      </c>
      <c r="E3815" s="10">
        <v>50.37</v>
      </c>
      <c r="F3815" s="11">
        <v>27.31</v>
      </c>
      <c r="G3815" s="10">
        <v>32.33</v>
      </c>
      <c r="H3815" s="11">
        <v>83.96</v>
      </c>
      <c r="I3815" s="10">
        <v>211</v>
      </c>
      <c r="J3815">
        <v>0.16185360753573019</v>
      </c>
      <c r="K3815">
        <v>0.21013830006559839</v>
      </c>
      <c r="L3815">
        <v>8.56887851680386E-2</v>
      </c>
      <c r="M3815">
        <v>0.14693359847069939</v>
      </c>
      <c r="N3815">
        <v>0.1909953436990233</v>
      </c>
      <c r="O3815">
        <v>0.20067297456746741</v>
      </c>
    </row>
    <row r="3816" spans="1:15" ht="15">
      <c r="A3816" s="6"/>
      <c r="B3816" s="10">
        <v>91</v>
      </c>
      <c r="C3816">
        <v>0.14160759725199554</v>
      </c>
      <c r="D3816" s="11">
        <v>30.75</v>
      </c>
      <c r="E3816" s="10">
        <v>48.45</v>
      </c>
      <c r="F3816" s="11">
        <v>20.84</v>
      </c>
      <c r="G3816" s="10">
        <v>28.91</v>
      </c>
      <c r="H3816" s="11">
        <v>77.66</v>
      </c>
      <c r="I3816" s="10">
        <v>176.09</v>
      </c>
      <c r="J3816">
        <v>0.16445038839899309</v>
      </c>
      <c r="K3816">
        <v>0.20637997917464812</v>
      </c>
      <c r="L3816">
        <v>8.4531795447586003E-2</v>
      </c>
      <c r="M3816">
        <v>0.14645176216607914</v>
      </c>
      <c r="N3816">
        <v>0.19246151416122004</v>
      </c>
      <c r="O3816">
        <v>0.20107631007161658</v>
      </c>
    </row>
    <row r="3817" spans="1:15" ht="15">
      <c r="A3817" s="6"/>
      <c r="B3817" s="10">
        <v>95</v>
      </c>
      <c r="C3817">
        <v>0.15035709013035684</v>
      </c>
      <c r="D3817" s="11">
        <v>28.18</v>
      </c>
      <c r="E3817" s="10">
        <v>45.07</v>
      </c>
      <c r="F3817" s="11">
        <v>25.62</v>
      </c>
      <c r="G3817" s="10">
        <v>26</v>
      </c>
      <c r="H3817" s="11">
        <v>68.48</v>
      </c>
      <c r="I3817" s="10">
        <v>189.01</v>
      </c>
      <c r="J3817">
        <v>0.16061269442116047</v>
      </c>
      <c r="K3817">
        <v>0.20485062585463343</v>
      </c>
      <c r="L3817">
        <v>7.7957327558380432E-2</v>
      </c>
      <c r="M3817">
        <v>0.13707672917603239</v>
      </c>
      <c r="N3817">
        <v>0.1927943050310989</v>
      </c>
      <c r="O3817">
        <v>0.20457057226567751</v>
      </c>
    </row>
    <row r="3818" spans="1:15" ht="15">
      <c r="A3818" s="6"/>
      <c r="B3818" s="10">
        <v>89.7</v>
      </c>
      <c r="C3818">
        <v>0.15142600101586645</v>
      </c>
      <c r="D3818" s="11">
        <v>27.92</v>
      </c>
      <c r="E3818" s="10">
        <v>41.79</v>
      </c>
      <c r="F3818" s="11">
        <v>14.24</v>
      </c>
      <c r="G3818" s="10">
        <v>22.7</v>
      </c>
      <c r="H3818" s="11">
        <v>66.040000000000006</v>
      </c>
      <c r="I3818" s="10">
        <v>170.63</v>
      </c>
      <c r="J3818">
        <v>0.16215832777640679</v>
      </c>
      <c r="K3818">
        <v>0.20319362291032594</v>
      </c>
      <c r="L3818">
        <v>7.6432239795149876E-2</v>
      </c>
      <c r="M3818">
        <v>0.13076240375012083</v>
      </c>
      <c r="N3818">
        <v>0.19275056897942117</v>
      </c>
      <c r="O3818">
        <v>0.20493308715423803</v>
      </c>
    </row>
    <row r="3819" spans="1:15" ht="15">
      <c r="A3819" s="6"/>
      <c r="B3819" s="10">
        <v>79.73</v>
      </c>
      <c r="C3819">
        <v>0.15310215751840914</v>
      </c>
      <c r="D3819" s="11">
        <v>25.88</v>
      </c>
      <c r="E3819" s="10">
        <v>39.729999999999997</v>
      </c>
      <c r="F3819" s="11">
        <v>12</v>
      </c>
      <c r="G3819" s="10">
        <v>22.01</v>
      </c>
      <c r="H3819" s="11">
        <v>64.59</v>
      </c>
      <c r="I3819" s="10">
        <v>165</v>
      </c>
      <c r="J3819">
        <v>0.16249659557795759</v>
      </c>
      <c r="K3819">
        <v>0.20320400742072794</v>
      </c>
      <c r="L3819">
        <v>7.6344852095874993E-2</v>
      </c>
      <c r="M3819">
        <v>0.12747394465528394</v>
      </c>
      <c r="N3819">
        <v>0.19379711478126313</v>
      </c>
      <c r="O3819">
        <v>0.20404381117343012</v>
      </c>
    </row>
    <row r="3820" spans="1:15" ht="15">
      <c r="A3820" s="6"/>
      <c r="B3820" s="10">
        <v>76</v>
      </c>
      <c r="C3820">
        <v>0.15314641406327753</v>
      </c>
      <c r="D3820" s="11">
        <v>24.63</v>
      </c>
      <c r="E3820" s="10">
        <v>38.56</v>
      </c>
      <c r="F3820" s="11">
        <v>9.16</v>
      </c>
      <c r="G3820" s="10">
        <v>21.36</v>
      </c>
      <c r="H3820" s="11">
        <v>64</v>
      </c>
      <c r="I3820" s="10">
        <v>164.81</v>
      </c>
      <c r="J3820">
        <v>0.15964410664418568</v>
      </c>
      <c r="K3820">
        <v>0.20263150285606379</v>
      </c>
      <c r="L3820">
        <v>7.9076597771584156E-2</v>
      </c>
      <c r="M3820">
        <v>0.12942819185804721</v>
      </c>
      <c r="N3820">
        <v>0.19671933312939741</v>
      </c>
      <c r="O3820">
        <v>0.20199944095906577</v>
      </c>
    </row>
    <row r="3821" spans="1:15" ht="15">
      <c r="A3821" s="6"/>
      <c r="B3821" s="10">
        <v>76.27</v>
      </c>
      <c r="C3821">
        <v>0.15069616634756666</v>
      </c>
      <c r="D3821" s="11">
        <v>24.9</v>
      </c>
      <c r="E3821" s="10">
        <v>37.97</v>
      </c>
      <c r="F3821" s="11">
        <v>10.98</v>
      </c>
      <c r="G3821" s="10">
        <v>21.25</v>
      </c>
      <c r="H3821" s="11">
        <v>64.900000000000006</v>
      </c>
      <c r="I3821" s="10">
        <v>164.85</v>
      </c>
      <c r="J3821">
        <v>0.15711425759664874</v>
      </c>
      <c r="K3821">
        <v>0.20535767667105106</v>
      </c>
      <c r="L3821">
        <v>8.1318779163261537E-2</v>
      </c>
      <c r="M3821">
        <v>0.13760639585263096</v>
      </c>
      <c r="N3821">
        <v>0.199154515132798</v>
      </c>
      <c r="O3821">
        <v>0.1995005442250915</v>
      </c>
    </row>
    <row r="3822" spans="1:15" ht="15">
      <c r="A3822" s="6"/>
      <c r="B3822" s="10">
        <v>89.06</v>
      </c>
      <c r="C3822">
        <v>0.14465626665989692</v>
      </c>
      <c r="D3822" s="11">
        <v>28.21</v>
      </c>
      <c r="E3822" s="10">
        <v>38.299999999999997</v>
      </c>
      <c r="F3822" s="11">
        <v>10.72</v>
      </c>
      <c r="G3822" s="10">
        <v>23.03</v>
      </c>
      <c r="H3822" s="11">
        <v>67</v>
      </c>
      <c r="I3822" s="10">
        <v>174.54</v>
      </c>
      <c r="J3822">
        <v>0.15906512081201435</v>
      </c>
      <c r="K3822">
        <v>0.20586552220874002</v>
      </c>
      <c r="L3822">
        <v>8.3627605588241241E-2</v>
      </c>
      <c r="M3822">
        <v>0.15577383722642787</v>
      </c>
      <c r="N3822">
        <v>0.19833507333285166</v>
      </c>
      <c r="O3822">
        <v>0.19656066343233544</v>
      </c>
    </row>
    <row r="3823" spans="1:15" ht="15">
      <c r="A3823" s="6"/>
      <c r="B3823" s="10">
        <v>103.74</v>
      </c>
      <c r="C3823">
        <v>0.13545987011844726</v>
      </c>
      <c r="D3823" s="11">
        <v>33.29</v>
      </c>
      <c r="E3823" s="10">
        <v>38.9</v>
      </c>
      <c r="F3823" s="11">
        <v>14.81</v>
      </c>
      <c r="G3823" s="10">
        <v>33.450000000000003</v>
      </c>
      <c r="H3823" s="11">
        <v>80.150000000000006</v>
      </c>
      <c r="I3823" s="10">
        <v>205.75</v>
      </c>
      <c r="J3823">
        <v>0.16038711688056737</v>
      </c>
      <c r="K3823">
        <v>0.20099223600715455</v>
      </c>
      <c r="L3823">
        <v>8.4876451253596108E-2</v>
      </c>
      <c r="M3823">
        <v>0.15364545186736933</v>
      </c>
      <c r="N3823">
        <v>0.18663715259896899</v>
      </c>
      <c r="O3823">
        <v>0.19001856559969246</v>
      </c>
    </row>
    <row r="3824" spans="1:15" ht="15">
      <c r="A3824" s="6"/>
      <c r="B3824" s="10">
        <v>103.97</v>
      </c>
      <c r="C3824">
        <v>0.1217667371656854</v>
      </c>
      <c r="D3824" s="11">
        <v>39.380000000000003</v>
      </c>
      <c r="E3824" s="10">
        <v>43.88</v>
      </c>
      <c r="F3824" s="11">
        <v>13.38</v>
      </c>
      <c r="G3824" s="10">
        <v>41.92</v>
      </c>
      <c r="H3824" s="11">
        <v>86.44</v>
      </c>
      <c r="I3824" s="10">
        <v>215.06</v>
      </c>
      <c r="J3824">
        <v>0.15094810198350869</v>
      </c>
      <c r="K3824">
        <v>0.194055797355556</v>
      </c>
      <c r="L3824">
        <v>8.2063006312467129E-2</v>
      </c>
      <c r="M3824">
        <v>0.14597004219893128</v>
      </c>
      <c r="N3824">
        <v>0.17022077793586932</v>
      </c>
      <c r="O3824">
        <v>0.17261475629351902</v>
      </c>
    </row>
    <row r="3825" spans="1:15" ht="15">
      <c r="A3825" s="6"/>
      <c r="B3825" s="10">
        <v>103.94</v>
      </c>
      <c r="C3825">
        <v>0.10316759226283222</v>
      </c>
      <c r="D3825" s="11">
        <v>42.59</v>
      </c>
      <c r="E3825" s="10">
        <v>46.54</v>
      </c>
      <c r="F3825" s="11">
        <v>15.53</v>
      </c>
      <c r="G3825" s="10">
        <v>40.25</v>
      </c>
      <c r="H3825" s="11">
        <v>88.11</v>
      </c>
      <c r="I3825" s="10">
        <v>221.92</v>
      </c>
      <c r="J3825">
        <v>0.14273030130851116</v>
      </c>
      <c r="K3825">
        <v>0.17877058112505809</v>
      </c>
      <c r="L3825">
        <v>7.3566178630600568E-2</v>
      </c>
      <c r="M3825">
        <v>0.13585732156223407</v>
      </c>
      <c r="N3825">
        <v>0.15642334517588513</v>
      </c>
      <c r="O3825">
        <v>0.15897654887233478</v>
      </c>
    </row>
    <row r="3826" spans="1:15" ht="15">
      <c r="A3826" s="6"/>
      <c r="B3826" s="10">
        <v>91.39</v>
      </c>
      <c r="C3826">
        <v>8.9066036017806563E-2</v>
      </c>
      <c r="D3826" s="11">
        <v>40.590000000000003</v>
      </c>
      <c r="E3826" s="10">
        <v>46.55</v>
      </c>
      <c r="F3826" s="11">
        <v>10.47</v>
      </c>
      <c r="G3826" s="10">
        <v>34.76</v>
      </c>
      <c r="H3826" s="11">
        <v>82.31</v>
      </c>
      <c r="I3826" s="10">
        <v>214.21</v>
      </c>
      <c r="J3826">
        <v>0.13723165720993935</v>
      </c>
      <c r="K3826">
        <v>0.16560404798177</v>
      </c>
      <c r="L3826">
        <v>6.5352280289890013E-2</v>
      </c>
      <c r="M3826">
        <v>0.12485535532259122</v>
      </c>
      <c r="N3826">
        <v>0.14349512173202936</v>
      </c>
      <c r="O3826">
        <v>0.14754423870259634</v>
      </c>
    </row>
    <row r="3827" spans="1:15" ht="15">
      <c r="A3827" s="6"/>
      <c r="B3827" s="10">
        <v>82.26</v>
      </c>
      <c r="C3827">
        <v>7.3060380978978143E-2</v>
      </c>
      <c r="D3827" s="11">
        <v>40.22</v>
      </c>
      <c r="E3827" s="10">
        <v>42.57</v>
      </c>
      <c r="F3827" s="11">
        <v>5.28</v>
      </c>
      <c r="G3827" s="10">
        <v>33.950000000000003</v>
      </c>
      <c r="H3827" s="11">
        <v>76.81</v>
      </c>
      <c r="I3827" s="10">
        <v>205.13</v>
      </c>
      <c r="J3827">
        <v>0.1331867849337961</v>
      </c>
      <c r="K3827">
        <v>0.15866422388090393</v>
      </c>
      <c r="L3827">
        <v>5.9871498298642273E-2</v>
      </c>
      <c r="M3827">
        <v>0.11776698469926135</v>
      </c>
      <c r="N3827">
        <v>0.13307811785702531</v>
      </c>
      <c r="O3827">
        <v>0.1382765825329462</v>
      </c>
    </row>
    <row r="3828" spans="1:15" ht="15">
      <c r="A3828" s="6"/>
      <c r="B3828" s="10">
        <v>75.430000000000007</v>
      </c>
      <c r="C3828">
        <v>5.9919562030845398E-2</v>
      </c>
      <c r="D3828" s="11">
        <v>40.81</v>
      </c>
      <c r="E3828" s="10">
        <v>39.78</v>
      </c>
      <c r="F3828" s="11">
        <v>12.26</v>
      </c>
      <c r="G3828" s="10">
        <v>35</v>
      </c>
      <c r="H3828" s="11">
        <v>71.97</v>
      </c>
      <c r="I3828" s="10">
        <v>189.43</v>
      </c>
      <c r="J3828">
        <v>0.12713203878432089</v>
      </c>
      <c r="K3828">
        <v>0.14971224052386647</v>
      </c>
      <c r="L3828">
        <v>5.8410308532604462E-2</v>
      </c>
      <c r="M3828">
        <v>0.11219277573398324</v>
      </c>
      <c r="N3828">
        <v>0.12623422745240839</v>
      </c>
      <c r="O3828">
        <v>0.13151828390317882</v>
      </c>
    </row>
    <row r="3829" spans="1:15" ht="15">
      <c r="A3829" s="6"/>
      <c r="B3829" s="10">
        <v>70.03</v>
      </c>
      <c r="C3829">
        <v>5.5076583644247251E-2</v>
      </c>
      <c r="D3829" s="11">
        <v>36.380000000000003</v>
      </c>
      <c r="E3829" s="10">
        <v>39.549999999999997</v>
      </c>
      <c r="F3829" s="11">
        <v>14.96</v>
      </c>
      <c r="G3829" s="10">
        <v>33</v>
      </c>
      <c r="H3829" s="11">
        <v>68.22</v>
      </c>
      <c r="I3829" s="10">
        <v>183.18</v>
      </c>
      <c r="J3829">
        <v>0.12128473228524202</v>
      </c>
      <c r="K3829">
        <v>0.14390553943285841</v>
      </c>
      <c r="L3829">
        <v>5.794270871242449E-2</v>
      </c>
      <c r="M3829">
        <v>0.11291721275942036</v>
      </c>
      <c r="N3829">
        <v>0.12163774571511571</v>
      </c>
      <c r="O3829">
        <v>0.12729187961857868</v>
      </c>
    </row>
    <row r="3830" spans="1:15" ht="15">
      <c r="A3830" s="6"/>
      <c r="B3830" s="10">
        <v>65</v>
      </c>
      <c r="C3830">
        <v>5.3888542682779358E-2</v>
      </c>
      <c r="D3830" s="11">
        <v>33.83</v>
      </c>
      <c r="E3830" s="10">
        <v>38.78</v>
      </c>
      <c r="F3830" s="11">
        <v>13.58</v>
      </c>
      <c r="G3830" s="10">
        <v>31.93</v>
      </c>
      <c r="H3830" s="11">
        <v>70</v>
      </c>
      <c r="I3830" s="10">
        <v>169.63</v>
      </c>
      <c r="J3830">
        <v>0.11748349227251678</v>
      </c>
      <c r="K3830">
        <v>0.14318660593858124</v>
      </c>
      <c r="L3830">
        <v>6.074057898978396E-2</v>
      </c>
      <c r="M3830">
        <v>0.11560739779917821</v>
      </c>
      <c r="N3830">
        <v>0.12029974911700399</v>
      </c>
      <c r="O3830">
        <v>0.12244261617672582</v>
      </c>
    </row>
    <row r="3831" spans="1:15" ht="15">
      <c r="A3831" s="6"/>
      <c r="B3831" s="10">
        <v>64.06</v>
      </c>
      <c r="C3831">
        <v>5.5480129349991546E-2</v>
      </c>
      <c r="D3831" s="11">
        <v>31.05</v>
      </c>
      <c r="E3831" s="10">
        <v>38.15</v>
      </c>
      <c r="F3831" s="11">
        <v>14.93</v>
      </c>
      <c r="G3831" s="10">
        <v>30.2</v>
      </c>
      <c r="H3831" s="11">
        <v>68.63</v>
      </c>
      <c r="I3831" s="10">
        <v>161.16</v>
      </c>
      <c r="J3831">
        <v>0.11815355725336855</v>
      </c>
      <c r="K3831">
        <v>0.14595172574814622</v>
      </c>
      <c r="L3831">
        <v>6.62462482946794E-2</v>
      </c>
      <c r="M3831">
        <v>0.11914620645584705</v>
      </c>
      <c r="N3831">
        <v>0.12666950711376604</v>
      </c>
      <c r="O3831">
        <v>0.1206722060437669</v>
      </c>
    </row>
    <row r="3832" spans="1:15" ht="15">
      <c r="A3832" s="6"/>
      <c r="B3832" s="10">
        <v>68.39</v>
      </c>
      <c r="C3832">
        <v>5.9680071852140415E-2</v>
      </c>
      <c r="D3832" s="11">
        <v>29.09</v>
      </c>
      <c r="E3832" s="10">
        <v>38.83</v>
      </c>
      <c r="F3832" s="11">
        <v>17.940000000000001</v>
      </c>
      <c r="G3832" s="10">
        <v>29.28</v>
      </c>
      <c r="H3832" s="11">
        <v>71.760000000000005</v>
      </c>
      <c r="I3832" s="10">
        <v>154.04</v>
      </c>
      <c r="J3832">
        <v>0.12142063733505723</v>
      </c>
      <c r="K3832">
        <v>0.15443699045535894</v>
      </c>
      <c r="L3832">
        <v>7.6792835371074342E-2</v>
      </c>
      <c r="M3832">
        <v>0.12332946983855002</v>
      </c>
      <c r="N3832">
        <v>0.13306601305711355</v>
      </c>
      <c r="O3832">
        <v>0.12158954457487246</v>
      </c>
    </row>
    <row r="3833" spans="1:15" ht="15">
      <c r="A3833" s="6"/>
      <c r="B3833" s="10">
        <v>72.64</v>
      </c>
      <c r="C3833">
        <v>6.3501425352889787E-2</v>
      </c>
      <c r="D3833" s="11">
        <v>29.69</v>
      </c>
      <c r="E3833" s="10">
        <v>39</v>
      </c>
      <c r="F3833" s="11">
        <v>24.68</v>
      </c>
      <c r="G3833" s="10">
        <v>29.08</v>
      </c>
      <c r="H3833" s="11">
        <v>72.42</v>
      </c>
      <c r="I3833" s="10">
        <v>153.31</v>
      </c>
      <c r="J3833">
        <v>0.12546234388797781</v>
      </c>
      <c r="K3833">
        <v>0.16483378415749175</v>
      </c>
      <c r="L3833">
        <v>9.3511274589193838E-2</v>
      </c>
      <c r="M3833">
        <v>0.1277077711224649</v>
      </c>
      <c r="N3833">
        <v>0.14115581914966163</v>
      </c>
      <c r="O3833">
        <v>0.12503347904171327</v>
      </c>
    </row>
    <row r="3834" spans="1:15" ht="15">
      <c r="A3834" s="6"/>
      <c r="B3834" s="10">
        <v>80.63</v>
      </c>
      <c r="C3834">
        <v>7.4834407615776102E-2</v>
      </c>
      <c r="D3834" s="11">
        <v>31.44</v>
      </c>
      <c r="E3834" s="10">
        <v>39.979999999999997</v>
      </c>
      <c r="F3834" s="11">
        <v>31.9</v>
      </c>
      <c r="G3834" s="10">
        <v>33.31</v>
      </c>
      <c r="H3834" s="11">
        <v>78.319999999999993</v>
      </c>
      <c r="I3834" s="10">
        <v>166.76</v>
      </c>
      <c r="J3834">
        <v>0.13081736108048733</v>
      </c>
      <c r="K3834">
        <v>0.1749524145715198</v>
      </c>
      <c r="L3834">
        <v>0.11788101057329579</v>
      </c>
      <c r="M3834">
        <v>0.13649353213407811</v>
      </c>
      <c r="N3834">
        <v>0.15232708839949308</v>
      </c>
      <c r="O3834">
        <v>0.13481367236164976</v>
      </c>
    </row>
    <row r="3835" spans="1:15" ht="15">
      <c r="A3835" s="6"/>
      <c r="B3835" s="10">
        <v>95</v>
      </c>
      <c r="C3835">
        <v>8.9377768628636348E-2</v>
      </c>
      <c r="D3835" s="11">
        <v>33.200000000000003</v>
      </c>
      <c r="E3835" s="10">
        <v>47.99</v>
      </c>
      <c r="F3835" s="11">
        <v>44.38</v>
      </c>
      <c r="G3835" s="10">
        <v>38.85</v>
      </c>
      <c r="H3835" s="11">
        <v>82.99</v>
      </c>
      <c r="I3835" s="10">
        <v>177.73</v>
      </c>
      <c r="J3835">
        <v>0.14138872034195105</v>
      </c>
      <c r="K3835">
        <v>0.18688147265262881</v>
      </c>
      <c r="L3835">
        <v>0.13551018882288168</v>
      </c>
      <c r="M3835">
        <v>0.14538558866584092</v>
      </c>
      <c r="N3835">
        <v>0.16532700019182112</v>
      </c>
      <c r="O3835">
        <v>0.1489068003739755</v>
      </c>
    </row>
    <row r="3836" spans="1:15" ht="15">
      <c r="A3836" s="6"/>
      <c r="B3836" s="10">
        <v>104.12</v>
      </c>
      <c r="C3836">
        <v>9.8342291145462293E-2</v>
      </c>
      <c r="D3836" s="11">
        <v>35.07</v>
      </c>
      <c r="E3836" s="10">
        <v>48.96</v>
      </c>
      <c r="F3836" s="11">
        <v>48.77</v>
      </c>
      <c r="G3836" s="10">
        <v>38.65</v>
      </c>
      <c r="H3836" s="11">
        <v>96.97</v>
      </c>
      <c r="I3836" s="10">
        <v>191.97</v>
      </c>
      <c r="J3836">
        <v>0.14982264166040621</v>
      </c>
      <c r="K3836">
        <v>0.1929832090815034</v>
      </c>
      <c r="L3836">
        <v>0.14580641330166272</v>
      </c>
      <c r="M3836">
        <v>0.15659825554940326</v>
      </c>
      <c r="N3836">
        <v>0.17675130128597677</v>
      </c>
      <c r="O3836">
        <v>0.16449012864148269</v>
      </c>
    </row>
    <row r="3837" spans="1:15" ht="15">
      <c r="A3837" s="6"/>
      <c r="B3837" s="10">
        <v>106.45</v>
      </c>
      <c r="C3837">
        <v>9.8738346983530248E-2</v>
      </c>
      <c r="D3837" s="11">
        <v>34.97</v>
      </c>
      <c r="E3837" s="10">
        <v>48.91</v>
      </c>
      <c r="F3837" s="11">
        <v>50.53</v>
      </c>
      <c r="G3837" s="10">
        <v>35.229999999999997</v>
      </c>
      <c r="H3837" s="11">
        <v>98.51</v>
      </c>
      <c r="I3837" s="10">
        <v>202.28</v>
      </c>
      <c r="J3837">
        <v>0.16032810687190555</v>
      </c>
      <c r="K3837">
        <v>0.19912946787926666</v>
      </c>
      <c r="L3837">
        <v>0.1451514452655337</v>
      </c>
      <c r="M3837">
        <v>0.1659211861894159</v>
      </c>
      <c r="N3837">
        <v>0.18398508616604736</v>
      </c>
      <c r="O3837">
        <v>0.17712644922437404</v>
      </c>
    </row>
    <row r="3838" spans="1:15" ht="15">
      <c r="A3838" s="6"/>
      <c r="B3838" s="10">
        <v>104.12</v>
      </c>
      <c r="C3838">
        <v>9.8369096203419659E-2</v>
      </c>
      <c r="D3838" s="11">
        <v>35.9</v>
      </c>
      <c r="E3838" s="10">
        <v>48.03</v>
      </c>
      <c r="F3838" s="11">
        <v>47.15</v>
      </c>
      <c r="G3838" s="10">
        <v>34.6</v>
      </c>
      <c r="H3838" s="11">
        <v>90.06</v>
      </c>
      <c r="I3838" s="10">
        <v>210.24</v>
      </c>
      <c r="J3838">
        <v>0.16511044905312847</v>
      </c>
      <c r="K3838">
        <v>0.20663652493471482</v>
      </c>
      <c r="L3838">
        <v>0.14220925165793588</v>
      </c>
      <c r="M3838">
        <v>0.17064425480146711</v>
      </c>
      <c r="N3838">
        <v>0.1922381300486129</v>
      </c>
      <c r="O3838">
        <v>0.19359213772201861</v>
      </c>
    </row>
    <row r="3839" spans="1:15" ht="15">
      <c r="A3839" s="6"/>
      <c r="B3839" s="10">
        <v>97.48</v>
      </c>
      <c r="C3839">
        <v>9.6470821704717033E-2</v>
      </c>
      <c r="D3839" s="11">
        <v>37.86</v>
      </c>
      <c r="E3839" s="10">
        <v>48</v>
      </c>
      <c r="F3839" s="11">
        <v>41.12</v>
      </c>
      <c r="G3839" s="10">
        <v>33.049999999999997</v>
      </c>
      <c r="H3839" s="11">
        <v>85</v>
      </c>
      <c r="I3839" s="10">
        <v>209.09</v>
      </c>
      <c r="J3839">
        <v>0.16968019253986422</v>
      </c>
      <c r="K3839">
        <v>0.20248654294674825</v>
      </c>
      <c r="L3839">
        <v>0.13850244623584629</v>
      </c>
      <c r="M3839">
        <v>0.16988138276420414</v>
      </c>
      <c r="N3839">
        <v>0.1962343183218582</v>
      </c>
      <c r="O3839">
        <v>0.2010972513815488</v>
      </c>
    </row>
    <row r="3840" spans="1:15" ht="15">
      <c r="A3840" s="6"/>
      <c r="B3840" s="10">
        <v>86</v>
      </c>
      <c r="C3840">
        <v>9.2170236479658121E-2</v>
      </c>
      <c r="D3840" s="11">
        <v>36.01</v>
      </c>
      <c r="E3840" s="10">
        <v>43.47</v>
      </c>
      <c r="F3840" s="11">
        <v>35.6</v>
      </c>
      <c r="G3840" s="10">
        <v>30</v>
      </c>
      <c r="H3840" s="11">
        <v>77.98</v>
      </c>
      <c r="I3840" s="10">
        <v>192.07</v>
      </c>
      <c r="J3840">
        <v>0.17216419248343864</v>
      </c>
      <c r="K3840">
        <v>0.20315250428259035</v>
      </c>
      <c r="L3840">
        <v>0.13953030146140094</v>
      </c>
      <c r="M3840">
        <v>0.16932348835233135</v>
      </c>
      <c r="N3840">
        <v>0.20073559008800893</v>
      </c>
      <c r="O3840">
        <v>0.2016783180608927</v>
      </c>
    </row>
    <row r="3841" spans="1:15" ht="15">
      <c r="A3841" s="6"/>
      <c r="B3841" s="10">
        <v>89.03</v>
      </c>
      <c r="C3841">
        <v>9.078575524427053E-2</v>
      </c>
      <c r="D3841" s="11">
        <v>34.65</v>
      </c>
      <c r="E3841" s="10">
        <v>43.48</v>
      </c>
      <c r="F3841" s="11">
        <v>33.32</v>
      </c>
      <c r="G3841" s="10">
        <v>28.39</v>
      </c>
      <c r="H3841" s="11">
        <v>78.58</v>
      </c>
      <c r="I3841" s="10">
        <v>196.58</v>
      </c>
      <c r="J3841">
        <v>0.1714893349992121</v>
      </c>
      <c r="K3841">
        <v>0.20745705350896604</v>
      </c>
      <c r="L3841">
        <v>0.13365930717770957</v>
      </c>
      <c r="M3841">
        <v>0.16339174344221502</v>
      </c>
      <c r="N3841">
        <v>0.20027595793259279</v>
      </c>
      <c r="O3841">
        <v>0.20443520418861477</v>
      </c>
    </row>
    <row r="3842" spans="1:15" ht="15">
      <c r="A3842" s="6"/>
      <c r="B3842" s="10">
        <v>84.1</v>
      </c>
      <c r="C3842">
        <v>9.0666086130462314E-2</v>
      </c>
      <c r="D3842" s="11">
        <v>31.92</v>
      </c>
      <c r="E3842" s="10">
        <v>39.96</v>
      </c>
      <c r="F3842" s="11">
        <v>28.84</v>
      </c>
      <c r="G3842" s="10">
        <v>25.79</v>
      </c>
      <c r="H3842" s="11">
        <v>72.7</v>
      </c>
      <c r="I3842" s="10">
        <v>170</v>
      </c>
      <c r="J3842">
        <v>0.17461263634038002</v>
      </c>
      <c r="K3842">
        <v>0.20907315038363819</v>
      </c>
      <c r="L3842">
        <v>0.13201192934159212</v>
      </c>
      <c r="M3842">
        <v>0.15785635827744657</v>
      </c>
      <c r="N3842">
        <v>0.19933720257841459</v>
      </c>
      <c r="O3842">
        <v>0.20113984889263595</v>
      </c>
    </row>
    <row r="3843" spans="1:15" ht="15">
      <c r="A3843" s="6"/>
      <c r="B3843" s="10">
        <v>84.13</v>
      </c>
      <c r="C3843">
        <v>9.2633245864733108E-2</v>
      </c>
      <c r="D3843" s="11">
        <v>28.9</v>
      </c>
      <c r="E3843" s="10">
        <v>38.340000000000003</v>
      </c>
      <c r="F3843" s="11">
        <v>27.78</v>
      </c>
      <c r="G3843" s="10">
        <v>24.08</v>
      </c>
      <c r="H3843" s="11">
        <v>68.33</v>
      </c>
      <c r="I3843" s="10">
        <v>164.24</v>
      </c>
      <c r="J3843">
        <v>0.17747944807466531</v>
      </c>
      <c r="K3843">
        <v>0.20813669230621434</v>
      </c>
      <c r="L3843">
        <v>0.13135119770436773</v>
      </c>
      <c r="M3843">
        <v>0.1568342368860654</v>
      </c>
      <c r="N3843">
        <v>0.19982928440457598</v>
      </c>
      <c r="O3843">
        <v>0.19812799675460638</v>
      </c>
    </row>
    <row r="3844" spans="1:15" ht="15">
      <c r="A3844" s="6"/>
      <c r="B3844" s="10">
        <v>80.319999999999993</v>
      </c>
      <c r="C3844">
        <v>9.3198919574275452E-2</v>
      </c>
      <c r="D3844" s="11">
        <v>27.68</v>
      </c>
      <c r="E3844" s="10">
        <v>37.380000000000003</v>
      </c>
      <c r="F3844" s="11">
        <v>27</v>
      </c>
      <c r="G3844" s="10">
        <v>23.67</v>
      </c>
      <c r="H3844" s="11">
        <v>65.599999999999994</v>
      </c>
      <c r="I3844" s="10">
        <v>163.81</v>
      </c>
      <c r="J3844">
        <v>0.17885842533058352</v>
      </c>
      <c r="K3844">
        <v>0.2053516272514514</v>
      </c>
      <c r="L3844">
        <v>0.1262554658370528</v>
      </c>
      <c r="M3844">
        <v>0.15380525418377014</v>
      </c>
      <c r="N3844">
        <v>0.19894280021533453</v>
      </c>
      <c r="O3844">
        <v>0.19893429481892977</v>
      </c>
    </row>
    <row r="3845" spans="1:15" ht="15">
      <c r="A3845" s="6"/>
      <c r="B3845" s="10">
        <v>77.44</v>
      </c>
      <c r="C3845">
        <v>9.1921285032702457E-2</v>
      </c>
      <c r="D3845" s="11">
        <v>27.06</v>
      </c>
      <c r="E3845" s="10">
        <v>37.01</v>
      </c>
      <c r="F3845" s="11">
        <v>27.01</v>
      </c>
      <c r="G3845" s="10">
        <v>23.48</v>
      </c>
      <c r="H3845" s="11">
        <v>66.09</v>
      </c>
      <c r="I3845" s="10">
        <v>163.84</v>
      </c>
      <c r="J3845">
        <v>0.17948165554600493</v>
      </c>
      <c r="K3845">
        <v>0.20139427152122064</v>
      </c>
      <c r="L3845">
        <v>0.12405458542517699</v>
      </c>
      <c r="M3845">
        <v>0.15553885204033613</v>
      </c>
      <c r="N3845">
        <v>0.19959159361932788</v>
      </c>
      <c r="O3845">
        <v>0.19875912098267751</v>
      </c>
    </row>
    <row r="3846" spans="1:15" ht="15">
      <c r="A3846" s="6"/>
      <c r="B3846" s="10">
        <v>79.87</v>
      </c>
      <c r="C3846">
        <v>9.5837655947430239E-2</v>
      </c>
      <c r="D3846" s="11">
        <v>27.05</v>
      </c>
      <c r="E3846" s="10">
        <v>35.15</v>
      </c>
      <c r="F3846" s="11">
        <v>25.83</v>
      </c>
      <c r="G3846" s="10">
        <v>25.27</v>
      </c>
      <c r="H3846" s="11">
        <v>69.319999999999993</v>
      </c>
      <c r="I3846" s="10">
        <v>179.14</v>
      </c>
      <c r="J3846">
        <v>0.17954192573402417</v>
      </c>
      <c r="K3846">
        <v>0.19920663571836608</v>
      </c>
      <c r="L3846">
        <v>0.12131777753799675</v>
      </c>
      <c r="M3846">
        <v>0.16152845982813532</v>
      </c>
      <c r="N3846">
        <v>0.20039244107369472</v>
      </c>
      <c r="O3846">
        <v>0.19685791559177296</v>
      </c>
    </row>
    <row r="3847" spans="1:15" ht="15">
      <c r="A3847" s="6"/>
      <c r="B3847" s="10">
        <v>79.430000000000007</v>
      </c>
      <c r="C3847">
        <v>9.3057392015880355E-2</v>
      </c>
      <c r="D3847" s="11">
        <v>27.79</v>
      </c>
      <c r="E3847" s="10">
        <v>35.76</v>
      </c>
      <c r="F3847" s="11">
        <v>26.84</v>
      </c>
      <c r="G3847" s="10">
        <v>33.43</v>
      </c>
      <c r="H3847" s="11">
        <v>80.91</v>
      </c>
      <c r="I3847" s="10">
        <v>207.91</v>
      </c>
      <c r="J3847">
        <v>0.1734</v>
      </c>
      <c r="K3847">
        <v>0.19011836345484331</v>
      </c>
      <c r="L3847">
        <v>0.11799278389111972</v>
      </c>
      <c r="M3847">
        <v>0.17003955810781227</v>
      </c>
      <c r="N3847">
        <v>0.19070340875776232</v>
      </c>
      <c r="O3847">
        <v>0.18685568923588894</v>
      </c>
    </row>
    <row r="3848" spans="1:15" ht="15">
      <c r="A3848" s="6"/>
      <c r="B3848" s="10">
        <v>85</v>
      </c>
      <c r="C3848">
        <v>8.3232821715817695E-2</v>
      </c>
      <c r="D3848" s="11">
        <v>29.71</v>
      </c>
      <c r="E3848" s="10">
        <v>38.340000000000003</v>
      </c>
      <c r="F3848" s="11">
        <v>30.03</v>
      </c>
      <c r="G3848" s="10">
        <v>43.85</v>
      </c>
      <c r="H3848" s="11">
        <v>89.27</v>
      </c>
      <c r="I3848" s="10">
        <v>213.76</v>
      </c>
      <c r="J3848">
        <v>0.16259674634141011</v>
      </c>
      <c r="K3848">
        <v>0.17875062904385333</v>
      </c>
      <c r="L3848">
        <v>0.11686974789915966</v>
      </c>
      <c r="M3848">
        <v>0.16918829570052421</v>
      </c>
      <c r="N3848">
        <v>0.17349485522063188</v>
      </c>
      <c r="O3848">
        <v>0.16700203161313162</v>
      </c>
    </row>
    <row r="3849" spans="1:15" ht="15">
      <c r="A3849" s="6"/>
      <c r="B3849" s="10">
        <v>81.8</v>
      </c>
      <c r="C3849">
        <v>7.0369530460134957E-2</v>
      </c>
      <c r="D3849" s="11">
        <v>30.9</v>
      </c>
      <c r="E3849" s="10">
        <v>38</v>
      </c>
      <c r="F3849" s="11">
        <v>33.54</v>
      </c>
      <c r="G3849" s="10">
        <v>52.31</v>
      </c>
      <c r="H3849" s="11">
        <v>92.5</v>
      </c>
      <c r="I3849" s="10">
        <v>212.84</v>
      </c>
      <c r="J3849">
        <v>0.14777758318739057</v>
      </c>
      <c r="K3849">
        <v>0.16683937348125832</v>
      </c>
      <c r="L3849">
        <v>0.11418808712121212</v>
      </c>
      <c r="M3849">
        <v>0.1589910003380155</v>
      </c>
      <c r="N3849">
        <v>0.15285157698672056</v>
      </c>
      <c r="O3849">
        <v>0.14400448252484344</v>
      </c>
    </row>
    <row r="3850" spans="1:15" ht="15">
      <c r="A3850" s="6"/>
      <c r="B3850" s="10">
        <v>63.99</v>
      </c>
      <c r="C3850">
        <v>5.6250400012427572E-2</v>
      </c>
      <c r="D3850" s="11">
        <v>31.94</v>
      </c>
      <c r="E3850" s="10">
        <v>37.97</v>
      </c>
      <c r="F3850" s="11">
        <v>30.92</v>
      </c>
      <c r="G3850" s="10">
        <v>42.46</v>
      </c>
      <c r="H3850" s="11">
        <v>84.59</v>
      </c>
      <c r="I3850" s="10">
        <v>194.94</v>
      </c>
      <c r="J3850">
        <v>0.13251656406395323</v>
      </c>
      <c r="K3850">
        <v>0.15458233559259019</v>
      </c>
      <c r="L3850">
        <v>0.10668632973362134</v>
      </c>
      <c r="M3850">
        <v>0.15173265368092956</v>
      </c>
      <c r="N3850">
        <v>0.13812629858804615</v>
      </c>
      <c r="O3850">
        <v>0.12598855305466236</v>
      </c>
    </row>
    <row r="3851" spans="1:15" ht="15">
      <c r="A3851" s="6"/>
      <c r="B3851" s="10">
        <v>26.91</v>
      </c>
      <c r="C3851">
        <v>4.959348944309297E-2</v>
      </c>
      <c r="D3851" s="11">
        <v>29.9</v>
      </c>
      <c r="E3851" s="10">
        <v>35.090000000000003</v>
      </c>
      <c r="F3851" s="11">
        <v>30.06</v>
      </c>
      <c r="G3851" s="10">
        <v>46.62</v>
      </c>
      <c r="H3851" s="11">
        <v>74.44</v>
      </c>
      <c r="I3851" s="10">
        <v>175.16</v>
      </c>
      <c r="J3851">
        <v>0.12241601447120223</v>
      </c>
      <c r="K3851">
        <v>0.14060931837222657</v>
      </c>
      <c r="L3851">
        <v>9.6132246941221813E-2</v>
      </c>
      <c r="M3851">
        <v>0.14947951835674658</v>
      </c>
      <c r="N3851">
        <v>0.12642226278942989</v>
      </c>
      <c r="O3851">
        <v>0.11162816399020954</v>
      </c>
    </row>
    <row r="3852" spans="1:15" ht="15">
      <c r="A3852" s="6"/>
      <c r="B3852" s="10">
        <v>12.51</v>
      </c>
      <c r="C3852">
        <v>4.3700133277908018E-2</v>
      </c>
      <c r="D3852" s="11">
        <v>29.94</v>
      </c>
      <c r="E3852" s="10">
        <v>35.65</v>
      </c>
      <c r="F3852" s="11">
        <v>29.55</v>
      </c>
      <c r="G3852" s="10">
        <v>46.68</v>
      </c>
      <c r="H3852" s="11">
        <v>79.36</v>
      </c>
      <c r="I3852" s="10">
        <v>164.17</v>
      </c>
      <c r="J3852">
        <v>0.11786448618383985</v>
      </c>
      <c r="K3852">
        <v>0.13319742572297505</v>
      </c>
      <c r="L3852">
        <v>8.7350551799005957E-2</v>
      </c>
      <c r="M3852">
        <v>0.1461119822985367</v>
      </c>
      <c r="N3852">
        <v>0.12116347384941559</v>
      </c>
      <c r="O3852">
        <v>0.10205820328975117</v>
      </c>
    </row>
    <row r="3853" spans="1:15" ht="15">
      <c r="A3853" s="6"/>
      <c r="B3853" s="10">
        <v>0.08</v>
      </c>
      <c r="C3853">
        <v>4.1823911355776698E-2</v>
      </c>
      <c r="D3853" s="11">
        <v>28.35</v>
      </c>
      <c r="E3853" s="10">
        <v>33.340000000000003</v>
      </c>
      <c r="F3853" s="11">
        <v>28.69</v>
      </c>
      <c r="G3853" s="10">
        <v>44.12</v>
      </c>
      <c r="H3853" s="11">
        <v>82.18</v>
      </c>
      <c r="I3853" s="10">
        <v>157.77000000000001</v>
      </c>
      <c r="J3853">
        <v>0.11473496790626989</v>
      </c>
      <c r="K3853">
        <v>0.1307890465552127</v>
      </c>
      <c r="L3853">
        <v>8.0256848669831946E-2</v>
      </c>
      <c r="M3853">
        <v>0.14147557909669731</v>
      </c>
      <c r="N3853">
        <v>0.12201124217638443</v>
      </c>
      <c r="O3853">
        <v>0.10052478365217773</v>
      </c>
    </row>
    <row r="3854" spans="1:15" ht="15">
      <c r="A3854" s="6"/>
      <c r="B3854" s="10">
        <v>-19.96</v>
      </c>
      <c r="C3854">
        <v>4.1145409297320655E-2</v>
      </c>
      <c r="D3854" s="11">
        <v>25.86</v>
      </c>
      <c r="E3854" s="10">
        <v>32.6</v>
      </c>
      <c r="F3854" s="11">
        <v>27.13</v>
      </c>
      <c r="G3854" s="10">
        <v>39.11</v>
      </c>
      <c r="H3854" s="11">
        <v>66.05</v>
      </c>
      <c r="I3854" s="10">
        <v>159.07</v>
      </c>
      <c r="J3854">
        <v>0.11043216380706748</v>
      </c>
      <c r="K3854">
        <v>0.13288191077801254</v>
      </c>
      <c r="L3854">
        <v>7.5878989897098348E-2</v>
      </c>
      <c r="M3854">
        <v>0.14218499460607201</v>
      </c>
      <c r="N3854">
        <v>0.11573002376844134</v>
      </c>
      <c r="O3854">
        <v>0.10000786105280489</v>
      </c>
    </row>
    <row r="3855" spans="1:15" ht="15">
      <c r="A3855" s="6"/>
      <c r="B3855" s="10">
        <v>-20.03</v>
      </c>
      <c r="C3855">
        <v>4.2717833461536805E-2</v>
      </c>
      <c r="D3855" s="11">
        <v>25.01</v>
      </c>
      <c r="E3855" s="10">
        <v>30.45</v>
      </c>
      <c r="F3855" s="11">
        <v>27.3</v>
      </c>
      <c r="G3855" s="10">
        <v>36.39</v>
      </c>
      <c r="H3855" s="11">
        <v>65.2</v>
      </c>
      <c r="I3855" s="10">
        <v>151.61000000000001</v>
      </c>
      <c r="J3855">
        <v>0.11142487611693765</v>
      </c>
      <c r="K3855">
        <v>0.13266818863625368</v>
      </c>
      <c r="L3855">
        <v>7.8055801276455422E-2</v>
      </c>
      <c r="M3855">
        <v>0.14381315181980969</v>
      </c>
      <c r="N3855">
        <v>0.11698687267617282</v>
      </c>
      <c r="O3855">
        <v>0.10517110038857337</v>
      </c>
    </row>
    <row r="3856" spans="1:15" ht="15">
      <c r="A3856" s="6"/>
      <c r="B3856" s="10">
        <v>-4.97</v>
      </c>
      <c r="C3856">
        <v>4.4534305042131316E-2</v>
      </c>
      <c r="D3856" s="11">
        <v>25.03</v>
      </c>
      <c r="E3856" s="10">
        <v>31.56</v>
      </c>
      <c r="F3856" s="11">
        <v>27.45</v>
      </c>
      <c r="G3856" s="10">
        <v>33.49</v>
      </c>
      <c r="H3856" s="11">
        <v>66.25</v>
      </c>
      <c r="I3856" s="10">
        <v>155.83000000000001</v>
      </c>
      <c r="J3856">
        <v>0.11643280530569322</v>
      </c>
      <c r="K3856">
        <v>0.13346688574428547</v>
      </c>
      <c r="L3856">
        <v>8.5954855535668631E-2</v>
      </c>
      <c r="M3856">
        <v>0.14686012325634176</v>
      </c>
      <c r="N3856">
        <v>0.12229496136416455</v>
      </c>
      <c r="O3856">
        <v>0.11393800394194588</v>
      </c>
    </row>
    <row r="3857" spans="1:15" ht="15">
      <c r="A3857" s="6"/>
      <c r="B3857" s="10">
        <v>2.54</v>
      </c>
      <c r="C3857">
        <v>5.0038835131256079E-2</v>
      </c>
      <c r="D3857" s="11">
        <v>26.6</v>
      </c>
      <c r="E3857" s="10">
        <v>33.07</v>
      </c>
      <c r="F3857" s="11">
        <v>28.08</v>
      </c>
      <c r="G3857" s="10">
        <v>33.76</v>
      </c>
      <c r="H3857" s="11">
        <v>71.5</v>
      </c>
      <c r="I3857" s="10">
        <v>162.80000000000001</v>
      </c>
      <c r="J3857">
        <v>0.12796157708792885</v>
      </c>
      <c r="K3857">
        <v>0.13483300281760915</v>
      </c>
      <c r="L3857">
        <v>9.4788766788766798E-2</v>
      </c>
      <c r="M3857">
        <v>0.15290215144703698</v>
      </c>
      <c r="N3857">
        <v>0.13178282603992306</v>
      </c>
      <c r="O3857">
        <v>0.12693160373326953</v>
      </c>
    </row>
    <row r="3858" spans="1:15" ht="15">
      <c r="A3858" s="6"/>
      <c r="B3858" s="10">
        <v>44.5</v>
      </c>
      <c r="C3858">
        <v>6.1555481426530119E-2</v>
      </c>
      <c r="D3858" s="11">
        <v>29.1</v>
      </c>
      <c r="E3858" s="10">
        <v>37.979999999999997</v>
      </c>
      <c r="F3858" s="11">
        <v>31.19</v>
      </c>
      <c r="G3858" s="10">
        <v>41.61</v>
      </c>
      <c r="H3858" s="11">
        <v>81.7</v>
      </c>
      <c r="I3858" s="10">
        <v>185.78</v>
      </c>
      <c r="J3858">
        <v>0.14379045456718131</v>
      </c>
      <c r="K3858">
        <v>0.14128605030019037</v>
      </c>
      <c r="L3858">
        <v>0.10740527880959903</v>
      </c>
      <c r="M3858">
        <v>0.15760954318201825</v>
      </c>
      <c r="N3858">
        <v>0.14372894190745483</v>
      </c>
      <c r="O3858">
        <v>0.14438214771600527</v>
      </c>
    </row>
    <row r="3859" spans="1:15" ht="15">
      <c r="A3859" s="6"/>
      <c r="B3859" s="10">
        <v>74.97</v>
      </c>
      <c r="C3859">
        <v>7.1767310200057263E-2</v>
      </c>
      <c r="D3859" s="11">
        <v>35.409999999999997</v>
      </c>
      <c r="E3859" s="10">
        <v>46.36</v>
      </c>
      <c r="F3859" s="11">
        <v>36.479999999999997</v>
      </c>
      <c r="G3859" s="10">
        <v>45.21</v>
      </c>
      <c r="H3859" s="11">
        <v>86.01</v>
      </c>
      <c r="I3859" s="10">
        <v>202.44</v>
      </c>
      <c r="J3859">
        <v>0.16171601117312623</v>
      </c>
      <c r="K3859">
        <v>0.16131977141695614</v>
      </c>
      <c r="L3859">
        <v>0.12031948447050365</v>
      </c>
      <c r="M3859">
        <v>0.16369944352718155</v>
      </c>
      <c r="N3859">
        <v>0.15787641675542899</v>
      </c>
      <c r="O3859">
        <v>0.16079673427039848</v>
      </c>
    </row>
    <row r="3860" spans="1:15" ht="15">
      <c r="A3860" s="6"/>
      <c r="B3860" s="10">
        <v>86.16</v>
      </c>
      <c r="C3860">
        <v>8.1060723757948358E-2</v>
      </c>
      <c r="D3860" s="11">
        <v>38.24</v>
      </c>
      <c r="E3860" s="10">
        <v>49.93</v>
      </c>
      <c r="F3860" s="11">
        <v>40</v>
      </c>
      <c r="G3860" s="10">
        <v>48.07</v>
      </c>
      <c r="H3860" s="11">
        <v>97.19</v>
      </c>
      <c r="I3860" s="10">
        <v>218.51</v>
      </c>
      <c r="J3860">
        <v>0.17367087826913141</v>
      </c>
      <c r="K3860">
        <v>0.18037839826542529</v>
      </c>
      <c r="L3860">
        <v>0.12574272299948389</v>
      </c>
      <c r="M3860">
        <v>0.16872257613424488</v>
      </c>
      <c r="N3860">
        <v>0.16964145899156835</v>
      </c>
      <c r="O3860">
        <v>0.17978479974184941</v>
      </c>
    </row>
    <row r="3861" spans="1:15" ht="15">
      <c r="A3861" s="6"/>
      <c r="B3861" s="10">
        <v>86.07</v>
      </c>
      <c r="C3861">
        <v>8.6126865124360436E-2</v>
      </c>
      <c r="D3861" s="11">
        <v>38.78</v>
      </c>
      <c r="E3861" s="10">
        <v>49.97</v>
      </c>
      <c r="F3861" s="11">
        <v>40.83</v>
      </c>
      <c r="G3861" s="10">
        <v>43.09</v>
      </c>
      <c r="H3861" s="11">
        <v>95.88</v>
      </c>
      <c r="I3861" s="10">
        <v>220.46</v>
      </c>
      <c r="J3861">
        <v>0.18528221550594431</v>
      </c>
      <c r="K3861">
        <v>0.18808780882538878</v>
      </c>
      <c r="L3861">
        <v>0.12997760677007289</v>
      </c>
      <c r="M3861">
        <v>0.17483234917998544</v>
      </c>
      <c r="N3861">
        <v>0.17726034472493452</v>
      </c>
      <c r="O3861">
        <v>0.19174790484861221</v>
      </c>
    </row>
    <row r="3862" spans="1:15" ht="15">
      <c r="A3862" s="6"/>
      <c r="B3862" s="10">
        <v>78.63</v>
      </c>
      <c r="C3862">
        <v>8.8677281963113475E-2</v>
      </c>
      <c r="D3862" s="11">
        <v>38.28</v>
      </c>
      <c r="E3862" s="10">
        <v>49.9</v>
      </c>
      <c r="F3862" s="11">
        <v>39.9</v>
      </c>
      <c r="G3862" s="10">
        <v>37.47</v>
      </c>
      <c r="H3862" s="11">
        <v>90.13</v>
      </c>
      <c r="I3862" s="10">
        <v>216.9</v>
      </c>
      <c r="J3862">
        <v>0.18651004730956702</v>
      </c>
      <c r="K3862">
        <v>0.19578093497950977</v>
      </c>
      <c r="L3862">
        <v>0.1322125889633233</v>
      </c>
      <c r="M3862">
        <v>0.17657881640782233</v>
      </c>
      <c r="N3862">
        <v>0.18516651388713279</v>
      </c>
      <c r="O3862">
        <v>0.20599121979264964</v>
      </c>
    </row>
    <row r="3863" spans="1:15" ht="15">
      <c r="A3863" s="6"/>
      <c r="B3863" s="10">
        <v>80.989999999999995</v>
      </c>
      <c r="C3863">
        <v>9.1064535305442382E-2</v>
      </c>
      <c r="D3863" s="11">
        <v>39.68</v>
      </c>
      <c r="E3863" s="10">
        <v>49.94</v>
      </c>
      <c r="F3863" s="11">
        <v>40</v>
      </c>
      <c r="G3863" s="10">
        <v>32.83</v>
      </c>
      <c r="H3863" s="11">
        <v>87.25</v>
      </c>
      <c r="I3863" s="10">
        <v>215.48</v>
      </c>
      <c r="J3863">
        <v>0.17997234972297563</v>
      </c>
      <c r="K3863">
        <v>0.20001035345080151</v>
      </c>
      <c r="L3863">
        <v>0.13239785985339525</v>
      </c>
      <c r="M3863">
        <v>0.176042735178704</v>
      </c>
      <c r="N3863">
        <v>0.19219631544534982</v>
      </c>
      <c r="O3863">
        <v>0.21328402045175071</v>
      </c>
    </row>
    <row r="3864" spans="1:15" ht="15">
      <c r="A3864" s="6"/>
      <c r="B3864" s="10">
        <v>69.55</v>
      </c>
      <c r="C3864">
        <v>9.2260010481274801E-2</v>
      </c>
      <c r="D3864" s="11">
        <v>36.94</v>
      </c>
      <c r="E3864" s="10">
        <v>46.65</v>
      </c>
      <c r="F3864" s="11">
        <v>35.06</v>
      </c>
      <c r="G3864" s="10">
        <v>29.06</v>
      </c>
      <c r="H3864" s="11">
        <v>80.97</v>
      </c>
      <c r="I3864" s="10">
        <v>205.07</v>
      </c>
      <c r="J3864">
        <v>0.18130220184356946</v>
      </c>
      <c r="K3864">
        <v>0.20437927781760556</v>
      </c>
      <c r="L3864">
        <v>0.13193441721015053</v>
      </c>
      <c r="M3864">
        <v>0.17329104691927974</v>
      </c>
      <c r="N3864">
        <v>0.19386939432657435</v>
      </c>
      <c r="O3864">
        <v>0.21951685098834944</v>
      </c>
    </row>
    <row r="3865" spans="1:15" ht="15">
      <c r="A3865" s="6"/>
      <c r="B3865" s="10">
        <v>64.77</v>
      </c>
      <c r="C3865">
        <v>9.0242225494684997E-2</v>
      </c>
      <c r="D3865" s="11">
        <v>29.1</v>
      </c>
      <c r="E3865" s="10">
        <v>39.549999999999997</v>
      </c>
      <c r="F3865" s="11">
        <v>30.09</v>
      </c>
      <c r="G3865" s="10">
        <v>26.09</v>
      </c>
      <c r="H3865" s="11">
        <v>81.75</v>
      </c>
      <c r="I3865" s="10">
        <v>202.71</v>
      </c>
      <c r="J3865">
        <v>0.17345090669761157</v>
      </c>
      <c r="K3865">
        <v>0.19699220979388066</v>
      </c>
      <c r="L3865">
        <v>0.13053422225092015</v>
      </c>
      <c r="M3865">
        <v>0.16175806323707673</v>
      </c>
      <c r="N3865">
        <v>0.19392759978574245</v>
      </c>
      <c r="O3865">
        <v>0.21405400033239155</v>
      </c>
    </row>
    <row r="3866" spans="1:15" ht="15">
      <c r="A3866" s="6"/>
      <c r="B3866" s="10">
        <v>58.07</v>
      </c>
      <c r="C3866">
        <v>8.7985526106124187E-2</v>
      </c>
      <c r="D3866" s="11">
        <v>25.12</v>
      </c>
      <c r="E3866" s="10">
        <v>38.369999999999997</v>
      </c>
      <c r="F3866" s="11">
        <v>29.21</v>
      </c>
      <c r="G3866" s="10">
        <v>24.2</v>
      </c>
      <c r="H3866" s="11">
        <v>74.87</v>
      </c>
      <c r="I3866" s="10">
        <v>186.01</v>
      </c>
      <c r="J3866">
        <v>0.16572185659256192</v>
      </c>
      <c r="K3866">
        <v>0.18797754242694911</v>
      </c>
      <c r="L3866">
        <v>0.13046140316853136</v>
      </c>
      <c r="M3866">
        <v>0.15229941491898433</v>
      </c>
      <c r="N3866">
        <v>0.19513986226699762</v>
      </c>
      <c r="O3866">
        <v>0.21803192280180089</v>
      </c>
    </row>
    <row r="3867" spans="1:15" ht="15">
      <c r="A3867" s="6"/>
      <c r="B3867" s="10">
        <v>52.88</v>
      </c>
      <c r="C3867">
        <v>8.6970786871955544E-2</v>
      </c>
      <c r="D3867" s="11">
        <v>21.78</v>
      </c>
      <c r="E3867" s="10">
        <v>37.43</v>
      </c>
      <c r="F3867" s="11">
        <v>28.28</v>
      </c>
      <c r="G3867" s="10">
        <v>22.61</v>
      </c>
      <c r="H3867" s="11">
        <v>68.099999999999994</v>
      </c>
      <c r="I3867" s="10">
        <v>173.39</v>
      </c>
      <c r="J3867">
        <v>0.1602206599908193</v>
      </c>
      <c r="K3867">
        <v>0.18620516881349572</v>
      </c>
      <c r="L3867">
        <v>0.13059128903627171</v>
      </c>
      <c r="M3867">
        <v>0.14844752143256321</v>
      </c>
      <c r="N3867">
        <v>0.19652303973884111</v>
      </c>
      <c r="O3867">
        <v>0.21237562109935465</v>
      </c>
    </row>
    <row r="3868" spans="1:15" ht="15">
      <c r="A3868" s="6"/>
      <c r="B3868" s="10">
        <v>49.93</v>
      </c>
      <c r="C3868">
        <v>8.6518510871577275E-2</v>
      </c>
      <c r="D3868" s="11">
        <v>18</v>
      </c>
      <c r="E3868" s="10">
        <v>37.56</v>
      </c>
      <c r="F3868" s="11">
        <v>27.05</v>
      </c>
      <c r="G3868" s="10">
        <v>21.49</v>
      </c>
      <c r="H3868" s="11">
        <v>66.58</v>
      </c>
      <c r="I3868" s="10">
        <v>165.68</v>
      </c>
      <c r="J3868">
        <v>0.15556255932422339</v>
      </c>
      <c r="K3868">
        <v>0.18780268747290854</v>
      </c>
      <c r="L3868">
        <v>0.13301339688354216</v>
      </c>
      <c r="M3868">
        <v>0.14732485630203246</v>
      </c>
      <c r="N3868">
        <v>0.19706365564942321</v>
      </c>
      <c r="O3868">
        <v>0.20731108300709786</v>
      </c>
    </row>
    <row r="3869" spans="1:15" ht="15">
      <c r="A3869" s="6"/>
      <c r="B3869" s="10">
        <v>51.92</v>
      </c>
      <c r="C3869">
        <v>8.8317557892300794E-2</v>
      </c>
      <c r="D3869" s="11">
        <v>15.39</v>
      </c>
      <c r="E3869" s="10">
        <v>37.380000000000003</v>
      </c>
      <c r="F3869" s="11">
        <v>25.92</v>
      </c>
      <c r="G3869" s="10">
        <v>22.58</v>
      </c>
      <c r="H3869" s="11">
        <v>66.33</v>
      </c>
      <c r="I3869" s="10">
        <v>158.56</v>
      </c>
      <c r="J3869">
        <v>0.15279023132524755</v>
      </c>
      <c r="K3869">
        <v>0.18760889497052521</v>
      </c>
      <c r="L3869">
        <v>0.13705780013479055</v>
      </c>
      <c r="M3869">
        <v>0.1457855400002416</v>
      </c>
      <c r="N3869">
        <v>0.19478083772166505</v>
      </c>
      <c r="O3869">
        <v>0.20020513835668738</v>
      </c>
    </row>
    <row r="3870" spans="1:15" ht="15">
      <c r="A3870" s="6"/>
      <c r="B3870" s="10">
        <v>49.13</v>
      </c>
      <c r="C3870">
        <v>8.8331394886835668E-2</v>
      </c>
      <c r="D3870" s="11">
        <v>12.6</v>
      </c>
      <c r="E3870" s="10">
        <v>38.56</v>
      </c>
      <c r="F3870" s="11">
        <v>29.13</v>
      </c>
      <c r="G3870" s="10">
        <v>24.15</v>
      </c>
      <c r="H3870" s="11">
        <v>70.150000000000006</v>
      </c>
      <c r="I3870" s="10">
        <v>155.46</v>
      </c>
      <c r="J3870">
        <v>0.15186039296220238</v>
      </c>
      <c r="K3870">
        <v>0.19346671500204782</v>
      </c>
      <c r="L3870">
        <v>0.14752060674142714</v>
      </c>
      <c r="M3870">
        <v>0.15389006800818197</v>
      </c>
      <c r="N3870">
        <v>0.19224474626704502</v>
      </c>
      <c r="O3870">
        <v>0.19348725397040861</v>
      </c>
    </row>
    <row r="3871" spans="1:15" ht="15">
      <c r="A3871" s="6"/>
      <c r="B3871" s="10">
        <v>49.97</v>
      </c>
      <c r="C3871">
        <v>8.1574352883641316E-2</v>
      </c>
      <c r="D3871" s="11">
        <v>12.84</v>
      </c>
      <c r="E3871" s="10">
        <v>49.4</v>
      </c>
      <c r="F3871" s="11">
        <v>43.29</v>
      </c>
      <c r="G3871" s="10">
        <v>29.41</v>
      </c>
      <c r="H3871" s="11">
        <v>88.03</v>
      </c>
      <c r="I3871" s="10">
        <v>157.84</v>
      </c>
      <c r="J3871">
        <v>0.14664574602182742</v>
      </c>
      <c r="K3871">
        <v>0.19648020080495088</v>
      </c>
      <c r="L3871">
        <v>0.16134453680555158</v>
      </c>
      <c r="M3871">
        <v>0.16916863398067858</v>
      </c>
      <c r="N3871">
        <v>0.18114234400434076</v>
      </c>
      <c r="O3871">
        <v>0.17632377938803281</v>
      </c>
    </row>
    <row r="3872" spans="1:15" ht="15">
      <c r="A3872" s="6"/>
      <c r="B3872" s="10">
        <v>46.72</v>
      </c>
      <c r="C3872">
        <v>7.1767104454329739E-2</v>
      </c>
      <c r="D3872" s="11">
        <v>16.489999999999998</v>
      </c>
      <c r="E3872" s="10">
        <v>56.87</v>
      </c>
      <c r="F3872" s="11">
        <v>47.38</v>
      </c>
      <c r="G3872" s="10">
        <v>35.5</v>
      </c>
      <c r="H3872" s="11">
        <v>97.69</v>
      </c>
      <c r="I3872" s="10">
        <v>151.41999999999999</v>
      </c>
      <c r="J3872">
        <v>0.139469587895063</v>
      </c>
      <c r="K3872">
        <v>0.18566971138140673</v>
      </c>
      <c r="L3872">
        <v>0.15846652836591962</v>
      </c>
      <c r="M3872">
        <v>0.17251353968689637</v>
      </c>
      <c r="N3872">
        <v>0.15893312200911866</v>
      </c>
      <c r="O3872">
        <v>0.15757866257654718</v>
      </c>
    </row>
    <row r="3873" spans="1:15" ht="15">
      <c r="A3873" s="6"/>
      <c r="B3873" s="10">
        <v>28.44</v>
      </c>
      <c r="C3873">
        <v>6.2790705116808315E-2</v>
      </c>
      <c r="D3873" s="11">
        <v>18</v>
      </c>
      <c r="E3873" s="10">
        <v>63.24</v>
      </c>
      <c r="F3873" s="11">
        <v>52.85</v>
      </c>
      <c r="G3873" s="10">
        <v>42.15</v>
      </c>
      <c r="H3873" s="11">
        <v>92.26</v>
      </c>
      <c r="I3873" s="10">
        <v>149</v>
      </c>
      <c r="J3873">
        <v>0.12669062122287666</v>
      </c>
      <c r="K3873">
        <v>0.17223633305622268</v>
      </c>
      <c r="L3873">
        <v>0.15501466833142449</v>
      </c>
      <c r="M3873">
        <v>0.1638511846589942</v>
      </c>
      <c r="N3873">
        <v>0.1418954852171572</v>
      </c>
      <c r="O3873">
        <v>0.1352366957863807</v>
      </c>
    </row>
    <row r="3874" spans="1:15" ht="15">
      <c r="A3874" s="6"/>
      <c r="B3874" s="10">
        <v>15.9</v>
      </c>
      <c r="C3874">
        <v>5.0932972419570011E-2</v>
      </c>
      <c r="D3874" s="11">
        <v>18.75</v>
      </c>
      <c r="E3874" s="10">
        <v>56.77</v>
      </c>
      <c r="F3874" s="11">
        <v>50.03</v>
      </c>
      <c r="G3874" s="10">
        <v>41.06</v>
      </c>
      <c r="H3874" s="11">
        <v>85.05</v>
      </c>
      <c r="I3874" s="10">
        <v>111.05</v>
      </c>
      <c r="J3874">
        <v>0.11437674687333024</v>
      </c>
      <c r="K3874">
        <v>0.16470457546462419</v>
      </c>
      <c r="L3874">
        <v>0.15228761545913561</v>
      </c>
      <c r="M3874">
        <v>0.153793879120175</v>
      </c>
      <c r="N3874">
        <v>0.12670360754511323</v>
      </c>
      <c r="O3874">
        <v>0.11504802621950409</v>
      </c>
    </row>
    <row r="3875" spans="1:15" ht="15">
      <c r="A3875" s="6"/>
      <c r="B3875" s="10">
        <v>0.01</v>
      </c>
      <c r="C3875">
        <v>4.3423243680355987E-2</v>
      </c>
      <c r="D3875" s="11">
        <v>18.95</v>
      </c>
      <c r="E3875" s="10">
        <v>55.01</v>
      </c>
      <c r="F3875" s="11">
        <v>52.73</v>
      </c>
      <c r="G3875" s="10">
        <v>40.4</v>
      </c>
      <c r="H3875" s="11">
        <v>76.92</v>
      </c>
      <c r="I3875" s="10">
        <v>80.290000000000006</v>
      </c>
      <c r="J3875">
        <v>0.10710414830771239</v>
      </c>
      <c r="K3875">
        <v>0.15870185222764133</v>
      </c>
      <c r="L3875">
        <v>0.14685611874951329</v>
      </c>
      <c r="M3875">
        <v>0.14893327107375534</v>
      </c>
      <c r="N3875">
        <v>0.11443846568514202</v>
      </c>
      <c r="O3875">
        <v>9.3752868637615575E-2</v>
      </c>
    </row>
    <row r="3876" spans="1:15" ht="15">
      <c r="A3876" s="6"/>
      <c r="B3876" s="10">
        <v>-1.68</v>
      </c>
      <c r="C3876">
        <v>4.0060064955849656E-2</v>
      </c>
      <c r="D3876" s="11">
        <v>20.58</v>
      </c>
      <c r="E3876" s="10">
        <v>51.4</v>
      </c>
      <c r="F3876" s="11">
        <v>54.02</v>
      </c>
      <c r="G3876" s="10">
        <v>35.81</v>
      </c>
      <c r="H3876" s="11">
        <v>74</v>
      </c>
      <c r="I3876" s="10">
        <v>72.28</v>
      </c>
      <c r="J3876">
        <v>0.10042622207631821</v>
      </c>
      <c r="K3876">
        <v>0.15511484420001648</v>
      </c>
      <c r="L3876">
        <v>0.1451655261736812</v>
      </c>
      <c r="M3876">
        <v>0.14191683512022038</v>
      </c>
      <c r="N3876">
        <v>0.10813249184561022</v>
      </c>
      <c r="O3876">
        <v>7.3762398223538111E-2</v>
      </c>
    </row>
    <row r="3877" spans="1:15" ht="15">
      <c r="A3877" s="6"/>
      <c r="B3877" s="10">
        <v>-19.62</v>
      </c>
      <c r="C3877">
        <v>3.8835818913096717E-2</v>
      </c>
      <c r="D3877" s="11">
        <v>10.19</v>
      </c>
      <c r="E3877" s="10">
        <v>49.94</v>
      </c>
      <c r="F3877" s="11">
        <v>47.38</v>
      </c>
      <c r="G3877" s="10">
        <v>34.9</v>
      </c>
      <c r="H3877" s="11">
        <v>75.430000000000007</v>
      </c>
      <c r="I3877" s="10">
        <v>62.62</v>
      </c>
      <c r="J3877">
        <v>9.2636722721482739E-2</v>
      </c>
      <c r="K3877">
        <v>0.15214148635489155</v>
      </c>
      <c r="L3877">
        <v>0.14464391310626534</v>
      </c>
      <c r="M3877">
        <v>0.13877668663376491</v>
      </c>
      <c r="N3877">
        <v>0.1058655472116047</v>
      </c>
      <c r="O3877">
        <v>6.8006303104693744E-2</v>
      </c>
    </row>
    <row r="3878" spans="1:15" ht="15">
      <c r="A3878" s="6"/>
      <c r="B3878" s="10">
        <v>-34.99</v>
      </c>
      <c r="C3878">
        <v>3.8867646379222701E-2</v>
      </c>
      <c r="D3878" s="11">
        <v>8.35</v>
      </c>
      <c r="E3878" s="10">
        <v>47.73</v>
      </c>
      <c r="F3878" s="11">
        <v>45.72</v>
      </c>
      <c r="G3878" s="10">
        <v>34.14</v>
      </c>
      <c r="H3878" s="11">
        <v>67.98</v>
      </c>
      <c r="I3878" s="10">
        <v>48.15</v>
      </c>
      <c r="J3878">
        <v>8.1771582588781741E-2</v>
      </c>
      <c r="K3878">
        <v>0.15041696477273109</v>
      </c>
      <c r="L3878">
        <v>0.14467808162590881</v>
      </c>
      <c r="M3878">
        <v>0.13588097449632003</v>
      </c>
      <c r="N3878">
        <v>0.10632983583081176</v>
      </c>
      <c r="O3878">
        <v>6.713375428605127E-2</v>
      </c>
    </row>
    <row r="3879" spans="1:15" ht="15">
      <c r="A3879" s="6"/>
      <c r="B3879" s="10">
        <v>-34.950000000000003</v>
      </c>
      <c r="C3879">
        <v>4.0176021402041504E-2</v>
      </c>
      <c r="D3879" s="11">
        <v>10.34</v>
      </c>
      <c r="E3879" s="10">
        <v>47.58</v>
      </c>
      <c r="F3879" s="11">
        <v>45.09</v>
      </c>
      <c r="G3879" s="10">
        <v>32.4</v>
      </c>
      <c r="H3879" s="11">
        <v>65.489999999999995</v>
      </c>
      <c r="I3879" s="10">
        <v>4.2300000000000004</v>
      </c>
      <c r="J3879">
        <v>8.8861825571905334E-2</v>
      </c>
      <c r="K3879">
        <v>0.15204862952538428</v>
      </c>
      <c r="L3879">
        <v>0.14609154894173246</v>
      </c>
      <c r="M3879">
        <v>0.13633844787311727</v>
      </c>
      <c r="N3879">
        <v>0.10772602435229321</v>
      </c>
      <c r="O3879">
        <v>6.9052078894502947E-2</v>
      </c>
    </row>
    <row r="3880" spans="1:15" ht="15">
      <c r="A3880" s="6"/>
      <c r="B3880" s="10">
        <v>-10.93</v>
      </c>
      <c r="C3880">
        <v>4.0969404947899579E-2</v>
      </c>
      <c r="D3880" s="11">
        <v>10.18</v>
      </c>
      <c r="E3880" s="10">
        <v>47.79</v>
      </c>
      <c r="F3880" s="11">
        <v>46.48</v>
      </c>
      <c r="G3880" s="10">
        <v>31.3</v>
      </c>
      <c r="H3880" s="11">
        <v>64.87</v>
      </c>
      <c r="I3880" s="10">
        <v>37.53</v>
      </c>
      <c r="J3880">
        <v>0.10077001074291379</v>
      </c>
      <c r="K3880">
        <v>0.1568036619053568</v>
      </c>
      <c r="L3880">
        <v>0.15190233672082334</v>
      </c>
      <c r="M3880">
        <v>0.13660093847983565</v>
      </c>
      <c r="N3880">
        <v>0.10994960146793249</v>
      </c>
      <c r="O3880">
        <v>7.0735335220394505E-2</v>
      </c>
    </row>
    <row r="3881" spans="1:15" ht="15">
      <c r="A3881" s="6"/>
      <c r="B3881" s="10">
        <v>-0.09</v>
      </c>
      <c r="C3881">
        <v>4.4200918924093044E-2</v>
      </c>
      <c r="D3881" s="11">
        <v>18.87</v>
      </c>
      <c r="E3881" s="10">
        <v>49.66</v>
      </c>
      <c r="F3881" s="11">
        <v>49.8</v>
      </c>
      <c r="G3881" s="10">
        <v>30.24</v>
      </c>
      <c r="H3881" s="11">
        <v>67.45</v>
      </c>
      <c r="I3881" s="10">
        <v>61.49</v>
      </c>
      <c r="J3881">
        <v>0.11346539659373737</v>
      </c>
      <c r="K3881">
        <v>0.16487212200397461</v>
      </c>
      <c r="L3881">
        <v>0.15713006174960137</v>
      </c>
      <c r="M3881">
        <v>0.14011435011537468</v>
      </c>
      <c r="N3881">
        <v>0.11549704425868497</v>
      </c>
      <c r="O3881">
        <v>7.7589118367849971E-2</v>
      </c>
    </row>
    <row r="3882" spans="1:15" ht="15">
      <c r="A3882" s="6"/>
      <c r="B3882" s="10">
        <v>27.92</v>
      </c>
      <c r="C3882">
        <v>5.2170131078307362E-2</v>
      </c>
      <c r="D3882" s="11">
        <v>23.58</v>
      </c>
      <c r="E3882" s="10">
        <v>50.93</v>
      </c>
      <c r="F3882" s="11">
        <v>55.99</v>
      </c>
      <c r="G3882" s="10">
        <v>31.87</v>
      </c>
      <c r="H3882" s="11">
        <v>76.959999999999994</v>
      </c>
      <c r="I3882" s="10">
        <v>76.05</v>
      </c>
      <c r="J3882">
        <v>0.12499387860058894</v>
      </c>
      <c r="K3882">
        <v>0.17336570379344288</v>
      </c>
      <c r="L3882">
        <v>0.16511824018023136</v>
      </c>
      <c r="M3882">
        <v>0.14657339342206249</v>
      </c>
      <c r="N3882">
        <v>0.12609554958626404</v>
      </c>
      <c r="O3882">
        <v>0.10467419685203784</v>
      </c>
    </row>
    <row r="3883" spans="1:15" ht="15">
      <c r="A3883" s="6"/>
      <c r="B3883" s="10">
        <v>83.82</v>
      </c>
      <c r="C3883">
        <v>7.0672805405434885E-2</v>
      </c>
      <c r="D3883" s="11">
        <v>30.36</v>
      </c>
      <c r="E3883" s="10">
        <v>53.48</v>
      </c>
      <c r="F3883" s="11">
        <v>59.38</v>
      </c>
      <c r="G3883" s="10">
        <v>33.770000000000003</v>
      </c>
      <c r="H3883" s="11">
        <v>82.98</v>
      </c>
      <c r="I3883" s="10">
        <v>155.36000000000001</v>
      </c>
      <c r="J3883">
        <v>0.1424638246905913</v>
      </c>
      <c r="K3883">
        <v>0.18195275757778362</v>
      </c>
      <c r="L3883">
        <v>0.17076810114431978</v>
      </c>
      <c r="M3883">
        <v>0.14885871833510012</v>
      </c>
      <c r="N3883">
        <v>0.1383220311113996</v>
      </c>
      <c r="O3883">
        <v>0.13646757526935327</v>
      </c>
    </row>
    <row r="3884" spans="1:15" ht="15">
      <c r="A3884" s="6"/>
      <c r="B3884" s="10">
        <v>99.91</v>
      </c>
      <c r="C3884">
        <v>9.1383933755182709E-2</v>
      </c>
      <c r="D3884" s="11">
        <v>33.130000000000003</v>
      </c>
      <c r="E3884" s="10">
        <v>54.94</v>
      </c>
      <c r="F3884" s="11">
        <v>59.93</v>
      </c>
      <c r="G3884" s="10">
        <v>34.909999999999997</v>
      </c>
      <c r="H3884" s="11">
        <v>88.07</v>
      </c>
      <c r="I3884" s="10">
        <v>196.39</v>
      </c>
      <c r="J3884">
        <v>0.15298374335580311</v>
      </c>
      <c r="K3884">
        <v>0.18928086928290244</v>
      </c>
      <c r="L3884">
        <v>0.17657597439551728</v>
      </c>
      <c r="M3884">
        <v>0.1535475163005964</v>
      </c>
      <c r="N3884">
        <v>0.15389539596393059</v>
      </c>
      <c r="O3884">
        <v>0.15879169255798711</v>
      </c>
    </row>
    <row r="3885" spans="1:15" ht="15">
      <c r="A3885" s="6"/>
      <c r="B3885" s="10">
        <v>106.95</v>
      </c>
      <c r="C3885">
        <v>0.10374186924753391</v>
      </c>
      <c r="D3885" s="11">
        <v>33.619999999999997</v>
      </c>
      <c r="E3885" s="10">
        <v>54.7</v>
      </c>
      <c r="F3885" s="11">
        <v>54</v>
      </c>
      <c r="G3885" s="10">
        <v>33.049999999999997</v>
      </c>
      <c r="H3885" s="11">
        <v>89.92</v>
      </c>
      <c r="I3885" s="10">
        <v>209.33</v>
      </c>
      <c r="J3885">
        <v>0.15552957791736632</v>
      </c>
      <c r="K3885">
        <v>0.1985225260377585</v>
      </c>
      <c r="L3885">
        <v>0.18381916575336238</v>
      </c>
      <c r="M3885">
        <v>0.15524695339406167</v>
      </c>
      <c r="N3885">
        <v>0.16371508967994614</v>
      </c>
      <c r="O3885">
        <v>0.1697426221520362</v>
      </c>
    </row>
    <row r="3886" spans="1:15" ht="15">
      <c r="A3886" s="6"/>
      <c r="B3886" s="10">
        <v>106.6</v>
      </c>
      <c r="C3886">
        <v>0.10885458323712768</v>
      </c>
      <c r="D3886" s="11">
        <v>33.4</v>
      </c>
      <c r="E3886" s="10">
        <v>50.87</v>
      </c>
      <c r="F3886" s="11">
        <v>51.25</v>
      </c>
      <c r="G3886" s="10">
        <v>31.5</v>
      </c>
      <c r="H3886" s="11">
        <v>88.07</v>
      </c>
      <c r="I3886" s="10">
        <v>211.06</v>
      </c>
      <c r="J3886">
        <v>0.15605714793350856</v>
      </c>
      <c r="K3886">
        <v>0.20062922918987397</v>
      </c>
      <c r="L3886">
        <v>0.18877467692356359</v>
      </c>
      <c r="M3886">
        <v>0.15351149898829761</v>
      </c>
      <c r="N3886">
        <v>0.17267905086481383</v>
      </c>
      <c r="O3886">
        <v>0.16959730428697478</v>
      </c>
    </row>
    <row r="3887" spans="1:15" ht="15">
      <c r="A3887" s="6"/>
      <c r="B3887" s="10">
        <v>98.35</v>
      </c>
      <c r="C3887">
        <v>0.10638504931784919</v>
      </c>
      <c r="D3887" s="11">
        <v>33.700000000000003</v>
      </c>
      <c r="E3887" s="10">
        <v>49.47</v>
      </c>
      <c r="F3887" s="11">
        <v>46.1</v>
      </c>
      <c r="G3887" s="10">
        <v>31.45</v>
      </c>
      <c r="H3887" s="11">
        <v>85.46</v>
      </c>
      <c r="I3887" s="10">
        <v>207.92</v>
      </c>
      <c r="J3887">
        <v>0.15354477569430422</v>
      </c>
      <c r="K3887">
        <v>0.20088529273241867</v>
      </c>
      <c r="L3887">
        <v>0.19170433265260065</v>
      </c>
      <c r="M3887">
        <v>0.14932551696896584</v>
      </c>
      <c r="N3887">
        <v>0.17228598800848233</v>
      </c>
      <c r="O3887">
        <v>0.17467916043894277</v>
      </c>
    </row>
    <row r="3888" spans="1:15" ht="15">
      <c r="A3888" s="6"/>
      <c r="B3888" s="10">
        <v>88.89</v>
      </c>
      <c r="C3888">
        <v>0.10817447187064948</v>
      </c>
      <c r="D3888" s="11">
        <v>28.61</v>
      </c>
      <c r="E3888" s="10">
        <v>46.17</v>
      </c>
      <c r="F3888" s="11">
        <v>40.93</v>
      </c>
      <c r="G3888" s="10">
        <v>27.77</v>
      </c>
      <c r="H3888" s="11">
        <v>79.88</v>
      </c>
      <c r="I3888" s="10">
        <v>199</v>
      </c>
      <c r="J3888">
        <v>0.15193553422511957</v>
      </c>
      <c r="K3888">
        <v>0.19761852623218054</v>
      </c>
      <c r="L3888">
        <v>0.18364544034872882</v>
      </c>
      <c r="M3888">
        <v>0.14417288961038963</v>
      </c>
      <c r="N3888">
        <v>0.1706935017100763</v>
      </c>
      <c r="O3888">
        <v>0.19194805285166608</v>
      </c>
    </row>
    <row r="3889" spans="1:15" ht="15">
      <c r="A3889" s="6"/>
      <c r="B3889" s="10">
        <v>94.33</v>
      </c>
      <c r="C3889">
        <v>0.10635460786454162</v>
      </c>
      <c r="D3889" s="11">
        <v>25.02</v>
      </c>
      <c r="E3889" s="10">
        <v>40.93</v>
      </c>
      <c r="F3889" s="11">
        <v>37.69</v>
      </c>
      <c r="G3889" s="10">
        <v>26.06</v>
      </c>
      <c r="H3889" s="11">
        <v>78.56</v>
      </c>
      <c r="I3889" s="10">
        <v>195</v>
      </c>
      <c r="J3889">
        <v>0.14703981637922792</v>
      </c>
      <c r="K3889">
        <v>0.18908625745576413</v>
      </c>
      <c r="L3889">
        <v>0.17915525044235744</v>
      </c>
      <c r="M3889">
        <v>0.13389496000375331</v>
      </c>
      <c r="N3889">
        <v>0.16879920508171328</v>
      </c>
      <c r="O3889">
        <v>0.20032198947047947</v>
      </c>
    </row>
    <row r="3890" spans="1:15" ht="15">
      <c r="A3890" s="6"/>
      <c r="B3890" s="10">
        <v>85.08</v>
      </c>
      <c r="C3890">
        <v>0.10829592038279462</v>
      </c>
      <c r="D3890" s="11">
        <v>20.66</v>
      </c>
      <c r="E3890" s="10">
        <v>39.479999999999997</v>
      </c>
      <c r="F3890" s="11">
        <v>35.65</v>
      </c>
      <c r="G3890" s="10">
        <v>22.75</v>
      </c>
      <c r="H3890" s="11">
        <v>70.58</v>
      </c>
      <c r="I3890" s="10">
        <v>164.45</v>
      </c>
      <c r="J3890">
        <v>0.14883972932346803</v>
      </c>
      <c r="K3890">
        <v>0.18737518352136653</v>
      </c>
      <c r="L3890">
        <v>0.17320796533223276</v>
      </c>
      <c r="M3890">
        <v>0.12189574244953429</v>
      </c>
      <c r="N3890">
        <v>0.16531691273481186</v>
      </c>
      <c r="O3890">
        <v>0.199750676319011</v>
      </c>
    </row>
    <row r="3891" spans="1:15" ht="15">
      <c r="A3891" s="6"/>
      <c r="B3891" s="10">
        <v>85.02</v>
      </c>
      <c r="C3891">
        <v>0.11246860655626718</v>
      </c>
      <c r="D3891" s="11">
        <v>18.149999999999999</v>
      </c>
      <c r="E3891" s="10">
        <v>38.54</v>
      </c>
      <c r="F3891" s="11">
        <v>33.43</v>
      </c>
      <c r="G3891" s="10">
        <v>21.07</v>
      </c>
      <c r="H3891" s="11">
        <v>65.98</v>
      </c>
      <c r="I3891" s="10">
        <v>154.18</v>
      </c>
      <c r="J3891">
        <v>0.14390664615738782</v>
      </c>
      <c r="K3891">
        <v>0.18531482516707712</v>
      </c>
      <c r="L3891">
        <v>0.16835308527705789</v>
      </c>
      <c r="M3891">
        <v>0.11405517548984502</v>
      </c>
      <c r="N3891">
        <v>0.16086562091503273</v>
      </c>
      <c r="O3891">
        <v>0.20213454520676552</v>
      </c>
    </row>
    <row r="3892" spans="1:15" ht="15">
      <c r="A3892" s="6"/>
      <c r="B3892" s="10">
        <v>81.63</v>
      </c>
      <c r="C3892">
        <v>0.11905628065151243</v>
      </c>
      <c r="D3892" s="11">
        <v>14.6</v>
      </c>
      <c r="E3892" s="10">
        <v>37.28</v>
      </c>
      <c r="F3892" s="11">
        <v>33.44</v>
      </c>
      <c r="G3892" s="10">
        <v>19.43</v>
      </c>
      <c r="H3892" s="11">
        <v>60.38</v>
      </c>
      <c r="I3892" s="10">
        <v>145.76</v>
      </c>
      <c r="J3892">
        <v>0.13480006936284533</v>
      </c>
      <c r="K3892">
        <v>0.18210212063866912</v>
      </c>
      <c r="L3892">
        <v>0.17032537064397801</v>
      </c>
      <c r="M3892">
        <v>0.11345250092249751</v>
      </c>
      <c r="N3892">
        <v>0.15729124535194727</v>
      </c>
      <c r="O3892">
        <v>0.2042350216417344</v>
      </c>
    </row>
    <row r="3893" spans="1:15" ht="15">
      <c r="A3893" s="6"/>
      <c r="B3893" s="10">
        <v>83.95</v>
      </c>
      <c r="C3893">
        <v>0.12337528160528111</v>
      </c>
      <c r="D3893" s="11">
        <v>15.66</v>
      </c>
      <c r="E3893" s="10">
        <v>37.340000000000003</v>
      </c>
      <c r="F3893" s="11">
        <v>32.869999999999997</v>
      </c>
      <c r="G3893" s="10">
        <v>18.96</v>
      </c>
      <c r="H3893" s="11">
        <v>56.22</v>
      </c>
      <c r="I3893" s="10">
        <v>145.28</v>
      </c>
      <c r="J3893">
        <v>0.12984060568003714</v>
      </c>
      <c r="K3893">
        <v>0.18318892846229232</v>
      </c>
      <c r="L3893">
        <v>0.18143723895361619</v>
      </c>
      <c r="M3893">
        <v>0.11225020198100424</v>
      </c>
      <c r="N3893">
        <v>0.15699773640205689</v>
      </c>
      <c r="O3893">
        <v>0.20111781190280162</v>
      </c>
    </row>
    <row r="3894" spans="1:15" ht="15">
      <c r="A3894" s="6"/>
      <c r="B3894" s="10">
        <v>95.08</v>
      </c>
      <c r="C3894">
        <v>0.12723808425812982</v>
      </c>
      <c r="D3894" s="11">
        <v>20.37</v>
      </c>
      <c r="E3894" s="10">
        <v>38.020000000000003</v>
      </c>
      <c r="F3894" s="11">
        <v>35.04</v>
      </c>
      <c r="G3894" s="10">
        <v>18.96</v>
      </c>
      <c r="H3894" s="11">
        <v>56.49</v>
      </c>
      <c r="I3894" s="10">
        <v>131.88999999999999</v>
      </c>
      <c r="J3894">
        <v>0.13304547341166703</v>
      </c>
      <c r="K3894">
        <v>0.18837988865971128</v>
      </c>
      <c r="L3894">
        <v>0.19632709390292843</v>
      </c>
      <c r="M3894">
        <v>0.10936411865338413</v>
      </c>
      <c r="N3894">
        <v>0.15001764597484957</v>
      </c>
      <c r="O3894">
        <v>0.19640482415071728</v>
      </c>
    </row>
    <row r="3895" spans="1:15" ht="15">
      <c r="A3895" s="6"/>
      <c r="B3895" s="10">
        <v>107.43</v>
      </c>
      <c r="C3895">
        <v>0.11494713976765995</v>
      </c>
      <c r="D3895" s="11">
        <v>30.08</v>
      </c>
      <c r="E3895" s="10">
        <v>44.02</v>
      </c>
      <c r="F3895" s="11">
        <v>47.82</v>
      </c>
      <c r="G3895" s="10">
        <v>21.56</v>
      </c>
      <c r="H3895" s="11">
        <v>57.24</v>
      </c>
      <c r="I3895" s="10">
        <v>120.32</v>
      </c>
      <c r="J3895">
        <v>0.13247797413007834</v>
      </c>
      <c r="K3895">
        <v>0.19428833032017262</v>
      </c>
      <c r="L3895">
        <v>0.19349571625232814</v>
      </c>
      <c r="M3895">
        <v>0.11352030927517481</v>
      </c>
      <c r="N3895">
        <v>0.13646585311172646</v>
      </c>
      <c r="O3895">
        <v>0.18303453793458152</v>
      </c>
    </row>
    <row r="3896" spans="1:15" ht="15">
      <c r="A3896" s="6"/>
      <c r="B3896" s="10">
        <v>126.84</v>
      </c>
      <c r="C3896">
        <v>0.1034871069234739</v>
      </c>
      <c r="D3896" s="11">
        <v>36.04</v>
      </c>
      <c r="E3896" s="10">
        <v>55.02</v>
      </c>
      <c r="F3896" s="11">
        <v>56.51</v>
      </c>
      <c r="G3896" s="10">
        <v>26.06</v>
      </c>
      <c r="H3896" s="11">
        <v>64.58</v>
      </c>
      <c r="I3896" s="10">
        <v>117.01</v>
      </c>
      <c r="J3896">
        <v>0.12475526245724701</v>
      </c>
      <c r="K3896">
        <v>0.19142218094920707</v>
      </c>
      <c r="L3896">
        <v>0.17606312906699126</v>
      </c>
      <c r="M3896">
        <v>0.12373464055206915</v>
      </c>
      <c r="N3896">
        <v>0.12373350607714184</v>
      </c>
      <c r="O3896">
        <v>0.16017594162258619</v>
      </c>
    </row>
    <row r="3897" spans="1:15" ht="15">
      <c r="A3897" s="6"/>
      <c r="B3897" s="10">
        <v>124.39</v>
      </c>
      <c r="C3897">
        <v>9.6589830225670553E-2</v>
      </c>
      <c r="D3897" s="11">
        <v>36.450000000000003</v>
      </c>
      <c r="E3897" s="10">
        <v>59.46</v>
      </c>
      <c r="F3897" s="11">
        <v>62.61</v>
      </c>
      <c r="G3897" s="10">
        <v>30</v>
      </c>
      <c r="H3897" s="11">
        <v>64.94</v>
      </c>
      <c r="I3897" s="10">
        <v>103.03</v>
      </c>
      <c r="J3897">
        <v>0.11749905921204208</v>
      </c>
      <c r="K3897">
        <v>0.18653187758081899</v>
      </c>
      <c r="L3897">
        <v>0.16813778422156908</v>
      </c>
      <c r="M3897">
        <v>0.12636152939159886</v>
      </c>
      <c r="N3897">
        <v>0.10768938147323591</v>
      </c>
      <c r="O3897">
        <v>0.13755279860553909</v>
      </c>
    </row>
    <row r="3898" spans="1:15" ht="15">
      <c r="A3898" s="6"/>
      <c r="B3898" s="10">
        <v>106.01</v>
      </c>
      <c r="C3898">
        <v>8.3536688019859903E-2</v>
      </c>
      <c r="D3898" s="11">
        <v>34.49</v>
      </c>
      <c r="E3898" s="10">
        <v>59.27</v>
      </c>
      <c r="F3898" s="11">
        <v>57.49</v>
      </c>
      <c r="G3898" s="10">
        <v>28.96</v>
      </c>
      <c r="H3898" s="11">
        <v>61.47</v>
      </c>
      <c r="I3898" s="10">
        <v>80.83</v>
      </c>
      <c r="J3898">
        <v>0.10699058633093524</v>
      </c>
      <c r="K3898">
        <v>0.17903911282730919</v>
      </c>
      <c r="L3898">
        <v>0.15790978134278169</v>
      </c>
      <c r="M3898">
        <v>0.12045732882838121</v>
      </c>
      <c r="N3898">
        <v>8.7063940039268317E-2</v>
      </c>
      <c r="O3898">
        <v>0.10905822520289644</v>
      </c>
    </row>
    <row r="3899" spans="1:15" ht="15">
      <c r="A3899" s="6"/>
      <c r="B3899" s="10">
        <v>89.97</v>
      </c>
      <c r="C3899">
        <v>6.7783408187153921E-2</v>
      </c>
      <c r="D3899" s="11">
        <v>28.81</v>
      </c>
      <c r="E3899" s="10">
        <v>56.96</v>
      </c>
      <c r="F3899" s="11">
        <v>51.91</v>
      </c>
      <c r="G3899" s="10">
        <v>26.06</v>
      </c>
      <c r="H3899" s="11">
        <v>48.91</v>
      </c>
      <c r="I3899" s="10">
        <v>74.37</v>
      </c>
      <c r="J3899">
        <v>9.9164583805929629E-2</v>
      </c>
      <c r="K3899">
        <v>0.17265251287812267</v>
      </c>
      <c r="L3899">
        <v>0.15079843150210812</v>
      </c>
      <c r="M3899">
        <v>0.11265483729656119</v>
      </c>
      <c r="N3899">
        <v>6.1335822644650803E-2</v>
      </c>
      <c r="O3899">
        <v>8.4946808985155581E-2</v>
      </c>
    </row>
    <row r="3900" spans="1:15" ht="15">
      <c r="A3900" s="6"/>
      <c r="B3900" s="10">
        <v>75.959999999999994</v>
      </c>
      <c r="C3900">
        <v>6.0649601430664161E-2</v>
      </c>
      <c r="D3900" s="11">
        <v>26.83</v>
      </c>
      <c r="E3900" s="10">
        <v>59.17</v>
      </c>
      <c r="F3900" s="11">
        <v>50.54</v>
      </c>
      <c r="G3900" s="10">
        <v>25.51</v>
      </c>
      <c r="H3900" s="11">
        <v>31.38</v>
      </c>
      <c r="I3900" s="10">
        <v>48.89</v>
      </c>
      <c r="J3900">
        <v>9.1412281516059721E-2</v>
      </c>
      <c r="K3900">
        <v>0.1684948876320623</v>
      </c>
      <c r="L3900">
        <v>0.15005673669595998</v>
      </c>
      <c r="M3900">
        <v>0.10412957677055093</v>
      </c>
      <c r="N3900">
        <v>5.1114419082084889E-2</v>
      </c>
      <c r="O3900">
        <v>7.5422156458541473E-2</v>
      </c>
    </row>
    <row r="3901" spans="1:15" ht="15">
      <c r="A3901" s="6"/>
      <c r="B3901" s="10">
        <v>66.63</v>
      </c>
      <c r="C3901">
        <v>5.6241253099006856E-2</v>
      </c>
      <c r="D3901" s="11">
        <v>18.510000000000002</v>
      </c>
      <c r="E3901" s="10">
        <v>58.15</v>
      </c>
      <c r="F3901" s="11">
        <v>45.98</v>
      </c>
      <c r="G3901" s="10">
        <v>23.89</v>
      </c>
      <c r="H3901" s="11">
        <v>12.11</v>
      </c>
      <c r="I3901" s="10">
        <v>19.91</v>
      </c>
      <c r="J3901">
        <v>8.6610329299634178E-2</v>
      </c>
      <c r="K3901">
        <v>0.16931178768110391</v>
      </c>
      <c r="L3901">
        <v>0.15096148736854598</v>
      </c>
      <c r="M3901">
        <v>9.8547089994410295E-2</v>
      </c>
      <c r="N3901">
        <v>4.6423947564744751E-2</v>
      </c>
      <c r="O3901">
        <v>6.7876596288449026E-2</v>
      </c>
    </row>
    <row r="3902" spans="1:15" ht="15">
      <c r="A3902" s="6"/>
      <c r="B3902" s="10">
        <v>61.01</v>
      </c>
      <c r="C3902">
        <v>5.6116611041859346E-2</v>
      </c>
      <c r="D3902" s="11">
        <v>11.31</v>
      </c>
      <c r="E3902" s="10">
        <v>56.52</v>
      </c>
      <c r="F3902" s="11">
        <v>42.91</v>
      </c>
      <c r="G3902" s="10">
        <v>21.99</v>
      </c>
      <c r="H3902" s="11">
        <v>-2.06</v>
      </c>
      <c r="I3902" s="10">
        <v>4.82</v>
      </c>
      <c r="J3902">
        <v>7.9499098719703412E-2</v>
      </c>
      <c r="K3902">
        <v>0.16795995769375674</v>
      </c>
      <c r="L3902">
        <v>0.14786432237624064</v>
      </c>
      <c r="M3902">
        <v>8.8990375457416407E-2</v>
      </c>
      <c r="N3902">
        <v>4.5162567572782156E-2</v>
      </c>
      <c r="O3902">
        <v>6.5956355452801416E-2</v>
      </c>
    </row>
    <row r="3903" spans="1:15" ht="15">
      <c r="A3903" s="6"/>
      <c r="B3903" s="10">
        <v>64.22</v>
      </c>
      <c r="C3903">
        <v>5.8457801354672427E-2</v>
      </c>
      <c r="D3903" s="11">
        <v>10.92</v>
      </c>
      <c r="E3903" s="10">
        <v>53.9</v>
      </c>
      <c r="F3903" s="11">
        <v>39.049999999999997</v>
      </c>
      <c r="G3903" s="10">
        <v>20.5</v>
      </c>
      <c r="H3903" s="11">
        <v>-21.8</v>
      </c>
      <c r="I3903" s="10">
        <v>0.08</v>
      </c>
      <c r="J3903">
        <v>7.7715143019703961E-2</v>
      </c>
      <c r="K3903">
        <v>0.16888733210061752</v>
      </c>
      <c r="L3903">
        <v>0.14456635049373384</v>
      </c>
      <c r="M3903">
        <v>8.2932349005675282E-2</v>
      </c>
      <c r="N3903">
        <v>4.4527087509170747E-2</v>
      </c>
      <c r="O3903">
        <v>6.6410418042300481E-2</v>
      </c>
    </row>
    <row r="3904" spans="1:15" ht="15">
      <c r="A3904" s="6"/>
      <c r="B3904" s="10">
        <v>75.959999999999994</v>
      </c>
      <c r="C3904">
        <v>6.4473712245260315E-2</v>
      </c>
      <c r="D3904" s="11">
        <v>11.72</v>
      </c>
      <c r="E3904" s="10">
        <v>51.5</v>
      </c>
      <c r="F3904" s="11">
        <v>34.090000000000003</v>
      </c>
      <c r="G3904" s="10">
        <v>19.100000000000001</v>
      </c>
      <c r="H3904" s="11">
        <v>-26.2</v>
      </c>
      <c r="I3904" s="10">
        <v>9.9499999999999993</v>
      </c>
      <c r="J3904">
        <v>7.5781351946476366E-2</v>
      </c>
      <c r="K3904">
        <v>0.17162871627366513</v>
      </c>
      <c r="L3904">
        <v>0.14820424995340833</v>
      </c>
      <c r="M3904">
        <v>8.3350184692636983E-2</v>
      </c>
      <c r="N3904">
        <v>4.4622668366788285E-2</v>
      </c>
      <c r="O3904">
        <v>6.9613338332118746E-2</v>
      </c>
    </row>
    <row r="3905" spans="1:15" ht="15">
      <c r="A3905" s="6"/>
      <c r="B3905" s="10">
        <v>84.82</v>
      </c>
      <c r="C3905">
        <v>7.381351053274797E-2</v>
      </c>
      <c r="D3905" s="11">
        <v>10.01</v>
      </c>
      <c r="E3905" s="10">
        <v>50.98</v>
      </c>
      <c r="F3905" s="11">
        <v>35.340000000000003</v>
      </c>
      <c r="G3905" s="10">
        <v>19.28</v>
      </c>
      <c r="H3905" s="11">
        <v>-12.97</v>
      </c>
      <c r="I3905" s="10">
        <v>44.79</v>
      </c>
      <c r="J3905">
        <v>8.1274984698784664E-2</v>
      </c>
      <c r="K3905">
        <v>0.17851508762099955</v>
      </c>
      <c r="L3905">
        <v>0.14898648041091914</v>
      </c>
      <c r="M3905">
        <v>8.6713572459659952E-2</v>
      </c>
      <c r="N3905">
        <v>4.5781261822151607E-2</v>
      </c>
      <c r="O3905">
        <v>7.9681800265942473E-2</v>
      </c>
    </row>
    <row r="3906" spans="1:15" ht="15">
      <c r="A3906" s="6"/>
      <c r="B3906" s="10">
        <v>97.6</v>
      </c>
      <c r="C3906">
        <v>8.8389836367309391E-2</v>
      </c>
      <c r="D3906" s="11">
        <v>19.77</v>
      </c>
      <c r="E3906" s="10">
        <v>51.62</v>
      </c>
      <c r="F3906" s="11">
        <v>42.14</v>
      </c>
      <c r="G3906" s="10">
        <v>23.07</v>
      </c>
      <c r="H3906" s="11">
        <v>7.0000000000000007E-2</v>
      </c>
      <c r="I3906" s="10">
        <v>85.33</v>
      </c>
      <c r="J3906">
        <v>9.1868640276825286E-2</v>
      </c>
      <c r="K3906">
        <v>0.1837160207708268</v>
      </c>
      <c r="L3906">
        <v>0.15161042264781771</v>
      </c>
      <c r="M3906">
        <v>9.6476462063254179E-2</v>
      </c>
      <c r="N3906">
        <v>4.7827357865507306E-2</v>
      </c>
      <c r="O3906">
        <v>0.10287923105474231</v>
      </c>
    </row>
    <row r="3907" spans="1:15" ht="15">
      <c r="A3907" s="6"/>
      <c r="B3907" s="10">
        <v>109.68</v>
      </c>
      <c r="C3907">
        <v>0.10480277293879012</v>
      </c>
      <c r="D3907" s="11">
        <v>28.98</v>
      </c>
      <c r="E3907" s="10">
        <v>52.93</v>
      </c>
      <c r="F3907" s="11">
        <v>48.5</v>
      </c>
      <c r="G3907" s="10">
        <v>26.08</v>
      </c>
      <c r="H3907" s="11">
        <v>20.399999999999999</v>
      </c>
      <c r="I3907" s="10">
        <v>159.94999999999999</v>
      </c>
      <c r="J3907">
        <v>0.10370495900747299</v>
      </c>
      <c r="K3907">
        <v>0.19012479140714977</v>
      </c>
      <c r="L3907">
        <v>0.15771836693851005</v>
      </c>
      <c r="M3907">
        <v>0.11474395864285498</v>
      </c>
      <c r="N3907">
        <v>5.0471062024484176E-2</v>
      </c>
      <c r="O3907">
        <v>0.12503764091868355</v>
      </c>
    </row>
    <row r="3908" spans="1:15" ht="15">
      <c r="A3908" s="6"/>
      <c r="B3908" s="10">
        <v>133.04</v>
      </c>
      <c r="C3908">
        <v>0.11568540343146871</v>
      </c>
      <c r="D3908" s="11">
        <v>35.909999999999997</v>
      </c>
      <c r="E3908" s="10">
        <v>54.08</v>
      </c>
      <c r="F3908" s="11">
        <v>51.44</v>
      </c>
      <c r="G3908" s="10">
        <v>30.65</v>
      </c>
      <c r="H3908" s="11">
        <v>44.65</v>
      </c>
      <c r="I3908" s="10">
        <v>185.31</v>
      </c>
      <c r="J3908">
        <v>0.11444973948839469</v>
      </c>
      <c r="K3908">
        <v>0.1955514207134619</v>
      </c>
      <c r="L3908">
        <v>0.16574595358750735</v>
      </c>
      <c r="M3908">
        <v>0.12476496351135291</v>
      </c>
      <c r="N3908">
        <v>5.6142742115669171E-2</v>
      </c>
      <c r="O3908">
        <v>0.14614331160561231</v>
      </c>
    </row>
    <row r="3909" spans="1:15" ht="15">
      <c r="A3909" s="6"/>
      <c r="B3909" s="10">
        <v>142.88999999999999</v>
      </c>
      <c r="C3909">
        <v>0.123228507909006</v>
      </c>
      <c r="D3909" s="11">
        <v>35.909999999999997</v>
      </c>
      <c r="E3909" s="10">
        <v>52.78</v>
      </c>
      <c r="F3909" s="11">
        <v>50.56</v>
      </c>
      <c r="G3909" s="10">
        <v>30.17</v>
      </c>
      <c r="H3909" s="11">
        <v>54.04</v>
      </c>
      <c r="I3909" s="10">
        <v>205.98</v>
      </c>
      <c r="J3909">
        <v>0.12292219506400526</v>
      </c>
      <c r="K3909">
        <v>0.20329308649239305</v>
      </c>
      <c r="L3909">
        <v>0.17591422395830952</v>
      </c>
      <c r="M3909">
        <v>0.12856607365623476</v>
      </c>
      <c r="N3909">
        <v>6.4896748842128302E-2</v>
      </c>
      <c r="O3909">
        <v>0.16270091420374336</v>
      </c>
    </row>
    <row r="3910" spans="1:15" ht="15">
      <c r="A3910" s="6"/>
      <c r="B3910" s="10">
        <v>116.93</v>
      </c>
      <c r="C3910">
        <v>0.12415441887196633</v>
      </c>
      <c r="D3910" s="11">
        <v>35.43</v>
      </c>
      <c r="E3910" s="10">
        <v>48.94</v>
      </c>
      <c r="F3910" s="11">
        <v>47.7</v>
      </c>
      <c r="G3910" s="10">
        <v>27.09</v>
      </c>
      <c r="H3910" s="11">
        <v>57.86</v>
      </c>
      <c r="I3910" s="10">
        <v>210.98</v>
      </c>
      <c r="J3910">
        <v>0.12878719153392867</v>
      </c>
      <c r="K3910">
        <v>0.20443956495929444</v>
      </c>
      <c r="L3910">
        <v>0.18327052024792995</v>
      </c>
      <c r="M3910">
        <v>0.12993375392558981</v>
      </c>
      <c r="N3910">
        <v>7.0302706429094836E-2</v>
      </c>
      <c r="O3910">
        <v>0.1691881107781239</v>
      </c>
    </row>
    <row r="3911" spans="1:15" ht="15">
      <c r="A3911" s="6"/>
      <c r="B3911" s="10">
        <v>107</v>
      </c>
      <c r="C3911">
        <v>0.12324836147448601</v>
      </c>
      <c r="D3911" s="11">
        <v>36.99</v>
      </c>
      <c r="E3911" s="10">
        <v>50.29</v>
      </c>
      <c r="F3911" s="11">
        <v>44.64</v>
      </c>
      <c r="G3911" s="10">
        <v>26.51</v>
      </c>
      <c r="H3911" s="11">
        <v>54.91</v>
      </c>
      <c r="I3911" s="10">
        <v>210</v>
      </c>
      <c r="J3911">
        <v>0.13254654951173361</v>
      </c>
      <c r="K3911">
        <v>0.20282116788321172</v>
      </c>
      <c r="L3911">
        <v>0.1817718891856136</v>
      </c>
      <c r="M3911">
        <v>0.12844923539734271</v>
      </c>
      <c r="N3911">
        <v>6.8361320470304479E-2</v>
      </c>
      <c r="O3911">
        <v>0.16670985199911642</v>
      </c>
    </row>
    <row r="3912" spans="1:15" ht="15">
      <c r="A3912" s="6"/>
      <c r="B3912" s="10">
        <v>98.1</v>
      </c>
      <c r="C3912">
        <v>0.12226126971996289</v>
      </c>
      <c r="D3912" s="11">
        <v>29.97</v>
      </c>
      <c r="E3912" s="10">
        <v>46.27</v>
      </c>
      <c r="F3912" s="11">
        <v>38.700000000000003</v>
      </c>
      <c r="G3912" s="10">
        <v>23.81</v>
      </c>
      <c r="H3912" s="11">
        <v>42.48</v>
      </c>
      <c r="I3912" s="10">
        <v>188.83</v>
      </c>
      <c r="J3912">
        <v>0.1321834504537952</v>
      </c>
      <c r="K3912">
        <v>0.20148623495344342</v>
      </c>
      <c r="L3912">
        <v>0.17244411769179679</v>
      </c>
      <c r="M3912">
        <v>0.11668487698784175</v>
      </c>
      <c r="N3912">
        <v>6.9114823136060655E-2</v>
      </c>
      <c r="O3912">
        <v>0.17536084141396058</v>
      </c>
    </row>
    <row r="3913" spans="1:15" ht="15">
      <c r="A3913" s="6"/>
      <c r="B3913" s="10">
        <v>89.11</v>
      </c>
      <c r="C3913">
        <v>0.11769072677889905</v>
      </c>
      <c r="D3913" s="11">
        <v>28.06</v>
      </c>
      <c r="E3913" s="10">
        <v>39.5</v>
      </c>
      <c r="F3913" s="11">
        <v>29.78</v>
      </c>
      <c r="G3913" s="10">
        <v>20.72</v>
      </c>
      <c r="H3913" s="11">
        <v>25</v>
      </c>
      <c r="I3913" s="10">
        <v>173.97</v>
      </c>
      <c r="J3913">
        <v>0.13073286979367202</v>
      </c>
      <c r="K3913">
        <v>0.19117141179329339</v>
      </c>
      <c r="L3913">
        <v>0.15183146762702227</v>
      </c>
      <c r="M3913">
        <v>0.1081956314236977</v>
      </c>
      <c r="N3913">
        <v>7.2663268769579181E-2</v>
      </c>
      <c r="O3913">
        <v>0.18394052277036024</v>
      </c>
    </row>
    <row r="3914" spans="1:15" ht="15">
      <c r="A3914" s="6"/>
      <c r="B3914" s="10">
        <v>82.78</v>
      </c>
      <c r="C3914">
        <v>0.12190849379325432</v>
      </c>
      <c r="D3914" s="11">
        <v>27</v>
      </c>
      <c r="E3914" s="10">
        <v>38.4</v>
      </c>
      <c r="F3914" s="11">
        <v>28.34</v>
      </c>
      <c r="G3914" s="10">
        <v>17.96</v>
      </c>
      <c r="H3914" s="11">
        <v>10.19</v>
      </c>
      <c r="I3914" s="10">
        <v>162.66999999999999</v>
      </c>
      <c r="J3914">
        <v>0.13284329374032705</v>
      </c>
      <c r="K3914">
        <v>0.19203135638774416</v>
      </c>
      <c r="L3914">
        <v>0.14275128165204803</v>
      </c>
      <c r="M3914">
        <v>0.10779964601542912</v>
      </c>
      <c r="N3914">
        <v>7.6245809086386618E-2</v>
      </c>
      <c r="O3914">
        <v>0.18476796943020218</v>
      </c>
    </row>
    <row r="3915" spans="1:15" ht="15">
      <c r="A3915" s="6"/>
      <c r="B3915" s="10">
        <v>83.29</v>
      </c>
      <c r="C3915">
        <v>0.12775423084848797</v>
      </c>
      <c r="D3915" s="11">
        <v>24.63</v>
      </c>
      <c r="E3915" s="10">
        <v>37.979999999999997</v>
      </c>
      <c r="F3915" s="11">
        <v>27.38</v>
      </c>
      <c r="G3915" s="10">
        <v>17.09</v>
      </c>
      <c r="H3915" s="11">
        <v>7.23</v>
      </c>
      <c r="I3915" s="10">
        <v>155.11000000000001</v>
      </c>
      <c r="J3915">
        <v>0.13350371890348695</v>
      </c>
      <c r="K3915">
        <v>0.19031947054744269</v>
      </c>
      <c r="L3915">
        <v>0.13885642513976493</v>
      </c>
      <c r="M3915">
        <v>0.10713245311098814</v>
      </c>
      <c r="N3915">
        <v>7.7148275923390186E-2</v>
      </c>
      <c r="O3915">
        <v>0.18451729414105653</v>
      </c>
    </row>
    <row r="3916" spans="1:15" ht="15">
      <c r="A3916" s="6"/>
      <c r="B3916" s="10">
        <v>82.75</v>
      </c>
      <c r="C3916">
        <v>0.13561041393647896</v>
      </c>
      <c r="D3916" s="11">
        <v>23.47</v>
      </c>
      <c r="E3916" s="10">
        <v>37.17</v>
      </c>
      <c r="F3916" s="11">
        <v>28.34</v>
      </c>
      <c r="G3916" s="10">
        <v>16.010000000000002</v>
      </c>
      <c r="H3916" s="11">
        <v>4.99</v>
      </c>
      <c r="I3916" s="10">
        <v>149.91999999999999</v>
      </c>
      <c r="J3916">
        <v>0.1356532190027693</v>
      </c>
      <c r="K3916">
        <v>0.1881039822452153</v>
      </c>
      <c r="L3916">
        <v>0.13944019858056847</v>
      </c>
      <c r="M3916">
        <v>0.10934400584032955</v>
      </c>
      <c r="N3916">
        <v>7.85752802473908E-2</v>
      </c>
      <c r="O3916">
        <v>0.18773057083553116</v>
      </c>
    </row>
    <row r="3917" spans="1:15" ht="15">
      <c r="A3917" s="6"/>
      <c r="B3917" s="10">
        <v>84.77</v>
      </c>
      <c r="C3917">
        <v>0.1413797218541159</v>
      </c>
      <c r="D3917" s="11">
        <v>23.95</v>
      </c>
      <c r="E3917" s="10">
        <v>37.130000000000003</v>
      </c>
      <c r="F3917" s="11">
        <v>28.32</v>
      </c>
      <c r="G3917" s="10">
        <v>16</v>
      </c>
      <c r="H3917" s="11">
        <v>4.55</v>
      </c>
      <c r="I3917" s="10">
        <v>146.91999999999999</v>
      </c>
      <c r="J3917">
        <v>0.1386308723854654</v>
      </c>
      <c r="K3917">
        <v>0.18680656390596601</v>
      </c>
      <c r="L3917">
        <v>0.14022523391017375</v>
      </c>
      <c r="M3917">
        <v>0.10917936036713423</v>
      </c>
      <c r="N3917">
        <v>8.0610681819590163E-2</v>
      </c>
      <c r="O3917">
        <v>0.184699729419919</v>
      </c>
    </row>
    <row r="3918" spans="1:15" ht="15">
      <c r="A3918" s="6"/>
      <c r="B3918" s="10">
        <v>90.04</v>
      </c>
      <c r="C3918">
        <v>0.14277239260812324</v>
      </c>
      <c r="D3918" s="11">
        <v>25.5</v>
      </c>
      <c r="E3918" s="10">
        <v>38.72</v>
      </c>
      <c r="F3918" s="11">
        <v>29.89</v>
      </c>
      <c r="G3918" s="10">
        <v>18.079999999999998</v>
      </c>
      <c r="H3918" s="11">
        <v>3.04</v>
      </c>
      <c r="I3918" s="10">
        <v>158.47</v>
      </c>
      <c r="J3918">
        <v>0.14146260826075874</v>
      </c>
      <c r="K3918">
        <v>0.18871539802661266</v>
      </c>
      <c r="L3918">
        <v>0.14989472998686179</v>
      </c>
      <c r="M3918">
        <v>0.10927980102695765</v>
      </c>
      <c r="N3918">
        <v>8.1847504313725492E-2</v>
      </c>
      <c r="O3918">
        <v>0.18371020668669497</v>
      </c>
    </row>
    <row r="3919" spans="1:15" ht="15">
      <c r="A3919" s="6"/>
      <c r="B3919" s="10">
        <v>115.14</v>
      </c>
      <c r="C3919">
        <v>0.13893005126808006</v>
      </c>
      <c r="D3919" s="11">
        <v>33.119999999999997</v>
      </c>
      <c r="E3919" s="10">
        <v>44.44</v>
      </c>
      <c r="F3919" s="11">
        <v>37.450000000000003</v>
      </c>
      <c r="G3919" s="10">
        <v>22.92</v>
      </c>
      <c r="H3919" s="11">
        <v>3.76</v>
      </c>
      <c r="I3919" s="10">
        <v>200.03</v>
      </c>
      <c r="J3919">
        <v>0.13780002963921001</v>
      </c>
      <c r="K3919">
        <v>0.19271753574792364</v>
      </c>
      <c r="L3919">
        <v>0.16323287927512492</v>
      </c>
      <c r="M3919">
        <v>0.11442193922836263</v>
      </c>
      <c r="N3919">
        <v>7.9443499116694474E-2</v>
      </c>
      <c r="O3919">
        <v>0.16993999122695636</v>
      </c>
    </row>
    <row r="3920" spans="1:15" ht="15">
      <c r="A3920" s="6"/>
      <c r="B3920" s="10">
        <v>119.53</v>
      </c>
      <c r="C3920">
        <v>0.12198092976663082</v>
      </c>
      <c r="D3920" s="11">
        <v>39.47</v>
      </c>
      <c r="E3920" s="10">
        <v>54.05</v>
      </c>
      <c r="F3920" s="11">
        <v>48.01</v>
      </c>
      <c r="G3920" s="10">
        <v>25.1</v>
      </c>
      <c r="H3920" s="11">
        <v>8.26</v>
      </c>
      <c r="I3920" s="10">
        <v>211.19</v>
      </c>
      <c r="J3920">
        <v>0.13710779497290937</v>
      </c>
      <c r="K3920">
        <v>0.1909661796336127</v>
      </c>
      <c r="L3920">
        <v>0.15725911423232097</v>
      </c>
      <c r="M3920">
        <v>0.11225803219709908</v>
      </c>
      <c r="N3920">
        <v>7.3590300404196479E-2</v>
      </c>
      <c r="O3920">
        <v>0.15008224092519148</v>
      </c>
    </row>
    <row r="3921" spans="1:15" ht="15">
      <c r="A3921" s="6"/>
      <c r="B3921" s="10">
        <v>120.04</v>
      </c>
      <c r="C3921">
        <v>0.10867208208222728</v>
      </c>
      <c r="D3921" s="11">
        <v>40</v>
      </c>
      <c r="E3921" s="10">
        <v>55.77</v>
      </c>
      <c r="F3921" s="11">
        <v>44.49</v>
      </c>
      <c r="G3921" s="10">
        <v>26.01</v>
      </c>
      <c r="H3921" s="11">
        <v>4.05</v>
      </c>
      <c r="I3921" s="10">
        <v>212.12</v>
      </c>
      <c r="J3921">
        <v>0.12920383628673215</v>
      </c>
      <c r="K3921">
        <v>0.18333154626910064</v>
      </c>
      <c r="L3921">
        <v>0.14580238319565253</v>
      </c>
      <c r="M3921">
        <v>0.10142082971601774</v>
      </c>
      <c r="N3921">
        <v>6.5201274890844971E-2</v>
      </c>
      <c r="O3921">
        <v>0.13395740926610844</v>
      </c>
    </row>
    <row r="3922" spans="1:15" ht="15">
      <c r="A3922" s="6"/>
      <c r="B3922" s="10">
        <v>103.12</v>
      </c>
      <c r="C3922">
        <v>8.8114476424793392E-2</v>
      </c>
      <c r="D3922" s="11">
        <v>33.9</v>
      </c>
      <c r="E3922" s="10">
        <v>54.68</v>
      </c>
      <c r="F3922" s="11">
        <v>36.42</v>
      </c>
      <c r="G3922" s="10">
        <v>23.23</v>
      </c>
      <c r="H3922" s="11">
        <v>2.52</v>
      </c>
      <c r="I3922" s="10">
        <v>179.22</v>
      </c>
      <c r="J3922">
        <v>0.11979024683881682</v>
      </c>
      <c r="K3922">
        <v>0.17884910034739959</v>
      </c>
      <c r="L3922">
        <v>0.13097121530171066</v>
      </c>
      <c r="M3922">
        <v>9.069478807352456E-2</v>
      </c>
      <c r="N3922">
        <v>5.938849078841818E-2</v>
      </c>
      <c r="O3922">
        <v>0.12116107960003676</v>
      </c>
    </row>
    <row r="3923" spans="1:15" ht="15">
      <c r="A3923" s="6"/>
      <c r="B3923" s="10">
        <v>85.08</v>
      </c>
      <c r="C3923">
        <v>6.5280214198113015E-2</v>
      </c>
      <c r="D3923" s="11">
        <v>29.92</v>
      </c>
      <c r="E3923" s="10">
        <v>54.94</v>
      </c>
      <c r="F3923" s="11">
        <v>32.9</v>
      </c>
      <c r="G3923" s="10">
        <v>21.07</v>
      </c>
      <c r="H3923" s="11">
        <v>0.01</v>
      </c>
      <c r="I3923" s="10">
        <v>165.7</v>
      </c>
      <c r="J3923">
        <v>0.11744666682979175</v>
      </c>
      <c r="K3923">
        <v>0.17443522644156192</v>
      </c>
      <c r="L3923">
        <v>0.10385759261862658</v>
      </c>
      <c r="M3923">
        <v>7.8540126376821659E-2</v>
      </c>
      <c r="N3923">
        <v>5.35626188535724E-2</v>
      </c>
      <c r="O3923">
        <v>0.10638530238649922</v>
      </c>
    </row>
    <row r="3924" spans="1:15" ht="15">
      <c r="A3924" s="6"/>
      <c r="B3924" s="10">
        <v>77.27</v>
      </c>
      <c r="C3924">
        <v>5.5081860119159429E-2</v>
      </c>
      <c r="D3924" s="11">
        <v>29.65</v>
      </c>
      <c r="E3924" s="10">
        <v>55</v>
      </c>
      <c r="F3924" s="11">
        <v>30.18</v>
      </c>
      <c r="G3924" s="10">
        <v>20.5</v>
      </c>
      <c r="H3924" s="11">
        <v>0.01</v>
      </c>
      <c r="I3924" s="10">
        <v>147.16999999999999</v>
      </c>
      <c r="J3924">
        <v>0.11578647643836279</v>
      </c>
      <c r="K3924">
        <v>0.17174729327038155</v>
      </c>
      <c r="L3924">
        <v>8.805708692717848E-2</v>
      </c>
      <c r="M3924">
        <v>6.7257037555324153E-2</v>
      </c>
      <c r="N3924">
        <v>5.0403893203691631E-2</v>
      </c>
      <c r="O3924">
        <v>9.6915701924774861E-2</v>
      </c>
    </row>
    <row r="3925" spans="1:15" ht="15">
      <c r="A3925" s="6"/>
      <c r="B3925" s="10">
        <v>56.12</v>
      </c>
      <c r="C3925">
        <v>5.1007026062173118E-2</v>
      </c>
      <c r="D3925" s="11">
        <v>28.07</v>
      </c>
      <c r="E3925" s="10">
        <v>53.03</v>
      </c>
      <c r="F3925" s="11">
        <v>28.42</v>
      </c>
      <c r="G3925" s="10">
        <v>19.45</v>
      </c>
      <c r="H3925" s="11">
        <v>-0.01</v>
      </c>
      <c r="I3925" s="10">
        <v>139.6</v>
      </c>
      <c r="J3925">
        <v>0.11581403251050279</v>
      </c>
      <c r="K3925">
        <v>0.17292205275725406</v>
      </c>
      <c r="L3925">
        <v>8.2861450228990788E-2</v>
      </c>
      <c r="M3925">
        <v>5.9799459272043047E-2</v>
      </c>
      <c r="N3925">
        <v>4.9640202656761771E-2</v>
      </c>
      <c r="O3925">
        <v>8.9536622334396812E-2</v>
      </c>
    </row>
    <row r="3926" spans="1:15" ht="15">
      <c r="A3926" s="6"/>
      <c r="B3926" s="10">
        <v>50.2</v>
      </c>
      <c r="C3926">
        <v>4.8378568951988186E-2</v>
      </c>
      <c r="D3926" s="11">
        <v>28.43</v>
      </c>
      <c r="E3926" s="10">
        <v>51.1</v>
      </c>
      <c r="F3926" s="11">
        <v>28.66</v>
      </c>
      <c r="G3926" s="10">
        <v>15.2</v>
      </c>
      <c r="H3926" s="11">
        <v>-23.4</v>
      </c>
      <c r="I3926" s="10">
        <v>106.06</v>
      </c>
      <c r="J3926">
        <v>0.11338762434550519</v>
      </c>
      <c r="K3926">
        <v>0.17349445296261021</v>
      </c>
      <c r="L3926">
        <v>8.2372258250919872E-2</v>
      </c>
      <c r="M3926">
        <v>5.5089175898775766E-2</v>
      </c>
      <c r="N3926">
        <v>4.9798612063526898E-2</v>
      </c>
      <c r="O3926">
        <v>8.4692000476871712E-2</v>
      </c>
    </row>
    <row r="3927" spans="1:15" ht="15">
      <c r="A3927" s="6"/>
      <c r="B3927" s="10">
        <v>48.5</v>
      </c>
      <c r="C3927">
        <v>5.1981425404705614E-2</v>
      </c>
      <c r="D3927" s="11">
        <v>28.46</v>
      </c>
      <c r="E3927" s="10">
        <v>49.52</v>
      </c>
      <c r="F3927" s="11">
        <v>28.85</v>
      </c>
      <c r="G3927" s="10">
        <v>16.190000000000001</v>
      </c>
      <c r="H3927" s="11">
        <v>-36.72</v>
      </c>
      <c r="I3927" s="10">
        <v>87.59</v>
      </c>
      <c r="J3927">
        <v>0.11486511239483473</v>
      </c>
      <c r="K3927">
        <v>0.17274670826276853</v>
      </c>
      <c r="L3927">
        <v>8.5853166886150842E-2</v>
      </c>
      <c r="M3927">
        <v>5.4128442218710125E-2</v>
      </c>
      <c r="N3927">
        <v>5.0940175915662557E-2</v>
      </c>
      <c r="O3927">
        <v>7.8846238190214496E-2</v>
      </c>
    </row>
    <row r="3928" spans="1:15" ht="15">
      <c r="A3928" s="6"/>
      <c r="B3928" s="10">
        <v>63.07</v>
      </c>
      <c r="C3928">
        <v>5.3376982281944187E-2</v>
      </c>
      <c r="D3928" s="11">
        <v>29.17</v>
      </c>
      <c r="E3928" s="10">
        <v>48.91</v>
      </c>
      <c r="F3928" s="11">
        <v>30.03</v>
      </c>
      <c r="G3928" s="10">
        <v>16.14</v>
      </c>
      <c r="H3928" s="11">
        <v>-21.01</v>
      </c>
      <c r="I3928" s="10">
        <v>85.23</v>
      </c>
      <c r="J3928">
        <v>0.12017892008608927</v>
      </c>
      <c r="K3928">
        <v>0.17330503638843447</v>
      </c>
      <c r="L3928">
        <v>9.2690206437427466E-2</v>
      </c>
      <c r="M3928">
        <v>5.5892774459415664E-2</v>
      </c>
      <c r="N3928">
        <v>5.2702586331098131E-2</v>
      </c>
      <c r="O3928">
        <v>8.0853224334110449E-2</v>
      </c>
    </row>
    <row r="3929" spans="1:15" ht="15">
      <c r="A3929" s="6"/>
      <c r="B3929" s="10">
        <v>73.38</v>
      </c>
      <c r="C3929">
        <v>5.8601311637440402E-2</v>
      </c>
      <c r="D3929" s="11">
        <v>33.979999999999997</v>
      </c>
      <c r="E3929" s="10">
        <v>47.17</v>
      </c>
      <c r="F3929" s="11">
        <v>31.11</v>
      </c>
      <c r="G3929" s="10">
        <v>17.399999999999999</v>
      </c>
      <c r="H3929" s="11">
        <v>-1.97</v>
      </c>
      <c r="I3929" s="10">
        <v>106.26</v>
      </c>
      <c r="J3929">
        <v>0.12652187192646769</v>
      </c>
      <c r="K3929">
        <v>0.17768320792981321</v>
      </c>
      <c r="L3929">
        <v>0.10407493409862231</v>
      </c>
      <c r="M3929">
        <v>5.8426053130164884E-2</v>
      </c>
      <c r="N3929">
        <v>5.8702347806777813E-2</v>
      </c>
      <c r="O3929">
        <v>8.910848873383484E-2</v>
      </c>
    </row>
    <row r="3930" spans="1:15" ht="15">
      <c r="A3930" s="6"/>
      <c r="B3930" s="10">
        <v>84.63</v>
      </c>
      <c r="C3930">
        <v>7.3512187114955829E-2</v>
      </c>
      <c r="D3930" s="11">
        <v>36.9</v>
      </c>
      <c r="E3930" s="10">
        <v>49.03</v>
      </c>
      <c r="F3930" s="11">
        <v>33.68</v>
      </c>
      <c r="G3930" s="10">
        <v>20.059999999999999</v>
      </c>
      <c r="H3930" s="11">
        <v>7.62</v>
      </c>
      <c r="I3930" s="10">
        <v>142.91999999999999</v>
      </c>
      <c r="J3930">
        <v>0.13724322796758015</v>
      </c>
      <c r="K3930">
        <v>0.18361043259988399</v>
      </c>
      <c r="L3930">
        <v>0.12918527982155342</v>
      </c>
      <c r="M3930">
        <v>6.717261084420631E-2</v>
      </c>
      <c r="N3930">
        <v>7.1728635506301194E-2</v>
      </c>
      <c r="O3930">
        <v>0.10149768187694046</v>
      </c>
    </row>
    <row r="3931" spans="1:15" ht="15">
      <c r="A3931" s="6"/>
      <c r="B3931" s="10">
        <v>101.38</v>
      </c>
      <c r="C3931">
        <v>9.4880571894266894E-2</v>
      </c>
      <c r="D3931" s="11">
        <v>38.520000000000003</v>
      </c>
      <c r="E3931" s="10">
        <v>51.96</v>
      </c>
      <c r="F3931" s="11">
        <v>50.09</v>
      </c>
      <c r="G3931" s="10">
        <v>23.53</v>
      </c>
      <c r="H3931" s="11">
        <v>60.15</v>
      </c>
      <c r="I3931" s="10">
        <v>160.35</v>
      </c>
      <c r="J3931">
        <v>0.148786720855237</v>
      </c>
      <c r="K3931">
        <v>0.19123751509078141</v>
      </c>
      <c r="L3931">
        <v>0.155399817460872</v>
      </c>
      <c r="M3931">
        <v>7.8047992078438266E-2</v>
      </c>
      <c r="N3931">
        <v>9.6824650605059362E-2</v>
      </c>
      <c r="O3931">
        <v>0.12040217982056406</v>
      </c>
    </row>
    <row r="3932" spans="1:15" ht="15">
      <c r="A3932" s="6"/>
      <c r="B3932" s="10">
        <v>111.99</v>
      </c>
      <c r="C3932">
        <v>0.10569983418575866</v>
      </c>
      <c r="D3932" s="11">
        <v>42.92</v>
      </c>
      <c r="E3932" s="10">
        <v>53.06</v>
      </c>
      <c r="F3932" s="11">
        <v>64.239999999999995</v>
      </c>
      <c r="G3932" s="10">
        <v>27.51</v>
      </c>
      <c r="H3932" s="11">
        <v>77.69</v>
      </c>
      <c r="I3932" s="10">
        <v>207.46</v>
      </c>
      <c r="J3932">
        <v>0.15883884247233546</v>
      </c>
      <c r="K3932">
        <v>0.19982950327759086</v>
      </c>
      <c r="L3932">
        <v>0.16870998492404038</v>
      </c>
      <c r="M3932">
        <v>9.2370416784774756E-2</v>
      </c>
      <c r="N3932">
        <v>0.12436378165287496</v>
      </c>
      <c r="O3932">
        <v>0.14213559043845772</v>
      </c>
    </row>
    <row r="3933" spans="1:15" ht="15">
      <c r="A3933" s="6"/>
      <c r="B3933" s="10">
        <v>120.08</v>
      </c>
      <c r="C3933">
        <v>0.11500066596850121</v>
      </c>
      <c r="D3933" s="11">
        <v>41.95</v>
      </c>
      <c r="E3933" s="10">
        <v>52.91</v>
      </c>
      <c r="F3933" s="11">
        <v>76.5</v>
      </c>
      <c r="G3933" s="10">
        <v>26.22</v>
      </c>
      <c r="H3933" s="11">
        <v>83.64</v>
      </c>
      <c r="I3933" s="10">
        <v>224.9</v>
      </c>
      <c r="J3933">
        <v>0.17355899206946768</v>
      </c>
      <c r="K3933">
        <v>0.21418229385698923</v>
      </c>
      <c r="L3933">
        <v>0.18354041971998508</v>
      </c>
      <c r="M3933">
        <v>9.8275874583813316E-2</v>
      </c>
      <c r="N3933">
        <v>0.1417423281374387</v>
      </c>
      <c r="O3933">
        <v>0.15791840918606495</v>
      </c>
    </row>
    <row r="3934" spans="1:15" ht="15">
      <c r="A3934" s="6"/>
      <c r="B3934" s="10">
        <v>115</v>
      </c>
      <c r="C3934">
        <v>0.12202625235262712</v>
      </c>
      <c r="D3934" s="11">
        <v>40.96</v>
      </c>
      <c r="E3934" s="10">
        <v>52.97</v>
      </c>
      <c r="F3934" s="11">
        <v>62.61</v>
      </c>
      <c r="G3934" s="10">
        <v>24.7</v>
      </c>
      <c r="H3934" s="11">
        <v>87.03</v>
      </c>
      <c r="I3934" s="10">
        <v>225.97</v>
      </c>
      <c r="J3934">
        <v>0.1835844815464889</v>
      </c>
      <c r="K3934">
        <v>0.21988629173589458</v>
      </c>
      <c r="L3934">
        <v>0.18532158812768917</v>
      </c>
      <c r="M3934">
        <v>9.6959880121741643E-2</v>
      </c>
      <c r="N3934">
        <v>0.14576763284712502</v>
      </c>
      <c r="O3934">
        <v>0.17549668268976812</v>
      </c>
    </row>
    <row r="3935" spans="1:15" ht="15">
      <c r="A3935" s="6"/>
      <c r="B3935" s="10">
        <v>105</v>
      </c>
      <c r="C3935">
        <v>0.1238055184839183</v>
      </c>
      <c r="D3935" s="11">
        <v>41.12</v>
      </c>
      <c r="E3935" s="10">
        <v>51.24</v>
      </c>
      <c r="F3935" s="11">
        <v>47.56</v>
      </c>
      <c r="G3935" s="10">
        <v>25.46</v>
      </c>
      <c r="H3935" s="11">
        <v>83.99</v>
      </c>
      <c r="I3935" s="10">
        <v>223.47</v>
      </c>
      <c r="J3935">
        <v>0.18530422471623392</v>
      </c>
      <c r="K3935">
        <v>0.22335337227629234</v>
      </c>
      <c r="L3935">
        <v>0.18328588169169427</v>
      </c>
      <c r="M3935">
        <v>8.9946793314872403E-2</v>
      </c>
      <c r="N3935">
        <v>0.15120744393001023</v>
      </c>
      <c r="O3935">
        <v>0.18184258811105733</v>
      </c>
    </row>
    <row r="3936" spans="1:15" ht="15">
      <c r="A3936" s="6"/>
      <c r="B3936" s="10">
        <v>98.38</v>
      </c>
      <c r="C3936">
        <v>0.12521680428475787</v>
      </c>
      <c r="D3936" s="11">
        <v>36.9</v>
      </c>
      <c r="E3936" s="10">
        <v>46.91</v>
      </c>
      <c r="F3936" s="11">
        <v>41.03</v>
      </c>
      <c r="G3936" s="10">
        <v>20.78</v>
      </c>
      <c r="H3936" s="11">
        <v>75.010000000000005</v>
      </c>
      <c r="I3936" s="10">
        <v>201.24</v>
      </c>
      <c r="J3936">
        <v>0.18710040162707822</v>
      </c>
      <c r="K3936">
        <v>0.22037894679690626</v>
      </c>
      <c r="L3936">
        <v>0.17629323407483974</v>
      </c>
      <c r="M3936">
        <v>8.53399793707557E-2</v>
      </c>
      <c r="N3936">
        <v>0.1638209447140333</v>
      </c>
      <c r="O3936">
        <v>0.18518659740016066</v>
      </c>
    </row>
    <row r="3937" spans="1:15" ht="15">
      <c r="A3937" s="6"/>
      <c r="B3937" s="10">
        <v>96.28</v>
      </c>
      <c r="C3937">
        <v>0.12105447066437658</v>
      </c>
      <c r="D3937" s="11">
        <v>32.21</v>
      </c>
      <c r="E3937" s="10">
        <v>46.69</v>
      </c>
      <c r="F3937" s="11">
        <v>33.44</v>
      </c>
      <c r="G3937" s="10">
        <v>20.98</v>
      </c>
      <c r="H3937" s="11">
        <v>68.56</v>
      </c>
      <c r="I3937" s="10">
        <v>174.44</v>
      </c>
      <c r="J3937">
        <v>0.1885488072258823</v>
      </c>
      <c r="K3937">
        <v>0.21535320163835636</v>
      </c>
      <c r="L3937">
        <v>0.16652997985090848</v>
      </c>
      <c r="M3937">
        <v>8.2137229776751697E-2</v>
      </c>
      <c r="N3937">
        <v>0.16698326489223222</v>
      </c>
      <c r="O3937">
        <v>0.18549187148094604</v>
      </c>
    </row>
    <row r="3938" spans="1:15" ht="15">
      <c r="A3938" s="6"/>
      <c r="B3938" s="10">
        <v>88.68</v>
      </c>
      <c r="C3938">
        <v>0.12446737884795238</v>
      </c>
      <c r="D3938" s="11">
        <v>29.18</v>
      </c>
      <c r="E3938" s="10">
        <v>40</v>
      </c>
      <c r="F3938" s="11">
        <v>29.78</v>
      </c>
      <c r="G3938" s="10">
        <v>19.440000000000001</v>
      </c>
      <c r="H3938" s="11">
        <v>62.83</v>
      </c>
      <c r="I3938" s="10">
        <v>162.72</v>
      </c>
      <c r="J3938">
        <v>0.18963052790999571</v>
      </c>
      <c r="K3938">
        <v>0.21147655557594991</v>
      </c>
      <c r="L3938">
        <v>0.15964272306420169</v>
      </c>
      <c r="M3938">
        <v>7.7342941816582161E-2</v>
      </c>
      <c r="N3938">
        <v>0.16704980396233704</v>
      </c>
      <c r="O3938">
        <v>0.18361433027281115</v>
      </c>
    </row>
    <row r="3939" spans="1:15" ht="15">
      <c r="A3939" s="6"/>
      <c r="B3939" s="10">
        <v>86.98</v>
      </c>
      <c r="C3939">
        <v>0.12979446361029137</v>
      </c>
      <c r="D3939" s="11">
        <v>28.95</v>
      </c>
      <c r="E3939" s="10">
        <v>39.369999999999997</v>
      </c>
      <c r="F3939" s="11">
        <v>28.24</v>
      </c>
      <c r="G3939" s="10">
        <v>18.7</v>
      </c>
      <c r="H3939" s="11">
        <v>60.27</v>
      </c>
      <c r="I3939" s="10">
        <v>161.69</v>
      </c>
      <c r="J3939">
        <v>0.18983227606928052</v>
      </c>
      <c r="K3939">
        <v>0.20916708509443757</v>
      </c>
      <c r="L3939">
        <v>0.15708929942418426</v>
      </c>
      <c r="M3939">
        <v>8.0381879632593758E-2</v>
      </c>
      <c r="N3939">
        <v>0.16682025036928724</v>
      </c>
      <c r="O3939">
        <v>0.18621305922575815</v>
      </c>
    </row>
    <row r="3940" spans="1:15" ht="15">
      <c r="A3940" s="6"/>
      <c r="B3940" s="10">
        <v>86.25</v>
      </c>
      <c r="C3940">
        <v>0.13667528548948274</v>
      </c>
      <c r="D3940" s="11">
        <v>27.86</v>
      </c>
      <c r="E3940" s="10">
        <v>37.14</v>
      </c>
      <c r="F3940" s="11">
        <v>28.37</v>
      </c>
      <c r="G3940" s="10">
        <v>18.8</v>
      </c>
      <c r="H3940" s="11">
        <v>59.93</v>
      </c>
      <c r="I3940" s="10">
        <v>157.58000000000001</v>
      </c>
      <c r="J3940">
        <v>0.19049553019760646</v>
      </c>
      <c r="K3940">
        <v>0.20152397832419466</v>
      </c>
      <c r="L3940">
        <v>0.15804446530785307</v>
      </c>
      <c r="M3940">
        <v>8.345503670733892E-2</v>
      </c>
      <c r="N3940">
        <v>0.16645928702448359</v>
      </c>
      <c r="O3940">
        <v>0.19036226636341966</v>
      </c>
    </row>
    <row r="3941" spans="1:15" ht="15">
      <c r="A3941" s="6"/>
      <c r="B3941" s="10">
        <v>88.27</v>
      </c>
      <c r="C3941">
        <v>0.14357267130324242</v>
      </c>
      <c r="D3941" s="11">
        <v>27.5</v>
      </c>
      <c r="E3941" s="10">
        <v>36.04</v>
      </c>
      <c r="F3941" s="11">
        <v>28.89</v>
      </c>
      <c r="G3941" s="10">
        <v>19</v>
      </c>
      <c r="H3941" s="11">
        <v>59.77</v>
      </c>
      <c r="I3941" s="10">
        <v>162.9</v>
      </c>
      <c r="J3941">
        <v>0.19454327187711024</v>
      </c>
      <c r="K3941">
        <v>0.19552861611782368</v>
      </c>
      <c r="L3941">
        <v>0.15943875163652235</v>
      </c>
      <c r="M3941">
        <v>8.7237194694109385E-2</v>
      </c>
      <c r="N3941">
        <v>0.16489603501687228</v>
      </c>
      <c r="O3941">
        <v>0.1951887930420827</v>
      </c>
    </row>
    <row r="3942" spans="1:15" ht="15">
      <c r="A3942" s="6"/>
      <c r="B3942" s="10">
        <v>98.14</v>
      </c>
      <c r="C3942">
        <v>0.14766949692057882</v>
      </c>
      <c r="D3942" s="11">
        <v>28.98</v>
      </c>
      <c r="E3942" s="10">
        <v>37.659999999999997</v>
      </c>
      <c r="F3942" s="11">
        <v>29.88</v>
      </c>
      <c r="G3942" s="10">
        <v>18.899999999999999</v>
      </c>
      <c r="H3942" s="11">
        <v>63.13</v>
      </c>
      <c r="I3942" s="10">
        <v>171</v>
      </c>
      <c r="J3942">
        <v>0.19698548190187087</v>
      </c>
      <c r="K3942">
        <v>0.19144128027200061</v>
      </c>
      <c r="L3942">
        <v>0.163043193694453</v>
      </c>
      <c r="M3942">
        <v>9.0611191358412349E-2</v>
      </c>
      <c r="N3942">
        <v>0.16133580936302838</v>
      </c>
      <c r="O3942">
        <v>0.19981236384140247</v>
      </c>
    </row>
    <row r="3943" spans="1:15" ht="15">
      <c r="A3943" s="6"/>
      <c r="B3943" s="10">
        <v>126.93</v>
      </c>
      <c r="C3943">
        <v>0.13883374659739189</v>
      </c>
      <c r="D3943" s="11">
        <v>34.4</v>
      </c>
      <c r="E3943" s="10">
        <v>40.26</v>
      </c>
      <c r="F3943" s="11">
        <v>40.25</v>
      </c>
      <c r="G3943" s="10">
        <v>19.329999999999998</v>
      </c>
      <c r="H3943" s="11">
        <v>83.97</v>
      </c>
      <c r="I3943" s="10">
        <v>215.22</v>
      </c>
      <c r="J3943">
        <v>0.19336486779094303</v>
      </c>
      <c r="K3943">
        <v>0.19069866739313038</v>
      </c>
      <c r="L3943">
        <v>0.16633564118456259</v>
      </c>
      <c r="M3943">
        <v>9.2305983430928468E-2</v>
      </c>
      <c r="N3943">
        <v>0.15089996652121365</v>
      </c>
      <c r="O3943">
        <v>0.18907664095912907</v>
      </c>
    </row>
    <row r="3944" spans="1:15" ht="15">
      <c r="A3944" s="6"/>
      <c r="B3944" s="10">
        <v>136.21</v>
      </c>
      <c r="C3944">
        <v>0.12845067664874138</v>
      </c>
      <c r="D3944" s="11">
        <v>41.26</v>
      </c>
      <c r="E3944" s="10">
        <v>51.23</v>
      </c>
      <c r="F3944" s="11">
        <v>52.94</v>
      </c>
      <c r="G3944" s="10">
        <v>19.86</v>
      </c>
      <c r="H3944" s="11">
        <v>96.23</v>
      </c>
      <c r="I3944" s="10">
        <v>227.88</v>
      </c>
      <c r="J3944">
        <v>0.17844822061508719</v>
      </c>
      <c r="K3944">
        <v>0.18284819163887664</v>
      </c>
      <c r="L3944">
        <v>0.15297623750208483</v>
      </c>
      <c r="M3944">
        <v>8.9232151475284127E-2</v>
      </c>
      <c r="N3944">
        <v>0.13323281862663355</v>
      </c>
      <c r="O3944">
        <v>0.16588956793775256</v>
      </c>
    </row>
    <row r="3945" spans="1:15" ht="15">
      <c r="A3945" s="6"/>
      <c r="B3945" s="10">
        <v>128</v>
      </c>
      <c r="C3945">
        <v>0.11636646042922547</v>
      </c>
      <c r="D3945" s="11">
        <v>43.76</v>
      </c>
      <c r="E3945" s="10">
        <v>55.38</v>
      </c>
      <c r="F3945" s="11">
        <v>59.61</v>
      </c>
      <c r="G3945" s="10">
        <v>20</v>
      </c>
      <c r="H3945" s="11">
        <v>93</v>
      </c>
      <c r="I3945" s="10">
        <v>211.95</v>
      </c>
      <c r="J3945">
        <v>0.16378593318529325</v>
      </c>
      <c r="K3945">
        <v>0.16901645442948049</v>
      </c>
      <c r="L3945">
        <v>0.14497566699143846</v>
      </c>
      <c r="M3945">
        <v>7.9042011302261059E-2</v>
      </c>
      <c r="N3945">
        <v>0.11777098774260308</v>
      </c>
      <c r="O3945">
        <v>0.14743446526931955</v>
      </c>
    </row>
    <row r="3946" spans="1:15" ht="15">
      <c r="A3946" s="6"/>
      <c r="B3946" s="10">
        <v>103.32</v>
      </c>
      <c r="C3946">
        <v>9.4315936732213584E-2</v>
      </c>
      <c r="D3946" s="11">
        <v>41.63</v>
      </c>
      <c r="E3946" s="10">
        <v>49.76</v>
      </c>
      <c r="F3946" s="11">
        <v>49.04</v>
      </c>
      <c r="G3946" s="10">
        <v>19.100000000000001</v>
      </c>
      <c r="H3946" s="11">
        <v>83.7</v>
      </c>
      <c r="I3946" s="10">
        <v>181.57</v>
      </c>
      <c r="J3946">
        <v>0.15395421078708132</v>
      </c>
      <c r="K3946">
        <v>0.15872304810032087</v>
      </c>
      <c r="L3946">
        <v>0.13466054859808346</v>
      </c>
      <c r="M3946">
        <v>7.1426865687281266E-2</v>
      </c>
      <c r="N3946">
        <v>0.1033505298540402</v>
      </c>
      <c r="O3946">
        <v>0.12757601415759023</v>
      </c>
    </row>
    <row r="3947" spans="1:15" ht="15">
      <c r="A3947" s="6"/>
      <c r="B3947" s="10">
        <v>87.66</v>
      </c>
      <c r="C3947">
        <v>7.4345754678765308E-2</v>
      </c>
      <c r="D3947" s="11">
        <v>41.12</v>
      </c>
      <c r="E3947" s="10">
        <v>45.65</v>
      </c>
      <c r="F3947" s="11">
        <v>42.91</v>
      </c>
      <c r="G3947" s="10">
        <v>18.5</v>
      </c>
      <c r="H3947" s="11">
        <v>68.790000000000006</v>
      </c>
      <c r="I3947" s="10">
        <v>164.04</v>
      </c>
      <c r="J3947">
        <v>0.14561171858272484</v>
      </c>
      <c r="K3947">
        <v>0.15034725783231648</v>
      </c>
      <c r="L3947">
        <v>0.12650390258553243</v>
      </c>
      <c r="M3947">
        <v>6.217300212375021E-2</v>
      </c>
      <c r="N3947">
        <v>9.3379817358660341E-2</v>
      </c>
      <c r="O3947">
        <v>0.11479084638961261</v>
      </c>
    </row>
    <row r="3948" spans="1:15" ht="15">
      <c r="A3948" s="6"/>
      <c r="B3948" s="10">
        <v>78.41</v>
      </c>
      <c r="C3948">
        <v>6.380037387124908E-2</v>
      </c>
      <c r="D3948" s="11">
        <v>39.93</v>
      </c>
      <c r="E3948" s="10">
        <v>43.76</v>
      </c>
      <c r="F3948" s="11">
        <v>41.01</v>
      </c>
      <c r="G3948" s="10">
        <v>18.11</v>
      </c>
      <c r="H3948" s="11">
        <v>61.99</v>
      </c>
      <c r="I3948" s="10">
        <v>164.09</v>
      </c>
      <c r="J3948">
        <v>0.13926826534303141</v>
      </c>
      <c r="K3948">
        <v>0.14244668891504167</v>
      </c>
      <c r="L3948">
        <v>0.11874851111758841</v>
      </c>
      <c r="M3948">
        <v>5.8850225931969376E-2</v>
      </c>
      <c r="N3948">
        <v>8.6371258233828907E-2</v>
      </c>
      <c r="O3948">
        <v>0.11018104803129629</v>
      </c>
    </row>
    <row r="3949" spans="1:15" ht="15">
      <c r="A3949" s="6"/>
      <c r="B3949" s="10">
        <v>74.13</v>
      </c>
      <c r="C3949">
        <v>6.2792188119317E-2</v>
      </c>
      <c r="D3949" s="11">
        <v>36.94</v>
      </c>
      <c r="E3949" s="10">
        <v>38.590000000000003</v>
      </c>
      <c r="F3949" s="11">
        <v>34.9</v>
      </c>
      <c r="G3949" s="10">
        <v>16.47</v>
      </c>
      <c r="H3949" s="11">
        <v>51.91</v>
      </c>
      <c r="I3949" s="10">
        <v>162.84</v>
      </c>
      <c r="J3949">
        <v>0.13414218581023393</v>
      </c>
      <c r="K3949">
        <v>0.13715010222909294</v>
      </c>
      <c r="L3949">
        <v>0.11193683636665597</v>
      </c>
      <c r="M3949">
        <v>5.5674669768935925E-2</v>
      </c>
      <c r="N3949">
        <v>7.997609057586702E-2</v>
      </c>
      <c r="O3949">
        <v>0.10748896182158685</v>
      </c>
    </row>
    <row r="3950" spans="1:15" ht="15">
      <c r="A3950" s="6"/>
      <c r="B3950" s="10">
        <v>75.25</v>
      </c>
      <c r="C3950">
        <v>6.339513841240034E-2</v>
      </c>
      <c r="D3950" s="11">
        <v>35.99</v>
      </c>
      <c r="E3950" s="10">
        <v>37.630000000000003</v>
      </c>
      <c r="F3950" s="11">
        <v>33.020000000000003</v>
      </c>
      <c r="G3950" s="10">
        <v>16.25</v>
      </c>
      <c r="H3950" s="11">
        <v>50.8</v>
      </c>
      <c r="I3950" s="10">
        <v>157.51</v>
      </c>
      <c r="J3950">
        <v>0.13000746951273348</v>
      </c>
      <c r="K3950">
        <v>0.12869283676515261</v>
      </c>
      <c r="L3950">
        <v>0.11054175593602844</v>
      </c>
      <c r="M3950">
        <v>5.4719784549571784E-2</v>
      </c>
      <c r="N3950">
        <v>7.7482567214200299E-2</v>
      </c>
      <c r="O3950">
        <v>0.10536772315060305</v>
      </c>
    </row>
    <row r="3951" spans="1:15" ht="15">
      <c r="A3951" s="6"/>
      <c r="B3951" s="10">
        <v>77.930000000000007</v>
      </c>
      <c r="C3951">
        <v>6.7647251484153237E-2</v>
      </c>
      <c r="D3951" s="11">
        <v>35.92</v>
      </c>
      <c r="E3951" s="10">
        <v>37.159999999999997</v>
      </c>
      <c r="F3951" s="11">
        <v>33.28</v>
      </c>
      <c r="G3951" s="10">
        <v>15.89</v>
      </c>
      <c r="H3951" s="11">
        <v>50.89</v>
      </c>
      <c r="I3951" s="10">
        <v>151.74</v>
      </c>
      <c r="J3951">
        <v>0.13020929733365294</v>
      </c>
      <c r="K3951">
        <v>0.12533211229928554</v>
      </c>
      <c r="L3951">
        <v>0.1168288199347193</v>
      </c>
      <c r="M3951">
        <v>5.7420104898166471E-2</v>
      </c>
      <c r="N3951">
        <v>8.3376458331184303E-2</v>
      </c>
      <c r="O3951">
        <v>0.10552892970497946</v>
      </c>
    </row>
    <row r="3952" spans="1:15" ht="15">
      <c r="A3952" s="6"/>
      <c r="B3952" s="10">
        <v>78.459999999999994</v>
      </c>
      <c r="C3952">
        <v>7.5120298158710463E-2</v>
      </c>
      <c r="D3952" s="11">
        <v>35.020000000000003</v>
      </c>
      <c r="E3952" s="10">
        <v>37.630000000000003</v>
      </c>
      <c r="F3952" s="11">
        <v>34.06</v>
      </c>
      <c r="G3952" s="10">
        <v>15.84</v>
      </c>
      <c r="H3952" s="11">
        <v>59.71</v>
      </c>
      <c r="I3952" s="10">
        <v>163.95</v>
      </c>
      <c r="J3952">
        <v>0.13603409594914254</v>
      </c>
      <c r="K3952">
        <v>0.12768104904882679</v>
      </c>
      <c r="L3952">
        <v>0.12937802429033188</v>
      </c>
      <c r="M3952">
        <v>6.1986453645569747E-2</v>
      </c>
      <c r="N3952">
        <v>9.1503986411659771E-2</v>
      </c>
      <c r="O3952">
        <v>0.11087652901039806</v>
      </c>
    </row>
    <row r="3953" spans="1:15" ht="15">
      <c r="A3953" s="6"/>
      <c r="B3953" s="10">
        <v>83.52</v>
      </c>
      <c r="C3953">
        <v>8.7878556823793849E-2</v>
      </c>
      <c r="D3953" s="11">
        <v>35.85</v>
      </c>
      <c r="E3953" s="10">
        <v>38.4</v>
      </c>
      <c r="F3953" s="11">
        <v>36.340000000000003</v>
      </c>
      <c r="G3953" s="10">
        <v>17.5</v>
      </c>
      <c r="H3953" s="11">
        <v>68.47</v>
      </c>
      <c r="I3953" s="10">
        <v>173.97</v>
      </c>
      <c r="J3953">
        <v>0.14662436879915247</v>
      </c>
      <c r="K3953">
        <v>0.13782703755314965</v>
      </c>
      <c r="L3953">
        <v>0.14174100688633903</v>
      </c>
      <c r="M3953">
        <v>6.1667485455111214E-2</v>
      </c>
      <c r="N3953">
        <v>0.10367450044646542</v>
      </c>
      <c r="O3953">
        <v>0.12518456742139822</v>
      </c>
    </row>
    <row r="3954" spans="1:15" ht="15">
      <c r="A3954" s="6"/>
      <c r="B3954" s="10">
        <v>98.56</v>
      </c>
      <c r="C3954">
        <v>0.11021542171720856</v>
      </c>
      <c r="D3954" s="11">
        <v>40.53</v>
      </c>
      <c r="E3954" s="10">
        <v>43.95</v>
      </c>
      <c r="F3954" s="11">
        <v>49.02</v>
      </c>
      <c r="G3954" s="10">
        <v>18.5</v>
      </c>
      <c r="H3954" s="11">
        <v>82.08</v>
      </c>
      <c r="I3954" s="10">
        <v>202.74</v>
      </c>
      <c r="J3954">
        <v>0.15840919967029715</v>
      </c>
      <c r="K3954">
        <v>0.15226794865715632</v>
      </c>
      <c r="L3954">
        <v>0.15251593092436827</v>
      </c>
      <c r="M3954">
        <v>6.5342435292186321E-2</v>
      </c>
      <c r="N3954">
        <v>0.1208585855339798</v>
      </c>
      <c r="O3954">
        <v>0.14411210395158422</v>
      </c>
    </row>
    <row r="3955" spans="1:15" ht="15">
      <c r="A3955" s="6"/>
      <c r="B3955" s="10">
        <v>114.77</v>
      </c>
      <c r="C3955">
        <v>0.13449750560921381</v>
      </c>
      <c r="D3955" s="11">
        <v>45.26</v>
      </c>
      <c r="E3955" s="10">
        <v>50.67</v>
      </c>
      <c r="F3955" s="11">
        <v>58.28</v>
      </c>
      <c r="G3955" s="10">
        <v>21.93</v>
      </c>
      <c r="H3955" s="11">
        <v>88.85</v>
      </c>
      <c r="I3955" s="10">
        <v>230.97</v>
      </c>
      <c r="J3955">
        <v>0.17278632308617045</v>
      </c>
      <c r="K3955">
        <v>0.16423098793654187</v>
      </c>
      <c r="L3955">
        <v>0.15811385880024192</v>
      </c>
      <c r="M3955">
        <v>7.2668217632952753E-2</v>
      </c>
      <c r="N3955">
        <v>0.144107345693919</v>
      </c>
      <c r="O3955">
        <v>0.16452647892703423</v>
      </c>
    </row>
    <row r="3956" spans="1:15" ht="15">
      <c r="A3956" s="6"/>
      <c r="B3956" s="10">
        <v>142.07</v>
      </c>
      <c r="C3956">
        <v>0.14814691975212207</v>
      </c>
      <c r="D3956" s="11">
        <v>49.95</v>
      </c>
      <c r="E3956" s="10">
        <v>53.26</v>
      </c>
      <c r="F3956" s="11">
        <v>64.69</v>
      </c>
      <c r="G3956" s="10">
        <v>24.87</v>
      </c>
      <c r="H3956" s="11">
        <v>95</v>
      </c>
      <c r="I3956" s="10">
        <v>288.89999999999998</v>
      </c>
      <c r="J3956">
        <v>0.18424835155796618</v>
      </c>
      <c r="K3956">
        <v>0.17277683365273444</v>
      </c>
      <c r="L3956">
        <v>0.16444706888767435</v>
      </c>
      <c r="M3956">
        <v>8.3862560361821784E-2</v>
      </c>
      <c r="N3956">
        <v>0.1645116758005456</v>
      </c>
      <c r="O3956">
        <v>0.18166889056909183</v>
      </c>
    </row>
    <row r="3957" spans="1:15" ht="15">
      <c r="A3957" s="6"/>
      <c r="B3957" s="10">
        <v>152.18</v>
      </c>
      <c r="C3957">
        <v>0.15958098855931971</v>
      </c>
      <c r="D3957" s="11">
        <v>44.64</v>
      </c>
      <c r="E3957" s="10">
        <v>50.97</v>
      </c>
      <c r="F3957" s="11">
        <v>58.94</v>
      </c>
      <c r="G3957" s="10">
        <v>25.96</v>
      </c>
      <c r="H3957" s="11">
        <v>102.28</v>
      </c>
      <c r="I3957" s="10">
        <v>295.68</v>
      </c>
      <c r="J3957">
        <v>0.195481444726294</v>
      </c>
      <c r="K3957">
        <v>0.18356351090979769</v>
      </c>
      <c r="L3957">
        <v>0.17031258841568975</v>
      </c>
      <c r="M3957">
        <v>8.9757744241461476E-2</v>
      </c>
      <c r="N3957">
        <v>0.17493535448620223</v>
      </c>
      <c r="O3957">
        <v>0.19764945051147362</v>
      </c>
    </row>
    <row r="3958" spans="1:15" ht="15">
      <c r="A3958" s="6"/>
      <c r="B3958" s="10">
        <v>139.91</v>
      </c>
      <c r="C3958">
        <v>0.16790014663698877</v>
      </c>
      <c r="D3958" s="11">
        <v>42.91</v>
      </c>
      <c r="E3958" s="10">
        <v>48.95</v>
      </c>
      <c r="F3958" s="11">
        <v>50.45</v>
      </c>
      <c r="G3958" s="10">
        <v>24.42</v>
      </c>
      <c r="H3958" s="11">
        <v>95</v>
      </c>
      <c r="I3958" s="10">
        <v>248.15</v>
      </c>
      <c r="J3958">
        <v>0.2034629945764658</v>
      </c>
      <c r="K3958">
        <v>0.1899211894966065</v>
      </c>
      <c r="L3958">
        <v>0.1771805057138425</v>
      </c>
      <c r="M3958">
        <v>9.1152158142908959E-2</v>
      </c>
      <c r="N3958">
        <v>0.18095291996289464</v>
      </c>
      <c r="O3958">
        <v>0.20425907760936302</v>
      </c>
    </row>
    <row r="3959" spans="1:15" ht="15">
      <c r="A3959" s="6"/>
      <c r="B3959" s="10">
        <v>119.77</v>
      </c>
      <c r="C3959">
        <v>0.17084509416665128</v>
      </c>
      <c r="D3959" s="11">
        <v>42.8</v>
      </c>
      <c r="E3959" s="10">
        <v>47.51</v>
      </c>
      <c r="F3959" s="11">
        <v>43.54</v>
      </c>
      <c r="G3959" s="10">
        <v>24.85</v>
      </c>
      <c r="H3959" s="11">
        <v>90</v>
      </c>
      <c r="I3959" s="10">
        <v>234.9</v>
      </c>
      <c r="J3959">
        <v>0.20340917714919352</v>
      </c>
      <c r="K3959">
        <v>0.19304545495269496</v>
      </c>
      <c r="L3959">
        <v>0.17360265461001009</v>
      </c>
      <c r="M3959">
        <v>9.3469648706398373E-2</v>
      </c>
      <c r="N3959">
        <v>0.18267767045365019</v>
      </c>
      <c r="O3959">
        <v>0.20534017520689196</v>
      </c>
    </row>
    <row r="3960" spans="1:15" ht="15">
      <c r="A3960" s="6"/>
      <c r="B3960" s="10">
        <v>108.87</v>
      </c>
      <c r="C3960">
        <v>0.17146228342728151</v>
      </c>
      <c r="D3960" s="11">
        <v>35.44</v>
      </c>
      <c r="E3960" s="10">
        <v>39.909999999999997</v>
      </c>
      <c r="F3960" s="11">
        <v>37.94</v>
      </c>
      <c r="G3960" s="10">
        <v>23.06</v>
      </c>
      <c r="H3960" s="11">
        <v>84.18</v>
      </c>
      <c r="I3960" s="10">
        <v>213.11</v>
      </c>
      <c r="J3960">
        <v>0.20217632892412604</v>
      </c>
      <c r="K3960">
        <v>0.19476586514448802</v>
      </c>
      <c r="L3960">
        <v>0.16648843887361905</v>
      </c>
      <c r="M3960">
        <v>9.1562717696417245E-2</v>
      </c>
      <c r="N3960">
        <v>0.18837780315903835</v>
      </c>
      <c r="O3960">
        <v>0.20914227884938252</v>
      </c>
    </row>
    <row r="3961" spans="1:15" ht="15">
      <c r="A3961" s="6"/>
      <c r="B3961" s="10">
        <v>107.12</v>
      </c>
      <c r="C3961">
        <v>0.17222612398195028</v>
      </c>
      <c r="D3961" s="11">
        <v>33</v>
      </c>
      <c r="E3961" s="10">
        <v>39.1</v>
      </c>
      <c r="F3961" s="11">
        <v>33.29</v>
      </c>
      <c r="G3961" s="10">
        <v>18.53</v>
      </c>
      <c r="H3961" s="11">
        <v>78.22</v>
      </c>
      <c r="I3961" s="10">
        <v>197.96</v>
      </c>
      <c r="J3961">
        <v>0.19890640544550137</v>
      </c>
      <c r="K3961">
        <v>0.19770603028784864</v>
      </c>
      <c r="L3961">
        <v>0.14823319056130765</v>
      </c>
      <c r="M3961">
        <v>8.472212749295846E-2</v>
      </c>
      <c r="N3961">
        <v>0.19175325473283947</v>
      </c>
      <c r="O3961">
        <v>0.21541442788363377</v>
      </c>
    </row>
    <row r="3962" spans="1:15" ht="15">
      <c r="A3962" s="6"/>
      <c r="B3962" s="10">
        <v>102.77</v>
      </c>
      <c r="C3962">
        <v>0.1772835577702925</v>
      </c>
      <c r="D3962" s="11">
        <v>31.04</v>
      </c>
      <c r="E3962" s="10">
        <v>38.75</v>
      </c>
      <c r="F3962" s="11">
        <v>31.47</v>
      </c>
      <c r="G3962" s="10">
        <v>16.8</v>
      </c>
      <c r="H3962" s="11">
        <v>71.52</v>
      </c>
      <c r="I3962" s="10">
        <v>183.5</v>
      </c>
      <c r="J3962">
        <v>0.19617956083851235</v>
      </c>
      <c r="K3962">
        <v>0.19853846153846152</v>
      </c>
      <c r="L3962">
        <v>0.13537349879426017</v>
      </c>
      <c r="M3962">
        <v>8.2476983926085309E-2</v>
      </c>
      <c r="N3962">
        <v>0.19077789086966995</v>
      </c>
      <c r="O3962">
        <v>0.2149452866528424</v>
      </c>
    </row>
    <row r="3963" spans="1:15" ht="15">
      <c r="A3963" s="6"/>
      <c r="B3963" s="10">
        <v>100.62</v>
      </c>
      <c r="C3963">
        <v>0.18696048713242297</v>
      </c>
      <c r="D3963" s="11">
        <v>30.97</v>
      </c>
      <c r="E3963" s="10">
        <v>37.799999999999997</v>
      </c>
      <c r="F3963" s="11">
        <v>29.92</v>
      </c>
      <c r="G3963" s="10">
        <v>14.91</v>
      </c>
      <c r="H3963" s="11">
        <v>69.099999999999994</v>
      </c>
      <c r="I3963" s="10">
        <v>177.67</v>
      </c>
      <c r="J3963">
        <v>0.19544977910043032</v>
      </c>
      <c r="K3963">
        <v>0.20019839495649655</v>
      </c>
      <c r="L3963">
        <v>0.13186408696495225</v>
      </c>
      <c r="M3963">
        <v>8.1400601832330277E-2</v>
      </c>
      <c r="N3963">
        <v>0.1927305318066313</v>
      </c>
      <c r="O3963">
        <v>0.21763146703001779</v>
      </c>
    </row>
    <row r="3964" spans="1:15" ht="15">
      <c r="A3964" s="6"/>
      <c r="B3964" s="10">
        <v>100.38</v>
      </c>
      <c r="C3964">
        <v>0.19603261076401005</v>
      </c>
      <c r="D3964" s="11">
        <v>29.39</v>
      </c>
      <c r="E3964" s="10">
        <v>36.229999999999997</v>
      </c>
      <c r="F3964" s="11">
        <v>27.94</v>
      </c>
      <c r="G3964" s="10">
        <v>13.82</v>
      </c>
      <c r="H3964" s="11">
        <v>68.03</v>
      </c>
      <c r="I3964" s="10">
        <v>173.02</v>
      </c>
      <c r="J3964">
        <v>0.19141732372794826</v>
      </c>
      <c r="K3964">
        <v>0.20324095013287993</v>
      </c>
      <c r="L3964">
        <v>0.1272965764454014</v>
      </c>
      <c r="M3964">
        <v>8.3701608230945967E-2</v>
      </c>
      <c r="N3964">
        <v>0.19501337453646481</v>
      </c>
      <c r="O3964">
        <v>0.22024334982933963</v>
      </c>
    </row>
    <row r="3965" spans="1:15" ht="15">
      <c r="A3965" s="6"/>
      <c r="B3965" s="10">
        <v>100.37</v>
      </c>
      <c r="C3965">
        <v>0.20070864556537305</v>
      </c>
      <c r="D3965" s="11">
        <v>28.8</v>
      </c>
      <c r="E3965" s="10">
        <v>37.06</v>
      </c>
      <c r="F3965" s="11">
        <v>26.6</v>
      </c>
      <c r="G3965" s="10">
        <v>14.84</v>
      </c>
      <c r="H3965" s="11">
        <v>68.180000000000007</v>
      </c>
      <c r="I3965" s="10">
        <v>173.18</v>
      </c>
      <c r="J3965">
        <v>0.19251530585607798</v>
      </c>
      <c r="K3965">
        <v>0.20878500396792821</v>
      </c>
      <c r="L3965">
        <v>0.12528856523047602</v>
      </c>
      <c r="M3965">
        <v>8.2837263051326132E-2</v>
      </c>
      <c r="N3965">
        <v>0.19694911942187868</v>
      </c>
      <c r="O3965">
        <v>0.22258398119562167</v>
      </c>
    </row>
    <row r="3966" spans="1:15" ht="15">
      <c r="A3966" s="6"/>
      <c r="B3966" s="10">
        <v>113.96</v>
      </c>
      <c r="C3966">
        <v>0.20086554353284936</v>
      </c>
      <c r="D3966" s="11">
        <v>28.88</v>
      </c>
      <c r="E3966" s="10">
        <v>39.58</v>
      </c>
      <c r="F3966" s="11">
        <v>25.66</v>
      </c>
      <c r="G3966" s="10">
        <v>14.04</v>
      </c>
      <c r="H3966" s="11">
        <v>71.09</v>
      </c>
      <c r="I3966" s="10">
        <v>182.23</v>
      </c>
      <c r="J3966">
        <v>0.1892873182603145</v>
      </c>
      <c r="K3966">
        <v>0.21668177670717906</v>
      </c>
      <c r="L3966">
        <v>0.11653521940308596</v>
      </c>
      <c r="M3966">
        <v>8.1766123321443548E-2</v>
      </c>
      <c r="N3966">
        <v>0.19691761215499415</v>
      </c>
      <c r="O3966">
        <v>0.22174927463663238</v>
      </c>
    </row>
    <row r="3967" spans="1:15" ht="15">
      <c r="A3967" s="6"/>
      <c r="B3967" s="10">
        <v>163.92</v>
      </c>
      <c r="C3967">
        <v>0.18458883182051045</v>
      </c>
      <c r="D3967" s="11">
        <v>32.020000000000003</v>
      </c>
      <c r="E3967" s="10">
        <v>50.36</v>
      </c>
      <c r="F3967" s="11">
        <v>26.68</v>
      </c>
      <c r="G3967" s="10">
        <v>14.94</v>
      </c>
      <c r="H3967" s="11">
        <v>87.28</v>
      </c>
      <c r="I3967" s="10">
        <v>219.61</v>
      </c>
      <c r="J3967">
        <v>0.18144176696062403</v>
      </c>
      <c r="K3967">
        <v>0.21440499080741537</v>
      </c>
      <c r="L3967">
        <v>0.10752100929489634</v>
      </c>
      <c r="M3967">
        <v>8.2677242582432225E-2</v>
      </c>
      <c r="N3967">
        <v>0.1859074034254013</v>
      </c>
      <c r="O3967">
        <v>0.20349877437462466</v>
      </c>
    </row>
    <row r="3968" spans="1:15" ht="15">
      <c r="A3968" s="6"/>
      <c r="B3968" s="10">
        <v>166.1</v>
      </c>
      <c r="C3968">
        <v>0.16069211247022863</v>
      </c>
      <c r="D3968" s="11">
        <v>37.81</v>
      </c>
      <c r="E3968" s="10">
        <v>59.92</v>
      </c>
      <c r="F3968" s="11">
        <v>29.99</v>
      </c>
      <c r="G3968" s="10">
        <v>15.3</v>
      </c>
      <c r="H3968" s="11">
        <v>93.55</v>
      </c>
      <c r="I3968" s="10">
        <v>246.95</v>
      </c>
      <c r="J3968">
        <v>0.16815295666440705</v>
      </c>
      <c r="K3968">
        <v>0.20089064273186835</v>
      </c>
      <c r="L3968">
        <v>0.10339766066360766</v>
      </c>
      <c r="M3968">
        <v>8.7493597073712237E-2</v>
      </c>
      <c r="N3968">
        <v>0.16728710031096117</v>
      </c>
      <c r="O3968">
        <v>0.17657507661415378</v>
      </c>
    </row>
    <row r="3969" spans="1:15" ht="15">
      <c r="A3969" s="6"/>
      <c r="B3969" s="10">
        <v>140.07</v>
      </c>
      <c r="C3969">
        <v>0.14333650905966488</v>
      </c>
      <c r="D3969" s="11">
        <v>38</v>
      </c>
      <c r="E3969" s="10">
        <v>61.9</v>
      </c>
      <c r="F3969" s="11">
        <v>33</v>
      </c>
      <c r="G3969" s="10">
        <v>15</v>
      </c>
      <c r="H3969" s="11">
        <v>96.81</v>
      </c>
      <c r="I3969" s="10">
        <v>252.78</v>
      </c>
      <c r="J3969">
        <v>0.15262722604269</v>
      </c>
      <c r="K3969">
        <v>0.18875679333138487</v>
      </c>
      <c r="L3969">
        <v>9.3967663282055205E-2</v>
      </c>
      <c r="M3969">
        <v>8.5966896407685886E-2</v>
      </c>
      <c r="N3969">
        <v>0.15345851285380638</v>
      </c>
      <c r="O3969">
        <v>0.15564934226717003</v>
      </c>
    </row>
    <row r="3970" spans="1:15" ht="15">
      <c r="A3970" s="6"/>
      <c r="B3970" s="10">
        <v>116</v>
      </c>
      <c r="C3970">
        <v>0.12478842901111903</v>
      </c>
      <c r="D3970" s="11">
        <v>35.49</v>
      </c>
      <c r="E3970" s="10">
        <v>60.08</v>
      </c>
      <c r="F3970" s="11">
        <v>32.270000000000003</v>
      </c>
      <c r="G3970" s="10">
        <v>18.54</v>
      </c>
      <c r="H3970" s="11">
        <v>90</v>
      </c>
      <c r="I3970" s="10">
        <v>213.58</v>
      </c>
      <c r="J3970">
        <v>0.14020380557787121</v>
      </c>
      <c r="K3970">
        <v>0.17906452781548884</v>
      </c>
      <c r="L3970">
        <v>8.8013524271157662E-2</v>
      </c>
      <c r="M3970">
        <v>8.9036972888678706E-2</v>
      </c>
      <c r="N3970">
        <v>0.14528249639005505</v>
      </c>
      <c r="O3970">
        <v>0.14136629259053118</v>
      </c>
    </row>
    <row r="3971" spans="1:15" ht="15">
      <c r="A3971" s="6"/>
      <c r="B3971" s="10">
        <v>103.66</v>
      </c>
      <c r="C3971">
        <v>0.10633110608418218</v>
      </c>
      <c r="D3971" s="11">
        <v>29.95</v>
      </c>
      <c r="E3971" s="10">
        <v>56.24</v>
      </c>
      <c r="F3971" s="11">
        <v>30.13</v>
      </c>
      <c r="G3971" s="10">
        <v>19.07</v>
      </c>
      <c r="H3971" s="11">
        <v>83.99</v>
      </c>
      <c r="I3971" s="10">
        <v>195.78</v>
      </c>
      <c r="J3971">
        <v>0.12961071563110457</v>
      </c>
      <c r="K3971">
        <v>0.16927355114459577</v>
      </c>
      <c r="L3971">
        <v>7.9048765090813072E-2</v>
      </c>
      <c r="M3971">
        <v>8.4325884384668426E-2</v>
      </c>
      <c r="N3971">
        <v>0.13460440259621537</v>
      </c>
      <c r="O3971">
        <v>0.12804691768903684</v>
      </c>
    </row>
    <row r="3972" spans="1:15" ht="15">
      <c r="A3972" s="6"/>
      <c r="B3972" s="10">
        <v>98.02</v>
      </c>
      <c r="C3972">
        <v>9.5427816035941304E-2</v>
      </c>
      <c r="D3972" s="11">
        <v>31.97</v>
      </c>
      <c r="E3972" s="10">
        <v>55.37</v>
      </c>
      <c r="F3972" s="11">
        <v>27.47</v>
      </c>
      <c r="G3972" s="10">
        <v>20.74</v>
      </c>
      <c r="H3972" s="11">
        <v>81.400000000000006</v>
      </c>
      <c r="I3972" s="10">
        <v>175.37</v>
      </c>
      <c r="J3972">
        <v>0.12196155873857417</v>
      </c>
      <c r="K3972">
        <v>0.16442461735186764</v>
      </c>
      <c r="L3972">
        <v>7.2790585214675851E-2</v>
      </c>
      <c r="M3972">
        <v>8.0650344951169253E-2</v>
      </c>
      <c r="N3972">
        <v>0.1274328457048656</v>
      </c>
      <c r="O3972">
        <v>0.11889936890155171</v>
      </c>
    </row>
    <row r="3973" spans="1:15" ht="15">
      <c r="A3973" s="6"/>
      <c r="B3973" s="10">
        <v>92.24</v>
      </c>
      <c r="C3973">
        <v>9.4347281293773094E-2</v>
      </c>
      <c r="D3973" s="11">
        <v>28.44</v>
      </c>
      <c r="E3973" s="10">
        <v>53.46</v>
      </c>
      <c r="F3973" s="11">
        <v>25.38</v>
      </c>
      <c r="G3973" s="10">
        <v>19.73</v>
      </c>
      <c r="H3973" s="11">
        <v>74.989999999999995</v>
      </c>
      <c r="I3973" s="10">
        <v>170.76</v>
      </c>
      <c r="J3973">
        <v>0.11865166541676574</v>
      </c>
      <c r="K3973">
        <v>0.16226700251009799</v>
      </c>
      <c r="L3973">
        <v>7.31343132729559E-2</v>
      </c>
      <c r="M3973">
        <v>7.4579965594223391E-2</v>
      </c>
      <c r="N3973">
        <v>0.12083011758546819</v>
      </c>
      <c r="O3973">
        <v>0.11288939967853973</v>
      </c>
    </row>
    <row r="3974" spans="1:15" ht="15">
      <c r="A3974" s="6"/>
      <c r="B3974" s="10">
        <v>90</v>
      </c>
      <c r="C3974">
        <v>9.5468488569045704E-2</v>
      </c>
      <c r="D3974" s="11">
        <v>27.73</v>
      </c>
      <c r="E3974" s="10">
        <v>49.24</v>
      </c>
      <c r="F3974" s="11">
        <v>24.93</v>
      </c>
      <c r="G3974" s="10">
        <v>17.97</v>
      </c>
      <c r="H3974" s="11">
        <v>72.010000000000005</v>
      </c>
      <c r="I3974" s="10">
        <v>172.2</v>
      </c>
      <c r="J3974">
        <v>0.11538020442489327</v>
      </c>
      <c r="K3974">
        <v>0.16088104896162791</v>
      </c>
      <c r="L3974">
        <v>7.1416363196939225E-2</v>
      </c>
      <c r="M3974">
        <v>7.2616700107703824E-2</v>
      </c>
      <c r="N3974">
        <v>0.11635725217211064</v>
      </c>
      <c r="O3974">
        <v>0.11090391863595572</v>
      </c>
    </row>
    <row r="3975" spans="1:15" ht="15">
      <c r="A3975" s="6"/>
      <c r="B3975" s="10">
        <v>90</v>
      </c>
      <c r="C3975">
        <v>9.7799460944161878E-2</v>
      </c>
      <c r="D3975" s="11">
        <v>28.55</v>
      </c>
      <c r="E3975" s="10">
        <v>47.76</v>
      </c>
      <c r="F3975" s="11">
        <v>23.54</v>
      </c>
      <c r="G3975" s="10">
        <v>15.14</v>
      </c>
      <c r="H3975" s="11">
        <v>71.900000000000006</v>
      </c>
      <c r="I3975" s="10">
        <v>168.61</v>
      </c>
      <c r="J3975">
        <v>0.12091576434026267</v>
      </c>
      <c r="K3975">
        <v>0.16073106499298639</v>
      </c>
      <c r="L3975">
        <v>6.9119418734109914E-2</v>
      </c>
      <c r="M3975">
        <v>6.956639743753458E-2</v>
      </c>
      <c r="N3975">
        <v>0.11724941870296778</v>
      </c>
      <c r="O3975">
        <v>0.11292464132666127</v>
      </c>
    </row>
    <row r="3976" spans="1:15" ht="15">
      <c r="A3976" s="6"/>
      <c r="B3976" s="10">
        <v>92.01</v>
      </c>
      <c r="C3976">
        <v>0.10386078963934021</v>
      </c>
      <c r="D3976" s="11">
        <v>27.16</v>
      </c>
      <c r="E3976" s="10">
        <v>47.91</v>
      </c>
      <c r="F3976" s="11">
        <v>23.64</v>
      </c>
      <c r="G3976" s="10">
        <v>14.49</v>
      </c>
      <c r="H3976" s="11">
        <v>73</v>
      </c>
      <c r="I3976" s="10">
        <v>170.24</v>
      </c>
      <c r="J3976">
        <v>0.12769370255389403</v>
      </c>
      <c r="K3976">
        <v>0.1629528523880415</v>
      </c>
      <c r="L3976">
        <v>6.8496361690971785E-2</v>
      </c>
      <c r="M3976">
        <v>7.0342867726401581E-2</v>
      </c>
      <c r="N3976">
        <v>0.12221745472892195</v>
      </c>
      <c r="O3976">
        <v>0.11830133465937342</v>
      </c>
    </row>
    <row r="3977" spans="1:15" ht="15">
      <c r="A3977" s="6"/>
      <c r="B3977" s="10">
        <v>96.75</v>
      </c>
      <c r="C3977">
        <v>0.11411935445075583</v>
      </c>
      <c r="D3977" s="11">
        <v>29.51</v>
      </c>
      <c r="E3977" s="10">
        <v>48.06</v>
      </c>
      <c r="F3977" s="11">
        <v>24.92</v>
      </c>
      <c r="G3977" s="10">
        <v>14.8</v>
      </c>
      <c r="H3977" s="11">
        <v>79.010000000000005</v>
      </c>
      <c r="I3977" s="10">
        <v>183.06</v>
      </c>
      <c r="J3977">
        <v>0.14000732512107725</v>
      </c>
      <c r="K3977">
        <v>0.17073510055685948</v>
      </c>
      <c r="L3977">
        <v>7.4250041612428236E-2</v>
      </c>
      <c r="M3977">
        <v>7.6694912062041279E-2</v>
      </c>
      <c r="N3977">
        <v>0.13061786405695036</v>
      </c>
      <c r="O3977">
        <v>0.12950955094540031</v>
      </c>
    </row>
    <row r="3978" spans="1:15" ht="15">
      <c r="A3978" s="6"/>
      <c r="B3978" s="10">
        <v>104.9</v>
      </c>
      <c r="C3978">
        <v>0.13150476806523378</v>
      </c>
      <c r="D3978" s="11">
        <v>33.81</v>
      </c>
      <c r="E3978" s="10">
        <v>49.94</v>
      </c>
      <c r="F3978" s="11">
        <v>28.97</v>
      </c>
      <c r="G3978" s="10">
        <v>17.7</v>
      </c>
      <c r="H3978" s="11">
        <v>85.6</v>
      </c>
      <c r="I3978" s="10">
        <v>220.76</v>
      </c>
      <c r="J3978">
        <v>0.14924199540842256</v>
      </c>
      <c r="K3978">
        <v>0.18153597648747588</v>
      </c>
      <c r="L3978">
        <v>8.7119757334057371E-2</v>
      </c>
      <c r="M3978">
        <v>8.4400366421990072E-2</v>
      </c>
      <c r="N3978">
        <v>0.14528673979117715</v>
      </c>
      <c r="O3978">
        <v>0.14640015639504841</v>
      </c>
    </row>
    <row r="3979" spans="1:15" ht="15">
      <c r="A3979" s="6"/>
      <c r="B3979" s="10">
        <v>125.39</v>
      </c>
      <c r="C3979">
        <v>0.15424435457562874</v>
      </c>
      <c r="D3979" s="11">
        <v>36.9</v>
      </c>
      <c r="E3979" s="10">
        <v>53.97</v>
      </c>
      <c r="F3979" s="11">
        <v>35.729999999999997</v>
      </c>
      <c r="G3979" s="10">
        <v>21.08</v>
      </c>
      <c r="H3979" s="11">
        <v>94.6</v>
      </c>
      <c r="I3979" s="10">
        <v>259.10000000000002</v>
      </c>
      <c r="J3979">
        <v>0.15917917801290651</v>
      </c>
      <c r="K3979">
        <v>0.19172460791944754</v>
      </c>
      <c r="L3979">
        <v>0.10244867669179937</v>
      </c>
      <c r="M3979">
        <v>9.321638953279672E-2</v>
      </c>
      <c r="N3979">
        <v>0.16136049909631339</v>
      </c>
      <c r="O3979">
        <v>0.16546603182846387</v>
      </c>
    </row>
    <row r="3980" spans="1:15" ht="15">
      <c r="A3980" s="6"/>
      <c r="B3980" s="10">
        <v>156.32</v>
      </c>
      <c r="C3980">
        <v>0.17073807888460435</v>
      </c>
      <c r="D3980" s="11">
        <v>37.01</v>
      </c>
      <c r="E3980" s="10">
        <v>56.35</v>
      </c>
      <c r="F3980" s="11">
        <v>40.200000000000003</v>
      </c>
      <c r="G3980" s="10">
        <v>23.8</v>
      </c>
      <c r="H3980" s="11">
        <v>100</v>
      </c>
      <c r="I3980" s="10">
        <v>305.77</v>
      </c>
      <c r="J3980">
        <v>0.16484584213657638</v>
      </c>
      <c r="K3980">
        <v>0.20242102710426163</v>
      </c>
      <c r="L3980">
        <v>0.11196008277674797</v>
      </c>
      <c r="M3980">
        <v>0.10428944025018937</v>
      </c>
      <c r="N3980">
        <v>0.17462507497942423</v>
      </c>
      <c r="O3980">
        <v>0.18228957251082251</v>
      </c>
    </row>
    <row r="3981" spans="1:15" ht="15">
      <c r="A3981" s="6"/>
      <c r="B3981" s="10">
        <v>179.28</v>
      </c>
      <c r="C3981">
        <v>0.18409560465288924</v>
      </c>
      <c r="D3981" s="11">
        <v>36.619999999999997</v>
      </c>
      <c r="E3981" s="10">
        <v>56.1</v>
      </c>
      <c r="F3981" s="11">
        <v>39.64</v>
      </c>
      <c r="G3981" s="10">
        <v>25.97</v>
      </c>
      <c r="H3981" s="11">
        <v>100</v>
      </c>
      <c r="I3981" s="10">
        <v>307.48</v>
      </c>
      <c r="J3981">
        <v>0.17129591143478579</v>
      </c>
      <c r="K3981">
        <v>0.21250623715440464</v>
      </c>
      <c r="L3981">
        <v>0.12418727731591449</v>
      </c>
      <c r="M3981">
        <v>0.11282569813601891</v>
      </c>
      <c r="N3981">
        <v>0.18653075280767431</v>
      </c>
      <c r="O3981">
        <v>0.19715576713507313</v>
      </c>
    </row>
    <row r="3982" spans="1:15" ht="15">
      <c r="A3982" s="6"/>
      <c r="B3982" s="10">
        <v>172.54</v>
      </c>
      <c r="C3982">
        <v>0.19459345376182008</v>
      </c>
      <c r="D3982" s="11">
        <v>35.020000000000003</v>
      </c>
      <c r="E3982" s="10">
        <v>53.93</v>
      </c>
      <c r="F3982" s="11">
        <v>39.049999999999997</v>
      </c>
      <c r="G3982" s="10">
        <v>25.87</v>
      </c>
      <c r="H3982" s="11">
        <v>97.36</v>
      </c>
      <c r="I3982" s="10">
        <v>263.97000000000003</v>
      </c>
      <c r="J3982">
        <v>0.16959095430343454</v>
      </c>
      <c r="K3982">
        <v>0.21871277235950978</v>
      </c>
      <c r="L3982">
        <v>0.13551023816681698</v>
      </c>
      <c r="M3982">
        <v>0.11641204766384446</v>
      </c>
      <c r="N3982">
        <v>0.19119888450754907</v>
      </c>
      <c r="O3982">
        <v>0.19703505959030582</v>
      </c>
    </row>
    <row r="3983" spans="1:15" ht="15">
      <c r="A3983" s="6"/>
      <c r="B3983" s="10">
        <v>149.96</v>
      </c>
      <c r="C3983">
        <v>0.20561921489737997</v>
      </c>
      <c r="D3983" s="11">
        <v>34.58</v>
      </c>
      <c r="E3983" s="10">
        <v>50.92</v>
      </c>
      <c r="F3983" s="11">
        <v>39.090000000000003</v>
      </c>
      <c r="G3983" s="10">
        <v>27.91</v>
      </c>
      <c r="H3983" s="11">
        <v>91.77</v>
      </c>
      <c r="I3983" s="10">
        <v>247.69</v>
      </c>
      <c r="J3983">
        <v>0.16655234040506087</v>
      </c>
      <c r="K3983">
        <v>0.21294018092743264</v>
      </c>
      <c r="L3983">
        <v>0.14112117013175146</v>
      </c>
      <c r="M3983">
        <v>0.11583270303459821</v>
      </c>
      <c r="N3983">
        <v>0.19281006778874657</v>
      </c>
      <c r="O3983">
        <v>0.2014421371572569</v>
      </c>
    </row>
    <row r="3984" spans="1:15" ht="15">
      <c r="A3984" s="6"/>
      <c r="B3984" s="10">
        <v>125.02</v>
      </c>
      <c r="C3984">
        <v>0.21488381807433199</v>
      </c>
      <c r="D3984" s="11">
        <v>30</v>
      </c>
      <c r="E3984" s="10">
        <v>46.68</v>
      </c>
      <c r="F3984" s="11">
        <v>34.31</v>
      </c>
      <c r="G3984" s="10">
        <v>23.17</v>
      </c>
      <c r="H3984" s="11">
        <v>83.14</v>
      </c>
      <c r="I3984" s="10">
        <v>222.64</v>
      </c>
      <c r="J3984">
        <v>0.16006287178193321</v>
      </c>
      <c r="K3984">
        <v>0.21250448200531277</v>
      </c>
      <c r="L3984">
        <v>0.14699285709958257</v>
      </c>
      <c r="M3984">
        <v>0.11586704740775054</v>
      </c>
      <c r="N3984">
        <v>0.19482328843814259</v>
      </c>
      <c r="O3984">
        <v>0.20700639864028897</v>
      </c>
    </row>
    <row r="3985" spans="1:15" ht="15">
      <c r="A3985" s="6"/>
      <c r="B3985" s="10">
        <v>126.16</v>
      </c>
      <c r="C3985">
        <v>0.22083579112148563</v>
      </c>
      <c r="D3985" s="11">
        <v>28.5</v>
      </c>
      <c r="E3985" s="10">
        <v>43.92</v>
      </c>
      <c r="F3985" s="11">
        <v>30.17</v>
      </c>
      <c r="G3985" s="10">
        <v>23.07</v>
      </c>
      <c r="H3985" s="11">
        <v>77.59</v>
      </c>
      <c r="I3985" s="10">
        <v>232.64</v>
      </c>
      <c r="J3985">
        <v>0.15721355930466682</v>
      </c>
      <c r="K3985">
        <v>0.20303353277220026</v>
      </c>
      <c r="L3985">
        <v>0.14821756930712776</v>
      </c>
      <c r="M3985">
        <v>0.1103055786944817</v>
      </c>
      <c r="N3985">
        <v>0.19296909706812579</v>
      </c>
      <c r="O3985">
        <v>0.20677964512545191</v>
      </c>
    </row>
    <row r="3986" spans="1:15" ht="15">
      <c r="A3986" s="6"/>
      <c r="B3986" s="10">
        <v>121.62</v>
      </c>
      <c r="C3986">
        <v>0.22223224276287551</v>
      </c>
      <c r="D3986" s="11">
        <v>23.93</v>
      </c>
      <c r="E3986" s="10">
        <v>40.57</v>
      </c>
      <c r="F3986" s="11">
        <v>27.52</v>
      </c>
      <c r="G3986" s="10">
        <v>20.65</v>
      </c>
      <c r="H3986" s="11">
        <v>70.77</v>
      </c>
      <c r="I3986" s="10">
        <v>221.54</v>
      </c>
      <c r="J3986">
        <v>0.15678726391762446</v>
      </c>
      <c r="K3986">
        <v>0.20213372131915183</v>
      </c>
      <c r="L3986">
        <v>0.15000507049578179</v>
      </c>
      <c r="M3986">
        <v>0.10332197830844685</v>
      </c>
      <c r="N3986">
        <v>0.19029881797503026</v>
      </c>
      <c r="O3986">
        <v>0.21133970950762879</v>
      </c>
    </row>
    <row r="3987" spans="1:15" ht="15">
      <c r="A3987" s="6"/>
      <c r="B3987" s="10">
        <v>115.59</v>
      </c>
      <c r="C3987">
        <v>0.22185476589319653</v>
      </c>
      <c r="D3987" s="11">
        <v>22</v>
      </c>
      <c r="E3987" s="10">
        <v>38.03</v>
      </c>
      <c r="F3987" s="11">
        <v>26.05</v>
      </c>
      <c r="G3987" s="10">
        <v>19.059999999999999</v>
      </c>
      <c r="H3987" s="11">
        <v>70.95</v>
      </c>
      <c r="I3987" s="10">
        <v>213.34</v>
      </c>
      <c r="J3987">
        <v>0.15631945192175739</v>
      </c>
      <c r="K3987">
        <v>0.1976108353653967</v>
      </c>
      <c r="L3987">
        <v>0.14950208806173401</v>
      </c>
      <c r="M3987">
        <v>0.10257648394080893</v>
      </c>
      <c r="N3987">
        <v>0.19038982729824203</v>
      </c>
      <c r="O3987">
        <v>0.2188121669095543</v>
      </c>
    </row>
    <row r="3988" spans="1:15" ht="15">
      <c r="A3988" s="6"/>
      <c r="B3988" s="10">
        <v>112.7</v>
      </c>
      <c r="C3988">
        <v>0.22443905395395472</v>
      </c>
      <c r="D3988" s="11">
        <v>21.07</v>
      </c>
      <c r="E3988" s="10">
        <v>37.15</v>
      </c>
      <c r="F3988" s="11">
        <v>25.39</v>
      </c>
      <c r="G3988" s="10">
        <v>18.02</v>
      </c>
      <c r="H3988" s="11">
        <v>66.900000000000006</v>
      </c>
      <c r="I3988" s="10">
        <v>213.63</v>
      </c>
      <c r="J3988">
        <v>0.15382731970738103</v>
      </c>
      <c r="K3988">
        <v>0.19729913794606785</v>
      </c>
      <c r="L3988">
        <v>0.14477530562159086</v>
      </c>
      <c r="M3988">
        <v>0.10585407807912202</v>
      </c>
      <c r="N3988">
        <v>0.18870948301363666</v>
      </c>
      <c r="O3988">
        <v>0.2231958704354513</v>
      </c>
    </row>
    <row r="3989" spans="1:15" ht="15">
      <c r="A3989" s="6"/>
      <c r="B3989" s="10">
        <v>113.08</v>
      </c>
      <c r="C3989">
        <v>0.22394394823931879</v>
      </c>
      <c r="D3989" s="11">
        <v>21.05</v>
      </c>
      <c r="E3989" s="10">
        <v>36.090000000000003</v>
      </c>
      <c r="F3989" s="11">
        <v>25.07</v>
      </c>
      <c r="G3989" s="10">
        <v>17.399999999999999</v>
      </c>
      <c r="H3989" s="11">
        <v>68.569999999999993</v>
      </c>
      <c r="I3989" s="10">
        <v>206.46</v>
      </c>
      <c r="J3989">
        <v>0.14986415455884378</v>
      </c>
      <c r="K3989">
        <v>0.19770724148475724</v>
      </c>
      <c r="L3989">
        <v>0.13539811399077359</v>
      </c>
      <c r="M3989">
        <v>0.1102270214560105</v>
      </c>
      <c r="N3989">
        <v>0.18802677334005294</v>
      </c>
      <c r="O3989">
        <v>0.22318059627667586</v>
      </c>
    </row>
    <row r="3990" spans="1:15" ht="15">
      <c r="A3990" s="6"/>
      <c r="B3990" s="10">
        <v>117.77</v>
      </c>
      <c r="C3990">
        <v>0.22007381587041214</v>
      </c>
      <c r="D3990" s="11">
        <v>22.41</v>
      </c>
      <c r="E3990" s="10">
        <v>36.479999999999997</v>
      </c>
      <c r="F3990" s="11">
        <v>23.88</v>
      </c>
      <c r="G3990" s="10">
        <v>21.36</v>
      </c>
      <c r="H3990" s="11">
        <v>70.98</v>
      </c>
      <c r="I3990" s="10">
        <v>207.09</v>
      </c>
      <c r="J3990">
        <v>0.14689171055838221</v>
      </c>
      <c r="K3990">
        <v>0.19627766265088453</v>
      </c>
      <c r="L3990">
        <v>0.13060324722554609</v>
      </c>
      <c r="M3990">
        <v>0.12308691273725385</v>
      </c>
      <c r="N3990">
        <v>0.18623081637723973</v>
      </c>
      <c r="O3990">
        <v>0.21833986768632319</v>
      </c>
    </row>
    <row r="3991" spans="1:15" ht="15">
      <c r="A3991" s="6"/>
      <c r="B3991" s="10">
        <v>142.9</v>
      </c>
      <c r="C3991">
        <v>0.20277877511220013</v>
      </c>
      <c r="D3991" s="11">
        <v>28.69</v>
      </c>
      <c r="E3991" s="10">
        <v>37.92</v>
      </c>
      <c r="F3991" s="11">
        <v>23.89</v>
      </c>
      <c r="G3991" s="10">
        <v>29.93</v>
      </c>
      <c r="H3991" s="11">
        <v>85.58</v>
      </c>
      <c r="I3991" s="10">
        <v>227.35</v>
      </c>
      <c r="J3991">
        <v>0.14108644883602536</v>
      </c>
      <c r="K3991">
        <v>0.1896792605540786</v>
      </c>
      <c r="L3991">
        <v>0.12492353151453844</v>
      </c>
      <c r="M3991">
        <v>0.14404668490469519</v>
      </c>
      <c r="N3991">
        <v>0.1806679000461264</v>
      </c>
      <c r="O3991">
        <v>0.2041177991301967</v>
      </c>
    </row>
    <row r="3992" spans="1:15" ht="15">
      <c r="A3992" s="6"/>
      <c r="B3992" s="10">
        <v>153.74</v>
      </c>
      <c r="C3992">
        <v>0.17984374590772187</v>
      </c>
      <c r="D3992" s="11">
        <v>33.53</v>
      </c>
      <c r="E3992" s="10">
        <v>39.76</v>
      </c>
      <c r="F3992" s="11">
        <v>26.93</v>
      </c>
      <c r="G3992" s="10">
        <v>35.28</v>
      </c>
      <c r="H3992" s="11">
        <v>99.29</v>
      </c>
      <c r="I3992" s="10">
        <v>254.96</v>
      </c>
      <c r="J3992">
        <v>0.13049739119449183</v>
      </c>
      <c r="K3992">
        <v>0.17804869989053884</v>
      </c>
      <c r="L3992">
        <v>0.12412664804230389</v>
      </c>
      <c r="M3992">
        <v>0.15188224323074551</v>
      </c>
      <c r="N3992">
        <v>0.16598134395292941</v>
      </c>
      <c r="O3992">
        <v>0.18419011041766684</v>
      </c>
    </row>
    <row r="3993" spans="1:15" ht="15">
      <c r="A3993" s="6"/>
      <c r="B3993" s="10">
        <v>145.59</v>
      </c>
      <c r="C3993">
        <v>0.16380640091512694</v>
      </c>
      <c r="D3993" s="11">
        <v>28.66</v>
      </c>
      <c r="E3993" s="10">
        <v>42.91</v>
      </c>
      <c r="F3993" s="11">
        <v>28.35</v>
      </c>
      <c r="G3993" s="10">
        <v>36.049999999999997</v>
      </c>
      <c r="H3993" s="11">
        <v>100</v>
      </c>
      <c r="I3993" s="10">
        <v>245</v>
      </c>
      <c r="J3993">
        <v>0.12104466186778544</v>
      </c>
      <c r="K3993">
        <v>0.16169677277181535</v>
      </c>
      <c r="L3993">
        <v>0.11911298627372342</v>
      </c>
      <c r="M3993">
        <v>0.15302792620319838</v>
      </c>
      <c r="N3993">
        <v>0.15007653093812376</v>
      </c>
      <c r="O3993">
        <v>0.16310717586092463</v>
      </c>
    </row>
    <row r="3994" spans="1:15" ht="15">
      <c r="A3994" s="6"/>
      <c r="B3994" s="10">
        <v>124.16</v>
      </c>
      <c r="C3994">
        <v>0.14554048779150022</v>
      </c>
      <c r="D3994" s="11">
        <v>27.32</v>
      </c>
      <c r="E3994" s="10">
        <v>43</v>
      </c>
      <c r="F3994" s="11">
        <v>28.04</v>
      </c>
      <c r="G3994" s="10">
        <v>35.89</v>
      </c>
      <c r="H3994" s="11">
        <v>91.95</v>
      </c>
      <c r="I3994" s="10">
        <v>221.81</v>
      </c>
      <c r="J3994">
        <v>0.11143209182495775</v>
      </c>
      <c r="K3994">
        <v>0.15077040467958336</v>
      </c>
      <c r="L3994">
        <v>0.11075244415727148</v>
      </c>
      <c r="M3994">
        <v>0.14705304142886036</v>
      </c>
      <c r="N3994">
        <v>0.13951912939414407</v>
      </c>
      <c r="O3994">
        <v>0.14258231028195342</v>
      </c>
    </row>
    <row r="3995" spans="1:15" ht="15">
      <c r="A3995" s="6"/>
      <c r="B3995" s="10">
        <v>112.2</v>
      </c>
      <c r="C3995">
        <v>0.1270816594581686</v>
      </c>
      <c r="D3995" s="11">
        <v>21.97</v>
      </c>
      <c r="E3995" s="10">
        <v>41.39</v>
      </c>
      <c r="F3995" s="11">
        <v>27.44</v>
      </c>
      <c r="G3995" s="10">
        <v>34.090000000000003</v>
      </c>
      <c r="H3995" s="11">
        <v>83.99</v>
      </c>
      <c r="I3995" s="10">
        <v>185.73</v>
      </c>
      <c r="J3995">
        <v>9.7673702915251848E-2</v>
      </c>
      <c r="K3995">
        <v>0.14160266679731198</v>
      </c>
      <c r="L3995">
        <v>0.10285392950838371</v>
      </c>
      <c r="M3995">
        <v>0.14275517739943427</v>
      </c>
      <c r="N3995">
        <v>0.12824885321100918</v>
      </c>
      <c r="O3995">
        <v>0.12509477062646196</v>
      </c>
    </row>
    <row r="3996" spans="1:15" ht="15">
      <c r="A3996" s="6"/>
      <c r="B3996" s="10">
        <v>108.99</v>
      </c>
      <c r="C3996">
        <v>0.11857158593651743</v>
      </c>
      <c r="D3996" s="11">
        <v>18.84</v>
      </c>
      <c r="E3996" s="10">
        <v>39.92</v>
      </c>
      <c r="F3996" s="11">
        <v>27.98</v>
      </c>
      <c r="G3996" s="10">
        <v>34</v>
      </c>
      <c r="H3996" s="11">
        <v>77.900000000000006</v>
      </c>
      <c r="I3996" s="10">
        <v>163.47999999999999</v>
      </c>
      <c r="J3996">
        <v>8.6625385421752979E-2</v>
      </c>
      <c r="K3996">
        <v>0.13526667216611477</v>
      </c>
      <c r="L3996">
        <v>9.7879488278008867E-2</v>
      </c>
      <c r="M3996">
        <v>0.14154143659867482</v>
      </c>
      <c r="N3996">
        <v>0.12106015910117397</v>
      </c>
      <c r="O3996">
        <v>0.11237231782997863</v>
      </c>
    </row>
    <row r="3997" spans="1:15" ht="15">
      <c r="A3997" s="6"/>
      <c r="B3997" s="10">
        <v>107.35</v>
      </c>
      <c r="C3997">
        <v>0.11235338631783094</v>
      </c>
      <c r="D3997" s="11">
        <v>9.82</v>
      </c>
      <c r="E3997" s="10">
        <v>37.159999999999997</v>
      </c>
      <c r="F3997" s="11">
        <v>27.17</v>
      </c>
      <c r="G3997" s="10">
        <v>34.1</v>
      </c>
      <c r="H3997" s="11">
        <v>73.78</v>
      </c>
      <c r="I3997" s="10">
        <v>152.96</v>
      </c>
      <c r="J3997">
        <v>7.4313014301920277E-2</v>
      </c>
      <c r="K3997">
        <v>0.12951986971954596</v>
      </c>
      <c r="L3997">
        <v>9.4777822748138757E-2</v>
      </c>
      <c r="M3997">
        <v>0.14294403017126778</v>
      </c>
      <c r="N3997">
        <v>0.11752673967093116</v>
      </c>
      <c r="O3997">
        <v>0.10395094557383144</v>
      </c>
    </row>
    <row r="3998" spans="1:15" ht="15">
      <c r="A3998" s="6"/>
      <c r="B3998" s="10">
        <v>101.4</v>
      </c>
      <c r="C3998">
        <v>0.1047902420721579</v>
      </c>
      <c r="D3998" s="11">
        <v>7.53</v>
      </c>
      <c r="E3998" s="10">
        <v>35.6</v>
      </c>
      <c r="F3998" s="11">
        <v>23.92</v>
      </c>
      <c r="G3998" s="10">
        <v>33.15</v>
      </c>
      <c r="H3998" s="11">
        <v>75.06</v>
      </c>
      <c r="I3998" s="10">
        <v>116.89</v>
      </c>
      <c r="J3998">
        <v>6.7955093808404393E-2</v>
      </c>
      <c r="K3998">
        <v>0.12814912544162629</v>
      </c>
      <c r="L3998">
        <v>9.3400722158258592E-2</v>
      </c>
      <c r="M3998">
        <v>0.1440996468297191</v>
      </c>
      <c r="N3998">
        <v>0.11707417963683529</v>
      </c>
      <c r="O3998">
        <v>0.10130471346295544</v>
      </c>
    </row>
    <row r="3999" spans="1:15" ht="15">
      <c r="A3999" s="6"/>
      <c r="B3999" s="10">
        <v>99.31</v>
      </c>
      <c r="C3999">
        <v>0.10292961458403278</v>
      </c>
      <c r="D3999" s="11">
        <v>0.88</v>
      </c>
      <c r="E3999" s="10">
        <v>32.64</v>
      </c>
      <c r="F3999" s="11">
        <v>23.1</v>
      </c>
      <c r="G3999" s="10">
        <v>31.9</v>
      </c>
      <c r="H3999" s="11">
        <v>79.989999999999995</v>
      </c>
      <c r="I3999" s="10">
        <v>100</v>
      </c>
      <c r="J3999">
        <v>6.4289244939873189E-2</v>
      </c>
      <c r="K3999">
        <v>0.12730942667735123</v>
      </c>
      <c r="L3999">
        <v>9.4854770561615342E-2</v>
      </c>
      <c r="M3999">
        <v>0.14661672998320979</v>
      </c>
      <c r="N3999">
        <v>0.12031966093868532</v>
      </c>
      <c r="O3999">
        <v>9.7855720646543159E-2</v>
      </c>
    </row>
    <row r="4000" spans="1:15" ht="15">
      <c r="A4000" s="6"/>
      <c r="B4000" s="10">
        <v>101.65</v>
      </c>
      <c r="C4000">
        <v>0.10650448936957327</v>
      </c>
      <c r="D4000" s="11">
        <v>1.52</v>
      </c>
      <c r="E4000" s="10">
        <v>34.590000000000003</v>
      </c>
      <c r="F4000" s="11">
        <v>24.65</v>
      </c>
      <c r="G4000" s="10">
        <v>31</v>
      </c>
      <c r="H4000" s="11">
        <v>80.97</v>
      </c>
      <c r="I4000" s="10">
        <v>98.56</v>
      </c>
      <c r="J4000">
        <v>6.5414046323578348E-2</v>
      </c>
      <c r="K4000">
        <v>0.12838583730943792</v>
      </c>
      <c r="L4000">
        <v>9.966669941060903E-2</v>
      </c>
      <c r="M4000">
        <v>0.15258920184722458</v>
      </c>
      <c r="N4000">
        <v>0.12646760259179265</v>
      </c>
      <c r="O4000">
        <v>9.7915370970229815E-2</v>
      </c>
    </row>
    <row r="4001" spans="1:15" ht="15">
      <c r="A4001" s="6"/>
      <c r="B4001" s="10">
        <v>108.47</v>
      </c>
      <c r="C4001">
        <v>0.11869581824495262</v>
      </c>
      <c r="D4001" s="11">
        <v>7.51</v>
      </c>
      <c r="E4001" s="10">
        <v>35.06</v>
      </c>
      <c r="F4001" s="11">
        <v>25.78</v>
      </c>
      <c r="G4001" s="10">
        <v>30.52</v>
      </c>
      <c r="H4001" s="11">
        <v>85.5</v>
      </c>
      <c r="I4001" s="10">
        <v>116.63</v>
      </c>
      <c r="J4001">
        <v>7.3856488500942299E-2</v>
      </c>
      <c r="K4001">
        <v>0.1349698309379232</v>
      </c>
      <c r="L4001">
        <v>0.11225499558433914</v>
      </c>
      <c r="M4001">
        <v>0.15764161095492393</v>
      </c>
      <c r="N4001">
        <v>0.1357713933504949</v>
      </c>
      <c r="O4001">
        <v>0.10414201907912607</v>
      </c>
    </row>
    <row r="4002" spans="1:15" ht="15">
      <c r="A4002" s="6"/>
      <c r="B4002" s="10">
        <v>115.04</v>
      </c>
      <c r="C4002">
        <v>0.13585505040808779</v>
      </c>
      <c r="D4002" s="11">
        <v>10.1</v>
      </c>
      <c r="E4002" s="10">
        <v>38.82</v>
      </c>
      <c r="F4002" s="11">
        <v>30.71</v>
      </c>
      <c r="G4002" s="10">
        <v>33</v>
      </c>
      <c r="H4002" s="11">
        <v>92.64</v>
      </c>
      <c r="I4002" s="10">
        <v>165.21</v>
      </c>
      <c r="J4002">
        <v>9.0376523910368323E-2</v>
      </c>
      <c r="K4002">
        <v>0.14925637725411803</v>
      </c>
      <c r="L4002">
        <v>0.13350829799486938</v>
      </c>
      <c r="M4002">
        <v>0.16490786813905634</v>
      </c>
      <c r="N4002">
        <v>0.14925846880677426</v>
      </c>
      <c r="O4002">
        <v>0.11927217171348448</v>
      </c>
    </row>
    <row r="4003" spans="1:15" ht="15">
      <c r="A4003" s="6"/>
      <c r="B4003" s="10">
        <v>135.35</v>
      </c>
      <c r="C4003">
        <v>0.15715900105099845</v>
      </c>
      <c r="D4003" s="11">
        <v>20.73</v>
      </c>
      <c r="E4003" s="10">
        <v>44.91</v>
      </c>
      <c r="F4003" s="11">
        <v>38.200000000000003</v>
      </c>
      <c r="G4003" s="10">
        <v>38</v>
      </c>
      <c r="H4003" s="11">
        <v>102.53</v>
      </c>
      <c r="I4003" s="10">
        <v>222.7</v>
      </c>
      <c r="J4003">
        <v>0.10200600591705022</v>
      </c>
      <c r="K4003">
        <v>0.16284277207896294</v>
      </c>
      <c r="L4003">
        <v>0.15392239813902703</v>
      </c>
      <c r="M4003">
        <v>0.17796083685257996</v>
      </c>
      <c r="N4003">
        <v>0.16341843423957295</v>
      </c>
      <c r="O4003">
        <v>0.13908396616829463</v>
      </c>
    </row>
    <row r="4004" spans="1:15" ht="15">
      <c r="A4004" s="6"/>
      <c r="B4004" s="10">
        <v>161.19</v>
      </c>
      <c r="C4004">
        <v>0.17643878481012656</v>
      </c>
      <c r="D4004" s="11">
        <v>25.08</v>
      </c>
      <c r="E4004" s="10">
        <v>46.8</v>
      </c>
      <c r="F4004" s="11">
        <v>44.84</v>
      </c>
      <c r="G4004" s="10">
        <v>43.52</v>
      </c>
      <c r="H4004" s="11">
        <v>118.05</v>
      </c>
      <c r="I4004" s="10">
        <v>258.56</v>
      </c>
      <c r="J4004">
        <v>0.10973550683802868</v>
      </c>
      <c r="K4004">
        <v>0.17475307022527034</v>
      </c>
      <c r="L4004">
        <v>0.16803130650788145</v>
      </c>
      <c r="M4004">
        <v>0.18339649537863142</v>
      </c>
      <c r="N4004">
        <v>0.17073748865171517</v>
      </c>
      <c r="O4004">
        <v>0.15918665994454248</v>
      </c>
    </row>
    <row r="4005" spans="1:15" ht="15">
      <c r="A4005" s="6"/>
      <c r="B4005" s="10">
        <v>175.1</v>
      </c>
      <c r="C4005">
        <v>0.19294163022734698</v>
      </c>
      <c r="D4005" s="11">
        <v>26.49</v>
      </c>
      <c r="E4005" s="10">
        <v>46.08</v>
      </c>
      <c r="F4005" s="11">
        <v>47.95</v>
      </c>
      <c r="G4005" s="10">
        <v>41.07</v>
      </c>
      <c r="H4005" s="11">
        <v>111.53</v>
      </c>
      <c r="I4005" s="10">
        <v>265.18</v>
      </c>
      <c r="J4005">
        <v>0.11715259887861797</v>
      </c>
      <c r="K4005">
        <v>0.18331813917673917</v>
      </c>
      <c r="L4005">
        <v>0.18449615238731992</v>
      </c>
      <c r="M4005">
        <v>0.19328226527095169</v>
      </c>
      <c r="N4005">
        <v>0.17553237239758979</v>
      </c>
      <c r="O4005">
        <v>0.17605189000204685</v>
      </c>
    </row>
    <row r="4006" spans="1:15" ht="15">
      <c r="A4006" s="6"/>
      <c r="B4006" s="10">
        <v>170.39</v>
      </c>
      <c r="C4006">
        <v>0.2032192146489353</v>
      </c>
      <c r="D4006" s="11">
        <v>26.56</v>
      </c>
      <c r="E4006" s="10">
        <v>45.66</v>
      </c>
      <c r="F4006" s="11">
        <v>51.6</v>
      </c>
      <c r="G4006" s="10">
        <v>35.909999999999997</v>
      </c>
      <c r="H4006" s="11">
        <v>100.84</v>
      </c>
      <c r="I4006" s="10">
        <v>270.47000000000003</v>
      </c>
      <c r="J4006">
        <v>0.12285929360702919</v>
      </c>
      <c r="K4006">
        <v>0.18648182872287558</v>
      </c>
      <c r="L4006">
        <v>0.19348501193913997</v>
      </c>
      <c r="M4006">
        <v>0.19788512274442235</v>
      </c>
      <c r="N4006">
        <v>0.18044384601316751</v>
      </c>
      <c r="O4006">
        <v>0.18722160518157274</v>
      </c>
    </row>
    <row r="4007" spans="1:15" ht="15">
      <c r="A4007" s="6"/>
      <c r="B4007" s="10">
        <v>152.04</v>
      </c>
      <c r="C4007">
        <v>0.20642707650394965</v>
      </c>
      <c r="D4007" s="11">
        <v>28.67</v>
      </c>
      <c r="E4007" s="10">
        <v>46.31</v>
      </c>
      <c r="F4007" s="11">
        <v>48.05</v>
      </c>
      <c r="G4007" s="10">
        <v>36.39</v>
      </c>
      <c r="H4007" s="11">
        <v>87.97</v>
      </c>
      <c r="I4007" s="10">
        <v>262.25</v>
      </c>
      <c r="J4007">
        <v>0.12563739635698898</v>
      </c>
      <c r="K4007">
        <v>0.1811668151315399</v>
      </c>
      <c r="L4007">
        <v>0.19180518062658808</v>
      </c>
      <c r="M4007">
        <v>0.19534252797598378</v>
      </c>
      <c r="N4007">
        <v>0.17639881527064707</v>
      </c>
      <c r="O4007">
        <v>0.1943203839481622</v>
      </c>
    </row>
    <row r="4008" spans="1:15" ht="15">
      <c r="A4008" s="6"/>
      <c r="B4008" s="10">
        <v>138.69</v>
      </c>
      <c r="C4008">
        <v>0.21005547897521584</v>
      </c>
      <c r="D4008" s="11">
        <v>21.83</v>
      </c>
      <c r="E4008" s="10">
        <v>44.24</v>
      </c>
      <c r="F4008" s="11">
        <v>40.909999999999997</v>
      </c>
      <c r="G4008" s="10">
        <v>31.92</v>
      </c>
      <c r="H4008" s="11">
        <v>66.760000000000005</v>
      </c>
      <c r="I4008" s="10">
        <v>224.9</v>
      </c>
      <c r="J4008">
        <v>0.12970531131797694</v>
      </c>
      <c r="K4008">
        <v>0.1839551433885255</v>
      </c>
      <c r="L4008">
        <v>0.19658178597521472</v>
      </c>
      <c r="M4008">
        <v>0.19743295785418077</v>
      </c>
      <c r="N4008">
        <v>0.16664253276771634</v>
      </c>
      <c r="O4008">
        <v>0.19548425397566382</v>
      </c>
    </row>
    <row r="4009" spans="1:15" ht="15">
      <c r="A4009" s="6"/>
      <c r="B4009" s="10">
        <v>130.81</v>
      </c>
      <c r="C4009">
        <v>0.20456114834956374</v>
      </c>
      <c r="D4009" s="11">
        <v>19.809999999999999</v>
      </c>
      <c r="E4009" s="10">
        <v>41.57</v>
      </c>
      <c r="F4009" s="11">
        <v>33.06</v>
      </c>
      <c r="G4009" s="10">
        <v>29.86</v>
      </c>
      <c r="H4009" s="11">
        <v>66.28</v>
      </c>
      <c r="I4009" s="10">
        <v>296.20999999999998</v>
      </c>
      <c r="J4009">
        <v>0.13000778821911529</v>
      </c>
      <c r="K4009">
        <v>0.17727310033513441</v>
      </c>
      <c r="L4009">
        <v>0.19613057722742039</v>
      </c>
      <c r="M4009">
        <v>0.19523981754206229</v>
      </c>
      <c r="N4009">
        <v>0.15968824258189468</v>
      </c>
      <c r="O4009">
        <v>0.20704545973959629</v>
      </c>
    </row>
    <row r="4010" spans="1:15" ht="15">
      <c r="A4010" s="6"/>
      <c r="B4010" s="10">
        <v>122.8</v>
      </c>
      <c r="C4010">
        <v>0.209057170347693</v>
      </c>
      <c r="D4010" s="11">
        <v>14.97</v>
      </c>
      <c r="E4010" s="10">
        <v>37.85</v>
      </c>
      <c r="F4010" s="11">
        <v>30.28</v>
      </c>
      <c r="G4010" s="10">
        <v>26.59</v>
      </c>
      <c r="H4010" s="11">
        <v>66</v>
      </c>
      <c r="I4010" s="10">
        <v>250.7</v>
      </c>
      <c r="J4010">
        <v>0.12963680005948536</v>
      </c>
      <c r="K4010">
        <v>0.17106223011803681</v>
      </c>
      <c r="L4010">
        <v>0.1861981196472931</v>
      </c>
      <c r="M4010">
        <v>0.18893370013410371</v>
      </c>
      <c r="N4010">
        <v>0.15622174409841247</v>
      </c>
      <c r="O4010">
        <v>0.21461263048378704</v>
      </c>
    </row>
    <row r="4011" spans="1:15" ht="15">
      <c r="A4011" s="6"/>
      <c r="B4011" s="10">
        <v>120.01</v>
      </c>
      <c r="C4011">
        <v>0.21355328458803233</v>
      </c>
      <c r="D4011" s="11">
        <v>17.079999999999998</v>
      </c>
      <c r="E4011" s="10">
        <v>30.29</v>
      </c>
      <c r="F4011" s="11">
        <v>29.96</v>
      </c>
      <c r="G4011" s="10">
        <v>25.17</v>
      </c>
      <c r="H4011" s="11">
        <v>64.13</v>
      </c>
      <c r="I4011" s="10">
        <v>225.09</v>
      </c>
      <c r="J4011">
        <v>0.12933723370369676</v>
      </c>
      <c r="K4011">
        <v>0.16361861940108802</v>
      </c>
      <c r="L4011">
        <v>0.18344669997407348</v>
      </c>
      <c r="M4011">
        <v>0.18509697068649367</v>
      </c>
      <c r="N4011">
        <v>0.15336351852679569</v>
      </c>
      <c r="O4011">
        <v>0.2213929777847021</v>
      </c>
    </row>
    <row r="4012" spans="1:15" ht="15">
      <c r="A4012" s="6"/>
      <c r="B4012" s="10">
        <v>116.45</v>
      </c>
      <c r="C4012">
        <v>0.21210297766749381</v>
      </c>
      <c r="D4012" s="11">
        <v>19.489999999999998</v>
      </c>
      <c r="E4012" s="10">
        <v>20.73</v>
      </c>
      <c r="F4012" s="11">
        <v>29.48</v>
      </c>
      <c r="G4012" s="10">
        <v>24.79</v>
      </c>
      <c r="H4012" s="11">
        <v>62.67</v>
      </c>
      <c r="I4012" s="10">
        <v>211.4</v>
      </c>
      <c r="J4012">
        <v>0.1308067016671097</v>
      </c>
      <c r="K4012">
        <v>0.15453704901966947</v>
      </c>
      <c r="L4012">
        <v>0.18233936813432475</v>
      </c>
      <c r="M4012">
        <v>0.18600587686507961</v>
      </c>
      <c r="N4012">
        <v>0.15134042510284745</v>
      </c>
      <c r="O4012">
        <v>0.22485460712591807</v>
      </c>
    </row>
    <row r="4013" spans="1:15" ht="15">
      <c r="A4013" s="6"/>
      <c r="B4013" s="10">
        <v>111.07</v>
      </c>
      <c r="C4013">
        <v>0.21022776422764228</v>
      </c>
      <c r="D4013" s="11">
        <v>18.46</v>
      </c>
      <c r="E4013" s="10">
        <v>19.82</v>
      </c>
      <c r="F4013" s="11">
        <v>29.49</v>
      </c>
      <c r="G4013" s="10">
        <v>24.34</v>
      </c>
      <c r="H4013" s="11">
        <v>62.8</v>
      </c>
      <c r="I4013" s="10">
        <v>206.86</v>
      </c>
      <c r="J4013">
        <v>0.13270085005628227</v>
      </c>
      <c r="K4013">
        <v>0.14249961125313332</v>
      </c>
      <c r="L4013">
        <v>0.18384681716440085</v>
      </c>
      <c r="M4013">
        <v>0.19108724494988041</v>
      </c>
      <c r="N4013">
        <v>0.1507620905710356</v>
      </c>
      <c r="O4013">
        <v>0.22863461244346692</v>
      </c>
    </row>
    <row r="4014" spans="1:15" ht="15">
      <c r="A4014" s="6"/>
      <c r="B4014" s="10">
        <v>110</v>
      </c>
      <c r="C4014">
        <v>0.20492804835641376</v>
      </c>
      <c r="D4014" s="11">
        <v>19.77</v>
      </c>
      <c r="E4014" s="10">
        <v>17.649999999999999</v>
      </c>
      <c r="F4014" s="11">
        <v>30.95</v>
      </c>
      <c r="G4014" s="10">
        <v>25.1</v>
      </c>
      <c r="H4014" s="11">
        <v>65.08</v>
      </c>
      <c r="I4014" s="10">
        <v>239.91</v>
      </c>
      <c r="J4014">
        <v>0.13499791314766074</v>
      </c>
      <c r="K4014">
        <v>0.12805261071293617</v>
      </c>
      <c r="L4014">
        <v>0.18814712524964691</v>
      </c>
      <c r="M4014">
        <v>0.19725734283910737</v>
      </c>
      <c r="N4014">
        <v>0.15503405857699179</v>
      </c>
      <c r="O4014">
        <v>0.22322292449365835</v>
      </c>
    </row>
    <row r="4015" spans="1:15" ht="15">
      <c r="A4015" s="6"/>
      <c r="B4015" s="10">
        <v>110.31</v>
      </c>
      <c r="C4015">
        <v>0.1873635558265144</v>
      </c>
      <c r="D4015" s="11">
        <v>19.14</v>
      </c>
      <c r="E4015" s="10">
        <v>15.87</v>
      </c>
      <c r="F4015" s="11">
        <v>45.79</v>
      </c>
      <c r="G4015" s="10">
        <v>31.13</v>
      </c>
      <c r="H4015" s="11">
        <v>71.72</v>
      </c>
      <c r="I4015" s="10">
        <v>292.33999999999997</v>
      </c>
      <c r="J4015">
        <v>0.13377591605805855</v>
      </c>
      <c r="K4015">
        <v>0.11886928292557555</v>
      </c>
      <c r="L4015">
        <v>0.18316632206308675</v>
      </c>
      <c r="M4015">
        <v>0.19667650879411427</v>
      </c>
      <c r="N4015">
        <v>0.15637926172776209</v>
      </c>
      <c r="O4015">
        <v>0.19979515876334991</v>
      </c>
    </row>
    <row r="4016" spans="1:15" ht="15">
      <c r="A4016" s="6"/>
      <c r="B4016" s="10">
        <v>108.05</v>
      </c>
      <c r="C4016">
        <v>0.15877421590567489</v>
      </c>
      <c r="D4016" s="11">
        <v>21</v>
      </c>
      <c r="E4016" s="10">
        <v>18.7</v>
      </c>
      <c r="F4016" s="11">
        <v>50.8</v>
      </c>
      <c r="G4016" s="10">
        <v>38.39</v>
      </c>
      <c r="H4016" s="11">
        <v>94.08</v>
      </c>
      <c r="I4016" s="10">
        <v>323.31</v>
      </c>
      <c r="J4016">
        <v>0.13176769247141673</v>
      </c>
      <c r="K4016">
        <v>0.11523159193747427</v>
      </c>
      <c r="L4016">
        <v>0.16747652881292174</v>
      </c>
      <c r="M4016">
        <v>0.1867265737830261</v>
      </c>
      <c r="N4016">
        <v>0.14828464003739006</v>
      </c>
      <c r="O4016">
        <v>0.16655393938131877</v>
      </c>
    </row>
    <row r="4017" spans="1:15" ht="15">
      <c r="A4017" s="6"/>
      <c r="B4017" s="10">
        <v>101</v>
      </c>
      <c r="C4017">
        <v>0.12425977350022792</v>
      </c>
      <c r="D4017" s="11">
        <v>23.01</v>
      </c>
      <c r="E4017" s="10">
        <v>20.010000000000002</v>
      </c>
      <c r="F4017" s="11">
        <v>49.02</v>
      </c>
      <c r="G4017" s="10">
        <v>45.9</v>
      </c>
      <c r="H4017" s="11">
        <v>99</v>
      </c>
      <c r="I4017" s="10">
        <v>325.7</v>
      </c>
      <c r="J4017">
        <v>0.12557299223241172</v>
      </c>
      <c r="K4017">
        <v>0.10797629849653123</v>
      </c>
      <c r="L4017">
        <v>0.15354603246728196</v>
      </c>
      <c r="M4017">
        <v>0.17485084085538868</v>
      </c>
      <c r="N4017">
        <v>0.13533182737436564</v>
      </c>
      <c r="O4017">
        <v>0.14549471425892127</v>
      </c>
    </row>
    <row r="4018" spans="1:15" ht="15">
      <c r="A4018" s="6"/>
      <c r="B4018" s="10">
        <v>95.6</v>
      </c>
      <c r="C4018">
        <v>9.7830958541355401E-2</v>
      </c>
      <c r="D4018" s="11">
        <v>23.49</v>
      </c>
      <c r="E4018" s="10">
        <v>18.059999999999999</v>
      </c>
      <c r="F4018" s="11">
        <v>39.19</v>
      </c>
      <c r="G4018" s="10">
        <v>41.39</v>
      </c>
      <c r="H4018" s="11">
        <v>87.56</v>
      </c>
      <c r="I4018" s="10">
        <v>299.07</v>
      </c>
      <c r="J4018">
        <v>0.12102023329345062</v>
      </c>
      <c r="K4018">
        <v>9.8170240748688284E-2</v>
      </c>
      <c r="L4018">
        <v>0.14275096008612656</v>
      </c>
      <c r="M4018">
        <v>0.16694335299199881</v>
      </c>
      <c r="N4018">
        <v>0.12716041467008055</v>
      </c>
      <c r="O4018">
        <v>0.1311576115039006</v>
      </c>
    </row>
    <row r="4019" spans="1:15" ht="15">
      <c r="A4019" s="6"/>
      <c r="B4019" s="10">
        <v>85</v>
      </c>
      <c r="C4019">
        <v>7.2901782204167223E-2</v>
      </c>
      <c r="D4019" s="11">
        <v>22.76</v>
      </c>
      <c r="E4019" s="10">
        <v>16.489999999999998</v>
      </c>
      <c r="F4019" s="11">
        <v>34.64</v>
      </c>
      <c r="G4019" s="10">
        <v>39.32</v>
      </c>
      <c r="H4019" s="11">
        <v>78.17</v>
      </c>
      <c r="I4019" s="10">
        <v>250.43</v>
      </c>
      <c r="J4019">
        <v>0.11648775064506796</v>
      </c>
      <c r="K4019">
        <v>8.8847047830149725E-2</v>
      </c>
      <c r="L4019">
        <v>0.13266268509938159</v>
      </c>
      <c r="M4019">
        <v>0.15796784066593841</v>
      </c>
      <c r="N4019">
        <v>0.12073515874073545</v>
      </c>
      <c r="O4019">
        <v>0.11415251921902647</v>
      </c>
    </row>
    <row r="4020" spans="1:15" ht="15">
      <c r="A4020" s="6"/>
      <c r="B4020" s="10">
        <v>69.989999999999995</v>
      </c>
      <c r="C4020">
        <v>5.9975086912065441E-2</v>
      </c>
      <c r="D4020" s="11">
        <v>22.35</v>
      </c>
      <c r="E4020" s="10">
        <v>18.600000000000001</v>
      </c>
      <c r="F4020" s="11">
        <v>33.700000000000003</v>
      </c>
      <c r="G4020" s="10">
        <v>40.31</v>
      </c>
      <c r="H4020" s="11">
        <v>67.8</v>
      </c>
      <c r="I4020" s="10">
        <v>194.9</v>
      </c>
      <c r="J4020">
        <v>0.11197810490758689</v>
      </c>
      <c r="K4020">
        <v>8.5775114367923164E-2</v>
      </c>
      <c r="L4020">
        <v>0.12659076411288867</v>
      </c>
      <c r="M4020">
        <v>0.15156029759476405</v>
      </c>
      <c r="N4020">
        <v>0.11194626668598941</v>
      </c>
      <c r="O4020">
        <v>0.10383099401143613</v>
      </c>
    </row>
    <row r="4021" spans="1:15" ht="15">
      <c r="A4021" s="6"/>
      <c r="B4021" s="10">
        <v>59.36</v>
      </c>
      <c r="C4021">
        <v>5.7663282629861402E-2</v>
      </c>
      <c r="D4021" s="11">
        <v>21.03</v>
      </c>
      <c r="E4021" s="10">
        <v>14.72</v>
      </c>
      <c r="F4021" s="11">
        <v>33.99</v>
      </c>
      <c r="G4021" s="10">
        <v>38.75</v>
      </c>
      <c r="H4021" s="11">
        <v>61.88</v>
      </c>
      <c r="I4021" s="10">
        <v>186.55</v>
      </c>
      <c r="J4021">
        <v>0.10801544899231567</v>
      </c>
      <c r="K4021">
        <v>8.1255328932242923E-2</v>
      </c>
      <c r="L4021">
        <v>0.12988975234749026</v>
      </c>
      <c r="M4021">
        <v>0.14817440024777287</v>
      </c>
      <c r="N4021">
        <v>0.10311659268131165</v>
      </c>
      <c r="O4021">
        <v>9.887162114658074E-2</v>
      </c>
    </row>
    <row r="4022" spans="1:15" ht="15">
      <c r="A4022" s="6"/>
      <c r="B4022" s="10">
        <v>48.4</v>
      </c>
      <c r="C4022">
        <v>5.6005782928949123E-2</v>
      </c>
      <c r="D4022" s="11">
        <v>21.08</v>
      </c>
      <c r="E4022" s="10">
        <v>4.99</v>
      </c>
      <c r="F4022" s="11">
        <v>35.159999999999997</v>
      </c>
      <c r="G4022" s="10">
        <v>34.97</v>
      </c>
      <c r="H4022" s="11">
        <v>58.83</v>
      </c>
      <c r="I4022" s="10">
        <v>180.67</v>
      </c>
      <c r="J4022">
        <v>0.10664665115531506</v>
      </c>
      <c r="K4022">
        <v>8.0332652122186876E-2</v>
      </c>
      <c r="L4022">
        <v>0.13365388630575137</v>
      </c>
      <c r="M4022">
        <v>0.14604915786589096</v>
      </c>
      <c r="N4022">
        <v>9.7149156649955604E-2</v>
      </c>
      <c r="O4022">
        <v>9.7546819642106528E-2</v>
      </c>
    </row>
    <row r="4023" spans="1:15" ht="15">
      <c r="A4023" s="6"/>
      <c r="B4023" s="10">
        <v>39.380000000000003</v>
      </c>
      <c r="C4023">
        <v>5.6396374705827222E-2</v>
      </c>
      <c r="D4023" s="11">
        <v>20.16</v>
      </c>
      <c r="E4023" s="10">
        <v>0.05</v>
      </c>
      <c r="F4023" s="11">
        <v>34.76</v>
      </c>
      <c r="G4023" s="10">
        <v>32.21</v>
      </c>
      <c r="H4023" s="11">
        <v>58.35</v>
      </c>
      <c r="I4023" s="10">
        <v>174.12</v>
      </c>
      <c r="J4023">
        <v>0.10862292227384489</v>
      </c>
      <c r="K4023">
        <v>7.8640169490801451E-2</v>
      </c>
      <c r="L4023">
        <v>0.13692328721667291</v>
      </c>
      <c r="M4023">
        <v>0.14709508482133379</v>
      </c>
      <c r="N4023">
        <v>9.4730929488211532E-2</v>
      </c>
      <c r="O4023">
        <v>0.10029043904026279</v>
      </c>
    </row>
    <row r="4024" spans="1:15" ht="15">
      <c r="A4024" s="6"/>
      <c r="B4024" s="10">
        <v>56.08</v>
      </c>
      <c r="C4024">
        <v>5.9494582208419813E-2</v>
      </c>
      <c r="D4024" s="11">
        <v>20.100000000000001</v>
      </c>
      <c r="E4024" s="10">
        <v>1.1599999999999999</v>
      </c>
      <c r="F4024" s="11">
        <v>35.5</v>
      </c>
      <c r="G4024" s="10">
        <v>30.86</v>
      </c>
      <c r="H4024" s="11">
        <v>60.03</v>
      </c>
      <c r="I4024" s="10">
        <v>180.47</v>
      </c>
      <c r="J4024">
        <v>0.11357863621769144</v>
      </c>
      <c r="K4024">
        <v>8.1137783031418623E-2</v>
      </c>
      <c r="L4024">
        <v>0.14218267152811156</v>
      </c>
      <c r="M4024">
        <v>0.14742473196547237</v>
      </c>
      <c r="N4024">
        <v>0.1017341626171725</v>
      </c>
      <c r="O4024">
        <v>0.10856513938781084</v>
      </c>
    </row>
    <row r="4025" spans="1:15" ht="15">
      <c r="A4025" s="6"/>
      <c r="B4025" s="10">
        <v>85</v>
      </c>
      <c r="C4025">
        <v>7.1697186389716283E-2</v>
      </c>
      <c r="D4025" s="11">
        <v>22.68</v>
      </c>
      <c r="E4025" s="10">
        <v>9.7100000000000009</v>
      </c>
      <c r="F4025" s="11">
        <v>39.520000000000003</v>
      </c>
      <c r="G4025" s="10">
        <v>30.66</v>
      </c>
      <c r="H4025" s="11">
        <v>70.39</v>
      </c>
      <c r="I4025" s="10">
        <v>188.34</v>
      </c>
      <c r="J4025">
        <v>0.12046951030083285</v>
      </c>
      <c r="K4025">
        <v>8.8684484333059699E-2</v>
      </c>
      <c r="L4025">
        <v>0.15101680980753637</v>
      </c>
      <c r="M4025">
        <v>0.15231155932023743</v>
      </c>
      <c r="N4025">
        <v>0.11169856654593684</v>
      </c>
      <c r="O4025">
        <v>0.12197898086122319</v>
      </c>
    </row>
    <row r="4026" spans="1:15" ht="15">
      <c r="A4026" s="6"/>
      <c r="B4026" s="10">
        <v>101.52</v>
      </c>
      <c r="C4026">
        <v>9.9519732157282784E-2</v>
      </c>
      <c r="D4026" s="11">
        <v>27.62</v>
      </c>
      <c r="E4026" s="10">
        <v>16.78</v>
      </c>
      <c r="F4026" s="11">
        <v>44.97</v>
      </c>
      <c r="G4026" s="10">
        <v>33.729999999999997</v>
      </c>
      <c r="H4026" s="11">
        <v>84.77</v>
      </c>
      <c r="I4026" s="10">
        <v>254.46</v>
      </c>
      <c r="J4026">
        <v>0.1320747472810454</v>
      </c>
      <c r="K4026">
        <v>0.11058440811789731</v>
      </c>
      <c r="L4026">
        <v>0.16423945056097305</v>
      </c>
      <c r="M4026">
        <v>0.16096306770842977</v>
      </c>
      <c r="N4026">
        <v>0.12532853382932199</v>
      </c>
      <c r="O4026">
        <v>0.13741368341374843</v>
      </c>
    </row>
    <row r="4027" spans="1:15" ht="15">
      <c r="A4027" s="6"/>
      <c r="B4027" s="10">
        <v>115.31</v>
      </c>
      <c r="C4027">
        <v>0.13047162592846231</v>
      </c>
      <c r="D4027" s="11">
        <v>31.63</v>
      </c>
      <c r="E4027" s="10">
        <v>32.979999999999997</v>
      </c>
      <c r="F4027" s="11">
        <v>57.06</v>
      </c>
      <c r="G4027" s="10">
        <v>38.32</v>
      </c>
      <c r="H4027" s="11">
        <v>92.95</v>
      </c>
      <c r="I4027" s="10">
        <v>303.99</v>
      </c>
      <c r="J4027">
        <v>0.1441829553051516</v>
      </c>
      <c r="K4027">
        <v>0.1349858922654833</v>
      </c>
      <c r="L4027">
        <v>0.1790273048254217</v>
      </c>
      <c r="M4027">
        <v>0.17124750480636525</v>
      </c>
      <c r="N4027">
        <v>0.14173654850870954</v>
      </c>
      <c r="O4027">
        <v>0.14995085766815966</v>
      </c>
    </row>
    <row r="4028" spans="1:15" ht="15">
      <c r="A4028" s="6"/>
      <c r="B4028" s="10">
        <v>137.79</v>
      </c>
      <c r="C4028">
        <v>0.15603036166519649</v>
      </c>
      <c r="D4028" s="11">
        <v>35.1</v>
      </c>
      <c r="E4028" s="10">
        <v>43.95</v>
      </c>
      <c r="F4028" s="11">
        <v>70.099999999999994</v>
      </c>
      <c r="G4028" s="10">
        <v>42.91</v>
      </c>
      <c r="H4028" s="11">
        <v>112.23</v>
      </c>
      <c r="I4028" s="10">
        <v>327.56</v>
      </c>
      <c r="J4028">
        <v>0.15907970995807183</v>
      </c>
      <c r="K4028">
        <v>0.15415080259669778</v>
      </c>
      <c r="L4028">
        <v>0.19156957053515797</v>
      </c>
      <c r="M4028">
        <v>0.17947885107717837</v>
      </c>
      <c r="N4028">
        <v>0.15954687366459841</v>
      </c>
      <c r="O4028">
        <v>0.15907444703444704</v>
      </c>
    </row>
    <row r="4029" spans="1:15" ht="15">
      <c r="A4029" s="6"/>
      <c r="B4029" s="10">
        <v>146.97</v>
      </c>
      <c r="C4029">
        <v>0.17024538533498626</v>
      </c>
      <c r="D4029" s="11">
        <v>35.83</v>
      </c>
      <c r="E4029" s="10">
        <v>45.62</v>
      </c>
      <c r="F4029" s="11">
        <v>69.52</v>
      </c>
      <c r="G4029" s="10">
        <v>40.659999999999997</v>
      </c>
      <c r="H4029" s="11">
        <v>103.46</v>
      </c>
      <c r="I4029" s="10">
        <v>355.39</v>
      </c>
      <c r="J4029">
        <v>0.17307143838816963</v>
      </c>
      <c r="K4029">
        <v>0.1682514201719679</v>
      </c>
      <c r="L4029">
        <v>0.19891281181420042</v>
      </c>
      <c r="M4029">
        <v>0.19203823809420775</v>
      </c>
      <c r="N4029">
        <v>0.16696548715078385</v>
      </c>
      <c r="O4029">
        <v>0.16623585405423305</v>
      </c>
    </row>
    <row r="4030" spans="1:15" ht="15">
      <c r="A4030" s="6"/>
      <c r="B4030" s="10">
        <v>155</v>
      </c>
      <c r="C4030">
        <v>0.18783277897400236</v>
      </c>
      <c r="D4030" s="11">
        <v>36.97</v>
      </c>
      <c r="E4030" s="10">
        <v>45.85</v>
      </c>
      <c r="F4030" s="11">
        <v>58.24</v>
      </c>
      <c r="G4030" s="10">
        <v>37.659999999999997</v>
      </c>
      <c r="H4030" s="11">
        <v>98.91</v>
      </c>
      <c r="I4030" s="10">
        <v>319.06</v>
      </c>
      <c r="J4030">
        <v>0.17918671736001723</v>
      </c>
      <c r="K4030">
        <v>0.17501303150244196</v>
      </c>
      <c r="L4030">
        <v>0.20248712610344186</v>
      </c>
      <c r="M4030">
        <v>0.2006293476370288</v>
      </c>
      <c r="N4030">
        <v>0.16918185352686713</v>
      </c>
      <c r="O4030">
        <v>0.17189221837732724</v>
      </c>
    </row>
    <row r="4031" spans="1:15" ht="15">
      <c r="A4031" s="6"/>
      <c r="B4031" s="10">
        <v>146.37</v>
      </c>
      <c r="C4031">
        <v>0.19099730925767666</v>
      </c>
      <c r="D4031" s="11">
        <v>38</v>
      </c>
      <c r="E4031" s="10">
        <v>47.11</v>
      </c>
      <c r="F4031" s="11">
        <v>45.53</v>
      </c>
      <c r="G4031" s="10">
        <v>34.92</v>
      </c>
      <c r="H4031" s="11">
        <v>91.03</v>
      </c>
      <c r="I4031" s="10">
        <v>284.02999999999997</v>
      </c>
      <c r="J4031">
        <v>0.18096169243511873</v>
      </c>
      <c r="K4031">
        <v>0.17436052335509222</v>
      </c>
      <c r="L4031">
        <v>0.19881586421891234</v>
      </c>
      <c r="M4031">
        <v>0.20485000173649298</v>
      </c>
      <c r="N4031">
        <v>0.17077356510693528</v>
      </c>
      <c r="O4031">
        <v>0.16621872209095945</v>
      </c>
    </row>
    <row r="4032" spans="1:15" ht="15">
      <c r="A4032" s="6"/>
      <c r="B4032" s="10">
        <v>136.65</v>
      </c>
      <c r="C4032">
        <v>0.20416431037015279</v>
      </c>
      <c r="D4032" s="11">
        <v>35.85</v>
      </c>
      <c r="E4032" s="10">
        <v>45.5</v>
      </c>
      <c r="F4032" s="11">
        <v>39.1</v>
      </c>
      <c r="G4032" s="10">
        <v>30.94</v>
      </c>
      <c r="H4032" s="11">
        <v>82.17</v>
      </c>
      <c r="I4032" s="10">
        <v>259.79000000000002</v>
      </c>
      <c r="J4032">
        <v>0.17978911017659954</v>
      </c>
      <c r="K4032">
        <v>0.18067055211438568</v>
      </c>
      <c r="L4032">
        <v>0.19026184326083587</v>
      </c>
      <c r="M4032">
        <v>0.21020331755549809</v>
      </c>
      <c r="N4032">
        <v>0.16985835024483331</v>
      </c>
      <c r="O4032">
        <v>0.16447167371414512</v>
      </c>
    </row>
    <row r="4033" spans="1:15" ht="15">
      <c r="A4033" s="6"/>
      <c r="B4033" s="10">
        <v>128.6</v>
      </c>
      <c r="C4033">
        <v>0.21989786829201996</v>
      </c>
      <c r="D4033" s="11">
        <v>35.99</v>
      </c>
      <c r="E4033" s="10">
        <v>37.909999999999997</v>
      </c>
      <c r="F4033" s="11">
        <v>32.97</v>
      </c>
      <c r="G4033" s="10">
        <v>32.049999999999997</v>
      </c>
      <c r="H4033" s="11">
        <v>74.650000000000006</v>
      </c>
      <c r="I4033" s="10">
        <v>255.05</v>
      </c>
      <c r="J4033">
        <v>0.18414155896117754</v>
      </c>
      <c r="K4033">
        <v>0.18166507633587786</v>
      </c>
      <c r="L4033">
        <v>0.17760518200297126</v>
      </c>
      <c r="M4033">
        <v>0.20341637014869099</v>
      </c>
      <c r="N4033">
        <v>0.17432744768310915</v>
      </c>
      <c r="O4033">
        <v>0.15847456245338329</v>
      </c>
    </row>
    <row r="4034" spans="1:15" ht="15">
      <c r="A4034" s="6"/>
      <c r="B4034" s="10">
        <v>118.39</v>
      </c>
      <c r="C4034">
        <v>0.22107755492098885</v>
      </c>
      <c r="D4034" s="11">
        <v>30.08</v>
      </c>
      <c r="E4034" s="10">
        <v>37.01</v>
      </c>
      <c r="F4034" s="11">
        <v>32.85</v>
      </c>
      <c r="G4034" s="10">
        <v>30.38</v>
      </c>
      <c r="H4034" s="11">
        <v>69.97</v>
      </c>
      <c r="I4034" s="10">
        <v>207.86</v>
      </c>
      <c r="J4034">
        <v>0.18468538688450195</v>
      </c>
      <c r="K4034">
        <v>0.18260770321890279</v>
      </c>
      <c r="L4034">
        <v>0.16814898391029307</v>
      </c>
      <c r="M4034">
        <v>0.19999830750737102</v>
      </c>
      <c r="N4034">
        <v>0.17757418543774386</v>
      </c>
      <c r="O4034">
        <v>0.15076587371746977</v>
      </c>
    </row>
    <row r="4035" spans="1:15" ht="15">
      <c r="A4035" s="6"/>
      <c r="B4035" s="10">
        <v>111.01</v>
      </c>
      <c r="C4035">
        <v>0.22257394880739134</v>
      </c>
      <c r="D4035" s="11">
        <v>28.53</v>
      </c>
      <c r="E4035" s="10">
        <v>35.4</v>
      </c>
      <c r="F4035" s="11">
        <v>30.6</v>
      </c>
      <c r="G4035" s="10">
        <v>28.1</v>
      </c>
      <c r="H4035" s="11">
        <v>67.069999999999993</v>
      </c>
      <c r="I4035" s="10">
        <v>184.37</v>
      </c>
      <c r="J4035">
        <v>0.18472609305206875</v>
      </c>
      <c r="K4035">
        <v>0.18174262149317799</v>
      </c>
      <c r="L4035">
        <v>0.1646672356897359</v>
      </c>
      <c r="M4035">
        <v>0.19444041261157324</v>
      </c>
      <c r="N4035">
        <v>0.18210858748628875</v>
      </c>
      <c r="O4035">
        <v>0.14470516369902359</v>
      </c>
    </row>
    <row r="4036" spans="1:15" ht="15">
      <c r="A4036" s="6"/>
      <c r="B4036" s="10">
        <v>108.86</v>
      </c>
      <c r="C4036">
        <v>0.21730874108053008</v>
      </c>
      <c r="D4036" s="11">
        <v>26.81</v>
      </c>
      <c r="E4036" s="10">
        <v>32.49</v>
      </c>
      <c r="F4036" s="11">
        <v>30.05</v>
      </c>
      <c r="G4036" s="10">
        <v>26.92</v>
      </c>
      <c r="H4036" s="11">
        <v>65.19</v>
      </c>
      <c r="I4036" s="10">
        <v>180.64</v>
      </c>
      <c r="J4036">
        <v>0.1878569330607871</v>
      </c>
      <c r="K4036">
        <v>0.18185859977949284</v>
      </c>
      <c r="L4036">
        <v>0.16716009500360038</v>
      </c>
      <c r="M4036">
        <v>0.19333714763467563</v>
      </c>
      <c r="N4036">
        <v>0.18599905484748677</v>
      </c>
      <c r="O4036">
        <v>0.13774990374282381</v>
      </c>
    </row>
    <row r="4037" spans="1:15" ht="15">
      <c r="A4037" s="6"/>
      <c r="B4037" s="10">
        <v>104</v>
      </c>
      <c r="C4037">
        <v>0.21219649508386348</v>
      </c>
      <c r="D4037" s="11">
        <v>25.11</v>
      </c>
      <c r="E4037" s="10">
        <v>32.880000000000003</v>
      </c>
      <c r="F4037" s="11">
        <v>30.96</v>
      </c>
      <c r="G4037" s="10">
        <v>26.53</v>
      </c>
      <c r="H4037" s="11">
        <v>66.09</v>
      </c>
      <c r="I4037" s="10">
        <v>172.22</v>
      </c>
      <c r="J4037">
        <v>0.19088280366788093</v>
      </c>
      <c r="K4037">
        <v>0.1786328460725608</v>
      </c>
      <c r="L4037">
        <v>0.17430147045822897</v>
      </c>
      <c r="M4037">
        <v>0.19538809922917305</v>
      </c>
      <c r="N4037">
        <v>0.18882340877757353</v>
      </c>
      <c r="O4037">
        <v>0.13697081133424019</v>
      </c>
    </row>
    <row r="4038" spans="1:15" ht="15">
      <c r="A4038" s="6"/>
      <c r="B4038" s="10">
        <v>102.59</v>
      </c>
      <c r="C4038">
        <v>0.20751498337754401</v>
      </c>
      <c r="D4038" s="11">
        <v>24.29</v>
      </c>
      <c r="E4038" s="10">
        <v>34.99</v>
      </c>
      <c r="F4038" s="11">
        <v>31.09</v>
      </c>
      <c r="G4038" s="10">
        <v>28.76</v>
      </c>
      <c r="H4038" s="11">
        <v>70.099999999999994</v>
      </c>
      <c r="I4038" s="10">
        <v>178.99</v>
      </c>
      <c r="J4038">
        <v>0.19431345511454801</v>
      </c>
      <c r="K4038">
        <v>0.17851067948129828</v>
      </c>
      <c r="L4038">
        <v>0.18339868323974837</v>
      </c>
      <c r="M4038">
        <v>0.19798984604148753</v>
      </c>
      <c r="N4038">
        <v>0.18640014575637548</v>
      </c>
      <c r="O4038">
        <v>0.1387276318537253</v>
      </c>
    </row>
    <row r="4039" spans="1:15" ht="15">
      <c r="A4039" s="6"/>
      <c r="B4039" s="10">
        <v>98.03</v>
      </c>
      <c r="C4039">
        <v>0.17592268480996459</v>
      </c>
      <c r="D4039" s="11">
        <v>24.33</v>
      </c>
      <c r="E4039" s="10">
        <v>46.98</v>
      </c>
      <c r="F4039" s="11">
        <v>41.26</v>
      </c>
      <c r="G4039" s="10">
        <v>35.96</v>
      </c>
      <c r="H4039" s="11">
        <v>85.57</v>
      </c>
      <c r="I4039" s="10">
        <v>189.93</v>
      </c>
      <c r="J4039">
        <v>0.18903465067177289</v>
      </c>
      <c r="K4039">
        <v>0.17839796673488451</v>
      </c>
      <c r="L4039">
        <v>0.18783071793552553</v>
      </c>
      <c r="M4039">
        <v>0.19893035419801552</v>
      </c>
      <c r="N4039">
        <v>0.17886217738831378</v>
      </c>
      <c r="O4039">
        <v>0.13421283436939424</v>
      </c>
    </row>
    <row r="4040" spans="1:15" ht="15">
      <c r="A4040" s="6"/>
      <c r="B4040" s="10">
        <v>92.06</v>
      </c>
      <c r="C4040">
        <v>0.13715972604967611</v>
      </c>
      <c r="D4040" s="11">
        <v>25.68</v>
      </c>
      <c r="E4040" s="10">
        <v>54.05</v>
      </c>
      <c r="F4040" s="11">
        <v>51.74</v>
      </c>
      <c r="G4040" s="10">
        <v>51.93</v>
      </c>
      <c r="H4040" s="11">
        <v>97.05</v>
      </c>
      <c r="I4040" s="10">
        <v>190.15</v>
      </c>
      <c r="J4040">
        <v>0.17599174029852499</v>
      </c>
      <c r="K4040">
        <v>0.17068699720379707</v>
      </c>
      <c r="L4040">
        <v>0.17567458483270379</v>
      </c>
      <c r="M4040">
        <v>0.18574229002872222</v>
      </c>
      <c r="N4040">
        <v>0.16540561375151533</v>
      </c>
      <c r="O4040">
        <v>0.13164507856278362</v>
      </c>
    </row>
    <row r="4041" spans="1:15" ht="15">
      <c r="A4041" s="6"/>
      <c r="B4041" s="10">
        <v>85</v>
      </c>
      <c r="C4041">
        <v>0.10096361925786546</v>
      </c>
      <c r="D4041" s="11">
        <v>25.54</v>
      </c>
      <c r="E4041" s="10">
        <v>52.06</v>
      </c>
      <c r="F4041" s="11">
        <v>49.75</v>
      </c>
      <c r="G4041" s="10">
        <v>56.52</v>
      </c>
      <c r="H4041" s="11">
        <v>100.02</v>
      </c>
      <c r="I4041" s="10">
        <v>188.16</v>
      </c>
      <c r="J4041">
        <v>0.15839376731739693</v>
      </c>
      <c r="K4041">
        <v>0.1605797342331084</v>
      </c>
      <c r="L4041">
        <v>0.16467671318345362</v>
      </c>
      <c r="M4041">
        <v>0.16943684636929701</v>
      </c>
      <c r="N4041">
        <v>0.1481226577142343</v>
      </c>
      <c r="O4041">
        <v>0.12033859572022582</v>
      </c>
    </row>
    <row r="4042" spans="1:15" ht="15">
      <c r="A4042" s="6"/>
      <c r="B4042" s="10">
        <v>78.13</v>
      </c>
      <c r="C4042">
        <v>7.7270843763714028E-2</v>
      </c>
      <c r="D4042" s="11">
        <v>24.4</v>
      </c>
      <c r="E4042" s="10">
        <v>46.98</v>
      </c>
      <c r="F4042" s="11">
        <v>43.74</v>
      </c>
      <c r="G4042" s="10">
        <v>42.14</v>
      </c>
      <c r="H4042" s="11">
        <v>95</v>
      </c>
      <c r="I4042" s="10">
        <v>185.06</v>
      </c>
      <c r="J4042">
        <v>0.14260282983445899</v>
      </c>
      <c r="K4042">
        <v>0.1496741735488484</v>
      </c>
      <c r="L4042">
        <v>0.15309012535823605</v>
      </c>
      <c r="M4042">
        <v>0.15747784501354195</v>
      </c>
      <c r="N4042">
        <v>0.13499455539303593</v>
      </c>
      <c r="O4042">
        <v>0.10691196501478251</v>
      </c>
    </row>
    <row r="4043" spans="1:15" ht="15">
      <c r="A4043" s="6"/>
      <c r="B4043" s="10">
        <v>63.36</v>
      </c>
      <c r="C4043">
        <v>6.7088430048952055E-2</v>
      </c>
      <c r="D4043" s="11">
        <v>24.34</v>
      </c>
      <c r="E4043" s="10">
        <v>45.93</v>
      </c>
      <c r="F4043" s="11">
        <v>39.92</v>
      </c>
      <c r="G4043" s="10">
        <v>38.99</v>
      </c>
      <c r="H4043" s="11">
        <v>84.1</v>
      </c>
      <c r="I4043" s="10">
        <v>157.44</v>
      </c>
      <c r="J4043">
        <v>0.13204008673165615</v>
      </c>
      <c r="K4043">
        <v>0.13779173089196342</v>
      </c>
      <c r="L4043">
        <v>0.13991620809027866</v>
      </c>
      <c r="M4043">
        <v>0.14463309689947998</v>
      </c>
      <c r="N4043">
        <v>0.12552266579673502</v>
      </c>
      <c r="O4043">
        <v>9.3823123889648988E-2</v>
      </c>
    </row>
    <row r="4044" spans="1:15" ht="15">
      <c r="A4044" s="6"/>
      <c r="B4044" s="10">
        <v>53.65</v>
      </c>
      <c r="C4044">
        <v>6.0524918641108073E-2</v>
      </c>
      <c r="D4044" s="11">
        <v>24.24</v>
      </c>
      <c r="E4044" s="10">
        <v>45.59</v>
      </c>
      <c r="F4044" s="11">
        <v>38.9</v>
      </c>
      <c r="G4044" s="10">
        <v>38.39</v>
      </c>
      <c r="H4044" s="11">
        <v>81</v>
      </c>
      <c r="I4044" s="10">
        <v>142.26</v>
      </c>
      <c r="J4044">
        <v>0.12782035618885546</v>
      </c>
      <c r="K4044">
        <v>0.13367849588971481</v>
      </c>
      <c r="L4044">
        <v>0.13080686383968257</v>
      </c>
      <c r="M4044">
        <v>0.13827959972102719</v>
      </c>
      <c r="N4044">
        <v>0.11762072977089341</v>
      </c>
      <c r="O4044">
        <v>8.481728507969688E-2</v>
      </c>
    </row>
    <row r="4045" spans="1:15" ht="15">
      <c r="A4045" s="6"/>
      <c r="B4045" s="10">
        <v>45.79</v>
      </c>
      <c r="C4045">
        <v>5.9473968563456582E-2</v>
      </c>
      <c r="D4045" s="11">
        <v>24.13</v>
      </c>
      <c r="E4045" s="10">
        <v>43.9</v>
      </c>
      <c r="F4045" s="11">
        <v>37.119999999999997</v>
      </c>
      <c r="G4045" s="10">
        <v>36.03</v>
      </c>
      <c r="H4045" s="11">
        <v>74.59</v>
      </c>
      <c r="I4045" s="10">
        <v>106.52</v>
      </c>
      <c r="J4045">
        <v>0.12081082941522493</v>
      </c>
      <c r="K4045">
        <v>0.13070483643552011</v>
      </c>
      <c r="L4045">
        <v>0.12550583453706066</v>
      </c>
      <c r="M4045">
        <v>0.13716739792041363</v>
      </c>
      <c r="N4045">
        <v>0.11355650582095543</v>
      </c>
      <c r="O4045">
        <v>8.0000423717691532E-2</v>
      </c>
    </row>
    <row r="4046" spans="1:15" ht="15">
      <c r="A4046" s="6"/>
      <c r="B4046" s="10">
        <v>29.38</v>
      </c>
      <c r="C4046">
        <v>5.9374972361350115E-2</v>
      </c>
      <c r="D4046" s="11">
        <v>23.53</v>
      </c>
      <c r="E4046" s="10">
        <v>43.5</v>
      </c>
      <c r="F4046" s="11">
        <v>36.1</v>
      </c>
      <c r="G4046" s="10">
        <v>36.01</v>
      </c>
      <c r="H4046" s="11">
        <v>64.78</v>
      </c>
      <c r="I4046" s="10">
        <v>77.28</v>
      </c>
      <c r="J4046">
        <v>0.11043127218934913</v>
      </c>
      <c r="K4046">
        <v>0.12847013729527942</v>
      </c>
      <c r="L4046">
        <v>0.12472578063448947</v>
      </c>
      <c r="M4046">
        <v>0.13739184424990147</v>
      </c>
      <c r="N4046">
        <v>0.11353708349781899</v>
      </c>
      <c r="O4046">
        <v>6.8512078593669021E-2</v>
      </c>
    </row>
    <row r="4047" spans="1:15" ht="15">
      <c r="A4047" s="6"/>
      <c r="B4047" s="10">
        <v>24.99</v>
      </c>
      <c r="C4047">
        <v>6.2607630758193256E-2</v>
      </c>
      <c r="D4047" s="11">
        <v>21.98</v>
      </c>
      <c r="E4047" s="10">
        <v>43.77</v>
      </c>
      <c r="F4047" s="11">
        <v>36.06</v>
      </c>
      <c r="G4047" s="10">
        <v>35.049999999999997</v>
      </c>
      <c r="H4047" s="11">
        <v>67.150000000000006</v>
      </c>
      <c r="I4047" s="10">
        <v>76.66</v>
      </c>
      <c r="J4047">
        <v>0.1109223870050485</v>
      </c>
      <c r="K4047">
        <v>0.13102801766260092</v>
      </c>
      <c r="L4047">
        <v>0.12790257970486427</v>
      </c>
      <c r="M4047">
        <v>0.14089722599924107</v>
      </c>
      <c r="N4047">
        <v>0.11570289235662459</v>
      </c>
      <c r="O4047">
        <v>7.1588032607782182E-2</v>
      </c>
    </row>
    <row r="4048" spans="1:15" ht="15">
      <c r="A4048" s="6"/>
      <c r="B4048" s="10">
        <v>48.98</v>
      </c>
      <c r="C4048">
        <v>7.0362013826075723E-2</v>
      </c>
      <c r="D4048" s="11">
        <v>22.9</v>
      </c>
      <c r="E4048" s="10">
        <v>44.98</v>
      </c>
      <c r="F4048" s="11">
        <v>38.369999999999997</v>
      </c>
      <c r="G4048" s="10">
        <v>33.590000000000003</v>
      </c>
      <c r="H4048" s="11">
        <v>67.7</v>
      </c>
      <c r="I4048" s="10">
        <v>78.290000000000006</v>
      </c>
      <c r="J4048">
        <v>0.11509022248549577</v>
      </c>
      <c r="K4048">
        <v>0.13787779602003075</v>
      </c>
      <c r="L4048">
        <v>0.13445274367753043</v>
      </c>
      <c r="M4048">
        <v>0.14386859748582695</v>
      </c>
      <c r="N4048">
        <v>0.12000999155353206</v>
      </c>
      <c r="O4048">
        <v>8.3653061647183599E-2</v>
      </c>
    </row>
    <row r="4049" spans="1:15" ht="15">
      <c r="A4049" s="6"/>
      <c r="B4049" s="10">
        <v>75</v>
      </c>
      <c r="C4049">
        <v>8.8226784875458583E-2</v>
      </c>
      <c r="D4049" s="11">
        <v>23.6</v>
      </c>
      <c r="E4049" s="10">
        <v>44.07</v>
      </c>
      <c r="F4049" s="11">
        <v>42.92</v>
      </c>
      <c r="G4049" s="10">
        <v>33</v>
      </c>
      <c r="H4049" s="11">
        <v>66</v>
      </c>
      <c r="I4049" s="10">
        <v>149.4</v>
      </c>
      <c r="J4049">
        <v>0.12325648522948437</v>
      </c>
      <c r="K4049">
        <v>0.1452065796514739</v>
      </c>
      <c r="L4049">
        <v>0.14815459058041822</v>
      </c>
      <c r="M4049">
        <v>0.14772375639743393</v>
      </c>
      <c r="N4049">
        <v>0.12771645743393364</v>
      </c>
      <c r="O4049">
        <v>9.8038118762453372E-2</v>
      </c>
    </row>
    <row r="4050" spans="1:15" ht="15">
      <c r="A4050" s="6"/>
      <c r="B4050" s="10">
        <v>93.63</v>
      </c>
      <c r="C4050">
        <v>0.11625313203325224</v>
      </c>
      <c r="D4050" s="11">
        <v>27.18</v>
      </c>
      <c r="E4050" s="10">
        <v>45.54</v>
      </c>
      <c r="F4050" s="11">
        <v>47.74</v>
      </c>
      <c r="G4050" s="10">
        <v>40.06</v>
      </c>
      <c r="H4050" s="11">
        <v>83.85</v>
      </c>
      <c r="I4050" s="10">
        <v>189.94</v>
      </c>
      <c r="J4050">
        <v>0.14162834202196983</v>
      </c>
      <c r="K4050">
        <v>0.15329702902436371</v>
      </c>
      <c r="L4050">
        <v>0.16195687399849568</v>
      </c>
      <c r="M4050">
        <v>0.15490388935478683</v>
      </c>
      <c r="N4050">
        <v>0.13821696204641717</v>
      </c>
      <c r="O4050">
        <v>0.11660302235134248</v>
      </c>
    </row>
    <row r="4051" spans="1:15" ht="15">
      <c r="A4051" s="6"/>
      <c r="B4051" s="10">
        <v>107.23</v>
      </c>
      <c r="C4051">
        <v>0.15167993503399305</v>
      </c>
      <c r="D4051" s="11">
        <v>33.520000000000003</v>
      </c>
      <c r="E4051" s="10">
        <v>49.98</v>
      </c>
      <c r="F4051" s="11">
        <v>51.96</v>
      </c>
      <c r="G4051" s="10">
        <v>45.58</v>
      </c>
      <c r="H4051" s="11">
        <v>91.1</v>
      </c>
      <c r="I4051" s="10">
        <v>264.61</v>
      </c>
      <c r="J4051">
        <v>0.1663804978926996</v>
      </c>
      <c r="K4051">
        <v>0.16482633433136287</v>
      </c>
      <c r="L4051">
        <v>0.17156909368657106</v>
      </c>
      <c r="M4051">
        <v>0.1627663538304355</v>
      </c>
      <c r="N4051">
        <v>0.15199222493887535</v>
      </c>
      <c r="O4051">
        <v>0.13312300798066515</v>
      </c>
    </row>
    <row r="4052" spans="1:15" ht="15">
      <c r="A4052" s="6"/>
      <c r="B4052" s="10">
        <v>131.1</v>
      </c>
      <c r="C4052">
        <v>0.18120619475284636</v>
      </c>
      <c r="D4052" s="11">
        <v>37.479999999999997</v>
      </c>
      <c r="E4052" s="10">
        <v>51.09</v>
      </c>
      <c r="F4052" s="11">
        <v>66.16</v>
      </c>
      <c r="G4052" s="10">
        <v>47.33</v>
      </c>
      <c r="H4052" s="11">
        <v>97</v>
      </c>
      <c r="I4052" s="10">
        <v>328.01</v>
      </c>
      <c r="J4052">
        <v>0.18332513547525492</v>
      </c>
      <c r="K4052">
        <v>0.17091658886051975</v>
      </c>
      <c r="L4052">
        <v>0.17867891219891219</v>
      </c>
      <c r="M4052">
        <v>0.16498070099444254</v>
      </c>
      <c r="N4052">
        <v>0.16217732254809808</v>
      </c>
      <c r="O4052">
        <v>0.14800228878276372</v>
      </c>
    </row>
    <row r="4053" spans="1:15" ht="15">
      <c r="A4053" s="6"/>
      <c r="B4053" s="10">
        <v>140.25</v>
      </c>
      <c r="C4053">
        <v>0.18500477620277914</v>
      </c>
      <c r="D4053" s="11">
        <v>38.979999999999997</v>
      </c>
      <c r="E4053" s="10">
        <v>50.81</v>
      </c>
      <c r="F4053" s="11">
        <v>67.12</v>
      </c>
      <c r="G4053" s="10">
        <v>42.32</v>
      </c>
      <c r="H4053" s="11">
        <v>96.91</v>
      </c>
      <c r="I4053" s="10">
        <v>330.47</v>
      </c>
      <c r="J4053">
        <v>0.19814333552270305</v>
      </c>
      <c r="K4053">
        <v>0.18131379336257836</v>
      </c>
      <c r="L4053">
        <v>0.18646281893089697</v>
      </c>
      <c r="M4053">
        <v>0.16799014053558292</v>
      </c>
      <c r="N4053">
        <v>0.16546753137295783</v>
      </c>
      <c r="O4053">
        <v>0.1620447871735318</v>
      </c>
    </row>
    <row r="4054" spans="1:15" ht="15">
      <c r="A4054" s="6"/>
      <c r="B4054" s="10">
        <v>137.47</v>
      </c>
      <c r="C4054">
        <v>0.18864013704139973</v>
      </c>
      <c r="D4054" s="11">
        <v>39.090000000000003</v>
      </c>
      <c r="E4054" s="10">
        <v>50</v>
      </c>
      <c r="F4054" s="11">
        <v>53.2</v>
      </c>
      <c r="G4054" s="10">
        <v>39.71</v>
      </c>
      <c r="H4054" s="11">
        <v>92.37</v>
      </c>
      <c r="I4054" s="10">
        <v>319.20999999999998</v>
      </c>
      <c r="J4054">
        <v>0.20218236780216842</v>
      </c>
      <c r="K4054">
        <v>0.18691714531250755</v>
      </c>
      <c r="L4054">
        <v>0.19017773228780274</v>
      </c>
      <c r="M4054">
        <v>0.16751803135721541</v>
      </c>
      <c r="N4054">
        <v>0.16782090843157485</v>
      </c>
      <c r="O4054">
        <v>0.17045922224636109</v>
      </c>
    </row>
    <row r="4055" spans="1:15" ht="15">
      <c r="A4055" s="6"/>
      <c r="B4055" s="10">
        <v>137.47</v>
      </c>
      <c r="C4055">
        <v>0.1785430994863477</v>
      </c>
      <c r="D4055" s="11">
        <v>41.22</v>
      </c>
      <c r="E4055" s="10">
        <v>49.93</v>
      </c>
      <c r="F4055" s="11">
        <v>47.06</v>
      </c>
      <c r="G4055" s="10">
        <v>36.590000000000003</v>
      </c>
      <c r="H4055" s="11">
        <v>85.86</v>
      </c>
      <c r="I4055" s="10">
        <v>285.08</v>
      </c>
      <c r="J4055">
        <v>0.19800595636214258</v>
      </c>
      <c r="K4055">
        <v>0.18198534556386045</v>
      </c>
      <c r="L4055">
        <v>0.19248213766204308</v>
      </c>
      <c r="M4055">
        <v>0.16656584020142018</v>
      </c>
      <c r="N4055">
        <v>0.16554937400451061</v>
      </c>
      <c r="O4055">
        <v>0.17063125965775769</v>
      </c>
    </row>
    <row r="4056" spans="1:15" ht="15">
      <c r="A4056" s="6"/>
      <c r="B4056" s="10">
        <v>117.62</v>
      </c>
      <c r="C4056">
        <v>0.16864895887330772</v>
      </c>
      <c r="D4056" s="11">
        <v>37.08</v>
      </c>
      <c r="E4056" s="10">
        <v>44.96</v>
      </c>
      <c r="F4056" s="11">
        <v>37.08</v>
      </c>
      <c r="G4056" s="10">
        <v>31.7</v>
      </c>
      <c r="H4056" s="11">
        <v>79.75</v>
      </c>
      <c r="I4056" s="10">
        <v>251.88</v>
      </c>
      <c r="J4056">
        <v>0.20519161908079889</v>
      </c>
      <c r="K4056">
        <v>0.1735139111293873</v>
      </c>
      <c r="L4056">
        <v>0.1924720068373956</v>
      </c>
      <c r="M4056">
        <v>0.16192520521439047</v>
      </c>
      <c r="N4056">
        <v>0.16904722358627727</v>
      </c>
      <c r="O4056">
        <v>0.17192832808631403</v>
      </c>
    </row>
    <row r="4057" spans="1:15" ht="15">
      <c r="A4057" s="6"/>
      <c r="B4057" s="10">
        <v>100.02</v>
      </c>
      <c r="C4057">
        <v>0.14375187525969338</v>
      </c>
      <c r="D4057" s="11">
        <v>33.880000000000003</v>
      </c>
      <c r="E4057" s="10">
        <v>39.26</v>
      </c>
      <c r="F4057" s="11">
        <v>34.119999999999997</v>
      </c>
      <c r="G4057" s="10">
        <v>27.74</v>
      </c>
      <c r="H4057" s="11">
        <v>80.17</v>
      </c>
      <c r="I4057" s="10">
        <v>207.07</v>
      </c>
      <c r="J4057">
        <v>0.20875812243743819</v>
      </c>
      <c r="K4057">
        <v>0.16720066688148844</v>
      </c>
      <c r="L4057">
        <v>0.19063559128294283</v>
      </c>
      <c r="M4057">
        <v>0.14877477440671646</v>
      </c>
      <c r="N4057">
        <v>0.16648494670276218</v>
      </c>
      <c r="O4057">
        <v>0.17327559060579578</v>
      </c>
    </row>
    <row r="4058" spans="1:15" ht="15">
      <c r="A4058" s="6"/>
      <c r="B4058" s="10">
        <v>93.72</v>
      </c>
      <c r="C4058">
        <v>0.13173521893172677</v>
      </c>
      <c r="D4058" s="11">
        <v>30.2</v>
      </c>
      <c r="E4058" s="10">
        <v>36.75</v>
      </c>
      <c r="F4058" s="11">
        <v>33.26</v>
      </c>
      <c r="G4058" s="10">
        <v>25.26</v>
      </c>
      <c r="H4058" s="11">
        <v>74.23</v>
      </c>
      <c r="I4058" s="10">
        <v>190</v>
      </c>
      <c r="J4058">
        <v>0.20762951992302076</v>
      </c>
      <c r="K4058">
        <v>0.15974340079454671</v>
      </c>
      <c r="L4058">
        <v>0.18637363348318706</v>
      </c>
      <c r="M4058">
        <v>0.14546571453732626</v>
      </c>
      <c r="N4058">
        <v>0.16562591636438898</v>
      </c>
      <c r="O4058">
        <v>0.16443464005798633</v>
      </c>
    </row>
    <row r="4059" spans="1:15" ht="15">
      <c r="A4059" s="6"/>
      <c r="B4059" s="10">
        <v>88.63</v>
      </c>
      <c r="C4059">
        <v>0.13044573359738248</v>
      </c>
      <c r="D4059" s="11">
        <v>29.1</v>
      </c>
      <c r="E4059" s="10">
        <v>34.03</v>
      </c>
      <c r="F4059" s="11">
        <v>33.020000000000003</v>
      </c>
      <c r="G4059" s="10">
        <v>23.51</v>
      </c>
      <c r="H4059" s="11">
        <v>71.349999999999994</v>
      </c>
      <c r="I4059" s="10">
        <v>165.52</v>
      </c>
      <c r="J4059">
        <v>0.20426933860931765</v>
      </c>
      <c r="K4059">
        <v>0.15770749474352744</v>
      </c>
      <c r="L4059">
        <v>0.18341205879355443</v>
      </c>
      <c r="M4059">
        <v>0.14334246456118974</v>
      </c>
      <c r="N4059">
        <v>0.16981889826687893</v>
      </c>
      <c r="O4059">
        <v>0.15690898953566643</v>
      </c>
    </row>
    <row r="4060" spans="1:15" ht="15">
      <c r="A4060" s="6"/>
      <c r="B4060" s="10">
        <v>89.72</v>
      </c>
      <c r="C4060">
        <v>0.12578654747314541</v>
      </c>
      <c r="D4060" s="11">
        <v>28.67</v>
      </c>
      <c r="E4060" s="10">
        <v>26.82</v>
      </c>
      <c r="F4060" s="11">
        <v>33.229999999999997</v>
      </c>
      <c r="G4060" s="10">
        <v>22.82</v>
      </c>
      <c r="H4060" s="11">
        <v>70.069999999999993</v>
      </c>
      <c r="I4060" s="10">
        <v>139.80000000000001</v>
      </c>
      <c r="J4060">
        <v>0.20805972337155693</v>
      </c>
      <c r="K4060">
        <v>0.15543798190553682</v>
      </c>
      <c r="L4060">
        <v>0.18479542769510396</v>
      </c>
      <c r="M4060">
        <v>0.14286422394429471</v>
      </c>
      <c r="N4060">
        <v>0.16861908723623703</v>
      </c>
      <c r="O4060">
        <v>0.1471731841005284</v>
      </c>
    </row>
    <row r="4061" spans="1:15" ht="15">
      <c r="A4061" s="6"/>
      <c r="B4061" s="10">
        <v>94.25</v>
      </c>
      <c r="C4061">
        <v>0.12699295120332532</v>
      </c>
      <c r="D4061" s="11">
        <v>28.57</v>
      </c>
      <c r="E4061" s="10">
        <v>27.64</v>
      </c>
      <c r="F4061" s="11">
        <v>33.619999999999997</v>
      </c>
      <c r="G4061" s="10">
        <v>22.92</v>
      </c>
      <c r="H4061" s="11">
        <v>67.3</v>
      </c>
      <c r="I4061" s="10">
        <v>120.6</v>
      </c>
      <c r="J4061">
        <v>0.21126063212864049</v>
      </c>
      <c r="K4061">
        <v>0.15434519621438825</v>
      </c>
      <c r="L4061">
        <v>0.18716436460154812</v>
      </c>
      <c r="M4061">
        <v>0.14463522634868103</v>
      </c>
      <c r="N4061">
        <v>0.16633925815398459</v>
      </c>
      <c r="O4061">
        <v>0.13889831433922736</v>
      </c>
    </row>
    <row r="4062" spans="1:15" ht="15">
      <c r="A4062" s="6"/>
      <c r="B4062" s="10">
        <v>95.95</v>
      </c>
      <c r="C4062">
        <v>0.12760115969074912</v>
      </c>
      <c r="D4062" s="11">
        <v>29.1</v>
      </c>
      <c r="E4062" s="10">
        <v>34.35</v>
      </c>
      <c r="F4062" s="11">
        <v>33.28</v>
      </c>
      <c r="G4062" s="10">
        <v>24.31</v>
      </c>
      <c r="H4062" s="11">
        <v>64.91</v>
      </c>
      <c r="I4062" s="10">
        <v>110.96</v>
      </c>
      <c r="J4062">
        <v>0.21221578801441757</v>
      </c>
      <c r="K4062">
        <v>0.15835150658553127</v>
      </c>
      <c r="L4062">
        <v>0.19077885919039317</v>
      </c>
      <c r="M4062">
        <v>0.1519818171917118</v>
      </c>
      <c r="N4062">
        <v>0.16321431991123278</v>
      </c>
      <c r="O4062">
        <v>0.13638087226118681</v>
      </c>
    </row>
    <row r="4063" spans="1:15" ht="15">
      <c r="A4063" s="6"/>
      <c r="B4063" s="10">
        <v>117.97</v>
      </c>
      <c r="C4063">
        <v>0.13749164569615324</v>
      </c>
      <c r="D4063" s="11">
        <v>38.299999999999997</v>
      </c>
      <c r="E4063" s="10">
        <v>41.74</v>
      </c>
      <c r="F4063" s="11">
        <v>43.07</v>
      </c>
      <c r="G4063" s="10">
        <v>28.86</v>
      </c>
      <c r="H4063" s="11">
        <v>66.040000000000006</v>
      </c>
      <c r="I4063" s="10">
        <v>112.55</v>
      </c>
      <c r="J4063">
        <v>0.20567327835633564</v>
      </c>
      <c r="K4063">
        <v>0.16641856881074826</v>
      </c>
      <c r="L4063">
        <v>0.18378129224379447</v>
      </c>
      <c r="M4063">
        <v>0.16347915802836946</v>
      </c>
      <c r="N4063">
        <v>0.15218752316045564</v>
      </c>
      <c r="O4063">
        <v>0.12867191964259087</v>
      </c>
    </row>
    <row r="4064" spans="1:15" ht="15">
      <c r="A4064" s="6"/>
      <c r="B4064" s="10">
        <v>134.13</v>
      </c>
      <c r="C4064">
        <v>0.13961284683955036</v>
      </c>
      <c r="D4064" s="11">
        <v>42.97</v>
      </c>
      <c r="E4064" s="10">
        <v>50</v>
      </c>
      <c r="F4064" s="11">
        <v>54.43</v>
      </c>
      <c r="G4064" s="10">
        <v>34.590000000000003</v>
      </c>
      <c r="H4064" s="11">
        <v>73.5</v>
      </c>
      <c r="I4064" s="10">
        <v>98.57</v>
      </c>
      <c r="J4064">
        <v>0.19015309459173602</v>
      </c>
      <c r="K4064">
        <v>0.1650659464988686</v>
      </c>
      <c r="L4064">
        <v>0.16312154185059932</v>
      </c>
      <c r="M4064">
        <v>0.16669108014655584</v>
      </c>
      <c r="N4064">
        <v>0.14167818597135218</v>
      </c>
      <c r="O4064">
        <v>0.11865341493215351</v>
      </c>
    </row>
    <row r="4065" spans="1:15" ht="15">
      <c r="A4065" s="6"/>
      <c r="B4065" s="10">
        <v>132.63</v>
      </c>
      <c r="C4065">
        <v>0.13267161315750736</v>
      </c>
      <c r="D4065" s="11">
        <v>44.03</v>
      </c>
      <c r="E4065" s="10">
        <v>52.84</v>
      </c>
      <c r="F4065" s="11">
        <v>58.64</v>
      </c>
      <c r="G4065" s="10">
        <v>36.590000000000003</v>
      </c>
      <c r="H4065" s="11">
        <v>74.37</v>
      </c>
      <c r="I4065" s="10">
        <v>90.53</v>
      </c>
      <c r="J4065">
        <v>0.17650137314049752</v>
      </c>
      <c r="K4065">
        <v>0.15838418430423226</v>
      </c>
      <c r="L4065">
        <v>0.15200868120872524</v>
      </c>
      <c r="M4065">
        <v>0.15838758190245678</v>
      </c>
      <c r="N4065">
        <v>0.12102197399103921</v>
      </c>
      <c r="O4065">
        <v>0.1061001360331177</v>
      </c>
    </row>
    <row r="4066" spans="1:15" ht="15">
      <c r="A4066" s="6"/>
      <c r="B4066" s="10">
        <v>115.65</v>
      </c>
      <c r="C4066">
        <v>0.12909101620029456</v>
      </c>
      <c r="D4066" s="11">
        <v>40.98</v>
      </c>
      <c r="E4066" s="10">
        <v>49.44</v>
      </c>
      <c r="F4066" s="11">
        <v>49.28</v>
      </c>
      <c r="G4066" s="10">
        <v>36.93</v>
      </c>
      <c r="H4066" s="11">
        <v>64.930000000000007</v>
      </c>
      <c r="I4066" s="10">
        <v>94.28</v>
      </c>
      <c r="J4066">
        <v>0.16590738334714725</v>
      </c>
      <c r="K4066">
        <v>0.15183086601458956</v>
      </c>
      <c r="L4066">
        <v>0.14507680732189157</v>
      </c>
      <c r="M4066">
        <v>0.14958876306439214</v>
      </c>
      <c r="N4066">
        <v>0.10674075479160698</v>
      </c>
      <c r="O4066">
        <v>9.6926307323119132E-2</v>
      </c>
    </row>
    <row r="4067" spans="1:15" ht="15">
      <c r="A4067" s="6"/>
      <c r="B4067" s="10">
        <v>104.12</v>
      </c>
      <c r="C4067">
        <v>0.12226980132097581</v>
      </c>
      <c r="D4067" s="11">
        <v>38.24</v>
      </c>
      <c r="E4067" s="10">
        <v>46.97</v>
      </c>
      <c r="F4067" s="11">
        <v>42.98</v>
      </c>
      <c r="G4067" s="10">
        <v>36.729999999999997</v>
      </c>
      <c r="H4067" s="11">
        <v>58.38</v>
      </c>
      <c r="I4067" s="10">
        <v>94.15</v>
      </c>
      <c r="J4067">
        <v>0.15537162291831039</v>
      </c>
      <c r="K4067">
        <v>0.14736268379421982</v>
      </c>
      <c r="L4067">
        <v>0.13523147992853754</v>
      </c>
      <c r="M4067">
        <v>0.14161740895447525</v>
      </c>
      <c r="N4067">
        <v>9.3900376880104788E-2</v>
      </c>
      <c r="O4067">
        <v>9.0478012001595887E-2</v>
      </c>
    </row>
    <row r="4068" spans="1:15" ht="15">
      <c r="A4068" s="6"/>
      <c r="B4068" s="10">
        <v>97.27</v>
      </c>
      <c r="C4068">
        <v>0.1048553923977083</v>
      </c>
      <c r="D4068" s="11">
        <v>38.49</v>
      </c>
      <c r="E4068" s="10">
        <v>46.99</v>
      </c>
      <c r="F4068" s="11">
        <v>40.81</v>
      </c>
      <c r="G4068" s="10">
        <v>36.869999999999997</v>
      </c>
      <c r="H4068" s="11">
        <v>54.8</v>
      </c>
      <c r="I4068" s="10">
        <v>95.2</v>
      </c>
      <c r="J4068">
        <v>0.14920321316722546</v>
      </c>
      <c r="K4068">
        <v>0.1456061868323254</v>
      </c>
      <c r="L4068">
        <v>0.124787064942555</v>
      </c>
      <c r="M4068">
        <v>0.13713602971867433</v>
      </c>
      <c r="N4068">
        <v>8.8192567580048689E-2</v>
      </c>
      <c r="O4068">
        <v>8.7184119650665304E-2</v>
      </c>
    </row>
    <row r="4069" spans="1:15" ht="15">
      <c r="A4069" s="6"/>
      <c r="B4069" s="10">
        <v>93.32</v>
      </c>
      <c r="C4069">
        <v>9.1391277152280223E-2</v>
      </c>
      <c r="D4069" s="11">
        <v>34.96</v>
      </c>
      <c r="E4069" s="10">
        <v>46.97</v>
      </c>
      <c r="F4069" s="11">
        <v>37.01</v>
      </c>
      <c r="G4069" s="10">
        <v>36.21</v>
      </c>
      <c r="H4069" s="11">
        <v>52.6</v>
      </c>
      <c r="I4069" s="10">
        <v>82.55</v>
      </c>
      <c r="J4069">
        <v>0.14512712466394542</v>
      </c>
      <c r="K4069">
        <v>0.14617261765233097</v>
      </c>
      <c r="L4069">
        <v>0.11868589033891973</v>
      </c>
      <c r="M4069">
        <v>0.13455159267601</v>
      </c>
      <c r="N4069">
        <v>8.4948052377853051E-2</v>
      </c>
      <c r="O4069">
        <v>8.5726061565871536E-2</v>
      </c>
    </row>
    <row r="4070" spans="1:15" ht="15">
      <c r="A4070" s="6"/>
      <c r="B4070" s="10">
        <v>90.06</v>
      </c>
      <c r="C4070">
        <v>8.3150073710861139E-2</v>
      </c>
      <c r="D4070" s="11">
        <v>35.06</v>
      </c>
      <c r="E4070" s="10">
        <v>47.09</v>
      </c>
      <c r="F4070" s="11">
        <v>36.93</v>
      </c>
      <c r="G4070" s="10">
        <v>34</v>
      </c>
      <c r="H4070" s="11">
        <v>49.37</v>
      </c>
      <c r="I4070" s="10">
        <v>75</v>
      </c>
      <c r="J4070">
        <v>0.14333858184000686</v>
      </c>
      <c r="K4070">
        <v>0.14906166927597797</v>
      </c>
      <c r="L4070">
        <v>0.11929923707359529</v>
      </c>
      <c r="M4070">
        <v>0.13257643043686956</v>
      </c>
      <c r="N4070">
        <v>8.6614913375848715E-2</v>
      </c>
      <c r="O4070">
        <v>8.4970306755353484E-2</v>
      </c>
    </row>
    <row r="4071" spans="1:15" ht="15">
      <c r="A4071" s="6"/>
      <c r="B4071" s="10">
        <v>88.43</v>
      </c>
      <c r="C4071">
        <v>8.2345004048582998E-2</v>
      </c>
      <c r="D4071" s="11">
        <v>35.880000000000003</v>
      </c>
      <c r="E4071" s="10">
        <v>46.91</v>
      </c>
      <c r="F4071" s="11">
        <v>36.29</v>
      </c>
      <c r="G4071" s="10">
        <v>32.17</v>
      </c>
      <c r="H4071" s="11">
        <v>50.38</v>
      </c>
      <c r="I4071" s="10">
        <v>60.09</v>
      </c>
      <c r="J4071">
        <v>0.14498622134384595</v>
      </c>
      <c r="K4071">
        <v>0.14829445322315565</v>
      </c>
      <c r="L4071">
        <v>0.12197138047732141</v>
      </c>
      <c r="M4071">
        <v>0.13262239006081378</v>
      </c>
      <c r="N4071">
        <v>9.4136916985021191E-2</v>
      </c>
      <c r="O4071">
        <v>8.800332127985519E-2</v>
      </c>
    </row>
    <row r="4072" spans="1:15" ht="15">
      <c r="A4072" s="6"/>
      <c r="B4072" s="10">
        <v>94.23</v>
      </c>
      <c r="C4072">
        <v>9.1258303831626669E-2</v>
      </c>
      <c r="D4072" s="11">
        <v>38.33</v>
      </c>
      <c r="E4072" s="10">
        <v>50.02</v>
      </c>
      <c r="F4072" s="11">
        <v>36.090000000000003</v>
      </c>
      <c r="G4072" s="10">
        <v>31.81</v>
      </c>
      <c r="H4072" s="11">
        <v>59.69</v>
      </c>
      <c r="I4072" s="10">
        <v>80.72</v>
      </c>
      <c r="J4072">
        <v>0.15033134511300431</v>
      </c>
      <c r="K4072">
        <v>0.15050583540503942</v>
      </c>
      <c r="L4072">
        <v>0.13064604255890649</v>
      </c>
      <c r="M4072">
        <v>0.13556820599622715</v>
      </c>
      <c r="N4072">
        <v>0.1026658940155396</v>
      </c>
      <c r="O4072">
        <v>8.8780382692639215E-2</v>
      </c>
    </row>
    <row r="4073" spans="1:15" ht="15">
      <c r="A4073" s="6"/>
      <c r="B4073" s="10">
        <v>98.17</v>
      </c>
      <c r="C4073">
        <v>0.11008361740525366</v>
      </c>
      <c r="D4073" s="11">
        <v>39.51</v>
      </c>
      <c r="E4073" s="10">
        <v>52.73</v>
      </c>
      <c r="F4073" s="11">
        <v>34.909999999999997</v>
      </c>
      <c r="G4073" s="10">
        <v>30.72</v>
      </c>
      <c r="H4073" s="11">
        <v>62.49</v>
      </c>
      <c r="I4073" s="10">
        <v>93.38</v>
      </c>
      <c r="J4073">
        <v>0.16032699672827017</v>
      </c>
      <c r="K4073">
        <v>0.15610137361524784</v>
      </c>
      <c r="L4073">
        <v>0.13998162123733407</v>
      </c>
      <c r="M4073">
        <v>0.14289941459757188</v>
      </c>
      <c r="N4073">
        <v>0.11488164627842866</v>
      </c>
      <c r="O4073">
        <v>9.7367935590829235E-2</v>
      </c>
    </row>
    <row r="4074" spans="1:15" ht="15">
      <c r="A4074" s="6"/>
      <c r="B4074" s="10">
        <v>110.08</v>
      </c>
      <c r="C4074">
        <v>0.1356123621799199</v>
      </c>
      <c r="D4074" s="11">
        <v>42.1</v>
      </c>
      <c r="E4074" s="10">
        <v>54.34</v>
      </c>
      <c r="F4074" s="11">
        <v>42.91</v>
      </c>
      <c r="G4074" s="10">
        <v>33.1</v>
      </c>
      <c r="H4074" s="11">
        <v>73</v>
      </c>
      <c r="I4074" s="10">
        <v>157.35</v>
      </c>
      <c r="J4074">
        <v>0.17218364978943082</v>
      </c>
      <c r="K4074">
        <v>0.16383787505106595</v>
      </c>
      <c r="L4074">
        <v>0.14800304140374934</v>
      </c>
      <c r="M4074">
        <v>0.1520187193095153</v>
      </c>
      <c r="N4074">
        <v>0.12930043930785839</v>
      </c>
      <c r="O4074">
        <v>0.11099659227082086</v>
      </c>
    </row>
    <row r="4075" spans="1:15" ht="15">
      <c r="A4075" s="6"/>
      <c r="B4075" s="10">
        <v>137</v>
      </c>
      <c r="C4075">
        <v>0.16216744120480231</v>
      </c>
      <c r="D4075" s="11">
        <v>45.6</v>
      </c>
      <c r="E4075" s="10">
        <v>55.04</v>
      </c>
      <c r="F4075" s="11">
        <v>49.94</v>
      </c>
      <c r="G4075" s="10">
        <v>35</v>
      </c>
      <c r="H4075" s="11">
        <v>81</v>
      </c>
      <c r="I4075" s="10">
        <v>219.62</v>
      </c>
      <c r="J4075">
        <v>0.18608912475678663</v>
      </c>
      <c r="K4075">
        <v>0.17181462166760755</v>
      </c>
      <c r="L4075">
        <v>0.15760060845678986</v>
      </c>
      <c r="M4075">
        <v>0.16491433741930139</v>
      </c>
      <c r="N4075">
        <v>0.14561165819487648</v>
      </c>
      <c r="O4075">
        <v>0.1316811727788775</v>
      </c>
    </row>
    <row r="4076" spans="1:15" ht="15">
      <c r="A4076" s="6"/>
      <c r="B4076" s="10">
        <v>170.31</v>
      </c>
      <c r="C4076">
        <v>0.18016458624088694</v>
      </c>
      <c r="D4076" s="11">
        <v>49.99</v>
      </c>
      <c r="E4076" s="10">
        <v>59.01</v>
      </c>
      <c r="F4076" s="11">
        <v>53.17</v>
      </c>
      <c r="G4076" s="10">
        <v>36.99</v>
      </c>
      <c r="H4076" s="11">
        <v>89</v>
      </c>
      <c r="I4076" s="10">
        <v>258.7</v>
      </c>
      <c r="J4076">
        <v>0.19631300454572692</v>
      </c>
      <c r="K4076">
        <v>0.18172380691850487</v>
      </c>
      <c r="L4076">
        <v>0.16634776074674093</v>
      </c>
      <c r="M4076">
        <v>0.17409974099523548</v>
      </c>
      <c r="N4076">
        <v>0.15956772556504051</v>
      </c>
      <c r="O4076">
        <v>0.14941469787578307</v>
      </c>
    </row>
    <row r="4077" spans="1:15" ht="15">
      <c r="A4077" s="6"/>
      <c r="B4077" s="10">
        <v>197.77</v>
      </c>
      <c r="C4077">
        <v>0.19872827680784852</v>
      </c>
      <c r="D4077" s="11">
        <v>45.4</v>
      </c>
      <c r="E4077" s="10">
        <v>57.79</v>
      </c>
      <c r="F4077" s="11">
        <v>51.07</v>
      </c>
      <c r="G4077" s="10">
        <v>36.299999999999997</v>
      </c>
      <c r="H4077" s="11">
        <v>92.75</v>
      </c>
      <c r="I4077" s="10">
        <v>282.69</v>
      </c>
      <c r="J4077">
        <v>0.20627508457488519</v>
      </c>
      <c r="K4077">
        <v>0.19592735305330672</v>
      </c>
      <c r="L4077">
        <v>0.17824770316515912</v>
      </c>
      <c r="M4077">
        <v>0.18642127076095133</v>
      </c>
      <c r="N4077">
        <v>0.16654005176739786</v>
      </c>
      <c r="O4077">
        <v>0.16391022277428868</v>
      </c>
    </row>
    <row r="4078" spans="1:15" ht="15">
      <c r="A4078" s="6"/>
      <c r="B4078" s="10">
        <v>178.48</v>
      </c>
      <c r="C4078">
        <v>0.21314743255589746</v>
      </c>
      <c r="D4078" s="11">
        <v>44.13</v>
      </c>
      <c r="E4078" s="10">
        <v>54.9</v>
      </c>
      <c r="F4078" s="11">
        <v>45.64</v>
      </c>
      <c r="G4078" s="10">
        <v>35.57</v>
      </c>
      <c r="H4078" s="11">
        <v>89.98</v>
      </c>
      <c r="I4078" s="10">
        <v>294.29000000000002</v>
      </c>
      <c r="J4078">
        <v>0.21732358939175284</v>
      </c>
      <c r="K4078">
        <v>0.20448022835253316</v>
      </c>
      <c r="L4078">
        <v>0.18360852607089095</v>
      </c>
      <c r="M4078">
        <v>0.19241882930561757</v>
      </c>
      <c r="N4078">
        <v>0.16837825314348695</v>
      </c>
      <c r="O4078">
        <v>0.17212432383317688</v>
      </c>
    </row>
    <row r="4079" spans="1:15" ht="15">
      <c r="A4079" s="6"/>
      <c r="B4079" s="10">
        <v>150.31</v>
      </c>
      <c r="C4079">
        <v>0.21841738410692532</v>
      </c>
      <c r="D4079" s="11">
        <v>43.68</v>
      </c>
      <c r="E4079" s="10">
        <v>55.83</v>
      </c>
      <c r="F4079" s="11">
        <v>40.08</v>
      </c>
      <c r="G4079" s="10">
        <v>34.299999999999997</v>
      </c>
      <c r="H4079" s="11">
        <v>83.98</v>
      </c>
      <c r="I4079" s="10">
        <v>306.93</v>
      </c>
      <c r="J4079">
        <v>0.22171950989267408</v>
      </c>
      <c r="K4079">
        <v>0.20346472264119325</v>
      </c>
      <c r="L4079">
        <v>0.18311132157294741</v>
      </c>
      <c r="M4079">
        <v>0.19084574052737632</v>
      </c>
      <c r="N4079">
        <v>0.16370714099188302</v>
      </c>
      <c r="O4079">
        <v>0.1822383738621092</v>
      </c>
    </row>
    <row r="4080" spans="1:15" ht="15">
      <c r="A4080" s="6"/>
      <c r="B4080" s="10">
        <v>135.13</v>
      </c>
      <c r="C4080">
        <v>0.224098473084066</v>
      </c>
      <c r="D4080" s="11">
        <v>36.659999999999997</v>
      </c>
      <c r="E4080" s="10">
        <v>48.96</v>
      </c>
      <c r="F4080" s="11">
        <v>34.99</v>
      </c>
      <c r="G4080" s="10">
        <v>29.98</v>
      </c>
      <c r="H4080" s="11">
        <v>78.05</v>
      </c>
      <c r="I4080" s="10">
        <v>281.10000000000002</v>
      </c>
      <c r="J4080">
        <v>0.22409651686671317</v>
      </c>
      <c r="K4080">
        <v>0.21172777221291073</v>
      </c>
      <c r="L4080">
        <v>0.18313670563722656</v>
      </c>
      <c r="M4080">
        <v>0.19055582187317613</v>
      </c>
      <c r="N4080">
        <v>0.16268890495039445</v>
      </c>
      <c r="O4080">
        <v>0.19437538317554187</v>
      </c>
    </row>
    <row r="4081" spans="1:15" ht="15">
      <c r="A4081" s="6"/>
      <c r="B4081" s="10">
        <v>121.19</v>
      </c>
      <c r="C4081">
        <v>0.22313169425679172</v>
      </c>
      <c r="D4081" s="11">
        <v>32.39</v>
      </c>
      <c r="E4081" s="10">
        <v>45.91</v>
      </c>
      <c r="F4081" s="11">
        <v>30.8</v>
      </c>
      <c r="G4081" s="10">
        <v>28.1</v>
      </c>
      <c r="H4081" s="11">
        <v>76.010000000000005</v>
      </c>
      <c r="I4081" s="10">
        <v>240.22</v>
      </c>
      <c r="J4081">
        <v>0.22368082590503913</v>
      </c>
      <c r="K4081">
        <v>0.2115663552380205</v>
      </c>
      <c r="L4081">
        <v>0.17336717162181672</v>
      </c>
      <c r="M4081">
        <v>0.18167568173070847</v>
      </c>
      <c r="N4081">
        <v>0.14922134892411551</v>
      </c>
      <c r="O4081">
        <v>0.20698573925910879</v>
      </c>
    </row>
    <row r="4082" spans="1:15" ht="15">
      <c r="A4082" s="6"/>
      <c r="B4082" s="10">
        <v>110.72</v>
      </c>
      <c r="C4082">
        <v>0.21875524196372292</v>
      </c>
      <c r="D4082" s="11">
        <v>32.1</v>
      </c>
      <c r="E4082" s="10">
        <v>41.09</v>
      </c>
      <c r="F4082" s="11">
        <v>30.23</v>
      </c>
      <c r="G4082" s="10">
        <v>24.45</v>
      </c>
      <c r="H4082" s="11">
        <v>66.8</v>
      </c>
      <c r="I4082" s="10">
        <v>220.39</v>
      </c>
      <c r="J4082">
        <v>0.2221062339147841</v>
      </c>
      <c r="K4082">
        <v>0.21026416307090887</v>
      </c>
      <c r="L4082">
        <v>0.16553986658650408</v>
      </c>
      <c r="M4082">
        <v>0.17118912152277865</v>
      </c>
      <c r="N4082">
        <v>0.13855117037526321</v>
      </c>
      <c r="O4082">
        <v>0.21093618202819572</v>
      </c>
    </row>
    <row r="4083" spans="1:15" ht="15">
      <c r="A4083" s="6"/>
      <c r="B4083" s="10">
        <v>104.19</v>
      </c>
      <c r="C4083">
        <v>0.21807332123930467</v>
      </c>
      <c r="D4083" s="11">
        <v>30.15</v>
      </c>
      <c r="E4083" s="10">
        <v>40.340000000000003</v>
      </c>
      <c r="F4083" s="11">
        <v>29.87</v>
      </c>
      <c r="G4083" s="10">
        <v>23.25</v>
      </c>
      <c r="H4083" s="11">
        <v>63.04</v>
      </c>
      <c r="I4083" s="10">
        <v>218.9</v>
      </c>
      <c r="J4083">
        <v>0.21881515901336185</v>
      </c>
      <c r="K4083">
        <v>0.20818260273399067</v>
      </c>
      <c r="L4083">
        <v>0.16137597888708732</v>
      </c>
      <c r="M4083">
        <v>0.16589696195527406</v>
      </c>
      <c r="N4083">
        <v>0.12477469004855513</v>
      </c>
      <c r="O4083">
        <v>0.21143532775741811</v>
      </c>
    </row>
    <row r="4084" spans="1:15" ht="15">
      <c r="A4084" s="6"/>
      <c r="B4084" s="10">
        <v>101.37</v>
      </c>
      <c r="C4084">
        <v>0.2161449036921021</v>
      </c>
      <c r="D4084" s="11">
        <v>28.74</v>
      </c>
      <c r="E4084" s="10">
        <v>38.96</v>
      </c>
      <c r="F4084" s="11">
        <v>28.71</v>
      </c>
      <c r="G4084" s="10">
        <v>22.28</v>
      </c>
      <c r="H4084" s="11">
        <v>60.03</v>
      </c>
      <c r="I4084" s="10">
        <v>220.1</v>
      </c>
      <c r="J4084">
        <v>0.21488990130668073</v>
      </c>
      <c r="K4084">
        <v>0.20109497934208462</v>
      </c>
      <c r="L4084">
        <v>0.1621196761228621</v>
      </c>
      <c r="M4084">
        <v>0.16424115177325441</v>
      </c>
      <c r="N4084">
        <v>0.11349256942884503</v>
      </c>
      <c r="O4084">
        <v>0.20920915610858076</v>
      </c>
    </row>
    <row r="4085" spans="1:15" ht="15">
      <c r="A4085" s="6"/>
      <c r="B4085" s="10">
        <v>101.1</v>
      </c>
      <c r="C4085">
        <v>0.21287197689978166</v>
      </c>
      <c r="D4085" s="11">
        <v>28.47</v>
      </c>
      <c r="E4085" s="10">
        <v>38.11</v>
      </c>
      <c r="F4085" s="11">
        <v>28.54</v>
      </c>
      <c r="G4085" s="10">
        <v>22.2</v>
      </c>
      <c r="H4085" s="11">
        <v>54.93</v>
      </c>
      <c r="I4085" s="10">
        <v>213.2</v>
      </c>
      <c r="J4085">
        <v>0.21145127768313457</v>
      </c>
      <c r="K4085">
        <v>0.19375654646892143</v>
      </c>
      <c r="L4085">
        <v>0.16223972241124432</v>
      </c>
      <c r="M4085">
        <v>0.16429868977428386</v>
      </c>
      <c r="N4085">
        <v>0.10662959845349156</v>
      </c>
      <c r="O4085">
        <v>0.20938823180265215</v>
      </c>
    </row>
    <row r="4086" spans="1:15" ht="15">
      <c r="A4086" s="6"/>
      <c r="B4086" s="10">
        <v>106.69</v>
      </c>
      <c r="C4086">
        <v>0.21412490215660343</v>
      </c>
      <c r="D4086" s="11">
        <v>30.47</v>
      </c>
      <c r="E4086" s="10">
        <v>39.96</v>
      </c>
      <c r="F4086" s="11">
        <v>29.11</v>
      </c>
      <c r="G4086" s="10">
        <v>23.07</v>
      </c>
      <c r="H4086" s="11">
        <v>50.09</v>
      </c>
      <c r="I4086" s="10">
        <v>263.27</v>
      </c>
      <c r="J4086">
        <v>0.20757585220524191</v>
      </c>
      <c r="K4086">
        <v>0.19281854880498239</v>
      </c>
      <c r="L4086">
        <v>0.16588484611371937</v>
      </c>
      <c r="M4086">
        <v>0.17017125158042409</v>
      </c>
      <c r="N4086">
        <v>9.9117302102250671E-2</v>
      </c>
      <c r="O4086">
        <v>0.20463078109476932</v>
      </c>
    </row>
    <row r="4087" spans="1:15" ht="15">
      <c r="A4087" s="6"/>
      <c r="B4087" s="10">
        <v>129.94999999999999</v>
      </c>
      <c r="C4087">
        <v>0.19984683671516085</v>
      </c>
      <c r="D4087" s="11">
        <v>36.81</v>
      </c>
      <c r="E4087" s="10">
        <v>47.38</v>
      </c>
      <c r="F4087" s="11">
        <v>30.93</v>
      </c>
      <c r="G4087" s="10">
        <v>30.06</v>
      </c>
      <c r="H4087" s="11">
        <v>50.11</v>
      </c>
      <c r="I4087" s="10">
        <v>301.67</v>
      </c>
      <c r="J4087">
        <v>0.20132911063295678</v>
      </c>
      <c r="K4087">
        <v>0.18792366545337472</v>
      </c>
      <c r="L4087">
        <v>0.16130396837820912</v>
      </c>
      <c r="M4087">
        <v>0.1695616132525144</v>
      </c>
      <c r="N4087">
        <v>9.247663323120385E-2</v>
      </c>
      <c r="O4087">
        <v>0.18411881950174258</v>
      </c>
    </row>
    <row r="4088" spans="1:15" ht="15">
      <c r="A4088" s="6"/>
      <c r="B4088" s="10">
        <v>145.38</v>
      </c>
      <c r="C4088">
        <v>0.1799579057087877</v>
      </c>
      <c r="D4088" s="11">
        <v>43.36</v>
      </c>
      <c r="E4088" s="10">
        <v>57.07</v>
      </c>
      <c r="F4088" s="11">
        <v>36.090000000000003</v>
      </c>
      <c r="G4088" s="10">
        <v>35.33</v>
      </c>
      <c r="H4088" s="11">
        <v>52.76</v>
      </c>
      <c r="I4088" s="10">
        <v>370.14</v>
      </c>
      <c r="J4088">
        <v>0.18989499285637601</v>
      </c>
      <c r="K4088">
        <v>0.17052869270755039</v>
      </c>
      <c r="L4088">
        <v>0.16019549243747819</v>
      </c>
      <c r="M4088">
        <v>0.16348501744330926</v>
      </c>
      <c r="N4088">
        <v>8.7866351699227713E-2</v>
      </c>
      <c r="O4088">
        <v>0.16620862625567409</v>
      </c>
    </row>
    <row r="4089" spans="1:15" ht="15">
      <c r="A4089" s="6"/>
      <c r="B4089" s="10">
        <v>146.79</v>
      </c>
      <c r="C4089">
        <v>0.1694601924980306</v>
      </c>
      <c r="D4089" s="11">
        <v>44.02</v>
      </c>
      <c r="E4089" s="10">
        <v>53.43</v>
      </c>
      <c r="F4089" s="11">
        <v>39.68</v>
      </c>
      <c r="G4089" s="10">
        <v>37.799999999999997</v>
      </c>
      <c r="H4089" s="11">
        <v>55</v>
      </c>
      <c r="I4089" s="10">
        <v>500</v>
      </c>
      <c r="J4089">
        <v>0.17238789746431621</v>
      </c>
      <c r="K4089">
        <v>0.16302938048840979</v>
      </c>
      <c r="L4089">
        <v>0.15355670517234132</v>
      </c>
      <c r="M4089">
        <v>0.15298043273663184</v>
      </c>
      <c r="N4089">
        <v>8.5530886521816923E-2</v>
      </c>
      <c r="O4089">
        <v>0.15884193047243095</v>
      </c>
    </row>
    <row r="4090" spans="1:15" ht="15">
      <c r="A4090" s="6"/>
      <c r="B4090" s="10">
        <v>130.94</v>
      </c>
      <c r="C4090">
        <v>0.15168246472168942</v>
      </c>
      <c r="D4090" s="11">
        <v>42.3</v>
      </c>
      <c r="E4090" s="10">
        <v>50.75</v>
      </c>
      <c r="F4090" s="11">
        <v>36.909999999999997</v>
      </c>
      <c r="G4090" s="10">
        <v>36.08</v>
      </c>
      <c r="H4090" s="11">
        <v>55</v>
      </c>
      <c r="I4090" s="10">
        <v>348.28</v>
      </c>
      <c r="J4090">
        <v>0.16428753626735973</v>
      </c>
      <c r="K4090">
        <v>0.15062794511390501</v>
      </c>
      <c r="L4090">
        <v>0.14434648702366612</v>
      </c>
      <c r="M4090">
        <v>0.14230000450937952</v>
      </c>
      <c r="N4090">
        <v>7.8772868721476347E-2</v>
      </c>
      <c r="O4090">
        <v>0.14887359160950769</v>
      </c>
    </row>
    <row r="4091" spans="1:15" ht="15">
      <c r="A4091" s="6"/>
      <c r="B4091" s="10">
        <v>114.09</v>
      </c>
      <c r="C4091">
        <v>0.13501532061510407</v>
      </c>
      <c r="D4091" s="11">
        <v>39.659999999999997</v>
      </c>
      <c r="E4091" s="10">
        <v>46.91</v>
      </c>
      <c r="F4091" s="11">
        <v>35.69</v>
      </c>
      <c r="G4091" s="10">
        <v>34.56</v>
      </c>
      <c r="H4091" s="11">
        <v>50.2</v>
      </c>
      <c r="I4091" s="10">
        <v>310.27999999999997</v>
      </c>
      <c r="J4091">
        <v>0.15301265148580598</v>
      </c>
      <c r="K4091">
        <v>0.13871819732985122</v>
      </c>
      <c r="L4091">
        <v>0.13376345987449492</v>
      </c>
      <c r="M4091">
        <v>0.13404305893689322</v>
      </c>
      <c r="N4091">
        <v>7.1463974330151864E-2</v>
      </c>
      <c r="O4091">
        <v>0.13864913523034381</v>
      </c>
    </row>
    <row r="4092" spans="1:15" ht="15">
      <c r="A4092" s="6"/>
      <c r="B4092" s="10">
        <v>105.61</v>
      </c>
      <c r="C4092">
        <v>0.12180464901921249</v>
      </c>
      <c r="D4092" s="11">
        <v>36.99</v>
      </c>
      <c r="E4092" s="10">
        <v>46.07</v>
      </c>
      <c r="F4092" s="11">
        <v>36.979999999999997</v>
      </c>
      <c r="G4092" s="10">
        <v>33.33</v>
      </c>
      <c r="H4092" s="11">
        <v>45.63</v>
      </c>
      <c r="I4092" s="10">
        <v>305.97000000000003</v>
      </c>
      <c r="J4092">
        <v>0.14262677393631398</v>
      </c>
      <c r="K4092">
        <v>0.13140748087742174</v>
      </c>
      <c r="L4092">
        <v>0.12689630292454013</v>
      </c>
      <c r="M4092">
        <v>0.12957245403374018</v>
      </c>
      <c r="N4092">
        <v>6.4915556538885519E-2</v>
      </c>
      <c r="O4092">
        <v>0.13024383381074298</v>
      </c>
    </row>
    <row r="4093" spans="1:15" ht="15">
      <c r="A4093" s="6"/>
      <c r="B4093" s="10">
        <v>100.12</v>
      </c>
      <c r="C4093">
        <v>0.11297696046507934</v>
      </c>
      <c r="D4093" s="11">
        <v>32.75</v>
      </c>
      <c r="E4093" s="10">
        <v>44.07</v>
      </c>
      <c r="F4093" s="11">
        <v>36.08</v>
      </c>
      <c r="G4093" s="10">
        <v>31.22</v>
      </c>
      <c r="H4093" s="11">
        <v>39.85</v>
      </c>
      <c r="I4093" s="10">
        <v>263.54000000000002</v>
      </c>
      <c r="J4093">
        <v>0.13870159283308403</v>
      </c>
      <c r="K4093">
        <v>0.12819407421518331</v>
      </c>
      <c r="L4093">
        <v>0.12208074509172837</v>
      </c>
      <c r="M4093">
        <v>0.12739622456324021</v>
      </c>
      <c r="N4093">
        <v>6.0544621006340539E-2</v>
      </c>
      <c r="O4093">
        <v>0.12314432319819363</v>
      </c>
    </row>
    <row r="4094" spans="1:15" ht="15">
      <c r="A4094" s="6"/>
      <c r="B4094" s="10">
        <v>95.65</v>
      </c>
      <c r="C4094">
        <v>0.10529442947839374</v>
      </c>
      <c r="D4094" s="11">
        <v>32</v>
      </c>
      <c r="E4094" s="10">
        <v>42.92</v>
      </c>
      <c r="F4094" s="11">
        <v>34.090000000000003</v>
      </c>
      <c r="G4094" s="10">
        <v>28.4</v>
      </c>
      <c r="H4094" s="11">
        <v>27.2</v>
      </c>
      <c r="I4094" s="10">
        <v>213.87</v>
      </c>
      <c r="J4094">
        <v>0.13559612285918371</v>
      </c>
      <c r="K4094">
        <v>0.1248208302749612</v>
      </c>
      <c r="L4094">
        <v>0.11941877399923689</v>
      </c>
      <c r="M4094">
        <v>0.12584548592562153</v>
      </c>
      <c r="N4094">
        <v>6.1638098730908225E-2</v>
      </c>
      <c r="O4094">
        <v>0.11861686588028335</v>
      </c>
    </row>
    <row r="4095" spans="1:15" ht="15">
      <c r="A4095" s="6"/>
      <c r="B4095" s="10">
        <v>94.62</v>
      </c>
      <c r="C4095">
        <v>0.10449901875229517</v>
      </c>
      <c r="D4095" s="11">
        <v>31.84</v>
      </c>
      <c r="E4095" s="10">
        <v>42.93</v>
      </c>
      <c r="F4095" s="11">
        <v>33.17</v>
      </c>
      <c r="G4095" s="10">
        <v>26.89</v>
      </c>
      <c r="H4095" s="11">
        <v>23.72</v>
      </c>
      <c r="I4095" s="10">
        <v>193.09</v>
      </c>
      <c r="J4095">
        <v>0.135435066359363</v>
      </c>
      <c r="K4095">
        <v>0.12428929270374568</v>
      </c>
      <c r="L4095">
        <v>0.11760396592478767</v>
      </c>
      <c r="M4095">
        <v>0.12632857694591754</v>
      </c>
      <c r="N4095">
        <v>6.2908293023088049E-2</v>
      </c>
      <c r="O4095">
        <v>0.1141693860640885</v>
      </c>
    </row>
    <row r="4096" spans="1:15" ht="15">
      <c r="A4096" s="6"/>
      <c r="B4096" s="10">
        <v>101.18</v>
      </c>
      <c r="C4096">
        <v>0.11104820183919645</v>
      </c>
      <c r="D4096" s="11">
        <v>31.86</v>
      </c>
      <c r="E4096" s="10">
        <v>42.15</v>
      </c>
      <c r="F4096" s="11">
        <v>33.93</v>
      </c>
      <c r="G4096" s="10">
        <v>25.29</v>
      </c>
      <c r="H4096" s="11">
        <v>26.99</v>
      </c>
      <c r="I4096" s="10">
        <v>183.58</v>
      </c>
      <c r="J4096">
        <v>0.13848447845398365</v>
      </c>
      <c r="K4096">
        <v>0.12537711418495631</v>
      </c>
      <c r="L4096">
        <v>0.12435970088645436</v>
      </c>
      <c r="M4096">
        <v>0.12437825233396488</v>
      </c>
      <c r="N4096">
        <v>6.8947405406113202E-2</v>
      </c>
      <c r="O4096">
        <v>0.11660510060667141</v>
      </c>
    </row>
    <row r="4097" spans="1:15" ht="15">
      <c r="A4097" s="6"/>
      <c r="B4097" s="10">
        <v>105.37</v>
      </c>
      <c r="C4097">
        <v>0.12559628748332702</v>
      </c>
      <c r="D4097" s="11">
        <v>31.99</v>
      </c>
      <c r="E4097" s="10">
        <v>41.95</v>
      </c>
      <c r="F4097" s="11">
        <v>33.54</v>
      </c>
      <c r="G4097" s="10">
        <v>24.07</v>
      </c>
      <c r="H4097" s="11">
        <v>48.1</v>
      </c>
      <c r="I4097" s="10">
        <v>180.44</v>
      </c>
      <c r="J4097">
        <v>0.14468488973303789</v>
      </c>
      <c r="K4097">
        <v>0.12926640090689673</v>
      </c>
      <c r="L4097">
        <v>0.13803909792145086</v>
      </c>
      <c r="M4097">
        <v>0.12684763442794891</v>
      </c>
      <c r="N4097">
        <v>9.1602652158805864E-2</v>
      </c>
      <c r="O4097">
        <v>0.12292385824284467</v>
      </c>
    </row>
    <row r="4098" spans="1:15" ht="15">
      <c r="A4098" s="6"/>
      <c r="B4098" s="10">
        <v>118.64</v>
      </c>
      <c r="C4098">
        <v>0.14167655104166216</v>
      </c>
      <c r="D4098" s="11">
        <v>37.340000000000003</v>
      </c>
      <c r="E4098" s="10">
        <v>44.18</v>
      </c>
      <c r="F4098" s="11">
        <v>36.71</v>
      </c>
      <c r="G4098" s="10">
        <v>28.64</v>
      </c>
      <c r="H4098" s="11">
        <v>60.48</v>
      </c>
      <c r="I4098" s="10">
        <v>198.2</v>
      </c>
      <c r="J4098">
        <v>0.15530786674781197</v>
      </c>
      <c r="K4098">
        <v>0.14188962860376669</v>
      </c>
      <c r="L4098">
        <v>0.14855146371734845</v>
      </c>
      <c r="M4098">
        <v>0.13507448661384586</v>
      </c>
      <c r="N4098">
        <v>0.12214187887866468</v>
      </c>
      <c r="O4098">
        <v>0.12799400669544903</v>
      </c>
    </row>
    <row r="4099" spans="1:15" ht="15">
      <c r="A4099" s="6"/>
      <c r="B4099" s="10">
        <v>140</v>
      </c>
      <c r="C4099">
        <v>0.15754988831812033</v>
      </c>
      <c r="D4099" s="11">
        <v>38.08</v>
      </c>
      <c r="E4099" s="10">
        <v>52.76</v>
      </c>
      <c r="F4099" s="11">
        <v>39.619999999999997</v>
      </c>
      <c r="G4099" s="10">
        <v>32.61</v>
      </c>
      <c r="H4099" s="11">
        <v>70.05</v>
      </c>
      <c r="I4099" s="10">
        <v>209.23</v>
      </c>
      <c r="J4099">
        <v>0.16766669341710042</v>
      </c>
      <c r="K4099">
        <v>0.15563573888223922</v>
      </c>
      <c r="L4099">
        <v>0.15768735931344965</v>
      </c>
      <c r="M4099">
        <v>0.14554200363582764</v>
      </c>
      <c r="N4099">
        <v>0.14665130360915685</v>
      </c>
      <c r="O4099">
        <v>0.13658478416512418</v>
      </c>
    </row>
    <row r="4100" spans="1:15" ht="15">
      <c r="A4100" s="6"/>
      <c r="B4100" s="10">
        <v>160.59</v>
      </c>
      <c r="C4100">
        <v>0.16421427002677555</v>
      </c>
      <c r="D4100" s="11">
        <v>39.71</v>
      </c>
      <c r="E4100" s="10">
        <v>59.06</v>
      </c>
      <c r="F4100" s="11">
        <v>44.82</v>
      </c>
      <c r="G4100" s="10">
        <v>34</v>
      </c>
      <c r="H4100" s="11">
        <v>84.35</v>
      </c>
      <c r="I4100" s="10">
        <v>291.19</v>
      </c>
      <c r="J4100">
        <v>0.17829926427841147</v>
      </c>
      <c r="K4100">
        <v>0.16319909095794913</v>
      </c>
      <c r="L4100">
        <v>0.16997209991444254</v>
      </c>
      <c r="M4100">
        <v>0.15738088787214305</v>
      </c>
      <c r="N4100">
        <v>0.16228824627391714</v>
      </c>
      <c r="O4100">
        <v>0.14920857564978449</v>
      </c>
    </row>
    <row r="4101" spans="1:15" ht="15">
      <c r="A4101" s="6"/>
      <c r="B4101" s="10">
        <v>165.08</v>
      </c>
      <c r="C4101">
        <v>0.16936228176980028</v>
      </c>
      <c r="D4101" s="11">
        <v>39.950000000000003</v>
      </c>
      <c r="E4101" s="10">
        <v>52.99</v>
      </c>
      <c r="F4101" s="11">
        <v>51.96</v>
      </c>
      <c r="G4101" s="10">
        <v>34.22</v>
      </c>
      <c r="H4101" s="11">
        <v>86.21</v>
      </c>
      <c r="I4101" s="10">
        <v>316.32</v>
      </c>
      <c r="J4101">
        <v>0.18963444419669656</v>
      </c>
      <c r="K4101">
        <v>0.17102131192579006</v>
      </c>
      <c r="L4101">
        <v>0.17947089232311239</v>
      </c>
      <c r="M4101">
        <v>0.1648543845080527</v>
      </c>
      <c r="N4101">
        <v>0.1729941592605555</v>
      </c>
      <c r="O4101">
        <v>0.156980792055705</v>
      </c>
    </row>
    <row r="4102" spans="1:15" ht="15">
      <c r="A4102" s="6"/>
      <c r="B4102" s="10">
        <v>150</v>
      </c>
      <c r="C4102">
        <v>0.17684194615856896</v>
      </c>
      <c r="D4102" s="11">
        <v>38.9</v>
      </c>
      <c r="E4102" s="10">
        <v>53.37</v>
      </c>
      <c r="F4102" s="11">
        <v>50</v>
      </c>
      <c r="G4102" s="10">
        <v>34.130000000000003</v>
      </c>
      <c r="H4102" s="11">
        <v>86.7</v>
      </c>
      <c r="I4102" s="10">
        <v>316.32</v>
      </c>
      <c r="J4102">
        <v>0.19443651374779128</v>
      </c>
      <c r="K4102">
        <v>0.17905462504758279</v>
      </c>
      <c r="L4102">
        <v>0.18969691735091057</v>
      </c>
      <c r="M4102">
        <v>0.17040368048963131</v>
      </c>
      <c r="N4102">
        <v>0.17745505119354932</v>
      </c>
      <c r="O4102">
        <v>0.17398534828295961</v>
      </c>
    </row>
    <row r="4103" spans="1:15" ht="15">
      <c r="A4103" s="6"/>
      <c r="B4103" s="10">
        <v>138</v>
      </c>
      <c r="C4103">
        <v>0.18074528426818093</v>
      </c>
      <c r="D4103" s="11">
        <v>38.57</v>
      </c>
      <c r="E4103" s="10">
        <v>54.08</v>
      </c>
      <c r="F4103" s="11">
        <v>46.63</v>
      </c>
      <c r="G4103" s="10">
        <v>35</v>
      </c>
      <c r="H4103" s="11">
        <v>88.13</v>
      </c>
      <c r="I4103" s="10">
        <v>288.70999999999998</v>
      </c>
      <c r="J4103">
        <v>0.19535091263512319</v>
      </c>
      <c r="K4103">
        <v>0.18554612292138872</v>
      </c>
      <c r="L4103">
        <v>0.19044474155865862</v>
      </c>
      <c r="M4103">
        <v>0.17148566873318241</v>
      </c>
      <c r="N4103">
        <v>0.17720168435625291</v>
      </c>
      <c r="O4103">
        <v>0.17800567564437039</v>
      </c>
    </row>
    <row r="4104" spans="1:15" ht="15">
      <c r="A4104" s="6"/>
      <c r="B4104" s="10">
        <v>120.27</v>
      </c>
      <c r="C4104">
        <v>0.18562128766160924</v>
      </c>
      <c r="D4104" s="11">
        <v>34.909999999999997</v>
      </c>
      <c r="E4104" s="10">
        <v>46.64</v>
      </c>
      <c r="F4104" s="11">
        <v>39.28</v>
      </c>
      <c r="G4104" s="10">
        <v>31.5</v>
      </c>
      <c r="H4104" s="11">
        <v>81</v>
      </c>
      <c r="I4104" s="10">
        <v>250.01</v>
      </c>
      <c r="J4104">
        <v>0.19874025944176815</v>
      </c>
      <c r="K4104">
        <v>0.19344542974079129</v>
      </c>
      <c r="L4104">
        <v>0.19257838497754728</v>
      </c>
      <c r="M4104">
        <v>0.17050137958683143</v>
      </c>
      <c r="N4104">
        <v>0.17034874476627967</v>
      </c>
      <c r="O4104">
        <v>0.17934896149778348</v>
      </c>
    </row>
    <row r="4105" spans="1:15" ht="15">
      <c r="A4105" s="6"/>
      <c r="B4105" s="10">
        <v>119.7</v>
      </c>
      <c r="C4105">
        <v>0.19660153291581706</v>
      </c>
      <c r="D4105" s="11">
        <v>32.049999999999997</v>
      </c>
      <c r="E4105" s="10">
        <v>38.79</v>
      </c>
      <c r="F4105" s="11">
        <v>34.299999999999997</v>
      </c>
      <c r="G4105" s="10">
        <v>26.7</v>
      </c>
      <c r="H4105" s="11">
        <v>65.989999999999995</v>
      </c>
      <c r="I4105" s="10">
        <v>264.91000000000003</v>
      </c>
      <c r="J4105">
        <v>0.1956766219687277</v>
      </c>
      <c r="K4105">
        <v>0.19518347079616225</v>
      </c>
      <c r="L4105">
        <v>0.18556602294917091</v>
      </c>
      <c r="M4105">
        <v>0.15999819752022482</v>
      </c>
      <c r="N4105">
        <v>0.16526514300699499</v>
      </c>
      <c r="O4105">
        <v>0.17914457619226096</v>
      </c>
    </row>
    <row r="4106" spans="1:15" ht="15">
      <c r="A4106" s="6"/>
      <c r="B4106" s="10">
        <v>110.79</v>
      </c>
      <c r="C4106">
        <v>0.20528787252991207</v>
      </c>
      <c r="D4106" s="11">
        <v>31.94</v>
      </c>
      <c r="E4106" s="10">
        <v>38</v>
      </c>
      <c r="F4106" s="11">
        <v>32.17</v>
      </c>
      <c r="G4106" s="10">
        <v>24.73</v>
      </c>
      <c r="H4106" s="11">
        <v>62.96</v>
      </c>
      <c r="I4106" s="10">
        <v>242.42</v>
      </c>
      <c r="J4106">
        <v>0.19534374170224064</v>
      </c>
      <c r="K4106">
        <v>0.19998977612124502</v>
      </c>
      <c r="L4106">
        <v>0.18222677334124185</v>
      </c>
      <c r="M4106">
        <v>0.14670963945306975</v>
      </c>
      <c r="N4106">
        <v>0.16393958759712907</v>
      </c>
      <c r="O4106">
        <v>0.18093587863232194</v>
      </c>
    </row>
    <row r="4107" spans="1:15" ht="15">
      <c r="A4107" s="6"/>
      <c r="B4107" s="10">
        <v>104.84</v>
      </c>
      <c r="C4107">
        <v>0.20760533322602498</v>
      </c>
      <c r="D4107" s="11">
        <v>31.34</v>
      </c>
      <c r="E4107" s="10">
        <v>35.04</v>
      </c>
      <c r="F4107" s="11">
        <v>31.92</v>
      </c>
      <c r="G4107" s="10">
        <v>22.8</v>
      </c>
      <c r="H4107" s="11">
        <v>61.03</v>
      </c>
      <c r="I4107" s="10">
        <v>232.91</v>
      </c>
      <c r="J4107">
        <v>0.1973525505880408</v>
      </c>
      <c r="K4107">
        <v>0.20310226416988805</v>
      </c>
      <c r="L4107">
        <v>0.18195558166050513</v>
      </c>
      <c r="M4107">
        <v>0.13272468739700413</v>
      </c>
      <c r="N4107">
        <v>0.16420574165414048</v>
      </c>
      <c r="O4107">
        <v>0.17955584110391454</v>
      </c>
    </row>
    <row r="4108" spans="1:15" ht="15">
      <c r="A4108" s="6"/>
      <c r="B4108" s="10">
        <v>103.93</v>
      </c>
      <c r="C4108">
        <v>0.20285981798857447</v>
      </c>
      <c r="D4108" s="11">
        <v>30.87</v>
      </c>
      <c r="E4108" s="10">
        <v>37.090000000000003</v>
      </c>
      <c r="F4108" s="11">
        <v>33</v>
      </c>
      <c r="G4108" s="10">
        <v>21.63</v>
      </c>
      <c r="H4108" s="11">
        <v>58.9</v>
      </c>
      <c r="I4108" s="10">
        <v>219.95</v>
      </c>
      <c r="J4108">
        <v>0.19853064714592591</v>
      </c>
      <c r="K4108">
        <v>0.2012113076946328</v>
      </c>
      <c r="L4108">
        <v>0.18162917060581177</v>
      </c>
      <c r="M4108">
        <v>0.12271669046002025</v>
      </c>
      <c r="N4108">
        <v>0.15714119468470428</v>
      </c>
      <c r="O4108">
        <v>0.1837451865660773</v>
      </c>
    </row>
    <row r="4109" spans="1:15" ht="15">
      <c r="A4109" s="6"/>
      <c r="B4109" s="10">
        <v>103.77</v>
      </c>
      <c r="C4109">
        <v>0.1964816579416897</v>
      </c>
      <c r="D4109" s="11">
        <v>30.68</v>
      </c>
      <c r="E4109" s="10">
        <v>35.880000000000003</v>
      </c>
      <c r="F4109" s="11">
        <v>33.42</v>
      </c>
      <c r="G4109" s="10">
        <v>20.48</v>
      </c>
      <c r="H4109" s="11">
        <v>58.62</v>
      </c>
      <c r="I4109" s="10">
        <v>217.17</v>
      </c>
      <c r="J4109">
        <v>0.20082159101652364</v>
      </c>
      <c r="K4109">
        <v>0.19837393073747012</v>
      </c>
      <c r="L4109">
        <v>0.18172820803408068</v>
      </c>
      <c r="M4109">
        <v>0.11494694345162552</v>
      </c>
      <c r="N4109">
        <v>0.15569886658519028</v>
      </c>
      <c r="O4109">
        <v>0.19043922207051084</v>
      </c>
    </row>
    <row r="4110" spans="1:15" ht="15">
      <c r="A4110" s="6"/>
      <c r="B4110" s="10">
        <v>107.03</v>
      </c>
      <c r="C4110">
        <v>0.18944312215177336</v>
      </c>
      <c r="D4110" s="11">
        <v>30.92</v>
      </c>
      <c r="E4110" s="10">
        <v>35</v>
      </c>
      <c r="F4110" s="11">
        <v>34.020000000000003</v>
      </c>
      <c r="G4110" s="10">
        <v>20.04</v>
      </c>
      <c r="H4110" s="11">
        <v>62.5</v>
      </c>
      <c r="I4110" s="10">
        <v>228.91</v>
      </c>
      <c r="J4110">
        <v>0.20454388752616179</v>
      </c>
      <c r="K4110">
        <v>0.19395762336800179</v>
      </c>
      <c r="L4110">
        <v>0.18141164393321157</v>
      </c>
      <c r="M4110">
        <v>0.11032187726303341</v>
      </c>
      <c r="N4110">
        <v>0.16231662173819281</v>
      </c>
      <c r="O4110">
        <v>0.19329630980501136</v>
      </c>
    </row>
    <row r="4111" spans="1:15" ht="15">
      <c r="A4111" s="6"/>
      <c r="B4111" s="10">
        <v>127.17</v>
      </c>
      <c r="C4111">
        <v>0.17885142475779936</v>
      </c>
      <c r="D4111" s="11">
        <v>38.409999999999997</v>
      </c>
      <c r="E4111" s="10">
        <v>43.89</v>
      </c>
      <c r="F4111" s="11">
        <v>40.72</v>
      </c>
      <c r="G4111" s="10">
        <v>21.85</v>
      </c>
      <c r="H4111" s="11">
        <v>76.099999999999994</v>
      </c>
      <c r="I4111" s="10">
        <v>297.61</v>
      </c>
      <c r="J4111">
        <v>0.20576532759690722</v>
      </c>
      <c r="K4111">
        <v>0.18174450429338415</v>
      </c>
      <c r="L4111">
        <v>0.17826838962701155</v>
      </c>
      <c r="M4111">
        <v>0.10816187173672275</v>
      </c>
      <c r="N4111">
        <v>0.15377351859861593</v>
      </c>
      <c r="O4111">
        <v>0.18952209860217051</v>
      </c>
    </row>
    <row r="4112" spans="1:15" ht="15">
      <c r="A4112" s="6"/>
      <c r="B4112" s="10">
        <v>137.66999999999999</v>
      </c>
      <c r="C4112">
        <v>0.1656403767972236</v>
      </c>
      <c r="D4112" s="11">
        <v>44.02</v>
      </c>
      <c r="E4112" s="10">
        <v>56.28</v>
      </c>
      <c r="F4112" s="11">
        <v>46.42</v>
      </c>
      <c r="G4112" s="10">
        <v>22.94</v>
      </c>
      <c r="H4112" s="11">
        <v>88.94</v>
      </c>
      <c r="I4112" s="10">
        <v>338.9</v>
      </c>
      <c r="J4112">
        <v>0.19698288165267611</v>
      </c>
      <c r="K4112">
        <v>0.16674267967362649</v>
      </c>
      <c r="L4112">
        <v>0.16571523344729494</v>
      </c>
      <c r="M4112">
        <v>0.10525379433538591</v>
      </c>
      <c r="N4112">
        <v>0.144333964654768</v>
      </c>
      <c r="O4112">
        <v>0.17105216978081736</v>
      </c>
    </row>
    <row r="4113" spans="1:15" ht="15">
      <c r="A4113" s="6"/>
      <c r="B4113" s="10">
        <v>144.57</v>
      </c>
      <c r="C4113">
        <v>0.14795903082319106</v>
      </c>
      <c r="D4113" s="11">
        <v>44.65</v>
      </c>
      <c r="E4113" s="10">
        <v>57.47</v>
      </c>
      <c r="F4113" s="11">
        <v>47.09</v>
      </c>
      <c r="G4113" s="10">
        <v>24.17</v>
      </c>
      <c r="H4113" s="11">
        <v>92</v>
      </c>
      <c r="I4113" s="10">
        <v>332.02</v>
      </c>
      <c r="J4113">
        <v>0.18273515336818225</v>
      </c>
      <c r="K4113">
        <v>0.15329004572962809</v>
      </c>
      <c r="L4113">
        <v>0.15215195754099531</v>
      </c>
      <c r="M4113">
        <v>9.7590090393955747E-2</v>
      </c>
      <c r="N4113">
        <v>0.13161019529364126</v>
      </c>
      <c r="O4113">
        <v>0.15288513409928123</v>
      </c>
    </row>
    <row r="4114" spans="1:15" ht="15">
      <c r="A4114" s="6"/>
      <c r="B4114" s="10">
        <v>126.2</v>
      </c>
      <c r="C4114">
        <v>0.12401735079156447</v>
      </c>
      <c r="D4114" s="11">
        <v>43.24</v>
      </c>
      <c r="E4114" s="10">
        <v>42.94</v>
      </c>
      <c r="F4114" s="11">
        <v>44.41</v>
      </c>
      <c r="G4114" s="10">
        <v>23.67</v>
      </c>
      <c r="H4114" s="11">
        <v>90</v>
      </c>
      <c r="I4114" s="10">
        <v>279.45</v>
      </c>
      <c r="J4114">
        <v>0.16961039746331391</v>
      </c>
      <c r="K4114">
        <v>0.13366728782312293</v>
      </c>
      <c r="L4114">
        <v>0.14153338790784703</v>
      </c>
      <c r="M4114">
        <v>8.6859674215335733E-2</v>
      </c>
      <c r="N4114">
        <v>0.12165631929046564</v>
      </c>
      <c r="O4114">
        <v>0.13842358728071583</v>
      </c>
    </row>
    <row r="4115" spans="1:15" ht="15">
      <c r="A4115" s="6"/>
      <c r="B4115" s="10">
        <v>109.94</v>
      </c>
      <c r="C4115">
        <v>0.10601277848636921</v>
      </c>
      <c r="D4115" s="11">
        <v>40.06</v>
      </c>
      <c r="E4115" s="10">
        <v>36.729999999999997</v>
      </c>
      <c r="F4115" s="11">
        <v>43.93</v>
      </c>
      <c r="G4115" s="10">
        <v>22.06</v>
      </c>
      <c r="H4115" s="11">
        <v>86.28</v>
      </c>
      <c r="I4115" s="10">
        <v>237.03</v>
      </c>
      <c r="J4115">
        <v>0.16084615823785275</v>
      </c>
      <c r="K4115">
        <v>0.11039871904137992</v>
      </c>
      <c r="L4115">
        <v>0.13109076859413399</v>
      </c>
      <c r="M4115">
        <v>7.5739989138557659E-2</v>
      </c>
      <c r="N4115">
        <v>0.11311348425556816</v>
      </c>
      <c r="O4115">
        <v>0.12797226802917724</v>
      </c>
    </row>
    <row r="4116" spans="1:15" ht="15">
      <c r="A4116" s="6"/>
      <c r="B4116" s="10">
        <v>103.01</v>
      </c>
      <c r="C4116">
        <v>9.6899500916286518E-2</v>
      </c>
      <c r="D4116" s="11">
        <v>39.54</v>
      </c>
      <c r="E4116" s="10">
        <v>25</v>
      </c>
      <c r="F4116" s="11">
        <v>41.04</v>
      </c>
      <c r="G4116" s="10">
        <v>21.5</v>
      </c>
      <c r="H4116" s="11">
        <v>82</v>
      </c>
      <c r="I4116" s="10">
        <v>225.21</v>
      </c>
      <c r="J4116">
        <v>0.15104404199941249</v>
      </c>
      <c r="K4116">
        <v>9.0136921195388936E-2</v>
      </c>
      <c r="L4116">
        <v>0.12332836319393085</v>
      </c>
      <c r="M4116">
        <v>7.0488036245221583E-2</v>
      </c>
      <c r="N4116">
        <v>0.10791885092290709</v>
      </c>
      <c r="O4116">
        <v>0.12105997787937414</v>
      </c>
    </row>
    <row r="4117" spans="1:15" ht="15">
      <c r="A4117" s="6"/>
      <c r="B4117" s="10">
        <v>98.21</v>
      </c>
      <c r="C4117">
        <v>9.544820000548003E-2</v>
      </c>
      <c r="D4117" s="11">
        <v>37.64</v>
      </c>
      <c r="E4117" s="10">
        <v>15.95</v>
      </c>
      <c r="F4117" s="11">
        <v>36.21</v>
      </c>
      <c r="G4117" s="10">
        <v>20.5</v>
      </c>
      <c r="H4117" s="11">
        <v>78.48</v>
      </c>
      <c r="I4117" s="10">
        <v>219.86</v>
      </c>
      <c r="J4117">
        <v>0.14892669795178479</v>
      </c>
      <c r="K4117">
        <v>7.4353744200260752E-2</v>
      </c>
      <c r="L4117">
        <v>0.11927313739104801</v>
      </c>
      <c r="M4117">
        <v>6.5441338504079821E-2</v>
      </c>
      <c r="N4117">
        <v>0.10754306345621029</v>
      </c>
      <c r="O4117">
        <v>0.11729235806550632</v>
      </c>
    </row>
    <row r="4118" spans="1:15" ht="15">
      <c r="A4118" s="6"/>
      <c r="B4118" s="10">
        <v>94.79</v>
      </c>
      <c r="C4118">
        <v>9.8070416273428523E-2</v>
      </c>
      <c r="D4118" s="11">
        <v>36.090000000000003</v>
      </c>
      <c r="E4118" s="10">
        <v>18.39</v>
      </c>
      <c r="F4118" s="11">
        <v>33.53</v>
      </c>
      <c r="G4118" s="10">
        <v>17.899999999999999</v>
      </c>
      <c r="H4118" s="11">
        <v>69.930000000000007</v>
      </c>
      <c r="I4118" s="10">
        <v>212.61</v>
      </c>
      <c r="J4118">
        <v>0.14905494981316314</v>
      </c>
      <c r="K4118">
        <v>7.1672596105735259E-2</v>
      </c>
      <c r="L4118">
        <v>0.11581277954767065</v>
      </c>
      <c r="M4118">
        <v>6.280463932992153E-2</v>
      </c>
      <c r="N4118">
        <v>0.10824825435367726</v>
      </c>
      <c r="O4118">
        <v>0.12001814066975497</v>
      </c>
    </row>
    <row r="4119" spans="1:15" ht="15">
      <c r="A4119" s="6"/>
      <c r="B4119" s="10">
        <v>92.36</v>
      </c>
      <c r="C4119">
        <v>0.10124563145822989</v>
      </c>
      <c r="D4119" s="11">
        <v>33.65</v>
      </c>
      <c r="E4119" s="10">
        <v>14.66</v>
      </c>
      <c r="F4119" s="11">
        <v>32.409999999999997</v>
      </c>
      <c r="G4119" s="10">
        <v>15.27</v>
      </c>
      <c r="H4119" s="11">
        <v>67.34</v>
      </c>
      <c r="I4119" s="10">
        <v>210.81</v>
      </c>
      <c r="J4119">
        <v>0.15279451600979213</v>
      </c>
      <c r="K4119">
        <v>7.0518072141925361E-2</v>
      </c>
      <c r="L4119">
        <v>0.11440395270463244</v>
      </c>
      <c r="M4119">
        <v>6.3432002298440288E-2</v>
      </c>
      <c r="N4119">
        <v>0.11027494299634194</v>
      </c>
      <c r="O4119">
        <v>0.12296288469638217</v>
      </c>
    </row>
    <row r="4120" spans="1:15" ht="15">
      <c r="A4120" s="6"/>
      <c r="B4120" s="10">
        <v>97.88</v>
      </c>
      <c r="C4120">
        <v>0.10461531478111517</v>
      </c>
      <c r="D4120" s="11">
        <v>34.69</v>
      </c>
      <c r="E4120" s="10">
        <v>14.35</v>
      </c>
      <c r="F4120" s="11">
        <v>32.26</v>
      </c>
      <c r="G4120" s="10">
        <v>15.68</v>
      </c>
      <c r="H4120" s="11">
        <v>72.05</v>
      </c>
      <c r="I4120" s="10">
        <v>230.74</v>
      </c>
      <c r="J4120">
        <v>0.15917185641960452</v>
      </c>
      <c r="K4120">
        <v>7.218005015530872E-2</v>
      </c>
      <c r="L4120">
        <v>0.11870276898269072</v>
      </c>
      <c r="M4120">
        <v>6.5547168359146868E-2</v>
      </c>
      <c r="N4120">
        <v>0.11093945240689333</v>
      </c>
      <c r="O4120">
        <v>0.12979552608464551</v>
      </c>
    </row>
    <row r="4121" spans="1:15" ht="15">
      <c r="A4121" s="6"/>
      <c r="B4121" s="10">
        <v>100.21</v>
      </c>
      <c r="C4121">
        <v>0.11335452653262668</v>
      </c>
      <c r="D4121" s="11">
        <v>38.200000000000003</v>
      </c>
      <c r="E4121" s="10">
        <v>14.56</v>
      </c>
      <c r="F4121" s="11">
        <v>32.22</v>
      </c>
      <c r="G4121" s="10">
        <v>18.98</v>
      </c>
      <c r="H4121" s="11">
        <v>75.13</v>
      </c>
      <c r="I4121" s="10">
        <v>239.93</v>
      </c>
      <c r="J4121">
        <v>0.16887902759019874</v>
      </c>
      <c r="K4121">
        <v>7.5344792044435116E-2</v>
      </c>
      <c r="L4121">
        <v>0.12920144895718991</v>
      </c>
      <c r="M4121">
        <v>7.1386182361250494E-2</v>
      </c>
      <c r="N4121">
        <v>0.11616016489111428</v>
      </c>
      <c r="O4121">
        <v>0.14029145762902184</v>
      </c>
    </row>
    <row r="4122" spans="1:15" ht="15">
      <c r="A4122" s="6"/>
      <c r="B4122" s="10">
        <v>113.66</v>
      </c>
      <c r="C4122">
        <v>0.13636684825463771</v>
      </c>
      <c r="D4122" s="11">
        <v>45.64</v>
      </c>
      <c r="E4122" s="10">
        <v>19.54</v>
      </c>
      <c r="F4122" s="11">
        <v>34.979999999999997</v>
      </c>
      <c r="G4122" s="10">
        <v>23.67</v>
      </c>
      <c r="H4122" s="11">
        <v>82.94</v>
      </c>
      <c r="I4122" s="10">
        <v>304.48</v>
      </c>
      <c r="J4122">
        <v>0.17982201529202235</v>
      </c>
      <c r="K4122">
        <v>7.9183359179875609E-2</v>
      </c>
      <c r="L4122">
        <v>0.14195182723484165</v>
      </c>
      <c r="M4122">
        <v>8.4639377000763141E-2</v>
      </c>
      <c r="N4122">
        <v>0.1257024956712284</v>
      </c>
      <c r="O4122">
        <v>0.15672726321662714</v>
      </c>
    </row>
    <row r="4123" spans="1:15" ht="15">
      <c r="A4123" s="6"/>
      <c r="B4123" s="10">
        <v>138.21</v>
      </c>
      <c r="C4123">
        <v>0.1690074544983636</v>
      </c>
      <c r="D4123" s="11">
        <v>50.94</v>
      </c>
      <c r="E4123" s="10">
        <v>19.82</v>
      </c>
      <c r="F4123" s="11">
        <v>40.79</v>
      </c>
      <c r="G4123" s="10">
        <v>28.3</v>
      </c>
      <c r="H4123" s="11">
        <v>88.97</v>
      </c>
      <c r="I4123" s="10">
        <v>373.93</v>
      </c>
      <c r="J4123">
        <v>0.19291620136832432</v>
      </c>
      <c r="K4123">
        <v>8.8837970804097111E-2</v>
      </c>
      <c r="L4123">
        <v>0.1513258056870892</v>
      </c>
      <c r="M4123">
        <v>9.8886507855071373E-2</v>
      </c>
      <c r="N4123">
        <v>0.13489250464685848</v>
      </c>
      <c r="O4123">
        <v>0.1716757388426931</v>
      </c>
    </row>
    <row r="4124" spans="1:15" ht="15">
      <c r="A4124" s="6"/>
      <c r="B4124" s="10">
        <v>167.51</v>
      </c>
      <c r="C4124">
        <v>0.19147460409130979</v>
      </c>
      <c r="D4124" s="11">
        <v>56.95</v>
      </c>
      <c r="E4124" s="10">
        <v>23.7</v>
      </c>
      <c r="F4124" s="11">
        <v>44.54</v>
      </c>
      <c r="G4124" s="10">
        <v>30.87</v>
      </c>
      <c r="H4124" s="11">
        <v>93.79</v>
      </c>
      <c r="I4124" s="10">
        <v>450.25</v>
      </c>
      <c r="J4124">
        <v>0.20356487429202927</v>
      </c>
      <c r="K4124">
        <v>9.5246328349001388E-2</v>
      </c>
      <c r="L4124">
        <v>0.16172043850382006</v>
      </c>
      <c r="M4124">
        <v>0.11511438160114258</v>
      </c>
      <c r="N4124">
        <v>0.14725364003788008</v>
      </c>
      <c r="O4124">
        <v>0.18929415717675277</v>
      </c>
    </row>
    <row r="4125" spans="1:15" ht="15">
      <c r="A4125" s="6"/>
      <c r="B4125" s="10">
        <v>190.71</v>
      </c>
      <c r="C4125">
        <v>0.20645618363303625</v>
      </c>
      <c r="D4125" s="11">
        <v>51.03</v>
      </c>
      <c r="E4125" s="10">
        <v>26.5</v>
      </c>
      <c r="F4125" s="11">
        <v>47.84</v>
      </c>
      <c r="G4125" s="10">
        <v>33</v>
      </c>
      <c r="H4125" s="11">
        <v>94.07</v>
      </c>
      <c r="I4125" s="10">
        <v>458.04</v>
      </c>
      <c r="J4125">
        <v>0.21175686614628508</v>
      </c>
      <c r="K4125">
        <v>0.10120271404796576</v>
      </c>
      <c r="L4125">
        <v>0.17095933658955506</v>
      </c>
      <c r="M4125">
        <v>0.12437413933726597</v>
      </c>
      <c r="N4125">
        <v>0.15612967403572869</v>
      </c>
      <c r="O4125">
        <v>0.20712994524778885</v>
      </c>
    </row>
    <row r="4126" spans="1:15" ht="15">
      <c r="A4126" s="6"/>
      <c r="B4126" s="10">
        <v>181.22</v>
      </c>
      <c r="C4126">
        <v>0.21439266517889607</v>
      </c>
      <c r="D4126" s="11">
        <v>45.44</v>
      </c>
      <c r="E4126" s="10">
        <v>27.02</v>
      </c>
      <c r="F4126" s="11">
        <v>49.91</v>
      </c>
      <c r="G4126" s="10">
        <v>34.770000000000003</v>
      </c>
      <c r="H4126" s="11">
        <v>91.27</v>
      </c>
      <c r="I4126" s="10">
        <v>410.35</v>
      </c>
      <c r="J4126">
        <v>0.22064152649066182</v>
      </c>
      <c r="K4126">
        <v>0.10505947643070419</v>
      </c>
      <c r="L4126">
        <v>0.17839507571680271</v>
      </c>
      <c r="M4126">
        <v>0.13039228584045714</v>
      </c>
      <c r="N4126">
        <v>0.1565827657576338</v>
      </c>
      <c r="O4126">
        <v>0.21107770828349112</v>
      </c>
    </row>
    <row r="4127" spans="1:15" ht="15">
      <c r="A4127" s="6"/>
      <c r="B4127" s="10">
        <v>155</v>
      </c>
      <c r="C4127">
        <v>0.21975295245090726</v>
      </c>
      <c r="D4127" s="11">
        <v>44.05</v>
      </c>
      <c r="E4127" s="10">
        <v>27.06</v>
      </c>
      <c r="F4127" s="11">
        <v>44.41</v>
      </c>
      <c r="G4127" s="10">
        <v>34.94</v>
      </c>
      <c r="H4127" s="11">
        <v>86.09</v>
      </c>
      <c r="I4127" s="10">
        <v>373.25</v>
      </c>
      <c r="J4127">
        <v>0.22205323179383787</v>
      </c>
      <c r="K4127">
        <v>0.11051751702678503</v>
      </c>
      <c r="L4127">
        <v>0.17505094510064598</v>
      </c>
      <c r="M4127">
        <v>0.13577023809523811</v>
      </c>
      <c r="N4127">
        <v>0.16187446723370991</v>
      </c>
      <c r="O4127">
        <v>0.21092965822770396</v>
      </c>
    </row>
    <row r="4128" spans="1:15" ht="15">
      <c r="A4128" s="6"/>
      <c r="B4128" s="10">
        <v>134.88</v>
      </c>
      <c r="C4128">
        <v>0.22798398049906676</v>
      </c>
      <c r="D4128" s="11">
        <v>36.68</v>
      </c>
      <c r="E4128" s="10">
        <v>22.02</v>
      </c>
      <c r="F4128" s="11">
        <v>36.950000000000003</v>
      </c>
      <c r="G4128" s="10">
        <v>31.58</v>
      </c>
      <c r="H4128" s="11">
        <v>77.8</v>
      </c>
      <c r="I4128" s="10">
        <v>325.51</v>
      </c>
      <c r="J4128">
        <v>0.22182814726609015</v>
      </c>
      <c r="K4128">
        <v>0.1091352515973764</v>
      </c>
      <c r="L4128">
        <v>0.1718432084963667</v>
      </c>
      <c r="M4128">
        <v>0.13764906914984398</v>
      </c>
      <c r="N4128">
        <v>0.1669438207779419</v>
      </c>
      <c r="O4128">
        <v>0.22023630359430107</v>
      </c>
    </row>
    <row r="4129" spans="1:15" ht="15">
      <c r="A4129" s="6"/>
      <c r="B4129" s="10">
        <v>132.94999999999999</v>
      </c>
      <c r="C4129">
        <v>0.23290527414791867</v>
      </c>
      <c r="D4129" s="11">
        <v>35.94</v>
      </c>
      <c r="E4129" s="10">
        <v>15.86</v>
      </c>
      <c r="F4129" s="11">
        <v>35.58</v>
      </c>
      <c r="G4129" s="10">
        <v>30.11</v>
      </c>
      <c r="H4129" s="11">
        <v>74.03</v>
      </c>
      <c r="I4129" s="10">
        <v>272.45</v>
      </c>
      <c r="J4129">
        <v>0.22336892693549598</v>
      </c>
      <c r="K4129">
        <v>9.485600252833086E-2</v>
      </c>
      <c r="L4129">
        <v>0.16630669877833243</v>
      </c>
      <c r="M4129">
        <v>0.14157958282616748</v>
      </c>
      <c r="N4129">
        <v>0.16665303719533386</v>
      </c>
      <c r="O4129">
        <v>0.23165298395805417</v>
      </c>
    </row>
    <row r="4130" spans="1:15" ht="15">
      <c r="A4130" s="6"/>
      <c r="B4130" s="10">
        <v>123.52</v>
      </c>
      <c r="C4130">
        <v>0.2346385892000056</v>
      </c>
      <c r="D4130" s="11">
        <v>34.450000000000003</v>
      </c>
      <c r="E4130" s="10">
        <v>15.21</v>
      </c>
      <c r="F4130" s="11">
        <v>31.91</v>
      </c>
      <c r="G4130" s="10">
        <v>25.07</v>
      </c>
      <c r="H4130" s="11">
        <v>68.38</v>
      </c>
      <c r="I4130" s="10">
        <v>268.49</v>
      </c>
      <c r="J4130">
        <v>0.22048390669022247</v>
      </c>
      <c r="K4130">
        <v>8.9053889643645801E-2</v>
      </c>
      <c r="L4130">
        <v>0.15992487555404022</v>
      </c>
      <c r="M4130">
        <v>0.13615714308320409</v>
      </c>
      <c r="N4130">
        <v>0.16827688023790216</v>
      </c>
      <c r="O4130">
        <v>0.23384247691830504</v>
      </c>
    </row>
    <row r="4131" spans="1:15" ht="15">
      <c r="A4131" s="6"/>
      <c r="B4131" s="10">
        <v>115.49</v>
      </c>
      <c r="C4131">
        <v>0.23734165857530637</v>
      </c>
      <c r="D4131" s="11">
        <v>32.04</v>
      </c>
      <c r="E4131" s="10">
        <v>13.09</v>
      </c>
      <c r="F4131" s="11">
        <v>29.99</v>
      </c>
      <c r="G4131" s="10">
        <v>22.15</v>
      </c>
      <c r="H4131" s="11">
        <v>66.8</v>
      </c>
      <c r="I4131" s="10">
        <v>268.89999999999998</v>
      </c>
      <c r="J4131">
        <v>0.2186234898563939</v>
      </c>
      <c r="K4131">
        <v>8.7260489666196359E-2</v>
      </c>
      <c r="L4131">
        <v>0.15470436989396835</v>
      </c>
      <c r="M4131">
        <v>0.12827798043514049</v>
      </c>
      <c r="N4131">
        <v>0.16838736967432918</v>
      </c>
      <c r="O4131">
        <v>0.2381841992184878</v>
      </c>
    </row>
    <row r="4132" spans="1:15" ht="15">
      <c r="A4132" s="6"/>
      <c r="B4132" s="10">
        <v>111.34</v>
      </c>
      <c r="C4132">
        <v>0.23873120074177095</v>
      </c>
      <c r="D4132" s="11">
        <v>30.96</v>
      </c>
      <c r="E4132" s="10">
        <v>4.5599999999999996</v>
      </c>
      <c r="F4132" s="11">
        <v>29.92</v>
      </c>
      <c r="G4132" s="10">
        <v>20.260000000000002</v>
      </c>
      <c r="H4132" s="11">
        <v>65.680000000000007</v>
      </c>
      <c r="I4132" s="10">
        <v>248.5</v>
      </c>
      <c r="J4132">
        <v>0.21953304657126313</v>
      </c>
      <c r="K4132">
        <v>8.886210195758952E-2</v>
      </c>
      <c r="L4132">
        <v>0.15508771390439721</v>
      </c>
      <c r="M4132">
        <v>0.12152739732195117</v>
      </c>
      <c r="N4132">
        <v>0.17292668395636832</v>
      </c>
      <c r="O4132">
        <v>0.2409263665181921</v>
      </c>
    </row>
    <row r="4133" spans="1:15" ht="15">
      <c r="A4133" s="6"/>
      <c r="B4133" s="10">
        <v>107.02</v>
      </c>
      <c r="C4133">
        <v>0.23380244584206852</v>
      </c>
      <c r="D4133" s="11">
        <v>29.2</v>
      </c>
      <c r="E4133" s="10">
        <v>4.45</v>
      </c>
      <c r="F4133" s="11">
        <v>29.3</v>
      </c>
      <c r="G4133" s="10">
        <v>16.2</v>
      </c>
      <c r="H4133" s="11">
        <v>64.84</v>
      </c>
      <c r="I4133" s="10">
        <v>255.02</v>
      </c>
      <c r="J4133">
        <v>0.2151812477766149</v>
      </c>
      <c r="K4133">
        <v>9.0130410914821421E-2</v>
      </c>
      <c r="L4133">
        <v>0.15418293638029174</v>
      </c>
      <c r="M4133">
        <v>0.11779416771387574</v>
      </c>
      <c r="N4133">
        <v>0.17495114280870055</v>
      </c>
      <c r="O4133">
        <v>0.24216813011644553</v>
      </c>
    </row>
    <row r="4134" spans="1:15" ht="15">
      <c r="A4134" s="6"/>
      <c r="B4134" s="10">
        <v>115.75</v>
      </c>
      <c r="C4134">
        <v>0.22632051555035065</v>
      </c>
      <c r="D4134" s="11">
        <v>30.2</v>
      </c>
      <c r="E4134" s="10">
        <v>15.59</v>
      </c>
      <c r="F4134" s="11">
        <v>29.06</v>
      </c>
      <c r="G4134" s="10">
        <v>12.53</v>
      </c>
      <c r="H4134" s="11">
        <v>67.67</v>
      </c>
      <c r="I4134" s="10">
        <v>284.29000000000002</v>
      </c>
      <c r="J4134">
        <v>0.21025946590320596</v>
      </c>
      <c r="K4134">
        <v>9.7879165642122443E-2</v>
      </c>
      <c r="L4134">
        <v>0.14967885874456405</v>
      </c>
      <c r="M4134">
        <v>0.11543386187641574</v>
      </c>
      <c r="N4134">
        <v>0.17721503237547084</v>
      </c>
      <c r="O4134">
        <v>0.23820401476695893</v>
      </c>
    </row>
    <row r="4135" spans="1:15" ht="15">
      <c r="A4135" s="6"/>
      <c r="B4135" s="10">
        <v>137.62</v>
      </c>
      <c r="C4135">
        <v>0.20939507331928955</v>
      </c>
      <c r="D4135" s="11">
        <v>36.46</v>
      </c>
      <c r="E4135" s="10">
        <v>27.13</v>
      </c>
      <c r="F4135" s="11">
        <v>29.91</v>
      </c>
      <c r="G4135" s="10">
        <v>10.98</v>
      </c>
      <c r="H4135" s="11">
        <v>83.08</v>
      </c>
      <c r="I4135" s="10">
        <v>348.49</v>
      </c>
      <c r="J4135">
        <v>0.2028432134032315</v>
      </c>
      <c r="K4135">
        <v>0.11264942440073883</v>
      </c>
      <c r="L4135">
        <v>0.14255864910459384</v>
      </c>
      <c r="M4135">
        <v>0.10918717151220811</v>
      </c>
      <c r="N4135">
        <v>0.17515724738692767</v>
      </c>
      <c r="O4135">
        <v>0.22011370064081912</v>
      </c>
    </row>
    <row r="4136" spans="1:15" ht="15">
      <c r="A4136" s="6"/>
      <c r="B4136" s="10">
        <v>152.72</v>
      </c>
      <c r="C4136">
        <v>0.18860663225092519</v>
      </c>
      <c r="D4136" s="11">
        <v>42.39</v>
      </c>
      <c r="E4136" s="10">
        <v>29.66</v>
      </c>
      <c r="F4136" s="11">
        <v>32.57</v>
      </c>
      <c r="G4136" s="10">
        <v>11.25</v>
      </c>
      <c r="H4136" s="11">
        <v>93.76</v>
      </c>
      <c r="I4136" s="10">
        <v>429.95</v>
      </c>
      <c r="J4136">
        <v>0.18723770471846649</v>
      </c>
      <c r="K4136">
        <v>0.10385940955432242</v>
      </c>
      <c r="L4136">
        <v>0.13851781719877032</v>
      </c>
      <c r="M4136">
        <v>9.8432544378698236E-2</v>
      </c>
      <c r="N4136">
        <v>0.16826352275716916</v>
      </c>
      <c r="O4136">
        <v>0.19178617850618773</v>
      </c>
    </row>
    <row r="4137" spans="1:15" ht="15">
      <c r="A4137" s="6"/>
      <c r="B4137" s="10">
        <v>153.94</v>
      </c>
      <c r="C4137">
        <v>0.17008998516390575</v>
      </c>
      <c r="D4137" s="11">
        <v>44.8</v>
      </c>
      <c r="E4137" s="10">
        <v>28.02</v>
      </c>
      <c r="F4137" s="11">
        <v>34.85</v>
      </c>
      <c r="G4137" s="10">
        <v>14</v>
      </c>
      <c r="H4137" s="11">
        <v>96</v>
      </c>
      <c r="I4137" s="10">
        <v>387.88</v>
      </c>
      <c r="J4137">
        <v>0.17362595570089781</v>
      </c>
      <c r="K4137">
        <v>9.9267338793191218E-2</v>
      </c>
      <c r="L4137">
        <v>0.12941628929722199</v>
      </c>
      <c r="M4137">
        <v>8.4491564700918509E-2</v>
      </c>
      <c r="N4137">
        <v>0.15106681367231728</v>
      </c>
      <c r="O4137">
        <v>0.17552387540949313</v>
      </c>
    </row>
    <row r="4138" spans="1:15" ht="15">
      <c r="A4138" s="6"/>
      <c r="B4138" s="10">
        <v>130.12</v>
      </c>
      <c r="C4138">
        <v>0.1499022701223312</v>
      </c>
      <c r="D4138" s="11">
        <v>40.880000000000003</v>
      </c>
      <c r="E4138" s="10">
        <v>25.04</v>
      </c>
      <c r="F4138" s="11">
        <v>31.98</v>
      </c>
      <c r="G4138" s="10">
        <v>13.68</v>
      </c>
      <c r="H4138" s="11">
        <v>93.65</v>
      </c>
      <c r="I4138" s="10">
        <v>339.79</v>
      </c>
      <c r="J4138">
        <v>0.15890927011597247</v>
      </c>
      <c r="K4138">
        <v>9.5513675085936334E-2</v>
      </c>
      <c r="L4138">
        <v>0.11682526670409885</v>
      </c>
      <c r="M4138">
        <v>7.3726529349363523E-2</v>
      </c>
      <c r="N4138">
        <v>0.1446738712480678</v>
      </c>
      <c r="O4138">
        <v>0.16142221265910395</v>
      </c>
    </row>
    <row r="4139" spans="1:15" ht="15">
      <c r="A4139" s="6"/>
      <c r="B4139" s="10">
        <v>116</v>
      </c>
      <c r="C4139">
        <v>0.12940278574654834</v>
      </c>
      <c r="D4139" s="11">
        <v>38.909999999999997</v>
      </c>
      <c r="E4139" s="10">
        <v>28.09</v>
      </c>
      <c r="F4139" s="11">
        <v>31.06</v>
      </c>
      <c r="G4139" s="10">
        <v>15.6</v>
      </c>
      <c r="H4139" s="11">
        <v>90.97</v>
      </c>
      <c r="I4139" s="10">
        <v>301.49</v>
      </c>
      <c r="J4139">
        <v>0.14310921841230478</v>
      </c>
      <c r="K4139">
        <v>8.9523443664194416E-2</v>
      </c>
      <c r="L4139">
        <v>0.10755520051510231</v>
      </c>
      <c r="M4139">
        <v>6.5118953623042444E-2</v>
      </c>
      <c r="N4139">
        <v>0.13850848460715082</v>
      </c>
      <c r="O4139">
        <v>0.15118045197977212</v>
      </c>
    </row>
    <row r="4140" spans="1:15" ht="15">
      <c r="A4140" s="6"/>
      <c r="B4140" s="10">
        <v>107.74</v>
      </c>
      <c r="C4140">
        <v>0.11802567807958281</v>
      </c>
      <c r="D4140" s="11">
        <v>37.15</v>
      </c>
      <c r="E4140" s="10">
        <v>27.54</v>
      </c>
      <c r="F4140" s="11">
        <v>29.98</v>
      </c>
      <c r="G4140" s="10">
        <v>17</v>
      </c>
      <c r="H4140" s="11">
        <v>90.1</v>
      </c>
      <c r="I4140" s="10">
        <v>292.44</v>
      </c>
      <c r="J4140">
        <v>0.12844289219814589</v>
      </c>
      <c r="K4140">
        <v>8.6819490619514147E-2</v>
      </c>
      <c r="L4140">
        <v>0.10128897510298791</v>
      </c>
      <c r="M4140">
        <v>6.1115479151497981E-2</v>
      </c>
      <c r="N4140">
        <v>0.13757286632454785</v>
      </c>
      <c r="O4140">
        <v>0.14650760732707852</v>
      </c>
    </row>
    <row r="4141" spans="1:15" ht="15">
      <c r="A4141" s="6"/>
      <c r="B4141" s="10">
        <v>106.72</v>
      </c>
      <c r="C4141">
        <v>0.11751095702989126</v>
      </c>
      <c r="D4141" s="11">
        <v>34.96</v>
      </c>
      <c r="E4141" s="10">
        <v>23.37</v>
      </c>
      <c r="F4141" s="11">
        <v>29.97</v>
      </c>
      <c r="G4141" s="10">
        <v>18.62</v>
      </c>
      <c r="H4141" s="11">
        <v>88.48</v>
      </c>
      <c r="I4141" s="10">
        <v>268.89999999999998</v>
      </c>
      <c r="J4141">
        <v>0.1217664652925847</v>
      </c>
      <c r="K4141">
        <v>8.245939350643279E-2</v>
      </c>
      <c r="L4141">
        <v>9.7973350006569621E-2</v>
      </c>
      <c r="M4141">
        <v>5.9791598324163725E-2</v>
      </c>
      <c r="N4141">
        <v>0.1387470729613117</v>
      </c>
      <c r="O4141">
        <v>0.14392760869743121</v>
      </c>
    </row>
    <row r="4142" spans="1:15" ht="15">
      <c r="A4142" s="6"/>
      <c r="B4142" s="10">
        <v>106.79</v>
      </c>
      <c r="C4142">
        <v>0.12275457522784307</v>
      </c>
      <c r="D4142" s="11">
        <v>31.71</v>
      </c>
      <c r="E4142" s="10">
        <v>20.32</v>
      </c>
      <c r="F4142" s="11">
        <v>28.55</v>
      </c>
      <c r="G4142" s="10">
        <v>13.08</v>
      </c>
      <c r="H4142" s="11">
        <v>83.9</v>
      </c>
      <c r="I4142" s="10">
        <v>249.7</v>
      </c>
      <c r="J4142">
        <v>0.1176808669070387</v>
      </c>
      <c r="K4142">
        <v>7.7875685373326883E-2</v>
      </c>
      <c r="L4142">
        <v>9.6345851871836266E-2</v>
      </c>
      <c r="M4142">
        <v>5.9645012581394902E-2</v>
      </c>
      <c r="N4142">
        <v>0.13943592688573808</v>
      </c>
      <c r="O4142">
        <v>0.14336590703132504</v>
      </c>
    </row>
    <row r="4143" spans="1:15" ht="15">
      <c r="A4143" s="6"/>
      <c r="B4143" s="10">
        <v>106.46</v>
      </c>
      <c r="C4143">
        <v>0.12591382568507914</v>
      </c>
      <c r="D4143" s="11">
        <v>30.29</v>
      </c>
      <c r="E4143" s="10">
        <v>19.079999999999998</v>
      </c>
      <c r="F4143" s="11">
        <v>28.45</v>
      </c>
      <c r="G4143" s="10">
        <v>8.26</v>
      </c>
      <c r="H4143" s="11">
        <v>80.069999999999993</v>
      </c>
      <c r="I4143" s="10">
        <v>244.46</v>
      </c>
      <c r="J4143">
        <v>0.11850819008767458</v>
      </c>
      <c r="K4143">
        <v>7.4447541667236342E-2</v>
      </c>
      <c r="L4143">
        <v>9.6855111899372251E-2</v>
      </c>
      <c r="M4143">
        <v>5.9829970741393047E-2</v>
      </c>
      <c r="N4143">
        <v>0.14215015169473205</v>
      </c>
      <c r="O4143">
        <v>0.1440988034001561</v>
      </c>
    </row>
    <row r="4144" spans="1:15" ht="15">
      <c r="A4144" s="6"/>
      <c r="B4144" s="10">
        <v>106.81</v>
      </c>
      <c r="C4144">
        <v>0.12975856877415931</v>
      </c>
      <c r="D4144" s="11">
        <v>30.37</v>
      </c>
      <c r="E4144" s="10">
        <v>16.21</v>
      </c>
      <c r="F4144" s="11">
        <v>28.69</v>
      </c>
      <c r="G4144" s="10">
        <v>8.4</v>
      </c>
      <c r="H4144" s="11">
        <v>81.73</v>
      </c>
      <c r="I4144" s="10">
        <v>258.12</v>
      </c>
      <c r="J4144">
        <v>0.12281540843153216</v>
      </c>
      <c r="K4144">
        <v>7.3377162318379097E-2</v>
      </c>
      <c r="L4144">
        <v>0.1010597152000153</v>
      </c>
      <c r="M4144">
        <v>6.1502588650924936E-2</v>
      </c>
      <c r="N4144">
        <v>0.14519589889089504</v>
      </c>
      <c r="O4144">
        <v>0.14844494709334705</v>
      </c>
    </row>
    <row r="4145" spans="1:15" ht="15">
      <c r="A4145" s="6"/>
      <c r="B4145" s="10">
        <v>108.19</v>
      </c>
      <c r="C4145">
        <v>0.13127849659817895</v>
      </c>
      <c r="D4145" s="11">
        <v>30.17</v>
      </c>
      <c r="E4145" s="10">
        <v>18.16</v>
      </c>
      <c r="F4145" s="11">
        <v>29.96</v>
      </c>
      <c r="G4145" s="10">
        <v>11.65</v>
      </c>
      <c r="H4145" s="11">
        <v>82.41</v>
      </c>
      <c r="I4145" s="10">
        <v>284.10000000000002</v>
      </c>
      <c r="J4145">
        <v>0.13047461208319577</v>
      </c>
      <c r="K4145">
        <v>7.4517046548507132E-2</v>
      </c>
      <c r="L4145">
        <v>0.10862904814952346</v>
      </c>
      <c r="M4145">
        <v>6.7612220002103277E-2</v>
      </c>
      <c r="N4145">
        <v>0.15242691990415211</v>
      </c>
      <c r="O4145">
        <v>0.15877822736975328</v>
      </c>
    </row>
    <row r="4146" spans="1:15" ht="15">
      <c r="A4146" s="6"/>
      <c r="B4146" s="10">
        <v>125.77</v>
      </c>
      <c r="C4146">
        <v>0.13344240602930144</v>
      </c>
      <c r="D4146" s="11">
        <v>37.43</v>
      </c>
      <c r="E4146" s="10">
        <v>17.86</v>
      </c>
      <c r="F4146" s="11">
        <v>33.15</v>
      </c>
      <c r="G4146" s="10">
        <v>20.84</v>
      </c>
      <c r="H4146" s="11">
        <v>89.95</v>
      </c>
      <c r="I4146" s="10">
        <v>331.47</v>
      </c>
      <c r="J4146">
        <v>0.14032875487408017</v>
      </c>
      <c r="K4146">
        <v>7.8248309000984839E-2</v>
      </c>
      <c r="L4146">
        <v>0.12046321563636923</v>
      </c>
      <c r="M4146">
        <v>8.3588849441904062E-2</v>
      </c>
      <c r="N4146">
        <v>0.15980333124516344</v>
      </c>
      <c r="O4146">
        <v>0.17027754016176525</v>
      </c>
    </row>
    <row r="4147" spans="1:15" ht="15">
      <c r="A4147" s="6"/>
      <c r="B4147" s="10">
        <v>137.30000000000001</v>
      </c>
      <c r="C4147">
        <v>0.14522753697400526</v>
      </c>
      <c r="D4147" s="11">
        <v>39.9</v>
      </c>
      <c r="E4147" s="10">
        <v>20.14</v>
      </c>
      <c r="F4147" s="11">
        <v>34.729999999999997</v>
      </c>
      <c r="G4147" s="10">
        <v>24.83</v>
      </c>
      <c r="H4147" s="11">
        <v>97.59</v>
      </c>
      <c r="I4147" s="10">
        <v>398.36</v>
      </c>
      <c r="J4147">
        <v>0.14918983696480267</v>
      </c>
      <c r="K4147">
        <v>8.541166631064058E-2</v>
      </c>
      <c r="L4147">
        <v>0.13378944300450715</v>
      </c>
      <c r="M4147">
        <v>0.11177433244017371</v>
      </c>
      <c r="N4147">
        <v>0.16644726552646183</v>
      </c>
      <c r="O4147">
        <v>0.1803203732427309</v>
      </c>
    </row>
    <row r="4148" spans="1:15" ht="15">
      <c r="A4148" s="6"/>
      <c r="B4148" s="10">
        <v>157.43</v>
      </c>
      <c r="C4148">
        <v>0.14692155382126937</v>
      </c>
      <c r="D4148" s="11">
        <v>41.91</v>
      </c>
      <c r="E4148" s="10">
        <v>28.99</v>
      </c>
      <c r="F4148" s="11">
        <v>37.909999999999997</v>
      </c>
      <c r="G4148" s="10">
        <v>29.61</v>
      </c>
      <c r="H4148" s="11">
        <v>100.46</v>
      </c>
      <c r="I4148" s="10">
        <v>491.04</v>
      </c>
      <c r="J4148">
        <v>0.15522569507757442</v>
      </c>
      <c r="K4148">
        <v>9.8858876360099698E-2</v>
      </c>
      <c r="L4148">
        <v>0.14192360157095987</v>
      </c>
      <c r="M4148">
        <v>0.14381869721161633</v>
      </c>
      <c r="N4148">
        <v>0.17504508842507419</v>
      </c>
      <c r="O4148">
        <v>0.18844081524368361</v>
      </c>
    </row>
    <row r="4149" spans="1:15" ht="15">
      <c r="A4149" s="6"/>
      <c r="B4149" s="10">
        <v>155</v>
      </c>
      <c r="C4149">
        <v>0.15434776918987445</v>
      </c>
      <c r="D4149" s="11">
        <v>38.99</v>
      </c>
      <c r="E4149" s="10">
        <v>28.08</v>
      </c>
      <c r="F4149" s="11">
        <v>35.380000000000003</v>
      </c>
      <c r="G4149" s="10">
        <v>30.2</v>
      </c>
      <c r="H4149" s="11">
        <v>100.1</v>
      </c>
      <c r="I4149" s="10">
        <v>462.91</v>
      </c>
      <c r="J4149">
        <v>0.15805433076658981</v>
      </c>
      <c r="K4149">
        <v>0.1052128243113389</v>
      </c>
      <c r="L4149">
        <v>0.14522046691919469</v>
      </c>
      <c r="M4149">
        <v>0.16043060922634117</v>
      </c>
      <c r="N4149">
        <v>0.18600422980035342</v>
      </c>
      <c r="O4149">
        <v>0.19609541563402991</v>
      </c>
    </row>
    <row r="4150" spans="1:15" ht="15">
      <c r="A4150" s="6"/>
      <c r="B4150" s="10">
        <v>147.18</v>
      </c>
      <c r="C4150">
        <v>0.15277113296705361</v>
      </c>
      <c r="D4150" s="11">
        <v>37.56</v>
      </c>
      <c r="E4150" s="10">
        <v>25.09</v>
      </c>
      <c r="F4150" s="11">
        <v>32.630000000000003</v>
      </c>
      <c r="G4150" s="10">
        <v>30.84</v>
      </c>
      <c r="H4150" s="11">
        <v>96.87</v>
      </c>
      <c r="I4150" s="10">
        <v>399.3</v>
      </c>
      <c r="J4150">
        <v>0.15187388281208186</v>
      </c>
      <c r="K4150">
        <v>0.10842620024025518</v>
      </c>
      <c r="L4150">
        <v>0.14319446211182896</v>
      </c>
      <c r="M4150">
        <v>0.16941516343889126</v>
      </c>
      <c r="N4150">
        <v>0.19201945152440805</v>
      </c>
      <c r="O4150">
        <v>0.20530602059618144</v>
      </c>
    </row>
    <row r="4151" spans="1:15" ht="15">
      <c r="A4151" s="6"/>
      <c r="B4151" s="10">
        <v>134.34</v>
      </c>
      <c r="C4151">
        <v>0.14676082578517974</v>
      </c>
      <c r="D4151" s="11">
        <v>36.07</v>
      </c>
      <c r="E4151" s="10">
        <v>25.67</v>
      </c>
      <c r="F4151" s="11">
        <v>34.03</v>
      </c>
      <c r="G4151" s="10">
        <v>32.93</v>
      </c>
      <c r="H4151" s="11">
        <v>90.68</v>
      </c>
      <c r="I4151" s="10">
        <v>374.55</v>
      </c>
      <c r="J4151">
        <v>0.14947459494685755</v>
      </c>
      <c r="K4151">
        <v>0.10970339022501344</v>
      </c>
      <c r="L4151">
        <v>0.1377737566173059</v>
      </c>
      <c r="M4151">
        <v>0.16806598568044789</v>
      </c>
      <c r="N4151">
        <v>0.19516635925863154</v>
      </c>
      <c r="O4151">
        <v>0.21254163271288287</v>
      </c>
    </row>
    <row r="4152" spans="1:15" ht="15">
      <c r="A4152" s="6"/>
      <c r="B4152" s="10">
        <v>120.87</v>
      </c>
      <c r="C4152">
        <v>0.14275083228130375</v>
      </c>
      <c r="D4152" s="11">
        <v>30.95</v>
      </c>
      <c r="E4152" s="10">
        <v>20.2</v>
      </c>
      <c r="F4152" s="11">
        <v>29.58</v>
      </c>
      <c r="G4152" s="10">
        <v>29.9</v>
      </c>
      <c r="H4152" s="11">
        <v>82.94</v>
      </c>
      <c r="I4152" s="10">
        <v>299.58</v>
      </c>
      <c r="J4152">
        <v>0.14244770858323194</v>
      </c>
      <c r="K4152">
        <v>0.10759546206718137</v>
      </c>
      <c r="L4152">
        <v>0.12369475218993604</v>
      </c>
      <c r="M4152">
        <v>0.16951379339614633</v>
      </c>
      <c r="N4152">
        <v>0.1993113527719719</v>
      </c>
      <c r="O4152">
        <v>0.2168248985538658</v>
      </c>
    </row>
    <row r="4153" spans="1:15" ht="15">
      <c r="A4153" s="6"/>
      <c r="B4153" s="10">
        <v>103.8</v>
      </c>
      <c r="C4153">
        <v>0.13650205157955803</v>
      </c>
      <c r="D4153" s="11">
        <v>25.33</v>
      </c>
      <c r="E4153" s="10">
        <v>24.04</v>
      </c>
      <c r="F4153" s="11">
        <v>28.1</v>
      </c>
      <c r="G4153" s="10">
        <v>23.57</v>
      </c>
      <c r="H4153" s="11">
        <v>72.59</v>
      </c>
      <c r="I4153" s="10">
        <v>288.58999999999997</v>
      </c>
      <c r="J4153">
        <v>0.13993164081574672</v>
      </c>
      <c r="K4153">
        <v>9.4078864547979035E-2</v>
      </c>
      <c r="L4153">
        <v>0.1195653359648336</v>
      </c>
      <c r="M4153">
        <v>0.15945471608174941</v>
      </c>
      <c r="N4153">
        <v>0.20135001775131769</v>
      </c>
      <c r="O4153">
        <v>0.22562737067101574</v>
      </c>
    </row>
    <row r="4154" spans="1:15" ht="15">
      <c r="A4154" s="6"/>
      <c r="B4154" s="10">
        <v>95.2</v>
      </c>
      <c r="C4154">
        <v>0.12970559337616119</v>
      </c>
      <c r="D4154" s="11">
        <v>23.55</v>
      </c>
      <c r="E4154" s="10">
        <v>18.87</v>
      </c>
      <c r="F4154" s="11">
        <v>26.76</v>
      </c>
      <c r="G4154" s="10">
        <v>21.88</v>
      </c>
      <c r="H4154" s="11">
        <v>72.53</v>
      </c>
      <c r="I4154" s="10">
        <v>257.91000000000003</v>
      </c>
      <c r="J4154">
        <v>0.14481205220348414</v>
      </c>
      <c r="K4154">
        <v>9.3087274244277887E-2</v>
      </c>
      <c r="L4154">
        <v>0.11440457380197289</v>
      </c>
      <c r="M4154">
        <v>0.14977818576052293</v>
      </c>
      <c r="N4154">
        <v>0.20340010412304624</v>
      </c>
      <c r="O4154">
        <v>0.22870239550615329</v>
      </c>
    </row>
    <row r="4155" spans="1:15" ht="15">
      <c r="A4155" s="6"/>
      <c r="B4155" s="10">
        <v>91.79</v>
      </c>
      <c r="C4155">
        <v>0.13162152139067482</v>
      </c>
      <c r="D4155" s="11">
        <v>22.43</v>
      </c>
      <c r="E4155" s="10">
        <v>18.440000000000001</v>
      </c>
      <c r="F4155" s="11">
        <v>26.02</v>
      </c>
      <c r="G4155" s="10">
        <v>20.61</v>
      </c>
      <c r="H4155" s="11">
        <v>70.290000000000006</v>
      </c>
      <c r="I4155" s="10">
        <v>250.11</v>
      </c>
      <c r="J4155">
        <v>0.14219993479610385</v>
      </c>
      <c r="K4155">
        <v>9.0778755354478505E-2</v>
      </c>
      <c r="L4155">
        <v>0.11169721966416521</v>
      </c>
      <c r="M4155">
        <v>0.14389600655076845</v>
      </c>
      <c r="N4155">
        <v>0.2063199096418861</v>
      </c>
      <c r="O4155">
        <v>0.23347676609206117</v>
      </c>
    </row>
    <row r="4156" spans="1:15" ht="15">
      <c r="A4156" s="6"/>
      <c r="B4156" s="10">
        <v>91.28</v>
      </c>
      <c r="C4156">
        <v>0.1340586355801397</v>
      </c>
      <c r="D4156" s="11">
        <v>21.41</v>
      </c>
      <c r="E4156" s="10">
        <v>15.83</v>
      </c>
      <c r="F4156" s="11">
        <v>25.33</v>
      </c>
      <c r="G4156" s="10">
        <v>21.04</v>
      </c>
      <c r="H4156" s="11">
        <v>70.09</v>
      </c>
      <c r="I4156" s="10">
        <v>245.82</v>
      </c>
      <c r="J4156">
        <v>0.13789648667457424</v>
      </c>
      <c r="K4156">
        <v>9.2641426819731004E-2</v>
      </c>
      <c r="L4156">
        <v>0.1086569908341344</v>
      </c>
      <c r="M4156">
        <v>0.13642634450506627</v>
      </c>
      <c r="N4156">
        <v>0.20795766652154984</v>
      </c>
      <c r="O4156">
        <v>0.23556450294522152</v>
      </c>
    </row>
    <row r="4157" spans="1:15" ht="15">
      <c r="A4157" s="6"/>
      <c r="B4157" s="10">
        <v>90.94</v>
      </c>
      <c r="C4157">
        <v>0.13994308723543428</v>
      </c>
      <c r="D4157" s="11">
        <v>21.59</v>
      </c>
      <c r="E4157" s="10">
        <v>15.08</v>
      </c>
      <c r="F4157" s="11">
        <v>21.81</v>
      </c>
      <c r="G4157" s="10">
        <v>21.5</v>
      </c>
      <c r="H4157" s="11">
        <v>71.180000000000007</v>
      </c>
      <c r="I4157" s="10">
        <v>255.08</v>
      </c>
      <c r="J4157">
        <v>0.13698797817054587</v>
      </c>
      <c r="K4157">
        <v>8.8638634475343328E-2</v>
      </c>
      <c r="L4157">
        <v>0.10616123076923077</v>
      </c>
      <c r="M4157">
        <v>0.13508123869039335</v>
      </c>
      <c r="N4157">
        <v>0.21134005517904572</v>
      </c>
      <c r="O4157">
        <v>0.23556047047614145</v>
      </c>
    </row>
    <row r="4158" spans="1:15" ht="15">
      <c r="A4158" s="6"/>
      <c r="B4158" s="10">
        <v>94.56</v>
      </c>
      <c r="C4158">
        <v>0.1447289183660386</v>
      </c>
      <c r="D4158" s="11">
        <v>23.34</v>
      </c>
      <c r="E4158" s="10">
        <v>13.33</v>
      </c>
      <c r="F4158" s="11">
        <v>21.81</v>
      </c>
      <c r="G4158" s="10">
        <v>23.04</v>
      </c>
      <c r="H4158" s="11">
        <v>75.010000000000005</v>
      </c>
      <c r="I4158" s="10">
        <v>279.68</v>
      </c>
      <c r="J4158">
        <v>0.13683250893520188</v>
      </c>
      <c r="K4158">
        <v>8.9008361585281234E-2</v>
      </c>
      <c r="L4158">
        <v>0.10590450108646914</v>
      </c>
      <c r="M4158">
        <v>0.15025087603955561</v>
      </c>
      <c r="N4158">
        <v>0.21112285715856066</v>
      </c>
      <c r="O4158">
        <v>0.22904823137096023</v>
      </c>
    </row>
    <row r="4159" spans="1:15" ht="15">
      <c r="A4159" s="6"/>
      <c r="B4159" s="10">
        <v>115.09</v>
      </c>
      <c r="C4159">
        <v>0.14534250143671212</v>
      </c>
      <c r="D4159" s="11">
        <v>28.09</v>
      </c>
      <c r="E4159" s="10">
        <v>17.04</v>
      </c>
      <c r="F4159" s="11">
        <v>21.19</v>
      </c>
      <c r="G4159" s="10">
        <v>30.69</v>
      </c>
      <c r="H4159" s="11">
        <v>87.85</v>
      </c>
      <c r="I4159" s="10">
        <v>336.1</v>
      </c>
      <c r="J4159">
        <v>0.13248551544618395</v>
      </c>
      <c r="K4159">
        <v>9.1380958087276642E-2</v>
      </c>
      <c r="L4159">
        <v>0.10355332767950892</v>
      </c>
      <c r="M4159">
        <v>0.15652211533261629</v>
      </c>
      <c r="N4159">
        <v>0.20509450936513751</v>
      </c>
      <c r="O4159">
        <v>0.21233972077587684</v>
      </c>
    </row>
    <row r="4160" spans="1:15" ht="15">
      <c r="A4160" s="6"/>
      <c r="B4160" s="10">
        <v>128.94</v>
      </c>
      <c r="C4160">
        <v>0.13947657566223487</v>
      </c>
      <c r="D4160" s="11">
        <v>36.26</v>
      </c>
      <c r="E4160" s="10">
        <v>18.12</v>
      </c>
      <c r="F4160" s="11">
        <v>21.89</v>
      </c>
      <c r="G4160" s="10">
        <v>35.409999999999997</v>
      </c>
      <c r="H4160" s="11">
        <v>109.93</v>
      </c>
      <c r="I4160" s="10">
        <v>363.35</v>
      </c>
      <c r="J4160">
        <v>0.12694902196739102</v>
      </c>
      <c r="K4160">
        <v>8.9288516871566831E-2</v>
      </c>
      <c r="L4160">
        <v>0.10065304610984128</v>
      </c>
      <c r="M4160">
        <v>0.14571607515657617</v>
      </c>
      <c r="N4160">
        <v>0.18850146446459626</v>
      </c>
      <c r="O4160">
        <v>0.18517292746433991</v>
      </c>
    </row>
    <row r="4161" spans="1:15" ht="15">
      <c r="A4161" s="6"/>
      <c r="B4161" s="10">
        <v>130.87</v>
      </c>
      <c r="C4161">
        <v>0.13234398279848156</v>
      </c>
      <c r="D4161" s="11">
        <v>38.28</v>
      </c>
      <c r="E4161" s="10">
        <v>22.9</v>
      </c>
      <c r="F4161" s="11">
        <v>25.2</v>
      </c>
      <c r="G4161" s="10">
        <v>38.58</v>
      </c>
      <c r="H4161" s="11">
        <v>120</v>
      </c>
      <c r="I4161" s="10">
        <v>350.39</v>
      </c>
      <c r="J4161">
        <v>0.12392329894121312</v>
      </c>
      <c r="K4161">
        <v>8.8505613824710685E-2</v>
      </c>
      <c r="L4161">
        <v>9.4165434081743493E-2</v>
      </c>
      <c r="M4161">
        <v>0.13752521857056293</v>
      </c>
      <c r="N4161">
        <v>0.17701952361700696</v>
      </c>
      <c r="O4161">
        <v>0.17168790950815463</v>
      </c>
    </row>
    <row r="4162" spans="1:15" ht="15">
      <c r="A4162" s="6"/>
      <c r="B4162" s="10">
        <v>121.65</v>
      </c>
      <c r="C4162">
        <v>0.13074675731324306</v>
      </c>
      <c r="D4162" s="11">
        <v>34.090000000000003</v>
      </c>
      <c r="E4162" s="10">
        <v>23.46</v>
      </c>
      <c r="F4162" s="11">
        <v>24.95</v>
      </c>
      <c r="G4162" s="10">
        <v>34.5</v>
      </c>
      <c r="H4162" s="11">
        <v>103.93</v>
      </c>
      <c r="I4162" s="10">
        <v>316.23</v>
      </c>
      <c r="J4162">
        <v>0.12277726025767792</v>
      </c>
      <c r="K4162">
        <v>8.3707005854882041E-2</v>
      </c>
      <c r="L4162">
        <v>8.3622220849166373E-2</v>
      </c>
      <c r="M4162">
        <v>0.12625466944700503</v>
      </c>
      <c r="N4162">
        <v>0.16755028931178018</v>
      </c>
      <c r="O4162">
        <v>0.15301916900884946</v>
      </c>
    </row>
    <row r="4163" spans="1:15" ht="15">
      <c r="A4163" s="6"/>
      <c r="B4163" s="10">
        <v>106.27</v>
      </c>
      <c r="C4163">
        <v>0.12376079120066549</v>
      </c>
      <c r="D4163" s="11">
        <v>30.45</v>
      </c>
      <c r="E4163" s="10">
        <v>22.69</v>
      </c>
      <c r="F4163" s="11">
        <v>19.03</v>
      </c>
      <c r="G4163" s="10">
        <v>33.08</v>
      </c>
      <c r="H4163" s="11">
        <v>93.35</v>
      </c>
      <c r="I4163" s="10">
        <v>277.83</v>
      </c>
      <c r="J4163">
        <v>0.11583591724429865</v>
      </c>
      <c r="K4163">
        <v>7.9681345691214586E-2</v>
      </c>
      <c r="L4163">
        <v>7.6470462640266551E-2</v>
      </c>
      <c r="M4163">
        <v>0.1134116904099927</v>
      </c>
      <c r="N4163">
        <v>0.16136600268567933</v>
      </c>
      <c r="O4163">
        <v>0.13526203475661536</v>
      </c>
    </row>
    <row r="4164" spans="1:15" ht="15">
      <c r="A4164" s="6"/>
      <c r="B4164" s="10">
        <v>98.1</v>
      </c>
      <c r="C4164">
        <v>0.11513314059715293</v>
      </c>
      <c r="D4164" s="11">
        <v>29.05</v>
      </c>
      <c r="E4164" s="10">
        <v>23.32</v>
      </c>
      <c r="F4164" s="11">
        <v>16.96</v>
      </c>
      <c r="G4164" s="10">
        <v>31.66</v>
      </c>
      <c r="H4164" s="11">
        <v>92.08</v>
      </c>
      <c r="I4164" s="10">
        <v>246.34</v>
      </c>
      <c r="J4164">
        <v>0.10832886648017556</v>
      </c>
      <c r="K4164">
        <v>7.6606909464718417E-2</v>
      </c>
      <c r="L4164">
        <v>7.2048506019803879E-2</v>
      </c>
      <c r="M4164">
        <v>0.10448838899490476</v>
      </c>
      <c r="N4164">
        <v>0.15684260851930024</v>
      </c>
      <c r="O4164">
        <v>0.12355410160946007</v>
      </c>
    </row>
    <row r="4165" spans="1:15" ht="15">
      <c r="A4165" s="6"/>
      <c r="B4165" s="10">
        <v>93</v>
      </c>
      <c r="C4165">
        <v>0.10795187130720553</v>
      </c>
      <c r="D4165" s="11">
        <v>27.77</v>
      </c>
      <c r="E4165" s="10">
        <v>23.08</v>
      </c>
      <c r="F4165" s="11">
        <v>9.94</v>
      </c>
      <c r="G4165" s="10">
        <v>30.04</v>
      </c>
      <c r="H4165" s="11">
        <v>91.13</v>
      </c>
      <c r="I4165" s="10">
        <v>240.7</v>
      </c>
      <c r="J4165">
        <v>0.10138139168662447</v>
      </c>
      <c r="K4165">
        <v>7.4229044486687823E-2</v>
      </c>
      <c r="L4165">
        <v>6.546607911114824E-2</v>
      </c>
      <c r="M4165">
        <v>0.10152026086019988</v>
      </c>
      <c r="N4165">
        <v>0.15326169089145486</v>
      </c>
      <c r="O4165">
        <v>0.11784303159513243</v>
      </c>
    </row>
    <row r="4166" spans="1:15" ht="15">
      <c r="A4166" s="6"/>
      <c r="B4166" s="10">
        <v>86.87</v>
      </c>
      <c r="C4166">
        <v>9.9751640211175829E-2</v>
      </c>
      <c r="D4166" s="11">
        <v>26.1</v>
      </c>
      <c r="E4166" s="10">
        <v>19.309999999999999</v>
      </c>
      <c r="F4166" s="11">
        <v>2.58</v>
      </c>
      <c r="G4166" s="10">
        <v>24.67</v>
      </c>
      <c r="H4166" s="11">
        <v>87.55</v>
      </c>
      <c r="I4166" s="10">
        <v>227.92</v>
      </c>
      <c r="J4166">
        <v>9.7120469718839919E-2</v>
      </c>
      <c r="K4166">
        <v>6.8434943479888932E-2</v>
      </c>
      <c r="L4166">
        <v>6.3016736784342428E-2</v>
      </c>
      <c r="M4166">
        <v>9.9961587558601475E-2</v>
      </c>
      <c r="N4166">
        <v>0.14977509200831565</v>
      </c>
      <c r="O4166">
        <v>0.11627448510759081</v>
      </c>
    </row>
    <row r="4167" spans="1:15" ht="15">
      <c r="A4167" s="6"/>
      <c r="B4167" s="10">
        <v>79.98</v>
      </c>
      <c r="C4167">
        <v>0.10281586290924812</v>
      </c>
      <c r="D4167" s="11">
        <v>25.07</v>
      </c>
      <c r="E4167" s="10">
        <v>18.77</v>
      </c>
      <c r="F4167" s="11">
        <v>-4.2699999999999996</v>
      </c>
      <c r="G4167" s="10">
        <v>24.49</v>
      </c>
      <c r="H4167" s="11">
        <v>84.82</v>
      </c>
      <c r="I4167" s="10">
        <v>228</v>
      </c>
      <c r="J4167">
        <v>9.4068425546836212E-2</v>
      </c>
      <c r="K4167">
        <v>6.6924403000353641E-2</v>
      </c>
      <c r="L4167">
        <v>6.3880577840923602E-2</v>
      </c>
      <c r="M4167">
        <v>9.4621414334157994E-2</v>
      </c>
      <c r="N4167">
        <v>0.14965995974355153</v>
      </c>
      <c r="O4167">
        <v>0.11845905069021363</v>
      </c>
    </row>
    <row r="4168" spans="1:15" ht="15">
      <c r="A4168" s="6"/>
      <c r="B4168" s="10">
        <v>79.3</v>
      </c>
      <c r="C4168">
        <v>0.10341492455394095</v>
      </c>
      <c r="D4168" s="11">
        <v>24.98</v>
      </c>
      <c r="E4168" s="10">
        <v>18.75</v>
      </c>
      <c r="F4168" s="11">
        <v>-5.34</v>
      </c>
      <c r="G4168" s="10">
        <v>23.62</v>
      </c>
      <c r="H4168" s="11">
        <v>79.67</v>
      </c>
      <c r="I4168" s="10">
        <v>248.7</v>
      </c>
      <c r="J4168">
        <v>9.4820008422659599E-2</v>
      </c>
      <c r="K4168">
        <v>6.7196465736234806E-2</v>
      </c>
      <c r="L4168">
        <v>6.6149580709110367E-2</v>
      </c>
      <c r="M4168">
        <v>9.5560159619952512E-2</v>
      </c>
      <c r="N4168">
        <v>0.15134984638722676</v>
      </c>
      <c r="O4168">
        <v>0.12350871621697176</v>
      </c>
    </row>
    <row r="4169" spans="1:15" ht="15">
      <c r="A4169" s="6"/>
      <c r="B4169" s="10">
        <v>86.87</v>
      </c>
      <c r="C4169">
        <v>0.10413165326150776</v>
      </c>
      <c r="D4169" s="11">
        <v>25.01</v>
      </c>
      <c r="E4169" s="10">
        <v>20.07</v>
      </c>
      <c r="F4169" s="11">
        <v>0.04</v>
      </c>
      <c r="G4169" s="10">
        <v>24.59</v>
      </c>
      <c r="H4169" s="11">
        <v>83.61</v>
      </c>
      <c r="I4169" s="10">
        <v>263.06</v>
      </c>
      <c r="J4169">
        <v>0.10099424317892908</v>
      </c>
      <c r="K4169">
        <v>7.0346247136771983E-2</v>
      </c>
      <c r="L4169">
        <v>7.0624166003836614E-2</v>
      </c>
      <c r="M4169">
        <v>0.10335374929568647</v>
      </c>
      <c r="N4169">
        <v>0.15704750406407361</v>
      </c>
      <c r="O4169">
        <v>0.13089487167471142</v>
      </c>
    </row>
    <row r="4170" spans="1:15" ht="15">
      <c r="A4170" s="6"/>
      <c r="B4170" s="10">
        <v>97</v>
      </c>
      <c r="C4170">
        <v>0.11486640922099818</v>
      </c>
      <c r="D4170" s="11">
        <v>29.06</v>
      </c>
      <c r="E4170" s="10">
        <v>24.14</v>
      </c>
      <c r="F4170" s="11">
        <v>25.1</v>
      </c>
      <c r="G4170" s="10">
        <v>31.41</v>
      </c>
      <c r="H4170" s="11">
        <v>90.96</v>
      </c>
      <c r="I4170" s="10">
        <v>333.96</v>
      </c>
      <c r="J4170">
        <v>0.11162089958226742</v>
      </c>
      <c r="K4170">
        <v>7.9710135788111591E-2</v>
      </c>
      <c r="L4170">
        <v>8.5949912896321742E-2</v>
      </c>
      <c r="M4170">
        <v>0.11561989495354047</v>
      </c>
      <c r="N4170">
        <v>0.16568232499917099</v>
      </c>
      <c r="O4170">
        <v>0.14363415730337079</v>
      </c>
    </row>
    <row r="4171" spans="1:15" ht="15">
      <c r="A4171" s="6"/>
      <c r="B4171" s="10">
        <v>107.49</v>
      </c>
      <c r="C4171">
        <v>0.133853363822725</v>
      </c>
      <c r="D4171" s="11">
        <v>36.46</v>
      </c>
      <c r="E4171" s="10">
        <v>32.79</v>
      </c>
      <c r="F4171" s="11">
        <v>28.75</v>
      </c>
      <c r="G4171" s="10">
        <v>34.39</v>
      </c>
      <c r="H4171" s="11">
        <v>106.44</v>
      </c>
      <c r="I4171" s="10">
        <v>367.43</v>
      </c>
      <c r="J4171">
        <v>0.13233869448259422</v>
      </c>
      <c r="K4171">
        <v>9.4810223286281928E-2</v>
      </c>
      <c r="L4171">
        <v>0.11157996903594815</v>
      </c>
      <c r="M4171">
        <v>0.13394767381764533</v>
      </c>
      <c r="N4171">
        <v>0.1776184649756867</v>
      </c>
      <c r="O4171">
        <v>0.15561562513999019</v>
      </c>
    </row>
    <row r="4172" spans="1:15" ht="15">
      <c r="A4172" s="6"/>
      <c r="B4172" s="10">
        <v>129.66</v>
      </c>
      <c r="C4172">
        <v>0.15350503825799158</v>
      </c>
      <c r="D4172" s="11">
        <v>38.42</v>
      </c>
      <c r="E4172" s="10">
        <v>35.65</v>
      </c>
      <c r="F4172" s="11">
        <v>35.61</v>
      </c>
      <c r="G4172" s="10">
        <v>36.74</v>
      </c>
      <c r="H4172" s="11">
        <v>139.72</v>
      </c>
      <c r="I4172" s="10">
        <v>429.06</v>
      </c>
      <c r="J4172">
        <v>0.14681189891888308</v>
      </c>
      <c r="K4172">
        <v>0.10423053352243876</v>
      </c>
      <c r="L4172">
        <v>0.12523011345663132</v>
      </c>
      <c r="M4172">
        <v>0.15187005175983437</v>
      </c>
      <c r="N4172">
        <v>0.18423504093057469</v>
      </c>
      <c r="O4172">
        <v>0.16104879223176313</v>
      </c>
    </row>
    <row r="4173" spans="1:15" ht="15">
      <c r="A4173" s="6"/>
      <c r="B4173" s="10">
        <v>137.1</v>
      </c>
      <c r="C4173">
        <v>0.16878440673118178</v>
      </c>
      <c r="D4173" s="11">
        <v>38.44</v>
      </c>
      <c r="E4173" s="10">
        <v>37.590000000000003</v>
      </c>
      <c r="F4173" s="11">
        <v>36.35</v>
      </c>
      <c r="G4173" s="10">
        <v>37.630000000000003</v>
      </c>
      <c r="H4173" s="11">
        <v>133.38</v>
      </c>
      <c r="I4173" s="10">
        <v>413.99</v>
      </c>
      <c r="J4173">
        <v>0.16141921065529907</v>
      </c>
      <c r="K4173">
        <v>0.11242805051241699</v>
      </c>
      <c r="L4173">
        <v>0.12851755302336293</v>
      </c>
      <c r="M4173">
        <v>0.16685428442742933</v>
      </c>
      <c r="N4173">
        <v>0.19150923553806742</v>
      </c>
      <c r="O4173">
        <v>0.16831941419673277</v>
      </c>
    </row>
    <row r="4174" spans="1:15" ht="15">
      <c r="A4174" s="6"/>
      <c r="B4174" s="10">
        <v>134.99</v>
      </c>
      <c r="C4174">
        <v>0.18123800795347159</v>
      </c>
      <c r="D4174" s="11">
        <v>37.979999999999997</v>
      </c>
      <c r="E4174" s="10">
        <v>37.049999999999997</v>
      </c>
      <c r="F4174" s="11">
        <v>31.89</v>
      </c>
      <c r="G4174" s="10">
        <v>37.39</v>
      </c>
      <c r="H4174" s="11">
        <v>112.47</v>
      </c>
      <c r="I4174" s="10">
        <v>358.95</v>
      </c>
      <c r="J4174">
        <v>0.16728579642140112</v>
      </c>
      <c r="K4174">
        <v>0.11574939321306926</v>
      </c>
      <c r="L4174">
        <v>0.12825349949345854</v>
      </c>
      <c r="M4174">
        <v>0.17543940521324217</v>
      </c>
      <c r="N4174">
        <v>0.19749695840115664</v>
      </c>
      <c r="O4174">
        <v>0.16846516673483028</v>
      </c>
    </row>
    <row r="4175" spans="1:15" ht="15">
      <c r="A4175" s="6"/>
      <c r="B4175" s="10">
        <v>130.68</v>
      </c>
      <c r="C4175">
        <v>0.19027648854650414</v>
      </c>
      <c r="D4175" s="11">
        <v>39.229999999999997</v>
      </c>
      <c r="E4175" s="10">
        <v>39.840000000000003</v>
      </c>
      <c r="F4175" s="11">
        <v>34.19</v>
      </c>
      <c r="G4175" s="10">
        <v>36.380000000000003</v>
      </c>
      <c r="H4175" s="11">
        <v>93.35</v>
      </c>
      <c r="I4175" s="10">
        <v>292.36</v>
      </c>
      <c r="J4175">
        <v>0.16886932151743034</v>
      </c>
      <c r="K4175">
        <v>0.11754210258497864</v>
      </c>
      <c r="L4175">
        <v>0.12018133725202058</v>
      </c>
      <c r="M4175">
        <v>0.17434408969190476</v>
      </c>
      <c r="N4175">
        <v>0.20316730884056569</v>
      </c>
      <c r="O4175">
        <v>0.15996006932775125</v>
      </c>
    </row>
    <row r="4176" spans="1:15" ht="15">
      <c r="A4176" s="6"/>
      <c r="B4176" s="10">
        <v>122.32</v>
      </c>
      <c r="C4176">
        <v>0.19971744718335285</v>
      </c>
      <c r="D4176" s="11">
        <v>36.43</v>
      </c>
      <c r="E4176" s="10">
        <v>33.130000000000003</v>
      </c>
      <c r="F4176" s="11">
        <v>28.19</v>
      </c>
      <c r="G4176" s="10">
        <v>33.01</v>
      </c>
      <c r="H4176" s="11">
        <v>86.34</v>
      </c>
      <c r="I4176" s="10">
        <v>210.37</v>
      </c>
      <c r="J4176">
        <v>0.16826863548342588</v>
      </c>
      <c r="K4176">
        <v>0.12090671363622048</v>
      </c>
      <c r="L4176">
        <v>0.11131038988746068</v>
      </c>
      <c r="M4176">
        <v>0.17878480441751893</v>
      </c>
      <c r="N4176">
        <v>0.2013326489341945</v>
      </c>
      <c r="O4176">
        <v>0.15248219861997506</v>
      </c>
    </row>
    <row r="4177" spans="1:15" ht="15">
      <c r="A4177" s="6"/>
      <c r="B4177" s="10">
        <v>117.34</v>
      </c>
      <c r="C4177">
        <v>0.20237231930416147</v>
      </c>
      <c r="D4177" s="11">
        <v>29.33</v>
      </c>
      <c r="E4177" s="10">
        <v>39.659999999999997</v>
      </c>
      <c r="F4177" s="11">
        <v>26.97</v>
      </c>
      <c r="G4177" s="10">
        <v>30</v>
      </c>
      <c r="H4177" s="11">
        <v>80.89</v>
      </c>
      <c r="I4177" s="10">
        <v>224.84</v>
      </c>
      <c r="J4177">
        <v>0.15644731900688502</v>
      </c>
      <c r="K4177">
        <v>0.13118361795030062</v>
      </c>
      <c r="L4177">
        <v>0.10426265275773323</v>
      </c>
      <c r="M4177">
        <v>0.17804040693235612</v>
      </c>
      <c r="N4177">
        <v>0.20217826769097599</v>
      </c>
      <c r="O4177">
        <v>0.1472584018879369</v>
      </c>
    </row>
    <row r="4178" spans="1:15" ht="15">
      <c r="A4178" s="6"/>
      <c r="B4178" s="10">
        <v>109.72</v>
      </c>
      <c r="C4178">
        <v>0.1943046324694146</v>
      </c>
      <c r="D4178" s="11">
        <v>28.01</v>
      </c>
      <c r="E4178" s="10">
        <v>32.99</v>
      </c>
      <c r="F4178" s="11">
        <v>25.68</v>
      </c>
      <c r="G4178" s="10">
        <v>27.12</v>
      </c>
      <c r="H4178" s="11">
        <v>79.290000000000006</v>
      </c>
      <c r="I4178" s="10">
        <v>211.69</v>
      </c>
      <c r="J4178">
        <v>0.15079424829039523</v>
      </c>
      <c r="K4178">
        <v>0.13271295074758135</v>
      </c>
      <c r="L4178">
        <v>9.5318398447203176E-2</v>
      </c>
      <c r="M4178">
        <v>0.17416673124112103</v>
      </c>
      <c r="N4178">
        <v>0.20596243678596721</v>
      </c>
      <c r="O4178">
        <v>0.14075892747966526</v>
      </c>
    </row>
    <row r="4179" spans="1:15" ht="15">
      <c r="A4179" s="6"/>
      <c r="B4179" s="10">
        <v>102.88</v>
      </c>
      <c r="C4179">
        <v>0.18919576249450387</v>
      </c>
      <c r="D4179" s="11">
        <v>24.01</v>
      </c>
      <c r="E4179" s="10">
        <v>32.29</v>
      </c>
      <c r="F4179" s="11">
        <v>24</v>
      </c>
      <c r="G4179" s="10">
        <v>25.88</v>
      </c>
      <c r="H4179" s="11">
        <v>76.19</v>
      </c>
      <c r="I4179" s="10">
        <v>204.21</v>
      </c>
      <c r="J4179">
        <v>0.15024701736775514</v>
      </c>
      <c r="K4179">
        <v>0.13487828823232295</v>
      </c>
      <c r="L4179">
        <v>9.5055974165769649E-2</v>
      </c>
      <c r="M4179">
        <v>0.1726097684249219</v>
      </c>
      <c r="N4179">
        <v>0.20734972272505245</v>
      </c>
      <c r="O4179">
        <v>0.13757080076437275</v>
      </c>
    </row>
    <row r="4180" spans="1:15" ht="15">
      <c r="A4180" s="6"/>
      <c r="B4180" s="10">
        <v>100.31</v>
      </c>
      <c r="C4180">
        <v>0.18516939206249014</v>
      </c>
      <c r="D4180" s="11">
        <v>23.02</v>
      </c>
      <c r="E4180" s="10">
        <v>31.02</v>
      </c>
      <c r="F4180" s="11">
        <v>24.6</v>
      </c>
      <c r="G4180" s="10">
        <v>24.4</v>
      </c>
      <c r="H4180" s="11">
        <v>73.31</v>
      </c>
      <c r="I4180" s="10">
        <v>218.93</v>
      </c>
      <c r="J4180">
        <v>0.14943442934926257</v>
      </c>
      <c r="K4180">
        <v>0.13763772286628609</v>
      </c>
      <c r="L4180">
        <v>9.7203129928424115E-2</v>
      </c>
      <c r="M4180">
        <v>0.17181686042666877</v>
      </c>
      <c r="N4180">
        <v>0.20629791517978888</v>
      </c>
      <c r="O4180">
        <v>0.14048595410442016</v>
      </c>
    </row>
    <row r="4181" spans="1:15" ht="15">
      <c r="A4181" s="6"/>
      <c r="B4181" s="10">
        <v>94.33</v>
      </c>
      <c r="C4181">
        <v>0.18451572377450731</v>
      </c>
      <c r="D4181" s="11">
        <v>20.6</v>
      </c>
      <c r="E4181" s="10">
        <v>30.24</v>
      </c>
      <c r="F4181" s="11">
        <v>22.22</v>
      </c>
      <c r="G4181" s="10">
        <v>24.43</v>
      </c>
      <c r="H4181" s="11">
        <v>75.44</v>
      </c>
      <c r="I4181" s="10">
        <v>223.23</v>
      </c>
      <c r="J4181">
        <v>0.14569322333345497</v>
      </c>
      <c r="K4181">
        <v>0.14002847055199458</v>
      </c>
      <c r="L4181">
        <v>0.10087415042289387</v>
      </c>
      <c r="M4181">
        <v>0.17348139792683639</v>
      </c>
      <c r="N4181">
        <v>0.20591143150189981</v>
      </c>
      <c r="O4181">
        <v>0.14611778923030949</v>
      </c>
    </row>
    <row r="4182" spans="1:15" ht="15">
      <c r="A4182" s="6"/>
      <c r="B4182" s="10">
        <v>92.51</v>
      </c>
      <c r="C4182">
        <v>0.18222222993475201</v>
      </c>
      <c r="D4182" s="11">
        <v>19.989999999999998</v>
      </c>
      <c r="E4182" s="10">
        <v>26.32</v>
      </c>
      <c r="F4182" s="11">
        <v>25.97</v>
      </c>
      <c r="G4182" s="10">
        <v>27.04</v>
      </c>
      <c r="H4182" s="11">
        <v>78.760000000000005</v>
      </c>
      <c r="I4182" s="10">
        <v>231.6</v>
      </c>
      <c r="J4182">
        <v>0.14447599542819314</v>
      </c>
      <c r="K4182">
        <v>0.14250059624186942</v>
      </c>
      <c r="L4182">
        <v>0.11255938888639527</v>
      </c>
      <c r="M4182">
        <v>0.17766689371148911</v>
      </c>
      <c r="N4182">
        <v>0.2087204623190704</v>
      </c>
      <c r="O4182">
        <v>0.15531273926981856</v>
      </c>
    </row>
    <row r="4183" spans="1:15" ht="15">
      <c r="A4183" s="6"/>
      <c r="B4183" s="10">
        <v>92.29</v>
      </c>
      <c r="C4183">
        <v>0.16712264332171575</v>
      </c>
      <c r="D4183" s="11">
        <v>22.09</v>
      </c>
      <c r="E4183" s="10">
        <v>25.1</v>
      </c>
      <c r="F4183" s="11">
        <v>35.24</v>
      </c>
      <c r="G4183" s="10">
        <v>35.03</v>
      </c>
      <c r="H4183" s="11">
        <v>91.47</v>
      </c>
      <c r="I4183" s="10">
        <v>302.85000000000002</v>
      </c>
      <c r="J4183">
        <v>0.1392974937105188</v>
      </c>
      <c r="K4183">
        <v>0.13937066683918928</v>
      </c>
      <c r="L4183">
        <v>0.12548297215123583</v>
      </c>
      <c r="M4183">
        <v>0.17835091857373497</v>
      </c>
      <c r="N4183">
        <v>0.20461910230694733</v>
      </c>
      <c r="O4183">
        <v>0.15901498887921867</v>
      </c>
    </row>
    <row r="4184" spans="1:15" ht="15">
      <c r="A4184" s="6"/>
      <c r="B4184" s="10">
        <v>92.3</v>
      </c>
      <c r="C4184">
        <v>0.1415611538741714</v>
      </c>
      <c r="D4184" s="11">
        <v>24.53</v>
      </c>
      <c r="E4184" s="10">
        <v>23.48</v>
      </c>
      <c r="F4184" s="11">
        <v>47.95</v>
      </c>
      <c r="G4184" s="10">
        <v>37.44</v>
      </c>
      <c r="H4184" s="11">
        <v>104.23</v>
      </c>
      <c r="I4184" s="10">
        <v>335.17</v>
      </c>
      <c r="J4184">
        <v>0.13234174878582636</v>
      </c>
      <c r="K4184">
        <v>0.13231954306368215</v>
      </c>
      <c r="L4184">
        <v>0.12072224438356163</v>
      </c>
      <c r="M4184">
        <v>0.16140373577712769</v>
      </c>
      <c r="N4184">
        <v>0.19023314709389544</v>
      </c>
      <c r="O4184">
        <v>0.14699136822937123</v>
      </c>
    </row>
    <row r="4185" spans="1:15" ht="15">
      <c r="A4185" s="6"/>
      <c r="B4185" s="10">
        <v>90.57</v>
      </c>
      <c r="C4185">
        <v>0.10852752404358389</v>
      </c>
      <c r="D4185" s="11">
        <v>25.66</v>
      </c>
      <c r="E4185" s="10">
        <v>24.59</v>
      </c>
      <c r="F4185" s="11">
        <v>42.78</v>
      </c>
      <c r="G4185" s="10">
        <v>37.159999999999997</v>
      </c>
      <c r="H4185" s="11">
        <v>119.81</v>
      </c>
      <c r="I4185" s="10">
        <v>345.74</v>
      </c>
      <c r="J4185">
        <v>0.11922224498335048</v>
      </c>
      <c r="K4185">
        <v>0.12295455841415813</v>
      </c>
      <c r="L4185">
        <v>0.11324301712298154</v>
      </c>
      <c r="M4185">
        <v>0.14310205801784084</v>
      </c>
      <c r="N4185">
        <v>0.17368216165806724</v>
      </c>
      <c r="O4185">
        <v>0.1381815312295826</v>
      </c>
    </row>
    <row r="4186" spans="1:15" ht="15">
      <c r="A4186" s="6"/>
      <c r="B4186" s="10">
        <v>81.69</v>
      </c>
      <c r="C4186">
        <v>7.7939276603222515E-2</v>
      </c>
      <c r="D4186" s="11">
        <v>24.8</v>
      </c>
      <c r="E4186" s="10">
        <v>27.74</v>
      </c>
      <c r="F4186" s="11">
        <v>36.24</v>
      </c>
      <c r="G4186" s="10">
        <v>34.9</v>
      </c>
      <c r="H4186" s="11">
        <v>115.97</v>
      </c>
      <c r="I4186" s="10">
        <v>329.98</v>
      </c>
      <c r="J4186">
        <v>0.1035261356779239</v>
      </c>
      <c r="K4186">
        <v>0.11275871782936718</v>
      </c>
      <c r="L4186">
        <v>0.10362998508952066</v>
      </c>
      <c r="M4186">
        <v>0.12695195426447753</v>
      </c>
      <c r="N4186">
        <v>0.16776212008302493</v>
      </c>
      <c r="O4186">
        <v>0.13099969437775713</v>
      </c>
    </row>
    <row r="4187" spans="1:15" ht="15">
      <c r="A4187" s="6"/>
      <c r="B4187" s="10">
        <v>57.64</v>
      </c>
      <c r="C4187">
        <v>5.891222932103031E-2</v>
      </c>
      <c r="D4187" s="11">
        <v>22</v>
      </c>
      <c r="E4187" s="10">
        <v>25.03</v>
      </c>
      <c r="F4187" s="11">
        <v>32.67</v>
      </c>
      <c r="G4187" s="10">
        <v>31.92</v>
      </c>
      <c r="H4187" s="11">
        <v>99.99</v>
      </c>
      <c r="I4187" s="10">
        <v>304.02999999999997</v>
      </c>
      <c r="J4187">
        <v>9.1734054341226473E-2</v>
      </c>
      <c r="K4187">
        <v>0.10588587720632639</v>
      </c>
      <c r="L4187">
        <v>9.5549206927855096E-2</v>
      </c>
      <c r="M4187">
        <v>0.11841845658500023</v>
      </c>
      <c r="N4187">
        <v>0.16201628714594482</v>
      </c>
      <c r="O4187">
        <v>0.12396227564553165</v>
      </c>
    </row>
    <row r="4188" spans="1:15" ht="15">
      <c r="A4188" s="6"/>
      <c r="B4188" s="10">
        <v>25</v>
      </c>
      <c r="C4188">
        <v>5.1863236449710984E-2</v>
      </c>
      <c r="D4188" s="11">
        <v>11.82</v>
      </c>
      <c r="E4188" s="10">
        <v>30.08</v>
      </c>
      <c r="F4188" s="11">
        <v>32.74</v>
      </c>
      <c r="G4188" s="10">
        <v>30.24</v>
      </c>
      <c r="H4188" s="11">
        <v>95</v>
      </c>
      <c r="I4188" s="10">
        <v>263.8</v>
      </c>
      <c r="J4188">
        <v>8.2410612641886885E-2</v>
      </c>
      <c r="K4188">
        <v>0.10413402043464881</v>
      </c>
      <c r="L4188">
        <v>8.88483615480921E-2</v>
      </c>
      <c r="M4188">
        <v>0.1097946970885537</v>
      </c>
      <c r="N4188">
        <v>0.15683930268298121</v>
      </c>
      <c r="O4188">
        <v>0.12008560807182349</v>
      </c>
    </row>
    <row r="4189" spans="1:15" ht="15">
      <c r="A4189" s="6"/>
      <c r="B4189" s="10">
        <v>14.99</v>
      </c>
      <c r="C4189">
        <v>4.9512249721913239E-2</v>
      </c>
      <c r="D4189" s="11">
        <v>11.79</v>
      </c>
      <c r="E4189" s="10">
        <v>28.65</v>
      </c>
      <c r="F4189" s="11">
        <v>30.87</v>
      </c>
      <c r="G4189" s="10">
        <v>28.79</v>
      </c>
      <c r="H4189" s="11">
        <v>90.16</v>
      </c>
      <c r="I4189" s="10">
        <v>244.01</v>
      </c>
      <c r="J4189">
        <v>7.8828108615868586E-2</v>
      </c>
      <c r="K4189">
        <v>0.10431942717828196</v>
      </c>
      <c r="L4189">
        <v>8.4015723732549605E-2</v>
      </c>
      <c r="M4189">
        <v>0.10648001638565749</v>
      </c>
      <c r="N4189">
        <v>0.15312515888192926</v>
      </c>
      <c r="O4189">
        <v>0.11610664672648721</v>
      </c>
    </row>
    <row r="4190" spans="1:15" ht="15">
      <c r="A4190" s="6"/>
      <c r="B4190" s="10">
        <v>1.9</v>
      </c>
      <c r="C4190">
        <v>4.8404254831388556E-2</v>
      </c>
      <c r="D4190" s="11">
        <v>10.32</v>
      </c>
      <c r="E4190" s="10">
        <v>27.05</v>
      </c>
      <c r="F4190" s="11">
        <v>29.9</v>
      </c>
      <c r="G4190" s="10">
        <v>28.23</v>
      </c>
      <c r="H4190" s="11">
        <v>88.05</v>
      </c>
      <c r="I4190" s="10">
        <v>240.72</v>
      </c>
      <c r="J4190">
        <v>6.9667050028752162E-2</v>
      </c>
      <c r="K4190">
        <v>0.10364960431718215</v>
      </c>
      <c r="L4190">
        <v>8.4109176480026207E-2</v>
      </c>
      <c r="M4190">
        <v>0.10284469978684564</v>
      </c>
      <c r="N4190">
        <v>0.15410267616687956</v>
      </c>
      <c r="O4190">
        <v>0.11697132104414257</v>
      </c>
    </row>
    <row r="4191" spans="1:15" ht="15">
      <c r="A4191" s="6"/>
      <c r="B4191" s="10">
        <v>0.31</v>
      </c>
      <c r="C4191">
        <v>4.9623371674546612E-2</v>
      </c>
      <c r="D4191" s="11">
        <v>7.38</v>
      </c>
      <c r="E4191" s="10">
        <v>24.09</v>
      </c>
      <c r="F4191" s="11">
        <v>29.92</v>
      </c>
      <c r="G4191" s="10">
        <v>27.82</v>
      </c>
      <c r="H4191" s="11">
        <v>85.74</v>
      </c>
      <c r="I4191" s="10">
        <v>214.81</v>
      </c>
      <c r="J4191">
        <v>6.5031190209331013E-2</v>
      </c>
      <c r="K4191">
        <v>0.10013382117580917</v>
      </c>
      <c r="L4191">
        <v>8.6930025328816871E-2</v>
      </c>
      <c r="M4191">
        <v>0.10195336205214199</v>
      </c>
      <c r="N4191">
        <v>0.15469534381379993</v>
      </c>
      <c r="O4191">
        <v>0.12014046541136665</v>
      </c>
    </row>
    <row r="4192" spans="1:15" ht="15">
      <c r="A4192" s="6"/>
      <c r="B4192" s="10">
        <v>10</v>
      </c>
      <c r="C4192">
        <v>5.2975257587789613E-2</v>
      </c>
      <c r="D4192" s="11">
        <v>9.77</v>
      </c>
      <c r="E4192" s="10">
        <v>23.92</v>
      </c>
      <c r="F4192" s="11">
        <v>31.41</v>
      </c>
      <c r="G4192" s="10">
        <v>28.65</v>
      </c>
      <c r="H4192" s="11">
        <v>84.96</v>
      </c>
      <c r="I4192" s="10">
        <v>243.18</v>
      </c>
      <c r="J4192">
        <v>6.7739928790991513E-2</v>
      </c>
      <c r="K4192">
        <v>0.10214159308460045</v>
      </c>
      <c r="L4192">
        <v>9.2971935125651411E-2</v>
      </c>
      <c r="M4192">
        <v>0.10743122870676088</v>
      </c>
      <c r="N4192">
        <v>0.15931142622729999</v>
      </c>
      <c r="O4192">
        <v>0.12729569060863674</v>
      </c>
    </row>
    <row r="4193" spans="1:15" ht="15">
      <c r="A4193" s="6"/>
      <c r="B4193" s="10">
        <v>28.2</v>
      </c>
      <c r="C4193">
        <v>6.2451153803687758E-2</v>
      </c>
      <c r="D4193" s="11">
        <v>12.64</v>
      </c>
      <c r="E4193" s="10">
        <v>25.08</v>
      </c>
      <c r="F4193" s="11">
        <v>32.18</v>
      </c>
      <c r="G4193" s="10">
        <v>30</v>
      </c>
      <c r="H4193" s="11">
        <v>87.75</v>
      </c>
      <c r="I4193" s="10">
        <v>245.47</v>
      </c>
      <c r="J4193">
        <v>7.500332864010853E-2</v>
      </c>
      <c r="K4193">
        <v>0.11102670953441045</v>
      </c>
      <c r="L4193">
        <v>9.9033023833893841E-2</v>
      </c>
      <c r="M4193">
        <v>0.11577940141689722</v>
      </c>
      <c r="N4193">
        <v>0.16519485408672419</v>
      </c>
      <c r="O4193">
        <v>0.1369382527307868</v>
      </c>
    </row>
    <row r="4194" spans="1:15" ht="15">
      <c r="A4194" s="6"/>
      <c r="B4194" s="10">
        <v>80.98</v>
      </c>
      <c r="C4194">
        <v>8.5336039536257097E-2</v>
      </c>
      <c r="D4194" s="11">
        <v>20.309999999999999</v>
      </c>
      <c r="E4194" s="10">
        <v>28.01</v>
      </c>
      <c r="F4194" s="11">
        <v>35.950000000000003</v>
      </c>
      <c r="G4194" s="10">
        <v>33</v>
      </c>
      <c r="H4194" s="11">
        <v>95.94</v>
      </c>
      <c r="I4194" s="10">
        <v>296.41000000000003</v>
      </c>
      <c r="J4194">
        <v>9.220814562651608E-2</v>
      </c>
      <c r="K4194">
        <v>0.12429522968973235</v>
      </c>
      <c r="L4194">
        <v>0.11125907750817561</v>
      </c>
      <c r="M4194">
        <v>0.12771505177916243</v>
      </c>
      <c r="N4194">
        <v>0.17407969053086891</v>
      </c>
      <c r="O4194">
        <v>0.15065567927023246</v>
      </c>
    </row>
    <row r="4195" spans="1:15" ht="15">
      <c r="A4195" s="6"/>
      <c r="B4195" s="10">
        <v>99.77</v>
      </c>
      <c r="C4195">
        <v>0.12272152342433436</v>
      </c>
      <c r="D4195" s="11">
        <v>29.59</v>
      </c>
      <c r="E4195" s="10">
        <v>38.06</v>
      </c>
      <c r="F4195" s="11">
        <v>45.06</v>
      </c>
      <c r="G4195" s="10">
        <v>36.590000000000003</v>
      </c>
      <c r="H4195" s="11">
        <v>108.39</v>
      </c>
      <c r="I4195" s="10">
        <v>322</v>
      </c>
      <c r="J4195">
        <v>0.11152037548743643</v>
      </c>
      <c r="K4195">
        <v>0.13386175588695853</v>
      </c>
      <c r="L4195">
        <v>0.12113157462294741</v>
      </c>
      <c r="M4195">
        <v>0.14461112696838491</v>
      </c>
      <c r="N4195">
        <v>0.18385137839817492</v>
      </c>
      <c r="O4195">
        <v>0.16922901988951444</v>
      </c>
    </row>
    <row r="4196" spans="1:15" ht="15">
      <c r="A4196" s="6"/>
      <c r="B4196" s="10">
        <v>129.94999999999999</v>
      </c>
      <c r="C4196">
        <v>0.14979452503309748</v>
      </c>
      <c r="D4196" s="11">
        <v>31.07</v>
      </c>
      <c r="E4196" s="10">
        <v>43.74</v>
      </c>
      <c r="F4196" s="11">
        <v>56.78</v>
      </c>
      <c r="G4196" s="10">
        <v>44.51</v>
      </c>
      <c r="H4196" s="11">
        <v>129.54</v>
      </c>
      <c r="I4196" s="10">
        <v>329.94</v>
      </c>
      <c r="J4196">
        <v>0.12475866882061937</v>
      </c>
      <c r="K4196">
        <v>0.14625352785928228</v>
      </c>
      <c r="L4196">
        <v>0.13024317202026087</v>
      </c>
      <c r="M4196">
        <v>0.16101079714896049</v>
      </c>
      <c r="N4196">
        <v>0.19083571081952408</v>
      </c>
      <c r="O4196">
        <v>0.17956882162878682</v>
      </c>
    </row>
    <row r="4197" spans="1:15" ht="15">
      <c r="A4197" s="6"/>
      <c r="B4197" s="10">
        <v>141.44</v>
      </c>
      <c r="C4197">
        <v>0.16747568595910542</v>
      </c>
      <c r="D4197" s="11">
        <v>29.82</v>
      </c>
      <c r="E4197" s="10">
        <v>43.83</v>
      </c>
      <c r="F4197" s="11">
        <v>54.01</v>
      </c>
      <c r="G4197" s="10">
        <v>48.65</v>
      </c>
      <c r="H4197" s="11">
        <v>124.37</v>
      </c>
      <c r="I4197" s="10">
        <v>335.2</v>
      </c>
      <c r="J4197">
        <v>0.13786084142394822</v>
      </c>
      <c r="K4197">
        <v>0.1527628052846545</v>
      </c>
      <c r="L4197">
        <v>0.13873235907417925</v>
      </c>
      <c r="M4197">
        <v>0.17217419733044736</v>
      </c>
      <c r="N4197">
        <v>0.19925558402967514</v>
      </c>
      <c r="O4197">
        <v>0.18923995682865646</v>
      </c>
    </row>
    <row r="4198" spans="1:15" ht="15">
      <c r="A4198" s="6"/>
      <c r="B4198" s="10">
        <v>150.72</v>
      </c>
      <c r="C4198">
        <v>0.17869428283869701</v>
      </c>
      <c r="D4198" s="11">
        <v>31.38</v>
      </c>
      <c r="E4198" s="10">
        <v>46.64</v>
      </c>
      <c r="F4198" s="11">
        <v>40.92</v>
      </c>
      <c r="G4198" s="10">
        <v>41.29</v>
      </c>
      <c r="H4198" s="11">
        <v>107.37</v>
      </c>
      <c r="I4198" s="10">
        <v>330.92</v>
      </c>
      <c r="J4198">
        <v>0.14756104977375564</v>
      </c>
      <c r="K4198">
        <v>0.16077327985355874</v>
      </c>
      <c r="L4198">
        <v>0.14054092279868485</v>
      </c>
      <c r="M4198">
        <v>0.18079964839094159</v>
      </c>
      <c r="N4198">
        <v>0.2073059978450856</v>
      </c>
      <c r="O4198">
        <v>0.19249928802511873</v>
      </c>
    </row>
    <row r="4199" spans="1:15" ht="15">
      <c r="A4199" s="6"/>
      <c r="B4199" s="10">
        <v>130.46</v>
      </c>
      <c r="C4199">
        <v>0.17977603227532832</v>
      </c>
      <c r="D4199" s="11">
        <v>31.94</v>
      </c>
      <c r="E4199" s="10">
        <v>46.01</v>
      </c>
      <c r="F4199" s="11">
        <v>34.299999999999997</v>
      </c>
      <c r="G4199" s="10">
        <v>38.409999999999997</v>
      </c>
      <c r="H4199" s="11">
        <v>94.32</v>
      </c>
      <c r="I4199" s="10">
        <v>320</v>
      </c>
      <c r="J4199">
        <v>0.14976836509788669</v>
      </c>
      <c r="K4199">
        <v>0.15775681207894363</v>
      </c>
      <c r="L4199">
        <v>0.13658234735258673</v>
      </c>
      <c r="M4199">
        <v>0.17666931363315286</v>
      </c>
      <c r="N4199">
        <v>0.21489106984680764</v>
      </c>
      <c r="O4199">
        <v>0.19563090880055034</v>
      </c>
    </row>
    <row r="4200" spans="1:15" ht="15">
      <c r="A4200" s="6"/>
      <c r="B4200" s="10">
        <v>118.31</v>
      </c>
      <c r="C4200">
        <v>0.19664284624428952</v>
      </c>
      <c r="D4200" s="11">
        <v>29.75</v>
      </c>
      <c r="E4200" s="10">
        <v>42.8</v>
      </c>
      <c r="F4200" s="11">
        <v>29</v>
      </c>
      <c r="G4200" s="10">
        <v>34.299999999999997</v>
      </c>
      <c r="H4200" s="11">
        <v>88.91</v>
      </c>
      <c r="I4200" s="10">
        <v>264.47000000000003</v>
      </c>
      <c r="J4200">
        <v>0.15326396036541468</v>
      </c>
      <c r="K4200">
        <v>0.1633634398692165</v>
      </c>
      <c r="L4200">
        <v>0.12635359778217967</v>
      </c>
      <c r="M4200">
        <v>0.17997242516806297</v>
      </c>
      <c r="N4200">
        <v>0.21553030692107586</v>
      </c>
      <c r="O4200">
        <v>0.20018194537227271</v>
      </c>
    </row>
    <row r="4201" spans="1:15" ht="15">
      <c r="A4201" s="6"/>
      <c r="B4201" s="10">
        <v>121.06</v>
      </c>
      <c r="C4201">
        <v>0.20354353577751697</v>
      </c>
      <c r="D4201" s="11">
        <v>28.06</v>
      </c>
      <c r="E4201" s="10">
        <v>39.119999999999997</v>
      </c>
      <c r="F4201" s="11">
        <v>28.08</v>
      </c>
      <c r="G4201" s="10">
        <v>33.020000000000003</v>
      </c>
      <c r="H4201" s="11">
        <v>84.63</v>
      </c>
      <c r="I4201" s="10">
        <v>260.64999999999998</v>
      </c>
      <c r="J4201">
        <v>0.15692595241953963</v>
      </c>
      <c r="K4201">
        <v>0.16795298778323545</v>
      </c>
      <c r="L4201">
        <v>0.11509754246974893</v>
      </c>
      <c r="M4201">
        <v>0.1793477843349513</v>
      </c>
      <c r="N4201">
        <v>0.21396731230616187</v>
      </c>
      <c r="O4201">
        <v>0.20185100295848368</v>
      </c>
    </row>
    <row r="4202" spans="1:15" ht="15">
      <c r="A4202" s="6"/>
      <c r="B4202" s="10">
        <v>113</v>
      </c>
      <c r="C4202">
        <v>0.20462695737277078</v>
      </c>
      <c r="D4202" s="11">
        <v>23.59</v>
      </c>
      <c r="E4202" s="10">
        <v>33.1</v>
      </c>
      <c r="F4202" s="11">
        <v>25.6</v>
      </c>
      <c r="G4202" s="10">
        <v>31.37</v>
      </c>
      <c r="H4202" s="11">
        <v>79.62</v>
      </c>
      <c r="I4202" s="10">
        <v>236.9</v>
      </c>
      <c r="J4202">
        <v>0.15919758699172262</v>
      </c>
      <c r="K4202">
        <v>0.16835440681023395</v>
      </c>
      <c r="L4202">
        <v>0.11258366098509993</v>
      </c>
      <c r="M4202">
        <v>0.17231314367816092</v>
      </c>
      <c r="N4202">
        <v>0.21471275730653461</v>
      </c>
      <c r="O4202">
        <v>0.20177168325850742</v>
      </c>
    </row>
    <row r="4203" spans="1:15" ht="15">
      <c r="A4203" s="6"/>
      <c r="B4203" s="10">
        <v>107.95</v>
      </c>
      <c r="C4203">
        <v>0.20110432038556431</v>
      </c>
      <c r="D4203" s="11">
        <v>20.79</v>
      </c>
      <c r="E4203" s="10">
        <v>31.57</v>
      </c>
      <c r="F4203" s="11">
        <v>24.48</v>
      </c>
      <c r="G4203" s="10">
        <v>27.83</v>
      </c>
      <c r="H4203" s="11">
        <v>76.989999999999995</v>
      </c>
      <c r="I4203" s="10">
        <v>214.91</v>
      </c>
      <c r="J4203">
        <v>0.15664849168947712</v>
      </c>
      <c r="K4203">
        <v>0.16953080390903924</v>
      </c>
      <c r="L4203">
        <v>0.10952867650568227</v>
      </c>
      <c r="M4203">
        <v>0.1729497325135505</v>
      </c>
      <c r="N4203">
        <v>0.21367167362076964</v>
      </c>
      <c r="O4203">
        <v>0.20134623521681996</v>
      </c>
    </row>
    <row r="4204" spans="1:15" ht="15">
      <c r="A4204" s="6"/>
      <c r="B4204" s="10">
        <v>106.49</v>
      </c>
      <c r="C4204">
        <v>0.20037663637315709</v>
      </c>
      <c r="D4204" s="11">
        <v>18.25</v>
      </c>
      <c r="E4204" s="10">
        <v>32.06</v>
      </c>
      <c r="F4204" s="11">
        <v>23.65</v>
      </c>
      <c r="G4204" s="10">
        <v>26.76</v>
      </c>
      <c r="H4204" s="11">
        <v>75.44</v>
      </c>
      <c r="I4204" s="10">
        <v>217.08</v>
      </c>
      <c r="J4204">
        <v>0.15456313148630732</v>
      </c>
      <c r="K4204">
        <v>0.17178526482452719</v>
      </c>
      <c r="L4204">
        <v>0.11147917627337481</v>
      </c>
      <c r="M4204">
        <v>0.17387129505522164</v>
      </c>
      <c r="N4204">
        <v>0.21354932080898101</v>
      </c>
      <c r="O4204">
        <v>0.20201099829120731</v>
      </c>
    </row>
    <row r="4205" spans="1:15" ht="15">
      <c r="A4205" s="6"/>
      <c r="B4205" s="10">
        <v>101.89</v>
      </c>
      <c r="C4205">
        <v>0.19924344246129572</v>
      </c>
      <c r="D4205" s="11">
        <v>14.45</v>
      </c>
      <c r="E4205" s="10">
        <v>32.06</v>
      </c>
      <c r="F4205" s="11">
        <v>22.86</v>
      </c>
      <c r="G4205" s="10">
        <v>26.86</v>
      </c>
      <c r="H4205" s="11">
        <v>75.77</v>
      </c>
      <c r="I4205" s="10">
        <v>203.74</v>
      </c>
      <c r="J4205">
        <v>0.15202607484414551</v>
      </c>
      <c r="K4205">
        <v>0.17625044522839933</v>
      </c>
      <c r="L4205">
        <v>0.11963857417381656</v>
      </c>
      <c r="M4205">
        <v>0.17639704104970219</v>
      </c>
      <c r="N4205">
        <v>0.21319010887640039</v>
      </c>
      <c r="O4205">
        <v>0.20277872850965087</v>
      </c>
    </row>
    <row r="4206" spans="1:15" ht="15">
      <c r="A4206" s="6"/>
      <c r="B4206" s="10">
        <v>101.93</v>
      </c>
      <c r="C4206">
        <v>0.18857711388341725</v>
      </c>
      <c r="D4206" s="11">
        <v>10.25</v>
      </c>
      <c r="E4206" s="10">
        <v>34.26</v>
      </c>
      <c r="F4206" s="11">
        <v>27.29</v>
      </c>
      <c r="G4206" s="10">
        <v>28.53</v>
      </c>
      <c r="H4206" s="11">
        <v>78.3</v>
      </c>
      <c r="I4206" s="10">
        <v>209.06</v>
      </c>
      <c r="J4206">
        <v>0.14582184632196341</v>
      </c>
      <c r="K4206">
        <v>0.17781357098015665</v>
      </c>
      <c r="L4206">
        <v>0.1326127621836781</v>
      </c>
      <c r="M4206">
        <v>0.17879966352542456</v>
      </c>
      <c r="N4206">
        <v>0.21121292468300348</v>
      </c>
      <c r="O4206">
        <v>0.20125068316677078</v>
      </c>
    </row>
    <row r="4207" spans="1:15" ht="15">
      <c r="A4207" s="6"/>
      <c r="B4207" s="10">
        <v>88.66</v>
      </c>
      <c r="C4207">
        <v>0.15755174914300785</v>
      </c>
      <c r="D4207" s="11">
        <v>10.26</v>
      </c>
      <c r="E4207" s="10">
        <v>48.38</v>
      </c>
      <c r="F4207" s="11">
        <v>33.5</v>
      </c>
      <c r="G4207" s="10">
        <v>37.57</v>
      </c>
      <c r="H4207" s="11">
        <v>89.8</v>
      </c>
      <c r="I4207" s="10">
        <v>226.73</v>
      </c>
      <c r="J4207">
        <v>0.13641867924426246</v>
      </c>
      <c r="K4207">
        <v>0.17479499441738219</v>
      </c>
      <c r="L4207">
        <v>0.14426531342174329</v>
      </c>
      <c r="M4207">
        <v>0.17967368753560733</v>
      </c>
      <c r="N4207">
        <v>0.20417233579265587</v>
      </c>
      <c r="O4207">
        <v>0.19509636658790203</v>
      </c>
    </row>
    <row r="4208" spans="1:15" ht="15">
      <c r="A4208" s="6"/>
      <c r="B4208" s="10">
        <v>79.37</v>
      </c>
      <c r="C4208">
        <v>0.11272902857474625</v>
      </c>
      <c r="D4208" s="11">
        <v>17.690000000000001</v>
      </c>
      <c r="E4208" s="10">
        <v>54.95</v>
      </c>
      <c r="F4208" s="11">
        <v>43.91</v>
      </c>
      <c r="G4208" s="10">
        <v>41.71</v>
      </c>
      <c r="H4208" s="11">
        <v>100.54</v>
      </c>
      <c r="I4208" s="10">
        <v>261.08999999999997</v>
      </c>
      <c r="J4208">
        <v>0.12544981056748275</v>
      </c>
      <c r="K4208">
        <v>0.16617807753143582</v>
      </c>
      <c r="L4208">
        <v>0.14190830185341943</v>
      </c>
      <c r="M4208">
        <v>0.16643849186445439</v>
      </c>
      <c r="N4208">
        <v>0.19270445531210292</v>
      </c>
      <c r="O4208">
        <v>0.18170332120506477</v>
      </c>
    </row>
    <row r="4209" spans="1:15" ht="15">
      <c r="A4209" s="6"/>
      <c r="B4209" s="10">
        <v>54</v>
      </c>
      <c r="C4209">
        <v>8.3592599082451896E-2</v>
      </c>
      <c r="D4209" s="11">
        <v>17.77</v>
      </c>
      <c r="E4209" s="10">
        <v>56.21</v>
      </c>
      <c r="F4209" s="11">
        <v>49.18</v>
      </c>
      <c r="G4209" s="10">
        <v>39.03</v>
      </c>
      <c r="H4209" s="11">
        <v>105.51</v>
      </c>
      <c r="I4209" s="10">
        <v>269.02999999999997</v>
      </c>
      <c r="J4209">
        <v>0.11812704669937188</v>
      </c>
      <c r="K4209">
        <v>0.15843991855019343</v>
      </c>
      <c r="L4209">
        <v>0.1367601360312603</v>
      </c>
      <c r="M4209">
        <v>0.15107439326034189</v>
      </c>
      <c r="N4209">
        <v>0.17827508033319461</v>
      </c>
      <c r="O4209">
        <v>0.16229265694833131</v>
      </c>
    </row>
    <row r="4210" spans="1:15" ht="15">
      <c r="A4210" s="6"/>
      <c r="B4210" s="10">
        <v>32.549999999999997</v>
      </c>
      <c r="C4210">
        <v>6.6681311901073972E-2</v>
      </c>
      <c r="D4210" s="11">
        <v>16.11</v>
      </c>
      <c r="E4210" s="10">
        <v>52</v>
      </c>
      <c r="F4210" s="11">
        <v>40.96</v>
      </c>
      <c r="G4210" s="10">
        <v>37.659999999999997</v>
      </c>
      <c r="H4210" s="11">
        <v>95.02</v>
      </c>
      <c r="I4210" s="10">
        <v>228.26</v>
      </c>
      <c r="J4210">
        <v>0.10490043488722342</v>
      </c>
      <c r="K4210">
        <v>0.1531875728653371</v>
      </c>
      <c r="L4210">
        <v>0.12867441190877718</v>
      </c>
      <c r="M4210">
        <v>0.13263613519543027</v>
      </c>
      <c r="N4210">
        <v>0.16708257505778501</v>
      </c>
      <c r="O4210">
        <v>0.14334757435964213</v>
      </c>
    </row>
    <row r="4211" spans="1:15" ht="15">
      <c r="A4211" s="6"/>
      <c r="B4211" s="10">
        <v>9.69</v>
      </c>
      <c r="C4211">
        <v>5.7166694409303775E-2</v>
      </c>
      <c r="D4211" s="11">
        <v>13.29</v>
      </c>
      <c r="E4211" s="10">
        <v>51.75</v>
      </c>
      <c r="F4211" s="11">
        <v>37.770000000000003</v>
      </c>
      <c r="G4211" s="10">
        <v>36.119999999999997</v>
      </c>
      <c r="H4211" s="11">
        <v>93.07</v>
      </c>
      <c r="I4211" s="10">
        <v>185.73</v>
      </c>
      <c r="J4211">
        <v>9.5777607876776208E-2</v>
      </c>
      <c r="K4211">
        <v>0.15064246099210399</v>
      </c>
      <c r="L4211">
        <v>0.12439108340356259</v>
      </c>
      <c r="M4211">
        <v>0.11983430161505632</v>
      </c>
      <c r="N4211">
        <v>0.15800359793564972</v>
      </c>
      <c r="O4211">
        <v>0.12853825624302756</v>
      </c>
    </row>
    <row r="4212" spans="1:15" ht="15">
      <c r="A4212" s="6"/>
      <c r="B4212" s="10">
        <v>0.1</v>
      </c>
      <c r="C4212">
        <v>5.1538253209110776E-2</v>
      </c>
      <c r="D4212" s="11">
        <v>13.61</v>
      </c>
      <c r="E4212" s="10">
        <v>52.11</v>
      </c>
      <c r="F4212" s="11">
        <v>36.450000000000003</v>
      </c>
      <c r="G4212" s="10">
        <v>35.21</v>
      </c>
      <c r="H4212" s="11">
        <v>89.06</v>
      </c>
      <c r="I4212" s="10">
        <v>184.96</v>
      </c>
      <c r="J4212">
        <v>8.3040345222002709E-2</v>
      </c>
      <c r="K4212">
        <v>0.14474805041412653</v>
      </c>
      <c r="L4212">
        <v>0.11973753153367202</v>
      </c>
      <c r="M4212">
        <v>0.11207773688886971</v>
      </c>
      <c r="N4212">
        <v>0.15011182271135104</v>
      </c>
      <c r="O4212">
        <v>0.11953612630511747</v>
      </c>
    </row>
    <row r="4213" spans="1:15" ht="15">
      <c r="A4213" s="6"/>
      <c r="B4213" s="10">
        <v>0</v>
      </c>
      <c r="C4213">
        <v>4.9733214053034366E-2</v>
      </c>
      <c r="D4213" s="11">
        <v>11.27</v>
      </c>
      <c r="E4213" s="10">
        <v>49.91</v>
      </c>
      <c r="F4213" s="11">
        <v>34.92</v>
      </c>
      <c r="G4213" s="10">
        <v>34.840000000000003</v>
      </c>
      <c r="H4213" s="11">
        <v>86.45</v>
      </c>
      <c r="I4213" s="10">
        <v>197.65</v>
      </c>
      <c r="J4213">
        <v>7.5558211062974223E-2</v>
      </c>
      <c r="K4213">
        <v>0.13690402805448121</v>
      </c>
      <c r="L4213">
        <v>0.11663211666294511</v>
      </c>
      <c r="M4213">
        <v>0.10883361056802436</v>
      </c>
      <c r="N4213">
        <v>0.14253655775075988</v>
      </c>
      <c r="O4213">
        <v>0.11499544050299468</v>
      </c>
    </row>
    <row r="4214" spans="1:15" ht="15">
      <c r="A4214" s="6"/>
      <c r="B4214" s="10">
        <v>-0.1</v>
      </c>
      <c r="C4214">
        <v>4.9613151390168635E-2</v>
      </c>
      <c r="D4214" s="11">
        <v>7.32</v>
      </c>
      <c r="E4214" s="10">
        <v>47.93</v>
      </c>
      <c r="F4214" s="11">
        <v>33.799999999999997</v>
      </c>
      <c r="G4214" s="10">
        <v>33.69</v>
      </c>
      <c r="H4214" s="11">
        <v>80.069999999999993</v>
      </c>
      <c r="I4214" s="10">
        <v>180.43</v>
      </c>
      <c r="J4214">
        <v>7.2997119435458252E-2</v>
      </c>
      <c r="K4214">
        <v>0.13279601724162021</v>
      </c>
      <c r="L4214">
        <v>0.11403158231880797</v>
      </c>
      <c r="M4214">
        <v>0.10794130816027442</v>
      </c>
      <c r="N4214">
        <v>0.13728191068078899</v>
      </c>
      <c r="O4214">
        <v>0.11291685306878546</v>
      </c>
    </row>
    <row r="4215" spans="1:15" ht="15">
      <c r="A4215" s="6"/>
      <c r="B4215" s="10">
        <v>-0.1</v>
      </c>
      <c r="C4215">
        <v>5.142229676819627E-2</v>
      </c>
      <c r="D4215" s="11">
        <v>0.65</v>
      </c>
      <c r="E4215" s="10">
        <v>46.72</v>
      </c>
      <c r="F4215" s="11">
        <v>33.9</v>
      </c>
      <c r="G4215" s="10">
        <v>32.770000000000003</v>
      </c>
      <c r="H4215" s="11">
        <v>79.260000000000005</v>
      </c>
      <c r="I4215" s="10">
        <v>164.06</v>
      </c>
      <c r="J4215">
        <v>7.5968382711877128E-2</v>
      </c>
      <c r="K4215">
        <v>0.13285333928514939</v>
      </c>
      <c r="L4215">
        <v>0.11500334495349071</v>
      </c>
      <c r="M4215">
        <v>0.10761474445100333</v>
      </c>
      <c r="N4215">
        <v>0.13905846752362833</v>
      </c>
      <c r="O4215">
        <v>0.11441246452924485</v>
      </c>
    </row>
    <row r="4216" spans="1:15" ht="15">
      <c r="A4216" s="6"/>
      <c r="B4216" s="10">
        <v>-0.01</v>
      </c>
      <c r="C4216">
        <v>5.5067132173875565E-2</v>
      </c>
      <c r="D4216" s="11">
        <v>3.3</v>
      </c>
      <c r="E4216" s="10">
        <v>45.05</v>
      </c>
      <c r="F4216" s="11">
        <v>34.909999999999997</v>
      </c>
      <c r="G4216" s="10">
        <v>32.72</v>
      </c>
      <c r="H4216" s="11">
        <v>78.959999999999994</v>
      </c>
      <c r="I4216" s="10">
        <v>184.94</v>
      </c>
      <c r="J4216">
        <v>7.8203851635643612E-2</v>
      </c>
      <c r="K4216">
        <v>0.13415378646968168</v>
      </c>
      <c r="L4216">
        <v>0.12028351872807112</v>
      </c>
      <c r="M4216">
        <v>0.11171317157712304</v>
      </c>
      <c r="N4216">
        <v>0.14378893810416393</v>
      </c>
      <c r="O4216">
        <v>0.12366394662673948</v>
      </c>
    </row>
    <row r="4217" spans="1:15" ht="15">
      <c r="A4217" s="6"/>
      <c r="B4217" s="10">
        <v>9.69</v>
      </c>
      <c r="C4217">
        <v>6.2104208893300615E-2</v>
      </c>
      <c r="D4217" s="11">
        <v>8.17</v>
      </c>
      <c r="E4217" s="10">
        <v>42.7</v>
      </c>
      <c r="F4217" s="11">
        <v>36.93</v>
      </c>
      <c r="G4217" s="10">
        <v>33.979999999999997</v>
      </c>
      <c r="H4217" s="11">
        <v>79.83</v>
      </c>
      <c r="I4217" s="10">
        <v>220.66</v>
      </c>
      <c r="J4217">
        <v>8.4749532244526818E-2</v>
      </c>
      <c r="K4217">
        <v>0.13835687906145688</v>
      </c>
      <c r="L4217">
        <v>0.12891664660099947</v>
      </c>
      <c r="M4217">
        <v>0.11927589586642388</v>
      </c>
      <c r="N4217">
        <v>0.15195734463861033</v>
      </c>
      <c r="O4217">
        <v>0.13743893481526537</v>
      </c>
    </row>
    <row r="4218" spans="1:15" ht="15">
      <c r="A4218" s="6"/>
      <c r="B4218" s="10">
        <v>71.239999999999995</v>
      </c>
      <c r="C4218">
        <v>7.9489500059658755E-2</v>
      </c>
      <c r="D4218" s="11">
        <v>17.010000000000002</v>
      </c>
      <c r="E4218" s="10">
        <v>45.94</v>
      </c>
      <c r="F4218" s="11">
        <v>49.22</v>
      </c>
      <c r="G4218" s="10">
        <v>37.159999999999997</v>
      </c>
      <c r="H4218" s="11">
        <v>93.27</v>
      </c>
      <c r="I4218" s="10">
        <v>269.07</v>
      </c>
      <c r="J4218">
        <v>0.10598713028869534</v>
      </c>
      <c r="K4218">
        <v>0.14465356962969872</v>
      </c>
      <c r="L4218">
        <v>0.14164158912400843</v>
      </c>
      <c r="M4218">
        <v>0.13113254270615707</v>
      </c>
      <c r="N4218">
        <v>0.16325874679811436</v>
      </c>
      <c r="O4218">
        <v>0.15209913328254396</v>
      </c>
    </row>
    <row r="4219" spans="1:15" ht="15">
      <c r="A4219" s="6"/>
      <c r="B4219" s="10">
        <v>106.54</v>
      </c>
      <c r="C4219">
        <v>0.11882448196260023</v>
      </c>
      <c r="D4219" s="11">
        <v>21.69</v>
      </c>
      <c r="E4219" s="10">
        <v>47.75</v>
      </c>
      <c r="F4219" s="11">
        <v>61.53</v>
      </c>
      <c r="G4219" s="10">
        <v>40.93</v>
      </c>
      <c r="H4219" s="11">
        <v>107.96</v>
      </c>
      <c r="I4219" s="10">
        <v>271.57</v>
      </c>
      <c r="J4219">
        <v>0.12396189961095154</v>
      </c>
      <c r="K4219">
        <v>0.15293447060946805</v>
      </c>
      <c r="L4219">
        <v>0.15594159246013309</v>
      </c>
      <c r="M4219">
        <v>0.14237411680012799</v>
      </c>
      <c r="N4219">
        <v>0.17373785923740379</v>
      </c>
      <c r="O4219">
        <v>0.16466509459415707</v>
      </c>
    </row>
    <row r="4220" spans="1:15" ht="15">
      <c r="A4220" s="6"/>
      <c r="B4220" s="10">
        <v>126.09</v>
      </c>
      <c r="C4220">
        <v>0.149169853337494</v>
      </c>
      <c r="D4220" s="11">
        <v>29.21</v>
      </c>
      <c r="E4220" s="10">
        <v>49.95</v>
      </c>
      <c r="F4220" s="11">
        <v>74.8</v>
      </c>
      <c r="G4220" s="10">
        <v>47.11</v>
      </c>
      <c r="H4220" s="11">
        <v>105.99</v>
      </c>
      <c r="I4220" s="10">
        <v>314.10000000000002</v>
      </c>
      <c r="J4220">
        <v>0.13909901286269818</v>
      </c>
      <c r="K4220">
        <v>0.16263900132727679</v>
      </c>
      <c r="L4220">
        <v>0.16781493159397542</v>
      </c>
      <c r="M4220">
        <v>0.15255057273795425</v>
      </c>
      <c r="N4220">
        <v>0.1880768270290121</v>
      </c>
      <c r="O4220">
        <v>0.17932366422057067</v>
      </c>
    </row>
    <row r="4221" spans="1:15" ht="15">
      <c r="A4221" s="6"/>
      <c r="B4221" s="10">
        <v>153.81</v>
      </c>
      <c r="C4221">
        <v>0.16138131503651298</v>
      </c>
      <c r="D4221" s="11">
        <v>33.94</v>
      </c>
      <c r="E4221" s="10">
        <v>50.6</v>
      </c>
      <c r="F4221" s="11">
        <v>73.09</v>
      </c>
      <c r="G4221" s="10">
        <v>45.65</v>
      </c>
      <c r="H4221" s="11">
        <v>109.08</v>
      </c>
      <c r="I4221" s="10">
        <v>327.17</v>
      </c>
      <c r="J4221">
        <v>0.1480502314802733</v>
      </c>
      <c r="K4221">
        <v>0.17350295086257661</v>
      </c>
      <c r="L4221">
        <v>0.1833758312491518</v>
      </c>
      <c r="M4221">
        <v>0.16234684729754068</v>
      </c>
      <c r="N4221">
        <v>0.20157096860324492</v>
      </c>
      <c r="O4221">
        <v>0.18986911601559353</v>
      </c>
    </row>
    <row r="4222" spans="1:15" ht="15">
      <c r="A4222" s="6"/>
      <c r="B4222" s="10">
        <v>163.44</v>
      </c>
      <c r="C4222">
        <v>0.16778738242781657</v>
      </c>
      <c r="D4222" s="11">
        <v>35.21</v>
      </c>
      <c r="E4222" s="10">
        <v>48.87</v>
      </c>
      <c r="F4222" s="11">
        <v>61.92</v>
      </c>
      <c r="G4222" s="10">
        <v>40.24</v>
      </c>
      <c r="H4222" s="11">
        <v>100.72</v>
      </c>
      <c r="I4222" s="10">
        <v>322.68</v>
      </c>
      <c r="J4222">
        <v>0.15068354101076173</v>
      </c>
      <c r="K4222">
        <v>0.18146160957017107</v>
      </c>
      <c r="L4222">
        <v>0.18732311663975437</v>
      </c>
      <c r="M4222">
        <v>0.16013246662500433</v>
      </c>
      <c r="N4222">
        <v>0.21185533847338295</v>
      </c>
      <c r="O4222">
        <v>0.19379034330237582</v>
      </c>
    </row>
    <row r="4223" spans="1:15" ht="15">
      <c r="A4223" s="6"/>
      <c r="B4223" s="10">
        <v>145.30000000000001</v>
      </c>
      <c r="C4223">
        <v>0.16792548787272318</v>
      </c>
      <c r="D4223" s="11">
        <v>38.909999999999997</v>
      </c>
      <c r="E4223" s="10">
        <v>47.85</v>
      </c>
      <c r="F4223" s="11">
        <v>46.27</v>
      </c>
      <c r="G4223" s="10">
        <v>38.950000000000003</v>
      </c>
      <c r="H4223" s="11">
        <v>98.38</v>
      </c>
      <c r="I4223" s="10">
        <v>324.02</v>
      </c>
      <c r="J4223">
        <v>0.15066271310908122</v>
      </c>
      <c r="K4223">
        <v>0.17997567608262194</v>
      </c>
      <c r="L4223">
        <v>0.18227670114316821</v>
      </c>
      <c r="M4223">
        <v>0.16086068423720223</v>
      </c>
      <c r="N4223">
        <v>0.20851199128321565</v>
      </c>
      <c r="O4223">
        <v>0.19142606372097781</v>
      </c>
    </row>
    <row r="4224" spans="1:15" ht="15">
      <c r="A4224" s="6"/>
      <c r="B4224" s="10">
        <v>119.01</v>
      </c>
      <c r="C4224">
        <v>0.16937228830306872</v>
      </c>
      <c r="D4224" s="11">
        <v>36.21</v>
      </c>
      <c r="E4224" s="10">
        <v>43.99</v>
      </c>
      <c r="F4224" s="11">
        <v>37.4</v>
      </c>
      <c r="G4224" s="10">
        <v>33.979999999999997</v>
      </c>
      <c r="H4224" s="11">
        <v>89.71</v>
      </c>
      <c r="I4224" s="10">
        <v>294.94</v>
      </c>
      <c r="J4224">
        <v>0.15293344128680539</v>
      </c>
      <c r="K4224">
        <v>0.18400312689796536</v>
      </c>
      <c r="L4224">
        <v>0.18641152887977058</v>
      </c>
      <c r="M4224">
        <v>0.15722035437753101</v>
      </c>
      <c r="N4224">
        <v>0.20987792741791314</v>
      </c>
      <c r="O4224">
        <v>0.19516336112473434</v>
      </c>
    </row>
    <row r="4225" spans="1:15" ht="15">
      <c r="A4225" s="6"/>
      <c r="B4225" s="10">
        <v>119.09</v>
      </c>
      <c r="C4225">
        <v>0.15803932229303339</v>
      </c>
      <c r="D4225" s="11">
        <v>33.29</v>
      </c>
      <c r="E4225" s="10">
        <v>43.02</v>
      </c>
      <c r="F4225" s="11">
        <v>37.340000000000003</v>
      </c>
      <c r="G4225" s="10">
        <v>30.32</v>
      </c>
      <c r="H4225" s="11">
        <v>88.94</v>
      </c>
      <c r="I4225" s="10">
        <v>288.91000000000003</v>
      </c>
      <c r="J4225">
        <v>0.15967039418661974</v>
      </c>
      <c r="K4225">
        <v>0.18674028406196627</v>
      </c>
      <c r="L4225">
        <v>0.18490368112920041</v>
      </c>
      <c r="M4225">
        <v>0.15245144372777139</v>
      </c>
      <c r="N4225">
        <v>0.20789016409486838</v>
      </c>
      <c r="O4225">
        <v>0.20337002358163409</v>
      </c>
    </row>
    <row r="4226" spans="1:15" ht="15">
      <c r="A4226" s="6"/>
      <c r="B4226" s="10">
        <v>108.63</v>
      </c>
      <c r="C4226">
        <v>0.15040722326303824</v>
      </c>
      <c r="D4226" s="11">
        <v>30.8</v>
      </c>
      <c r="E4226" s="10">
        <v>40.79</v>
      </c>
      <c r="F4226" s="11">
        <v>33.369999999999997</v>
      </c>
      <c r="G4226" s="10">
        <v>27.54</v>
      </c>
      <c r="H4226" s="11">
        <v>84.33</v>
      </c>
      <c r="I4226" s="10">
        <v>261.33</v>
      </c>
      <c r="J4226">
        <v>0.1611357127120511</v>
      </c>
      <c r="K4226">
        <v>0.19119608426320972</v>
      </c>
      <c r="L4226">
        <v>0.18456250442331737</v>
      </c>
      <c r="M4226">
        <v>0.14595529741638294</v>
      </c>
      <c r="N4226">
        <v>0.20475551950486345</v>
      </c>
      <c r="O4226">
        <v>0.20119843228635248</v>
      </c>
    </row>
    <row r="4227" spans="1:15" ht="15">
      <c r="A4227" s="6"/>
      <c r="B4227" s="10">
        <v>95.6</v>
      </c>
      <c r="C4227">
        <v>0.14210396129757635</v>
      </c>
      <c r="D4227" s="11">
        <v>28.03</v>
      </c>
      <c r="E4227" s="10">
        <v>39.54</v>
      </c>
      <c r="F4227" s="11">
        <v>33.31</v>
      </c>
      <c r="G4227" s="10">
        <v>26.51</v>
      </c>
      <c r="H4227" s="11">
        <v>84.3</v>
      </c>
      <c r="I4227" s="10">
        <v>217.9</v>
      </c>
      <c r="J4227">
        <v>0.16039680085627642</v>
      </c>
      <c r="K4227">
        <v>0.1932988195040263</v>
      </c>
      <c r="L4227">
        <v>0.18381147663216918</v>
      </c>
      <c r="M4227">
        <v>0.1461848069903546</v>
      </c>
      <c r="N4227">
        <v>0.20361249280736529</v>
      </c>
      <c r="O4227">
        <v>0.20066789756873873</v>
      </c>
    </row>
    <row r="4228" spans="1:15" ht="15">
      <c r="A4228" s="6"/>
      <c r="B4228" s="10">
        <v>89.48</v>
      </c>
      <c r="C4228">
        <v>0.1345094789081886</v>
      </c>
      <c r="D4228" s="11">
        <v>26.16</v>
      </c>
      <c r="E4228" s="10">
        <v>39.979999999999997</v>
      </c>
      <c r="F4228" s="11">
        <v>31.3</v>
      </c>
      <c r="G4228" s="10">
        <v>25.75</v>
      </c>
      <c r="H4228" s="11">
        <v>81.19</v>
      </c>
      <c r="I4228" s="10">
        <v>206.62</v>
      </c>
      <c r="J4228">
        <v>0.15929119206284997</v>
      </c>
      <c r="K4228">
        <v>0.19506491343504545</v>
      </c>
      <c r="L4228">
        <v>0.17942446455628813</v>
      </c>
      <c r="M4228">
        <v>0.14695111642826544</v>
      </c>
      <c r="N4228">
        <v>0.20587467102668358</v>
      </c>
      <c r="O4228">
        <v>0.19880150908963296</v>
      </c>
    </row>
    <row r="4229" spans="1:15" ht="15">
      <c r="A4229" s="6"/>
      <c r="B4229" s="10">
        <v>87.63</v>
      </c>
      <c r="C4229">
        <v>0.13361252255902176</v>
      </c>
      <c r="D4229" s="11">
        <v>23.96</v>
      </c>
      <c r="E4229" s="10">
        <v>40.159999999999997</v>
      </c>
      <c r="F4229" s="11">
        <v>31.08</v>
      </c>
      <c r="G4229" s="10">
        <v>25.43</v>
      </c>
      <c r="H4229" s="11">
        <v>75.48</v>
      </c>
      <c r="I4229" s="10">
        <v>196.78</v>
      </c>
      <c r="J4229">
        <v>0.16184059430873834</v>
      </c>
      <c r="K4229">
        <v>0.1980171368214958</v>
      </c>
      <c r="L4229">
        <v>0.17545427124537638</v>
      </c>
      <c r="M4229">
        <v>0.14621686181170018</v>
      </c>
      <c r="N4229">
        <v>0.20741017908442555</v>
      </c>
      <c r="O4229">
        <v>0.19474264458169566</v>
      </c>
    </row>
    <row r="4230" spans="1:15" ht="15">
      <c r="A4230" s="6"/>
      <c r="B4230" s="10">
        <v>101.97</v>
      </c>
      <c r="C4230">
        <v>0.13474339940528049</v>
      </c>
      <c r="D4230" s="11">
        <v>26.21</v>
      </c>
      <c r="E4230" s="10">
        <v>41.96</v>
      </c>
      <c r="F4230" s="11">
        <v>30.87</v>
      </c>
      <c r="G4230" s="10">
        <v>27.1</v>
      </c>
      <c r="H4230" s="11">
        <v>74.03</v>
      </c>
      <c r="I4230" s="10">
        <v>180.25</v>
      </c>
      <c r="J4230">
        <v>0.16716732749794222</v>
      </c>
      <c r="K4230">
        <v>0.20184447763013535</v>
      </c>
      <c r="L4230">
        <v>0.17544695068655372</v>
      </c>
      <c r="M4230">
        <v>0.15207929981638171</v>
      </c>
      <c r="N4230">
        <v>0.20549527693835717</v>
      </c>
      <c r="O4230">
        <v>0.19501312667022982</v>
      </c>
    </row>
    <row r="4231" spans="1:15" ht="15">
      <c r="A4231" s="6"/>
      <c r="B4231" s="10">
        <v>128</v>
      </c>
      <c r="C4231">
        <v>0.12419972405563635</v>
      </c>
      <c r="D4231" s="11">
        <v>37.119999999999997</v>
      </c>
      <c r="E4231" s="10">
        <v>48.94</v>
      </c>
      <c r="F4231" s="11">
        <v>44.45</v>
      </c>
      <c r="G4231" s="10">
        <v>34.49</v>
      </c>
      <c r="H4231" s="11">
        <v>82.6</v>
      </c>
      <c r="I4231" s="10">
        <v>174.44</v>
      </c>
      <c r="J4231">
        <v>0.16735422852283977</v>
      </c>
      <c r="K4231">
        <v>0.19858568989410258</v>
      </c>
      <c r="L4231">
        <v>0.16598115433391336</v>
      </c>
      <c r="M4231">
        <v>0.16263775593775595</v>
      </c>
      <c r="N4231">
        <v>0.19413503485495842</v>
      </c>
      <c r="O4231">
        <v>0.18562497736295883</v>
      </c>
    </row>
    <row r="4232" spans="1:15" ht="15">
      <c r="A4232" s="6"/>
      <c r="B4232" s="10">
        <v>132.05000000000001</v>
      </c>
      <c r="C4232">
        <v>0.11318856028455242</v>
      </c>
      <c r="D4232" s="11">
        <v>39.43</v>
      </c>
      <c r="E4232" s="10">
        <v>55.59</v>
      </c>
      <c r="F4232" s="11">
        <v>59.82</v>
      </c>
      <c r="G4232" s="10">
        <v>40.729999999999997</v>
      </c>
      <c r="H4232" s="11">
        <v>81.540000000000006</v>
      </c>
      <c r="I4232" s="10">
        <v>167.67</v>
      </c>
      <c r="J4232">
        <v>0.16283691122882787</v>
      </c>
      <c r="K4232">
        <v>0.18812791154345793</v>
      </c>
      <c r="L4232">
        <v>0.15060014205149583</v>
      </c>
      <c r="M4232">
        <v>0.15741469561564869</v>
      </c>
      <c r="N4232">
        <v>0.17315831433066411</v>
      </c>
      <c r="O4232">
        <v>0.167939660451602</v>
      </c>
    </row>
    <row r="4233" spans="1:15" ht="15">
      <c r="A4233" s="6"/>
      <c r="B4233" s="10">
        <v>120.58</v>
      </c>
      <c r="C4233">
        <v>9.8628348141740707E-2</v>
      </c>
      <c r="D4233" s="11">
        <v>38.979999999999997</v>
      </c>
      <c r="E4233" s="10">
        <v>58.95</v>
      </c>
      <c r="F4233" s="11">
        <v>60.08</v>
      </c>
      <c r="G4233" s="10">
        <v>42.09</v>
      </c>
      <c r="H4233" s="11">
        <v>82.8</v>
      </c>
      <c r="I4233" s="10">
        <v>155.09</v>
      </c>
      <c r="J4233">
        <v>0.15282637014548542</v>
      </c>
      <c r="K4233">
        <v>0.17671968142537839</v>
      </c>
      <c r="L4233">
        <v>0.14151054937888694</v>
      </c>
      <c r="M4233">
        <v>0.14363983234061328</v>
      </c>
      <c r="N4233">
        <v>0.150882346843041</v>
      </c>
      <c r="O4233">
        <v>0.14591304569447908</v>
      </c>
    </row>
    <row r="4234" spans="1:15" ht="15">
      <c r="A4234" s="6"/>
      <c r="B4234" s="10">
        <v>101.52</v>
      </c>
      <c r="C4234">
        <v>7.9498720276507798E-2</v>
      </c>
      <c r="D4234" s="11">
        <v>34.43</v>
      </c>
      <c r="E4234" s="10">
        <v>57.47</v>
      </c>
      <c r="F4234" s="11">
        <v>48.44</v>
      </c>
      <c r="G4234" s="10">
        <v>40.98</v>
      </c>
      <c r="H4234" s="11">
        <v>81.52</v>
      </c>
      <c r="I4234" s="10">
        <v>112.14</v>
      </c>
      <c r="J4234">
        <v>0.13995930976492524</v>
      </c>
      <c r="K4234">
        <v>0.16964038427921049</v>
      </c>
      <c r="L4234">
        <v>0.13040238530259046</v>
      </c>
      <c r="M4234">
        <v>0.12927145559617503</v>
      </c>
      <c r="N4234">
        <v>0.13224319218391872</v>
      </c>
      <c r="O4234">
        <v>0.1234946150856322</v>
      </c>
    </row>
    <row r="4235" spans="1:15" ht="15">
      <c r="A4235" s="6"/>
      <c r="B4235" s="10">
        <v>87.9</v>
      </c>
      <c r="C4235">
        <v>6.0371144278606965E-2</v>
      </c>
      <c r="D4235" s="11">
        <v>28.85</v>
      </c>
      <c r="E4235" s="10">
        <v>55.62</v>
      </c>
      <c r="F4235" s="11">
        <v>38.090000000000003</v>
      </c>
      <c r="G4235" s="10">
        <v>38.83</v>
      </c>
      <c r="H4235" s="11">
        <v>75.239999999999995</v>
      </c>
      <c r="I4235" s="10">
        <v>101.36</v>
      </c>
      <c r="J4235">
        <v>0.12870666657315982</v>
      </c>
      <c r="K4235">
        <v>0.16845646222996591</v>
      </c>
      <c r="L4235">
        <v>0.12032546680588488</v>
      </c>
      <c r="M4235">
        <v>0.1193636008686469</v>
      </c>
      <c r="N4235">
        <v>0.11910099048026525</v>
      </c>
      <c r="O4235">
        <v>0.1092516953632211</v>
      </c>
    </row>
    <row r="4236" spans="1:15" ht="15">
      <c r="A4236" s="6"/>
      <c r="B4236" s="10">
        <v>82.84</v>
      </c>
      <c r="C4236">
        <v>5.0894643382269775E-2</v>
      </c>
      <c r="D4236" s="11">
        <v>28.09</v>
      </c>
      <c r="E4236" s="10">
        <v>56.27</v>
      </c>
      <c r="F4236" s="11">
        <v>36.700000000000003</v>
      </c>
      <c r="G4236" s="10">
        <v>36.5</v>
      </c>
      <c r="H4236" s="11">
        <v>73.37</v>
      </c>
      <c r="I4236" s="10">
        <v>95</v>
      </c>
      <c r="J4236">
        <v>0.12224303859644267</v>
      </c>
      <c r="K4236">
        <v>0.16543751052596894</v>
      </c>
      <c r="L4236">
        <v>0.11108801366728699</v>
      </c>
      <c r="M4236">
        <v>0.11155794720544759</v>
      </c>
      <c r="N4236">
        <v>0.11339420520569865</v>
      </c>
      <c r="O4236">
        <v>9.8508701942235391E-2</v>
      </c>
    </row>
    <row r="4237" spans="1:15" ht="15">
      <c r="A4237" s="6"/>
      <c r="B4237" s="10">
        <v>74.92</v>
      </c>
      <c r="C4237">
        <v>4.5615295526024995E-2</v>
      </c>
      <c r="D4237" s="11">
        <v>27.49</v>
      </c>
      <c r="E4237" s="10">
        <v>51.97</v>
      </c>
      <c r="F4237" s="11">
        <v>35.08</v>
      </c>
      <c r="G4237" s="10">
        <v>33.31</v>
      </c>
      <c r="H4237" s="11">
        <v>71.17</v>
      </c>
      <c r="I4237" s="10">
        <v>83.02</v>
      </c>
      <c r="J4237">
        <v>0.12016100390308365</v>
      </c>
      <c r="K4237">
        <v>0.16289645946408982</v>
      </c>
      <c r="L4237">
        <v>0.10209976493179711</v>
      </c>
      <c r="M4237">
        <v>0.10634704406310205</v>
      </c>
      <c r="N4237">
        <v>0.10752619969589458</v>
      </c>
      <c r="O4237">
        <v>9.5219252296517842E-2</v>
      </c>
    </row>
    <row r="4238" spans="1:15" ht="15">
      <c r="A4238" s="6"/>
      <c r="B4238" s="10">
        <v>58.76</v>
      </c>
      <c r="C4238">
        <v>4.3780913377397625E-2</v>
      </c>
      <c r="D4238" s="11">
        <v>27.35</v>
      </c>
      <c r="E4238" s="10">
        <v>50.27</v>
      </c>
      <c r="F4238" s="11">
        <v>33.090000000000003</v>
      </c>
      <c r="G4238" s="10">
        <v>31.38</v>
      </c>
      <c r="H4238" s="11">
        <v>68.97</v>
      </c>
      <c r="I4238" s="10">
        <v>79.819999999999993</v>
      </c>
      <c r="J4238">
        <v>0.11931514292223001</v>
      </c>
      <c r="K4238">
        <v>0.1591123925922738</v>
      </c>
      <c r="L4238">
        <v>9.530255686046242E-2</v>
      </c>
      <c r="M4238">
        <v>0.1042290337931058</v>
      </c>
      <c r="N4238">
        <v>0.10451458933642253</v>
      </c>
      <c r="O4238">
        <v>9.7749990145539437E-2</v>
      </c>
    </row>
    <row r="4239" spans="1:15" ht="15">
      <c r="A4239" s="6"/>
      <c r="B4239" s="10">
        <v>50.93</v>
      </c>
      <c r="C4239">
        <v>4.3573469408979194E-2</v>
      </c>
      <c r="D4239" s="11">
        <v>26.2</v>
      </c>
      <c r="E4239" s="10">
        <v>48.75</v>
      </c>
      <c r="F4239" s="11">
        <v>31.88</v>
      </c>
      <c r="G4239" s="10">
        <v>29.94</v>
      </c>
      <c r="H4239" s="11">
        <v>65.739999999999995</v>
      </c>
      <c r="I4239" s="10">
        <v>79.819999999999993</v>
      </c>
      <c r="J4239">
        <v>0.12029064385100684</v>
      </c>
      <c r="K4239">
        <v>0.15794183181153279</v>
      </c>
      <c r="L4239">
        <v>9.4036853065740514E-2</v>
      </c>
      <c r="M4239">
        <v>0.1037850094580289</v>
      </c>
      <c r="N4239">
        <v>0.10563933565986057</v>
      </c>
      <c r="O4239">
        <v>0.10391542723694712</v>
      </c>
    </row>
    <row r="4240" spans="1:15" ht="15">
      <c r="A4240" s="6"/>
      <c r="B4240" s="10">
        <v>54.03</v>
      </c>
      <c r="C4240">
        <v>4.6165630349903723E-2</v>
      </c>
      <c r="D4240" s="11">
        <v>27.2</v>
      </c>
      <c r="E4240" s="10">
        <v>48.93</v>
      </c>
      <c r="F4240" s="11">
        <v>30.89</v>
      </c>
      <c r="G4240" s="10">
        <v>29.87</v>
      </c>
      <c r="H4240" s="11">
        <v>64.87</v>
      </c>
      <c r="I4240" s="10">
        <v>112.45</v>
      </c>
      <c r="J4240">
        <v>0.12427353491710529</v>
      </c>
      <c r="K4240">
        <v>0.15867903355417062</v>
      </c>
      <c r="L4240">
        <v>9.4725981782684709E-2</v>
      </c>
      <c r="M4240">
        <v>0.1062580882562075</v>
      </c>
      <c r="N4240">
        <v>0.11108904242724107</v>
      </c>
      <c r="O4240">
        <v>0.11562926294163309</v>
      </c>
    </row>
    <row r="4241" spans="1:15" ht="15">
      <c r="A4241" s="6"/>
      <c r="B4241" s="10">
        <v>64.319999999999993</v>
      </c>
      <c r="C4241">
        <v>5.2978276720480798E-2</v>
      </c>
      <c r="D4241" s="11">
        <v>28.03</v>
      </c>
      <c r="E4241" s="10">
        <v>47.83</v>
      </c>
      <c r="F4241" s="11">
        <v>31.47</v>
      </c>
      <c r="G4241" s="10">
        <v>32.4</v>
      </c>
      <c r="H4241" s="11">
        <v>66.099999999999994</v>
      </c>
      <c r="I4241" s="10">
        <v>176.23</v>
      </c>
      <c r="J4241">
        <v>0.13502797202797204</v>
      </c>
      <c r="K4241">
        <v>0.16234540163150246</v>
      </c>
      <c r="L4241">
        <v>9.6455967718103344E-2</v>
      </c>
      <c r="M4241">
        <v>0.11377833478154313</v>
      </c>
      <c r="N4241">
        <v>0.11988634042242731</v>
      </c>
      <c r="O4241">
        <v>0.12885191420011516</v>
      </c>
    </row>
    <row r="4242" spans="1:15" ht="15">
      <c r="A4242" s="6"/>
      <c r="B4242" s="10">
        <v>83.48</v>
      </c>
      <c r="C4242">
        <v>6.3169127143089143E-2</v>
      </c>
      <c r="D4242" s="11">
        <v>35.380000000000003</v>
      </c>
      <c r="E4242" s="10">
        <v>49.99</v>
      </c>
      <c r="F4242" s="11">
        <v>34.270000000000003</v>
      </c>
      <c r="G4242" s="10">
        <v>37.06</v>
      </c>
      <c r="H4242" s="11">
        <v>69.739999999999995</v>
      </c>
      <c r="I4242" s="10">
        <v>218.31</v>
      </c>
      <c r="J4242">
        <v>0.1505400918988285</v>
      </c>
      <c r="K4242">
        <v>0.16812112840174409</v>
      </c>
      <c r="L4242">
        <v>0.10765233134685018</v>
      </c>
      <c r="M4242">
        <v>0.12452426192945046</v>
      </c>
      <c r="N4242">
        <v>0.13504957755153105</v>
      </c>
      <c r="O4242">
        <v>0.148603236416261</v>
      </c>
    </row>
    <row r="4243" spans="1:15" ht="15">
      <c r="A4243" s="6"/>
      <c r="B4243" s="10">
        <v>97</v>
      </c>
      <c r="C4243">
        <v>7.7584238399079145E-2</v>
      </c>
      <c r="D4243" s="11">
        <v>39.9</v>
      </c>
      <c r="E4243" s="10">
        <v>52.09</v>
      </c>
      <c r="F4243" s="11">
        <v>38.979999999999997</v>
      </c>
      <c r="G4243" s="10">
        <v>39.549999999999997</v>
      </c>
      <c r="H4243" s="11">
        <v>83.78</v>
      </c>
      <c r="I4243" s="10">
        <v>289.02</v>
      </c>
      <c r="J4243">
        <v>0.16698614685935245</v>
      </c>
      <c r="K4243">
        <v>0.1779781182400921</v>
      </c>
      <c r="L4243">
        <v>0.12122036521200867</v>
      </c>
      <c r="M4243">
        <v>0.13687604760058458</v>
      </c>
      <c r="N4243">
        <v>0.15283979704844566</v>
      </c>
      <c r="O4243">
        <v>0.16309822138895225</v>
      </c>
    </row>
    <row r="4244" spans="1:15" ht="15">
      <c r="A4244" s="6"/>
      <c r="B4244" s="10">
        <v>109.43</v>
      </c>
      <c r="C4244">
        <v>9.6062512426929647E-2</v>
      </c>
      <c r="D4244" s="11">
        <v>42.91</v>
      </c>
      <c r="E4244" s="10">
        <v>54.88</v>
      </c>
      <c r="F4244" s="11">
        <v>49.92</v>
      </c>
      <c r="G4244" s="10">
        <v>44.13</v>
      </c>
      <c r="H4244" s="11">
        <v>94.24</v>
      </c>
      <c r="I4244" s="10">
        <v>324.79000000000002</v>
      </c>
      <c r="J4244">
        <v>0.17898302121922274</v>
      </c>
      <c r="K4244">
        <v>0.18783964548097143</v>
      </c>
      <c r="L4244">
        <v>0.13201423354884739</v>
      </c>
      <c r="M4244">
        <v>0.14733216465986132</v>
      </c>
      <c r="N4244">
        <v>0.16650523617085997</v>
      </c>
      <c r="O4244">
        <v>0.18557088289071125</v>
      </c>
    </row>
    <row r="4245" spans="1:15" ht="15">
      <c r="A4245" s="6"/>
      <c r="B4245" s="10">
        <v>118</v>
      </c>
      <c r="C4245">
        <v>0.11116049203139926</v>
      </c>
      <c r="D4245" s="11">
        <v>41.58</v>
      </c>
      <c r="E4245" s="10">
        <v>53.4</v>
      </c>
      <c r="F4245" s="11">
        <v>48.88</v>
      </c>
      <c r="G4245" s="10">
        <v>41.23</v>
      </c>
      <c r="H4245" s="11">
        <v>95.95</v>
      </c>
      <c r="I4245" s="10">
        <v>333.38</v>
      </c>
      <c r="J4245">
        <v>0.19199655043017899</v>
      </c>
      <c r="K4245">
        <v>0.19914761080793292</v>
      </c>
      <c r="L4245">
        <v>0.13598264710191948</v>
      </c>
      <c r="M4245">
        <v>0.15673204114843661</v>
      </c>
      <c r="N4245">
        <v>0.18004713300882688</v>
      </c>
      <c r="O4245">
        <v>0.19745726468928326</v>
      </c>
    </row>
    <row r="4246" spans="1:15" ht="15">
      <c r="A4246" s="6"/>
      <c r="B4246" s="10">
        <v>126.16</v>
      </c>
      <c r="C4246">
        <v>0.11862028931946572</v>
      </c>
      <c r="D4246" s="11">
        <v>40.549999999999997</v>
      </c>
      <c r="E4246" s="10">
        <v>50.94</v>
      </c>
      <c r="F4246" s="11">
        <v>38.97</v>
      </c>
      <c r="G4246" s="10">
        <v>40.24</v>
      </c>
      <c r="H4246" s="11">
        <v>95.29</v>
      </c>
      <c r="I4246" s="10">
        <v>334.19</v>
      </c>
      <c r="J4246">
        <v>0.20079373455725688</v>
      </c>
      <c r="K4246">
        <v>0.20335735828488374</v>
      </c>
      <c r="L4246">
        <v>0.13479317153507647</v>
      </c>
      <c r="M4246">
        <v>0.16172887654141449</v>
      </c>
      <c r="N4246">
        <v>0.18685395834085414</v>
      </c>
      <c r="O4246">
        <v>0.2050422497291684</v>
      </c>
    </row>
    <row r="4247" spans="1:15" ht="15">
      <c r="A4247" s="6"/>
      <c r="B4247" s="10">
        <v>129.37</v>
      </c>
      <c r="C4247">
        <v>0.12678763713218072</v>
      </c>
      <c r="D4247" s="11">
        <v>42.4</v>
      </c>
      <c r="E4247" s="10">
        <v>50.63</v>
      </c>
      <c r="F4247" s="11">
        <v>36.700000000000003</v>
      </c>
      <c r="G4247" s="10">
        <v>38</v>
      </c>
      <c r="H4247" s="11">
        <v>91.03</v>
      </c>
      <c r="I4247" s="10">
        <v>335.71</v>
      </c>
      <c r="J4247">
        <v>0.20100999572350337</v>
      </c>
      <c r="K4247">
        <v>0.20345475442285152</v>
      </c>
      <c r="L4247">
        <v>0.12860353437138169</v>
      </c>
      <c r="M4247">
        <v>0.15834359204485496</v>
      </c>
      <c r="N4247">
        <v>0.18542985976760112</v>
      </c>
      <c r="O4247">
        <v>0.19828236814473793</v>
      </c>
    </row>
    <row r="4248" spans="1:15" ht="15">
      <c r="A4248" s="6"/>
      <c r="B4248" s="10">
        <v>118.06</v>
      </c>
      <c r="C4248">
        <v>0.13205275095997193</v>
      </c>
      <c r="D4248" s="11">
        <v>38.46</v>
      </c>
      <c r="E4248" s="10">
        <v>44.42</v>
      </c>
      <c r="F4248" s="11">
        <v>30.57</v>
      </c>
      <c r="G4248" s="10">
        <v>33.43</v>
      </c>
      <c r="H4248" s="11">
        <v>84.78</v>
      </c>
      <c r="I4248" s="10">
        <v>315.87</v>
      </c>
      <c r="J4248">
        <v>0.20669116735108425</v>
      </c>
      <c r="K4248">
        <v>0.20219518911904649</v>
      </c>
      <c r="L4248">
        <v>0.12377750220169947</v>
      </c>
      <c r="M4248">
        <v>0.15532029450764184</v>
      </c>
      <c r="N4248">
        <v>0.18505121866811688</v>
      </c>
      <c r="O4248">
        <v>0.19745281272901169</v>
      </c>
    </row>
    <row r="4249" spans="1:15" ht="15">
      <c r="A4249" s="6"/>
      <c r="B4249" s="10">
        <v>114.23</v>
      </c>
      <c r="C4249">
        <v>0.12571986508183758</v>
      </c>
      <c r="D4249" s="11">
        <v>31.07</v>
      </c>
      <c r="E4249" s="10">
        <v>43.17</v>
      </c>
      <c r="F4249" s="11">
        <v>28</v>
      </c>
      <c r="G4249" s="10">
        <v>32.47</v>
      </c>
      <c r="H4249" s="11">
        <v>76.89</v>
      </c>
      <c r="I4249" s="10">
        <v>295.62</v>
      </c>
      <c r="J4249">
        <v>0.20150399902251775</v>
      </c>
      <c r="K4249">
        <v>0.20243255651130224</v>
      </c>
      <c r="L4249">
        <v>0.11655405838786943</v>
      </c>
      <c r="M4249">
        <v>0.1519645708270802</v>
      </c>
      <c r="N4249">
        <v>0.18349025357607285</v>
      </c>
      <c r="O4249">
        <v>0.19687720522276489</v>
      </c>
    </row>
    <row r="4250" spans="1:15" ht="15">
      <c r="A4250" s="6"/>
      <c r="B4250" s="10">
        <v>100.78</v>
      </c>
      <c r="C4250">
        <v>0.12408680840689797</v>
      </c>
      <c r="D4250" s="11">
        <v>30.07</v>
      </c>
      <c r="E4250" s="10">
        <v>41.94</v>
      </c>
      <c r="F4250" s="11">
        <v>26.53</v>
      </c>
      <c r="G4250" s="10">
        <v>28.12</v>
      </c>
      <c r="H4250" s="11">
        <v>71</v>
      </c>
      <c r="I4250" s="10">
        <v>263.7</v>
      </c>
      <c r="J4250">
        <v>0.20170582908345644</v>
      </c>
      <c r="K4250">
        <v>0.20406729504603247</v>
      </c>
      <c r="L4250">
        <v>0.11407972100500427</v>
      </c>
      <c r="M4250">
        <v>0.14682041393764736</v>
      </c>
      <c r="N4250">
        <v>0.17639645147063812</v>
      </c>
      <c r="O4250">
        <v>0.20030017806852479</v>
      </c>
    </row>
    <row r="4251" spans="1:15" ht="15">
      <c r="A4251" s="6"/>
      <c r="B4251" s="10">
        <v>93.22</v>
      </c>
      <c r="C4251">
        <v>0.12321881244929857</v>
      </c>
      <c r="D4251" s="11">
        <v>29.09</v>
      </c>
      <c r="E4251" s="10">
        <v>41.62</v>
      </c>
      <c r="F4251" s="11">
        <v>25.03</v>
      </c>
      <c r="G4251" s="10">
        <v>25.96</v>
      </c>
      <c r="H4251" s="11">
        <v>68.05</v>
      </c>
      <c r="I4251" s="10">
        <v>258.07</v>
      </c>
      <c r="J4251">
        <v>0.20002208813763309</v>
      </c>
      <c r="K4251">
        <v>0.20379452452207902</v>
      </c>
      <c r="L4251">
        <v>0.10911732008434427</v>
      </c>
      <c r="M4251">
        <v>0.14782933301690382</v>
      </c>
      <c r="N4251">
        <v>0.17010594061519413</v>
      </c>
      <c r="O4251">
        <v>0.20306539790174</v>
      </c>
    </row>
    <row r="4252" spans="1:15" ht="15">
      <c r="A4252" s="6"/>
      <c r="B4252" s="10">
        <v>94.12</v>
      </c>
      <c r="C4252">
        <v>0.12616248537893759</v>
      </c>
      <c r="D4252" s="11">
        <v>29.04</v>
      </c>
      <c r="E4252" s="10">
        <v>41.1</v>
      </c>
      <c r="F4252" s="11">
        <v>26.03</v>
      </c>
      <c r="G4252" s="10">
        <v>25.59</v>
      </c>
      <c r="H4252" s="11">
        <v>68.180000000000007</v>
      </c>
      <c r="I4252" s="10">
        <v>256.14</v>
      </c>
      <c r="J4252">
        <v>0.20149027147959939</v>
      </c>
      <c r="K4252">
        <v>0.20435184250898347</v>
      </c>
      <c r="L4252">
        <v>0.1098875469049483</v>
      </c>
      <c r="M4252">
        <v>0.15141497323840192</v>
      </c>
      <c r="N4252">
        <v>0.168190705607102</v>
      </c>
      <c r="O4252">
        <v>0.20183440089359528</v>
      </c>
    </row>
    <row r="4253" spans="1:15" ht="15">
      <c r="A4253" s="6"/>
      <c r="B4253" s="10">
        <v>89.27</v>
      </c>
      <c r="C4253">
        <v>0.12724864675625455</v>
      </c>
      <c r="D4253" s="11">
        <v>28.69</v>
      </c>
      <c r="E4253" s="10">
        <v>39.909999999999997</v>
      </c>
      <c r="F4253" s="11">
        <v>27.06</v>
      </c>
      <c r="G4253" s="10">
        <v>25.63</v>
      </c>
      <c r="H4253" s="11">
        <v>68.16</v>
      </c>
      <c r="I4253" s="10">
        <v>254.55</v>
      </c>
      <c r="J4253">
        <v>0.20500560156668818</v>
      </c>
      <c r="K4253">
        <v>0.20459746038693408</v>
      </c>
      <c r="L4253">
        <v>0.11525724723453708</v>
      </c>
      <c r="M4253">
        <v>0.15553580744269738</v>
      </c>
      <c r="N4253">
        <v>0.1706682865860383</v>
      </c>
      <c r="O4253">
        <v>0.20760538673149512</v>
      </c>
    </row>
    <row r="4254" spans="1:15" ht="15">
      <c r="A4254" s="6"/>
      <c r="B4254" s="10">
        <v>92.17</v>
      </c>
      <c r="C4254">
        <v>0.13131409684837189</v>
      </c>
      <c r="D4254" s="11">
        <v>29.41</v>
      </c>
      <c r="E4254" s="10">
        <v>43.48</v>
      </c>
      <c r="F4254" s="11">
        <v>30.03</v>
      </c>
      <c r="G4254" s="10">
        <v>26.8</v>
      </c>
      <c r="H4254" s="11">
        <v>65.92</v>
      </c>
      <c r="I4254" s="10">
        <v>268.87</v>
      </c>
      <c r="J4254">
        <v>0.20832155949431558</v>
      </c>
      <c r="K4254">
        <v>0.20478598990189237</v>
      </c>
      <c r="L4254">
        <v>0.12576637885407693</v>
      </c>
      <c r="M4254">
        <v>0.1593368147516096</v>
      </c>
      <c r="N4254">
        <v>0.16953127778107033</v>
      </c>
      <c r="O4254">
        <v>0.20913724724655386</v>
      </c>
    </row>
    <row r="4255" spans="1:15" ht="15">
      <c r="A4255" s="6"/>
      <c r="B4255" s="10">
        <v>115.29</v>
      </c>
      <c r="C4255">
        <v>0.13113523061704729</v>
      </c>
      <c r="D4255" s="11">
        <v>37.94</v>
      </c>
      <c r="E4255" s="10">
        <v>50.78</v>
      </c>
      <c r="F4255" s="11">
        <v>35.72</v>
      </c>
      <c r="G4255" s="10">
        <v>34.049999999999997</v>
      </c>
      <c r="H4255" s="11">
        <v>66.069999999999993</v>
      </c>
      <c r="I4255" s="10">
        <v>330.91</v>
      </c>
      <c r="J4255">
        <v>0.2122087674903245</v>
      </c>
      <c r="K4255">
        <v>0.19965276004506194</v>
      </c>
      <c r="L4255">
        <v>0.13000676384674287</v>
      </c>
      <c r="M4255">
        <v>0.16482526025124813</v>
      </c>
      <c r="N4255">
        <v>0.15673518666274722</v>
      </c>
      <c r="O4255">
        <v>0.19858909996409041</v>
      </c>
    </row>
    <row r="4256" spans="1:15" ht="15">
      <c r="A4256" s="6"/>
      <c r="B4256" s="10">
        <v>130</v>
      </c>
      <c r="C4256">
        <v>0.12043728139510546</v>
      </c>
      <c r="D4256" s="11">
        <v>43.55</v>
      </c>
      <c r="E4256" s="10">
        <v>56.78</v>
      </c>
      <c r="F4256" s="11">
        <v>43.29</v>
      </c>
      <c r="G4256" s="10">
        <v>38.94</v>
      </c>
      <c r="H4256" s="11">
        <v>65.03</v>
      </c>
      <c r="I4256" s="10">
        <v>357.94</v>
      </c>
      <c r="J4256">
        <v>0.19727097216167405</v>
      </c>
      <c r="K4256">
        <v>0.18771409785881002</v>
      </c>
      <c r="L4256">
        <v>0.12684312200677367</v>
      </c>
      <c r="M4256">
        <v>0.15598289406383001</v>
      </c>
      <c r="N4256">
        <v>0.1385490598160771</v>
      </c>
      <c r="O4256">
        <v>0.18034946024534781</v>
      </c>
    </row>
    <row r="4257" spans="1:15" ht="15">
      <c r="A4257" s="6"/>
      <c r="B4257" s="10">
        <v>127.05</v>
      </c>
      <c r="C4257">
        <v>0.1079065795473287</v>
      </c>
      <c r="D4257" s="11">
        <v>46.66</v>
      </c>
      <c r="E4257" s="10">
        <v>60.99</v>
      </c>
      <c r="F4257" s="11">
        <v>42.1</v>
      </c>
      <c r="G4257" s="10">
        <v>40.130000000000003</v>
      </c>
      <c r="H4257" s="11">
        <v>62.29</v>
      </c>
      <c r="I4257" s="10">
        <v>371.07</v>
      </c>
      <c r="J4257">
        <v>0.18508330822536911</v>
      </c>
      <c r="K4257">
        <v>0.17482583524540807</v>
      </c>
      <c r="L4257">
        <v>0.11730644876567667</v>
      </c>
      <c r="M4257">
        <v>0.14002670421696248</v>
      </c>
      <c r="N4257">
        <v>0.11818602333784388</v>
      </c>
      <c r="O4257">
        <v>0.15827269587818588</v>
      </c>
    </row>
    <row r="4258" spans="1:15" ht="15">
      <c r="A4258" s="6"/>
      <c r="B4258" s="10">
        <v>102.24</v>
      </c>
      <c r="C4258">
        <v>9.1612242060302176E-2</v>
      </c>
      <c r="D4258" s="11">
        <v>46.3</v>
      </c>
      <c r="E4258" s="10">
        <v>55.07</v>
      </c>
      <c r="F4258" s="11">
        <v>36.5</v>
      </c>
      <c r="G4258" s="10">
        <v>39.19</v>
      </c>
      <c r="H4258" s="11">
        <v>59.61</v>
      </c>
      <c r="I4258" s="10">
        <v>348.38</v>
      </c>
      <c r="J4258">
        <v>0.17817915308154247</v>
      </c>
      <c r="K4258">
        <v>0.16465305887508264</v>
      </c>
      <c r="L4258">
        <v>0.10820651593510203</v>
      </c>
      <c r="M4258">
        <v>0.12648656455280197</v>
      </c>
      <c r="N4258">
        <v>9.783072460567982E-2</v>
      </c>
      <c r="O4258">
        <v>0.15058176358411929</v>
      </c>
    </row>
    <row r="4259" spans="1:15" ht="15">
      <c r="A4259" s="6"/>
      <c r="B4259" s="10">
        <v>90</v>
      </c>
      <c r="C4259">
        <v>8.0818173200729912E-2</v>
      </c>
      <c r="D4259" s="11">
        <v>46.69</v>
      </c>
      <c r="E4259" s="10">
        <v>50.98</v>
      </c>
      <c r="F4259" s="11">
        <v>34.56</v>
      </c>
      <c r="G4259" s="10">
        <v>36.93</v>
      </c>
      <c r="H4259" s="11">
        <v>52.89</v>
      </c>
      <c r="I4259" s="10">
        <v>332.54</v>
      </c>
      <c r="J4259">
        <v>0.17449781194742481</v>
      </c>
      <c r="K4259">
        <v>0.15359866833860228</v>
      </c>
      <c r="L4259">
        <v>9.930773874588307E-2</v>
      </c>
      <c r="M4259">
        <v>0.11469288679428698</v>
      </c>
      <c r="N4259">
        <v>8.5823965390806237E-2</v>
      </c>
      <c r="O4259">
        <v>0.14153552957095522</v>
      </c>
    </row>
    <row r="4260" spans="1:15" ht="15">
      <c r="A4260" s="6"/>
      <c r="B4260" s="10">
        <v>80.27</v>
      </c>
      <c r="C4260">
        <v>7.62542063783338E-2</v>
      </c>
      <c r="D4260" s="11">
        <v>48.04</v>
      </c>
      <c r="E4260" s="10">
        <v>50.03</v>
      </c>
      <c r="F4260" s="11">
        <v>34.47</v>
      </c>
      <c r="G4260" s="10">
        <v>34.64</v>
      </c>
      <c r="H4260" s="11">
        <v>52.96</v>
      </c>
      <c r="I4260" s="10">
        <v>293.5</v>
      </c>
      <c r="J4260">
        <v>0.16831987486336739</v>
      </c>
      <c r="K4260">
        <v>0.14452255466918223</v>
      </c>
      <c r="L4260">
        <v>9.2612895694568431E-2</v>
      </c>
      <c r="M4260">
        <v>0.10779070047809973</v>
      </c>
      <c r="N4260">
        <v>8.0464056665744715E-2</v>
      </c>
      <c r="O4260">
        <v>0.13435305418317722</v>
      </c>
    </row>
    <row r="4261" spans="1:15" ht="15">
      <c r="A4261" s="6"/>
      <c r="B4261" s="10">
        <v>72.27</v>
      </c>
      <c r="C4261">
        <v>7.8626523018377234E-2</v>
      </c>
      <c r="D4261" s="11">
        <v>45.95</v>
      </c>
      <c r="E4261" s="10">
        <v>46.97</v>
      </c>
      <c r="F4261" s="11">
        <v>31.97</v>
      </c>
      <c r="G4261" s="10">
        <v>33.119999999999997</v>
      </c>
      <c r="H4261" s="11">
        <v>49.58</v>
      </c>
      <c r="I4261" s="10">
        <v>268</v>
      </c>
      <c r="J4261">
        <v>0.16286851025869759</v>
      </c>
      <c r="K4261">
        <v>0.14199806433959522</v>
      </c>
      <c r="L4261">
        <v>8.6644241946338366E-2</v>
      </c>
      <c r="M4261">
        <v>0.1046033193538526</v>
      </c>
      <c r="N4261">
        <v>7.6398109372424888E-2</v>
      </c>
      <c r="O4261">
        <v>0.13124158060170632</v>
      </c>
    </row>
    <row r="4262" spans="1:15" ht="15">
      <c r="A4262" s="6"/>
      <c r="B4262" s="10">
        <v>63.46</v>
      </c>
      <c r="C4262">
        <v>7.6461588888285262E-2</v>
      </c>
      <c r="D4262" s="11">
        <v>44.45</v>
      </c>
      <c r="E4262" s="10">
        <v>42.67</v>
      </c>
      <c r="F4262" s="11">
        <v>30.93</v>
      </c>
      <c r="G4262" s="10">
        <v>32.79</v>
      </c>
      <c r="H4262" s="11">
        <v>31.51</v>
      </c>
      <c r="I4262" s="10">
        <v>250.91</v>
      </c>
      <c r="J4262">
        <v>0.16131421008471999</v>
      </c>
      <c r="K4262">
        <v>0.14052672090450363</v>
      </c>
      <c r="L4262">
        <v>8.3472537103529823E-2</v>
      </c>
      <c r="M4262">
        <v>0.10380200805693383</v>
      </c>
      <c r="N4262">
        <v>7.0490282196262272E-2</v>
      </c>
      <c r="O4262">
        <v>0.13380221939524414</v>
      </c>
    </row>
    <row r="4263" spans="1:15" ht="15">
      <c r="A4263" s="6"/>
      <c r="B4263" s="10">
        <v>68.12</v>
      </c>
      <c r="C4263">
        <v>7.5115720917240336E-2</v>
      </c>
      <c r="D4263" s="11">
        <v>44.1</v>
      </c>
      <c r="E4263" s="10">
        <v>40.99</v>
      </c>
      <c r="F4263" s="11">
        <v>30.91</v>
      </c>
      <c r="G4263" s="10">
        <v>32.42</v>
      </c>
      <c r="H4263" s="11">
        <v>21.73</v>
      </c>
      <c r="I4263" s="10">
        <v>251.87</v>
      </c>
      <c r="J4263">
        <v>0.16161140393267479</v>
      </c>
      <c r="K4263">
        <v>0.14024192385176656</v>
      </c>
      <c r="L4263">
        <v>8.4968681337603755E-2</v>
      </c>
      <c r="M4263">
        <v>0.10600944732278766</v>
      </c>
      <c r="N4263">
        <v>7.1377222217310979E-2</v>
      </c>
      <c r="O4263">
        <v>0.13663284822624028</v>
      </c>
    </row>
    <row r="4264" spans="1:15" ht="15">
      <c r="A4264" s="6"/>
      <c r="B4264" s="10">
        <v>77.95</v>
      </c>
      <c r="C4264">
        <v>7.4381284222891669E-2</v>
      </c>
      <c r="D4264" s="11">
        <v>40.15</v>
      </c>
      <c r="E4264" s="10">
        <v>41.14</v>
      </c>
      <c r="F4264" s="11">
        <v>31.31</v>
      </c>
      <c r="G4264" s="10">
        <v>32.18</v>
      </c>
      <c r="H4264" s="11">
        <v>27.18</v>
      </c>
      <c r="I4264" s="10">
        <v>259.91000000000003</v>
      </c>
      <c r="J4264">
        <v>0.16416186728740012</v>
      </c>
      <c r="K4264">
        <v>0.14221495598035597</v>
      </c>
      <c r="L4264">
        <v>8.9183758121465215E-2</v>
      </c>
      <c r="M4264">
        <v>0.11174857415156435</v>
      </c>
      <c r="N4264">
        <v>7.5757162660651772E-2</v>
      </c>
      <c r="O4264">
        <v>0.13799913202118513</v>
      </c>
    </row>
    <row r="4265" spans="1:15" ht="15">
      <c r="A4265" s="6"/>
      <c r="B4265" s="10">
        <v>89.05</v>
      </c>
      <c r="C4265">
        <v>8.1144604754161603E-2</v>
      </c>
      <c r="D4265" s="11">
        <v>42.53</v>
      </c>
      <c r="E4265" s="10">
        <v>40.950000000000003</v>
      </c>
      <c r="F4265" s="11">
        <v>31.94</v>
      </c>
      <c r="G4265" s="10">
        <v>33.28</v>
      </c>
      <c r="H4265" s="11">
        <v>45.05</v>
      </c>
      <c r="I4265" s="10">
        <v>288.57</v>
      </c>
      <c r="J4265">
        <v>0.16898930558821226</v>
      </c>
      <c r="K4265">
        <v>0.14624992145497168</v>
      </c>
      <c r="L4265">
        <v>9.3567719695035204E-2</v>
      </c>
      <c r="M4265">
        <v>0.11953739669339511</v>
      </c>
      <c r="N4265">
        <v>9.0178858818534574E-2</v>
      </c>
      <c r="O4265">
        <v>0.14085266284849082</v>
      </c>
    </row>
    <row r="4266" spans="1:15" ht="15">
      <c r="A4266" s="6"/>
      <c r="B4266" s="10">
        <v>96.4</v>
      </c>
      <c r="C4266">
        <v>9.5719441166232253E-2</v>
      </c>
      <c r="D4266" s="11">
        <v>42.6</v>
      </c>
      <c r="E4266" s="10">
        <v>48.42</v>
      </c>
      <c r="F4266" s="11">
        <v>35.979999999999997</v>
      </c>
      <c r="G4266" s="10">
        <v>36.450000000000003</v>
      </c>
      <c r="H4266" s="11">
        <v>67.03</v>
      </c>
      <c r="I4266" s="10">
        <v>340.91</v>
      </c>
      <c r="J4266">
        <v>0.17822825274949164</v>
      </c>
      <c r="K4266">
        <v>0.15794745754089662</v>
      </c>
      <c r="L4266">
        <v>0.10304703116930462</v>
      </c>
      <c r="M4266">
        <v>0.13336560063547431</v>
      </c>
      <c r="N4266">
        <v>0.12208983609809322</v>
      </c>
      <c r="O4266">
        <v>0.14987603496561366</v>
      </c>
    </row>
    <row r="4267" spans="1:15" ht="15">
      <c r="A4267" s="6"/>
      <c r="B4267" s="10">
        <v>113.57</v>
      </c>
      <c r="C4267">
        <v>0.113668858809386</v>
      </c>
      <c r="D4267" s="11">
        <v>43.93</v>
      </c>
      <c r="E4267" s="10">
        <v>51.96</v>
      </c>
      <c r="F4267" s="11">
        <v>41.9</v>
      </c>
      <c r="G4267" s="10">
        <v>40.43</v>
      </c>
      <c r="H4267" s="11">
        <v>80.55</v>
      </c>
      <c r="I4267" s="10">
        <v>378.59</v>
      </c>
      <c r="J4267">
        <v>0.18804707385468003</v>
      </c>
      <c r="K4267">
        <v>0.16936488102332628</v>
      </c>
      <c r="L4267">
        <v>0.11642424731077068</v>
      </c>
      <c r="M4267">
        <v>0.14601720078573785</v>
      </c>
      <c r="N4267">
        <v>0.14998927699109973</v>
      </c>
      <c r="O4267">
        <v>0.16124670842271879</v>
      </c>
    </row>
    <row r="4268" spans="1:15" ht="15">
      <c r="A4268" s="6"/>
      <c r="B4268" s="10">
        <v>130.41</v>
      </c>
      <c r="C4268">
        <v>0.13422168853846195</v>
      </c>
      <c r="D4268" s="11">
        <v>43.95</v>
      </c>
      <c r="E4268" s="10">
        <v>55.01</v>
      </c>
      <c r="F4268" s="11">
        <v>54.11</v>
      </c>
      <c r="G4268" s="10">
        <v>46.8</v>
      </c>
      <c r="H4268" s="11">
        <v>90.85</v>
      </c>
      <c r="I4268" s="10">
        <v>443.5</v>
      </c>
      <c r="J4268">
        <v>0.19268863508944803</v>
      </c>
      <c r="K4268">
        <v>0.18085125159100554</v>
      </c>
      <c r="L4268">
        <v>0.12576177576106465</v>
      </c>
      <c r="M4268">
        <v>0.15756076093414839</v>
      </c>
      <c r="N4268">
        <v>0.17286253976745641</v>
      </c>
      <c r="O4268">
        <v>0.16957840190693338</v>
      </c>
    </row>
    <row r="4269" spans="1:15" ht="15">
      <c r="A4269" s="6"/>
      <c r="B4269" s="10">
        <v>134.79</v>
      </c>
      <c r="C4269">
        <v>0.14583360484901142</v>
      </c>
      <c r="D4269" s="11">
        <v>40.24</v>
      </c>
      <c r="E4269" s="10">
        <v>52.6</v>
      </c>
      <c r="F4269" s="11">
        <v>52.23</v>
      </c>
      <c r="G4269" s="10">
        <v>41.96</v>
      </c>
      <c r="H4269" s="11">
        <v>95</v>
      </c>
      <c r="I4269" s="10">
        <v>390.37</v>
      </c>
      <c r="J4269">
        <v>0.20078442471575106</v>
      </c>
      <c r="K4269">
        <v>0.19098869851307471</v>
      </c>
      <c r="L4269">
        <v>0.13510099397873951</v>
      </c>
      <c r="M4269">
        <v>0.16697736360885357</v>
      </c>
      <c r="N4269">
        <v>0.17296638191718802</v>
      </c>
      <c r="O4269">
        <v>0.17872485102527469</v>
      </c>
    </row>
    <row r="4270" spans="1:15" ht="15">
      <c r="A4270" s="6"/>
      <c r="B4270" s="10">
        <v>130.83000000000001</v>
      </c>
      <c r="C4270">
        <v>0.15842156978609176</v>
      </c>
      <c r="D4270" s="11">
        <v>37.979999999999997</v>
      </c>
      <c r="E4270" s="10">
        <v>50.02</v>
      </c>
      <c r="F4270" s="11">
        <v>44.02</v>
      </c>
      <c r="G4270" s="10">
        <v>39.9</v>
      </c>
      <c r="H4270" s="11">
        <v>93.68</v>
      </c>
      <c r="I4270" s="10">
        <v>375.64</v>
      </c>
      <c r="J4270">
        <v>0.19930906607600965</v>
      </c>
      <c r="K4270">
        <v>0.19812182583509644</v>
      </c>
      <c r="L4270">
        <v>0.14077324000639743</v>
      </c>
      <c r="M4270">
        <v>0.17174594495677392</v>
      </c>
      <c r="N4270">
        <v>0.18100555946104277</v>
      </c>
      <c r="O4270">
        <v>0.19076244881049123</v>
      </c>
    </row>
    <row r="4271" spans="1:15" ht="15">
      <c r="A4271" s="6"/>
      <c r="B4271" s="10">
        <v>125.06</v>
      </c>
      <c r="C4271">
        <v>0.16282514298504475</v>
      </c>
      <c r="D4271" s="11">
        <v>32.619999999999997</v>
      </c>
      <c r="E4271" s="10">
        <v>48.93</v>
      </c>
      <c r="F4271" s="11">
        <v>41.17</v>
      </c>
      <c r="G4271" s="10">
        <v>40.1</v>
      </c>
      <c r="H4271" s="11">
        <v>92.91</v>
      </c>
      <c r="I4271" s="10">
        <v>372.17</v>
      </c>
      <c r="J4271">
        <v>0.1918680552404976</v>
      </c>
      <c r="K4271">
        <v>0.19379177340679399</v>
      </c>
      <c r="L4271">
        <v>0.1458911820716193</v>
      </c>
      <c r="M4271">
        <v>0.17081706649078879</v>
      </c>
      <c r="N4271">
        <v>0.18122583881724555</v>
      </c>
      <c r="O4271">
        <v>0.19233081124040791</v>
      </c>
    </row>
    <row r="4272" spans="1:15" ht="15">
      <c r="A4272" s="6"/>
      <c r="B4272" s="10">
        <v>116.16</v>
      </c>
      <c r="C4272">
        <v>0.16577739568712518</v>
      </c>
      <c r="D4272" s="11">
        <v>27.3</v>
      </c>
      <c r="E4272" s="10">
        <v>44.2</v>
      </c>
      <c r="F4272" s="11">
        <v>35.58</v>
      </c>
      <c r="G4272" s="10">
        <v>37.4</v>
      </c>
      <c r="H4272" s="11">
        <v>86.96</v>
      </c>
      <c r="I4272" s="10">
        <v>347.81</v>
      </c>
      <c r="J4272">
        <v>0.17902095718685926</v>
      </c>
      <c r="K4272">
        <v>0.18724208308087106</v>
      </c>
      <c r="L4272">
        <v>0.14528649056129661</v>
      </c>
      <c r="M4272">
        <v>0.16960461268432292</v>
      </c>
      <c r="N4272">
        <v>0.187231941829993</v>
      </c>
      <c r="O4272">
        <v>0.19827620293894382</v>
      </c>
    </row>
    <row r="4273" spans="1:15" ht="15">
      <c r="A4273" s="6"/>
      <c r="B4273" s="10">
        <v>98.08</v>
      </c>
      <c r="C4273">
        <v>0.16440825494133815</v>
      </c>
      <c r="D4273" s="11">
        <v>28.77</v>
      </c>
      <c r="E4273" s="10">
        <v>39.090000000000003</v>
      </c>
      <c r="F4273" s="11">
        <v>31.44</v>
      </c>
      <c r="G4273" s="10">
        <v>35.92</v>
      </c>
      <c r="H4273" s="11">
        <v>81.2</v>
      </c>
      <c r="I4273" s="10">
        <v>266.05</v>
      </c>
      <c r="J4273">
        <v>0.17219499698183874</v>
      </c>
      <c r="K4273">
        <v>0.18111176426713407</v>
      </c>
      <c r="L4273">
        <v>0.1417128015298762</v>
      </c>
      <c r="M4273">
        <v>0.16830972725728707</v>
      </c>
      <c r="N4273">
        <v>0.1908223101527953</v>
      </c>
      <c r="O4273">
        <v>0.20572725067162148</v>
      </c>
    </row>
    <row r="4274" spans="1:15" ht="15">
      <c r="A4274" s="6"/>
      <c r="B4274" s="10">
        <v>90.59</v>
      </c>
      <c r="C4274">
        <v>0.16013830746329158</v>
      </c>
      <c r="D4274" s="11">
        <v>27.35</v>
      </c>
      <c r="E4274" s="10">
        <v>38.520000000000003</v>
      </c>
      <c r="F4274" s="11">
        <v>31.68</v>
      </c>
      <c r="G4274" s="10">
        <v>30.68</v>
      </c>
      <c r="H4274" s="11">
        <v>73.38</v>
      </c>
      <c r="I4274" s="10">
        <v>272.47000000000003</v>
      </c>
      <c r="J4274">
        <v>0.16603696281559055</v>
      </c>
      <c r="K4274">
        <v>0.18003672174208982</v>
      </c>
      <c r="L4274">
        <v>0.14275037211792463</v>
      </c>
      <c r="M4274">
        <v>0.16534444129056675</v>
      </c>
      <c r="N4274">
        <v>0.19052797830438431</v>
      </c>
      <c r="O4274">
        <v>0.20997715392769678</v>
      </c>
    </row>
    <row r="4275" spans="1:15" ht="15">
      <c r="A4275" s="6"/>
      <c r="B4275" s="10">
        <v>87.09</v>
      </c>
      <c r="C4275">
        <v>0.15853646961871543</v>
      </c>
      <c r="D4275" s="11">
        <v>26.38</v>
      </c>
      <c r="E4275" s="10">
        <v>37.450000000000003</v>
      </c>
      <c r="F4275" s="11">
        <v>32.97</v>
      </c>
      <c r="G4275" s="10">
        <v>28.3</v>
      </c>
      <c r="H4275" s="11">
        <v>70.2</v>
      </c>
      <c r="I4275" s="10">
        <v>254.91</v>
      </c>
      <c r="J4275">
        <v>0.16575943051896255</v>
      </c>
      <c r="K4275">
        <v>0.18150496664627572</v>
      </c>
      <c r="L4275">
        <v>0.14755169073459504</v>
      </c>
      <c r="M4275">
        <v>0.16462692516997884</v>
      </c>
      <c r="N4275">
        <v>0.19073881362232278</v>
      </c>
      <c r="O4275">
        <v>0.21368921399705523</v>
      </c>
    </row>
    <row r="4276" spans="1:15" ht="15">
      <c r="A4276" s="6"/>
      <c r="B4276" s="10">
        <v>86.29</v>
      </c>
      <c r="C4276">
        <v>0.15950014857159031</v>
      </c>
      <c r="D4276" s="11">
        <v>26.02</v>
      </c>
      <c r="E4276" s="10">
        <v>35.450000000000003</v>
      </c>
      <c r="F4276" s="11">
        <v>33.89</v>
      </c>
      <c r="G4276" s="10">
        <v>27.48</v>
      </c>
      <c r="H4276" s="11">
        <v>68.92</v>
      </c>
      <c r="I4276" s="10">
        <v>256.31</v>
      </c>
      <c r="J4276">
        <v>0.16550587742007827</v>
      </c>
      <c r="K4276">
        <v>0.1847205826328315</v>
      </c>
      <c r="L4276">
        <v>0.15231196735519284</v>
      </c>
      <c r="M4276">
        <v>0.16264520626534318</v>
      </c>
      <c r="N4276">
        <v>0.18938086314629932</v>
      </c>
      <c r="O4276">
        <v>0.21352267291178767</v>
      </c>
    </row>
    <row r="4277" spans="1:15" ht="15">
      <c r="A4277" s="6"/>
      <c r="B4277" s="10">
        <v>87.24</v>
      </c>
      <c r="C4277">
        <v>0.16326403287835436</v>
      </c>
      <c r="D4277" s="11">
        <v>25.96</v>
      </c>
      <c r="E4277" s="10">
        <v>36.03</v>
      </c>
      <c r="F4277" s="11">
        <v>32.799999999999997</v>
      </c>
      <c r="G4277" s="10">
        <v>27.14</v>
      </c>
      <c r="H4277" s="11">
        <v>69.150000000000006</v>
      </c>
      <c r="I4277" s="10">
        <v>267.66000000000003</v>
      </c>
      <c r="J4277">
        <v>0.1637033227580679</v>
      </c>
      <c r="K4277">
        <v>0.18773093260762597</v>
      </c>
      <c r="L4277">
        <v>0.15746704186450103</v>
      </c>
      <c r="M4277">
        <v>0.15836328645250652</v>
      </c>
      <c r="N4277">
        <v>0.19213273602852998</v>
      </c>
      <c r="O4277">
        <v>0.21417333200854485</v>
      </c>
    </row>
    <row r="4278" spans="1:15" ht="15">
      <c r="A4278" s="6"/>
      <c r="B4278" s="10">
        <v>94.39</v>
      </c>
      <c r="C4278">
        <v>0.17374936924697795</v>
      </c>
      <c r="D4278" s="11">
        <v>27.96</v>
      </c>
      <c r="E4278" s="10">
        <v>37.229999999999997</v>
      </c>
      <c r="F4278" s="11">
        <v>32.85</v>
      </c>
      <c r="G4278" s="10">
        <v>26.82</v>
      </c>
      <c r="H4278" s="11">
        <v>74</v>
      </c>
      <c r="I4278" s="10">
        <v>282.41000000000003</v>
      </c>
      <c r="J4278">
        <v>0.16627701672134071</v>
      </c>
      <c r="K4278">
        <v>0.19191789894348221</v>
      </c>
      <c r="L4278">
        <v>0.16460515567941572</v>
      </c>
      <c r="M4278">
        <v>0.15611182335690876</v>
      </c>
      <c r="N4278">
        <v>0.19482494595789257</v>
      </c>
      <c r="O4278">
        <v>0.21212953827698486</v>
      </c>
    </row>
    <row r="4279" spans="1:15" ht="15">
      <c r="A4279" s="6"/>
      <c r="B4279" s="10">
        <v>116.03</v>
      </c>
      <c r="C4279">
        <v>0.17374011896645547</v>
      </c>
      <c r="D4279" s="11">
        <v>32.76</v>
      </c>
      <c r="E4279" s="10">
        <v>47.13</v>
      </c>
      <c r="F4279" s="11">
        <v>49.41</v>
      </c>
      <c r="G4279" s="10">
        <v>25.34</v>
      </c>
      <c r="H4279" s="11">
        <v>94.29</v>
      </c>
      <c r="I4279" s="10">
        <v>359.1</v>
      </c>
      <c r="J4279">
        <v>0.1647946206732242</v>
      </c>
      <c r="K4279">
        <v>0.19196567887931035</v>
      </c>
      <c r="L4279">
        <v>0.16496558320430776</v>
      </c>
      <c r="M4279">
        <v>0.14930129691718638</v>
      </c>
      <c r="N4279">
        <v>0.18863133904056018</v>
      </c>
      <c r="O4279">
        <v>0.20104620094628445</v>
      </c>
    </row>
    <row r="4280" spans="1:15" ht="15">
      <c r="A4280" s="6"/>
      <c r="B4280" s="10">
        <v>131.5</v>
      </c>
      <c r="C4280">
        <v>0.15909491676919937</v>
      </c>
      <c r="D4280" s="11">
        <v>38.64</v>
      </c>
      <c r="E4280" s="10">
        <v>52.32</v>
      </c>
      <c r="F4280" s="11">
        <v>61.98</v>
      </c>
      <c r="G4280" s="10">
        <v>27.72</v>
      </c>
      <c r="H4280" s="11">
        <v>103.18</v>
      </c>
      <c r="I4280" s="10">
        <v>381.88</v>
      </c>
      <c r="J4280">
        <v>0.16045356520345402</v>
      </c>
      <c r="K4280">
        <v>0.17948905465440645</v>
      </c>
      <c r="L4280">
        <v>0.15257015089059486</v>
      </c>
      <c r="M4280">
        <v>0.13958260790769325</v>
      </c>
      <c r="N4280">
        <v>0.175106490494332</v>
      </c>
      <c r="O4280">
        <v>0.18272529398609252</v>
      </c>
    </row>
    <row r="4281" spans="1:15" ht="15">
      <c r="A4281" s="6"/>
      <c r="B4281" s="10">
        <v>128.15</v>
      </c>
      <c r="C4281">
        <v>0.14568809383628392</v>
      </c>
      <c r="D4281" s="11">
        <v>41.51</v>
      </c>
      <c r="E4281" s="10">
        <v>58.5</v>
      </c>
      <c r="F4281" s="11">
        <v>61.66</v>
      </c>
      <c r="G4281" s="10">
        <v>28.44</v>
      </c>
      <c r="H4281" s="11">
        <v>98.49</v>
      </c>
      <c r="I4281" s="10">
        <v>400.93</v>
      </c>
      <c r="J4281">
        <v>0.15173454029108982</v>
      </c>
      <c r="K4281">
        <v>0.16714697344700097</v>
      </c>
      <c r="L4281">
        <v>0.14063125180814784</v>
      </c>
      <c r="M4281">
        <v>0.12442015530969104</v>
      </c>
      <c r="N4281">
        <v>0.16087375639062512</v>
      </c>
      <c r="O4281">
        <v>0.16183424423922885</v>
      </c>
    </row>
    <row r="4282" spans="1:15" ht="15">
      <c r="A4282" s="6"/>
      <c r="B4282" s="10">
        <v>113.65</v>
      </c>
      <c r="C4282">
        <v>0.13193871452673969</v>
      </c>
      <c r="D4282" s="11">
        <v>41.99</v>
      </c>
      <c r="E4282" s="10">
        <v>51.08</v>
      </c>
      <c r="F4282" s="11">
        <v>49.28</v>
      </c>
      <c r="G4282" s="10">
        <v>28.22</v>
      </c>
      <c r="H4282" s="11">
        <v>94.24</v>
      </c>
      <c r="I4282" s="10">
        <v>372.62</v>
      </c>
      <c r="J4282">
        <v>0.15174219862320013</v>
      </c>
      <c r="K4282">
        <v>0.16065043731241599</v>
      </c>
      <c r="L4282">
        <v>0.13271169046828296</v>
      </c>
      <c r="M4282">
        <v>0.10904782765806838</v>
      </c>
      <c r="N4282">
        <v>0.1479765755716676</v>
      </c>
      <c r="O4282">
        <v>0.14749710848066108</v>
      </c>
    </row>
    <row r="4283" spans="1:15" ht="15">
      <c r="A4283" s="6"/>
      <c r="B4283" s="10">
        <v>101.89</v>
      </c>
      <c r="C4283">
        <v>0.12032563474806965</v>
      </c>
      <c r="D4283" s="11">
        <v>41.95</v>
      </c>
      <c r="E4283" s="10">
        <v>49.04</v>
      </c>
      <c r="F4283" s="11">
        <v>43.99</v>
      </c>
      <c r="G4283" s="10">
        <v>27.01</v>
      </c>
      <c r="H4283" s="11">
        <v>89.7</v>
      </c>
      <c r="I4283" s="10">
        <v>313.99</v>
      </c>
      <c r="J4283">
        <v>0.14651409736235996</v>
      </c>
      <c r="K4283">
        <v>0.15129688135098612</v>
      </c>
      <c r="L4283">
        <v>0.12406228974884634</v>
      </c>
      <c r="M4283">
        <v>9.6208758231935337E-2</v>
      </c>
      <c r="N4283">
        <v>0.13637550751043714</v>
      </c>
      <c r="O4283">
        <v>0.13392227081148467</v>
      </c>
    </row>
    <row r="4284" spans="1:15" ht="15">
      <c r="A4284" s="6"/>
      <c r="B4284" s="10">
        <v>99.3</v>
      </c>
      <c r="C4284">
        <v>0.11106192930264032</v>
      </c>
      <c r="D4284" s="11">
        <v>42.7</v>
      </c>
      <c r="E4284" s="10">
        <v>48.56</v>
      </c>
      <c r="F4284" s="11">
        <v>39.53</v>
      </c>
      <c r="G4284" s="10">
        <v>25</v>
      </c>
      <c r="H4284" s="11">
        <v>86.95</v>
      </c>
      <c r="I4284" s="10">
        <v>270.08999999999997</v>
      </c>
      <c r="J4284">
        <v>0.13971766110361625</v>
      </c>
      <c r="K4284">
        <v>0.14220225907634815</v>
      </c>
      <c r="L4284">
        <v>0.1153142948892681</v>
      </c>
      <c r="M4284">
        <v>8.2297486075960366E-2</v>
      </c>
      <c r="N4284">
        <v>0.12795266306656983</v>
      </c>
      <c r="O4284">
        <v>0.12614638841858961</v>
      </c>
    </row>
    <row r="4285" spans="1:15" ht="15">
      <c r="A4285" s="6"/>
      <c r="B4285" s="10">
        <v>101.18</v>
      </c>
      <c r="C4285">
        <v>0.10457540917967953</v>
      </c>
      <c r="D4285" s="11">
        <v>41.45</v>
      </c>
      <c r="E4285" s="10">
        <v>44.92</v>
      </c>
      <c r="F4285" s="11">
        <v>36.75</v>
      </c>
      <c r="G4285" s="10">
        <v>23.09</v>
      </c>
      <c r="H4285" s="11">
        <v>86.74</v>
      </c>
      <c r="I4285" s="10">
        <v>250.41</v>
      </c>
      <c r="J4285">
        <v>0.13585877414848821</v>
      </c>
      <c r="K4285">
        <v>0.13843575050243664</v>
      </c>
      <c r="L4285">
        <v>0.10916771803454969</v>
      </c>
      <c r="M4285">
        <v>7.4616830024503672E-2</v>
      </c>
      <c r="N4285">
        <v>0.12341979537186058</v>
      </c>
      <c r="O4285">
        <v>0.1258701175227783</v>
      </c>
    </row>
    <row r="4286" spans="1:15" ht="15">
      <c r="A4286" s="6"/>
      <c r="B4286" s="10">
        <v>97.42</v>
      </c>
      <c r="C4286">
        <v>0.10334304848756259</v>
      </c>
      <c r="D4286" s="11">
        <v>38.97</v>
      </c>
      <c r="E4286" s="10">
        <v>43.34</v>
      </c>
      <c r="F4286" s="11">
        <v>34.33</v>
      </c>
      <c r="G4286" s="10">
        <v>21.56</v>
      </c>
      <c r="H4286" s="11">
        <v>78.47</v>
      </c>
      <c r="I4286" s="10">
        <v>259.7</v>
      </c>
      <c r="J4286">
        <v>0.13317219146967277</v>
      </c>
      <c r="K4286">
        <v>0.13903078903342325</v>
      </c>
      <c r="L4286">
        <v>0.1035369001850272</v>
      </c>
      <c r="M4286">
        <v>7.0709305387769775E-2</v>
      </c>
      <c r="N4286">
        <v>0.12402465509477219</v>
      </c>
      <c r="O4286">
        <v>0.12593006047832858</v>
      </c>
    </row>
    <row r="4287" spans="1:15" ht="15">
      <c r="A4287" s="6"/>
      <c r="B4287" s="10">
        <v>95.59</v>
      </c>
      <c r="C4287">
        <v>0.10536661015135677</v>
      </c>
      <c r="D4287" s="11">
        <v>36.57</v>
      </c>
      <c r="E4287" s="10">
        <v>40.99</v>
      </c>
      <c r="F4287" s="11">
        <v>33.89</v>
      </c>
      <c r="G4287" s="10">
        <v>18.29</v>
      </c>
      <c r="H4287" s="11">
        <v>76.400000000000006</v>
      </c>
      <c r="I4287" s="10">
        <v>252.43</v>
      </c>
      <c r="J4287">
        <v>0.13324925213748348</v>
      </c>
      <c r="K4287">
        <v>0.14333399331553556</v>
      </c>
      <c r="L4287">
        <v>0.10231161739643047</v>
      </c>
      <c r="M4287">
        <v>6.9581128890102664E-2</v>
      </c>
      <c r="N4287">
        <v>0.12750739303709685</v>
      </c>
      <c r="O4287">
        <v>0.1305120240168024</v>
      </c>
    </row>
    <row r="4288" spans="1:15" ht="15">
      <c r="A4288" s="6"/>
      <c r="B4288" s="10">
        <v>95.39</v>
      </c>
      <c r="C4288">
        <v>0.1104961708526065</v>
      </c>
      <c r="D4288" s="11">
        <v>33.79</v>
      </c>
      <c r="E4288" s="10">
        <v>44.58</v>
      </c>
      <c r="F4288" s="11">
        <v>33.909999999999997</v>
      </c>
      <c r="G4288" s="10">
        <v>17.52</v>
      </c>
      <c r="H4288" s="11">
        <v>81.2</v>
      </c>
      <c r="I4288" s="10">
        <v>299</v>
      </c>
      <c r="J4288">
        <v>0.13697638458583145</v>
      </c>
      <c r="K4288">
        <v>0.14973740243565881</v>
      </c>
      <c r="L4288">
        <v>0.1061231957516824</v>
      </c>
      <c r="M4288">
        <v>6.9983468946124561E-2</v>
      </c>
      <c r="N4288">
        <v>0.13199644236447061</v>
      </c>
      <c r="O4288">
        <v>0.13962043193712012</v>
      </c>
    </row>
    <row r="4289" spans="1:15" ht="15">
      <c r="A4289" s="6"/>
      <c r="B4289" s="10">
        <v>97.6</v>
      </c>
      <c r="C4289">
        <v>0.12134437474194538</v>
      </c>
      <c r="D4289" s="11">
        <v>34.9</v>
      </c>
      <c r="E4289" s="10">
        <v>45.08</v>
      </c>
      <c r="F4289" s="11">
        <v>34.4</v>
      </c>
      <c r="G4289" s="10">
        <v>18.52</v>
      </c>
      <c r="H4289" s="11">
        <v>84.96</v>
      </c>
      <c r="I4289" s="10">
        <v>324.02</v>
      </c>
      <c r="J4289">
        <v>0.14402880291005291</v>
      </c>
      <c r="K4289">
        <v>0.15675011976830278</v>
      </c>
      <c r="L4289">
        <v>0.1138755365512029</v>
      </c>
      <c r="M4289">
        <v>7.5864622185996655E-2</v>
      </c>
      <c r="N4289">
        <v>0.14024507492232613</v>
      </c>
      <c r="O4289">
        <v>0.1490322017583264</v>
      </c>
    </row>
    <row r="4290" spans="1:15" ht="15">
      <c r="A4290" s="6"/>
      <c r="B4290" s="10">
        <v>107.08</v>
      </c>
      <c r="C4290">
        <v>0.1446158234149639</v>
      </c>
      <c r="D4290" s="11">
        <v>38.4</v>
      </c>
      <c r="E4290" s="10">
        <v>47.95</v>
      </c>
      <c r="F4290" s="11">
        <v>39.04</v>
      </c>
      <c r="G4290" s="10">
        <v>23.05</v>
      </c>
      <c r="H4290" s="11">
        <v>90.45</v>
      </c>
      <c r="I4290" s="10">
        <v>368.83</v>
      </c>
      <c r="J4290">
        <v>0.15441356848394663</v>
      </c>
      <c r="K4290">
        <v>0.16244411187676136</v>
      </c>
      <c r="L4290">
        <v>0.12873894887210138</v>
      </c>
      <c r="M4290">
        <v>9.060127703339714E-2</v>
      </c>
      <c r="N4290">
        <v>0.15230343580326727</v>
      </c>
      <c r="O4290">
        <v>0.16130252883962903</v>
      </c>
    </row>
    <row r="4291" spans="1:15" ht="15">
      <c r="A4291" s="6"/>
      <c r="B4291" s="10">
        <v>128.91999999999999</v>
      </c>
      <c r="C4291">
        <v>0.17115584260026737</v>
      </c>
      <c r="D4291" s="11">
        <v>38.97</v>
      </c>
      <c r="E4291" s="10">
        <v>48.94</v>
      </c>
      <c r="F4291" s="11">
        <v>54.13</v>
      </c>
      <c r="G4291" s="10">
        <v>27.08</v>
      </c>
      <c r="H4291" s="11">
        <v>99.62</v>
      </c>
      <c r="I4291" s="10">
        <v>434.99</v>
      </c>
      <c r="J4291">
        <v>0.16689509446737169</v>
      </c>
      <c r="K4291">
        <v>0.17034034237625612</v>
      </c>
      <c r="L4291">
        <v>0.1469042001677805</v>
      </c>
      <c r="M4291">
        <v>0.10630481027936332</v>
      </c>
      <c r="N4291">
        <v>0.16231572996674856</v>
      </c>
      <c r="O4291">
        <v>0.16962777336262913</v>
      </c>
    </row>
    <row r="4292" spans="1:15" ht="15">
      <c r="A4292" s="6"/>
      <c r="B4292" s="10">
        <v>155.18</v>
      </c>
      <c r="C4292">
        <v>0.18720124537827448</v>
      </c>
      <c r="D4292" s="11">
        <v>40</v>
      </c>
      <c r="E4292" s="10">
        <v>49.98</v>
      </c>
      <c r="F4292" s="11">
        <v>66.53</v>
      </c>
      <c r="G4292" s="10">
        <v>30.52</v>
      </c>
      <c r="H4292" s="11">
        <v>123.96</v>
      </c>
      <c r="I4292" s="10">
        <v>470.9</v>
      </c>
      <c r="J4292">
        <v>0.17553080976630567</v>
      </c>
      <c r="K4292">
        <v>0.17805168154352088</v>
      </c>
      <c r="L4292">
        <v>0.15786971588011162</v>
      </c>
      <c r="M4292">
        <v>0.12468955956547428</v>
      </c>
      <c r="N4292">
        <v>0.16918603903997778</v>
      </c>
      <c r="O4292">
        <v>0.1820140795565241</v>
      </c>
    </row>
    <row r="4293" spans="1:15" ht="15">
      <c r="A4293" s="6"/>
      <c r="B4293" s="10">
        <v>167.62</v>
      </c>
      <c r="C4293">
        <v>0.20522237153423839</v>
      </c>
      <c r="D4293" s="11">
        <v>38.950000000000003</v>
      </c>
      <c r="E4293" s="10">
        <v>48.92</v>
      </c>
      <c r="F4293" s="11">
        <v>66.06</v>
      </c>
      <c r="G4293" s="10">
        <v>32.28</v>
      </c>
      <c r="H4293" s="11">
        <v>117.96</v>
      </c>
      <c r="I4293" s="10">
        <v>453.14</v>
      </c>
      <c r="J4293">
        <v>0.18551008502756144</v>
      </c>
      <c r="K4293">
        <v>0.18699001425922671</v>
      </c>
      <c r="L4293">
        <v>0.16717589230736565</v>
      </c>
      <c r="M4293">
        <v>0.13584744276609384</v>
      </c>
      <c r="N4293">
        <v>0.17815543258409008</v>
      </c>
      <c r="O4293">
        <v>0.192647483938611</v>
      </c>
    </row>
    <row r="4294" spans="1:15" ht="15">
      <c r="A4294" s="6"/>
      <c r="B4294" s="10">
        <v>159.1</v>
      </c>
      <c r="C4294">
        <v>0.21800301260149157</v>
      </c>
      <c r="D4294" s="11">
        <v>35.61</v>
      </c>
      <c r="E4294" s="10">
        <v>44.94</v>
      </c>
      <c r="F4294" s="11">
        <v>54.73</v>
      </c>
      <c r="G4294" s="10">
        <v>32.96</v>
      </c>
      <c r="H4294" s="11">
        <v>98.98</v>
      </c>
      <c r="I4294" s="10">
        <v>410.92</v>
      </c>
      <c r="J4294">
        <v>0.19295848164640303</v>
      </c>
      <c r="K4294">
        <v>0.1886171079163636</v>
      </c>
      <c r="L4294">
        <v>0.17321116647530313</v>
      </c>
      <c r="M4294">
        <v>0.14454017924575802</v>
      </c>
      <c r="N4294">
        <v>0.18170654531116515</v>
      </c>
      <c r="O4294">
        <v>0.19793270946944114</v>
      </c>
    </row>
    <row r="4295" spans="1:15" ht="15">
      <c r="A4295" s="6"/>
      <c r="B4295" s="10">
        <v>140</v>
      </c>
      <c r="C4295">
        <v>0.22519251919584543</v>
      </c>
      <c r="D4295" s="11">
        <v>35.92</v>
      </c>
      <c r="E4295" s="10">
        <v>45.94</v>
      </c>
      <c r="F4295" s="11">
        <v>48.54</v>
      </c>
      <c r="G4295" s="10">
        <v>32.909999999999997</v>
      </c>
      <c r="H4295" s="11">
        <v>97.49</v>
      </c>
      <c r="I4295" s="10">
        <v>396.38</v>
      </c>
      <c r="J4295">
        <v>0.19386742790512487</v>
      </c>
      <c r="K4295">
        <v>0.18697580784287707</v>
      </c>
      <c r="L4295">
        <v>0.16994962556193224</v>
      </c>
      <c r="M4295">
        <v>0.14427966080306895</v>
      </c>
      <c r="N4295">
        <v>0.17905101054170691</v>
      </c>
      <c r="O4295">
        <v>0.20022565310087229</v>
      </c>
    </row>
    <row r="4296" spans="1:15" ht="15">
      <c r="A4296" s="6"/>
      <c r="B4296" s="10">
        <v>121.1</v>
      </c>
      <c r="C4296">
        <v>0.23289046863892385</v>
      </c>
      <c r="D4296" s="11">
        <v>31.24</v>
      </c>
      <c r="E4296" s="10">
        <v>41.46</v>
      </c>
      <c r="F4296" s="11">
        <v>39.049999999999997</v>
      </c>
      <c r="G4296" s="10">
        <v>28.09</v>
      </c>
      <c r="H4296" s="11">
        <v>89.59</v>
      </c>
      <c r="I4296" s="10">
        <v>337.23</v>
      </c>
      <c r="J4296">
        <v>0.19529519547163901</v>
      </c>
      <c r="K4296">
        <v>0.18254350138463513</v>
      </c>
      <c r="L4296">
        <v>0.16893742810332207</v>
      </c>
      <c r="M4296">
        <v>0.14356273959584157</v>
      </c>
      <c r="N4296">
        <v>0.17513085010774926</v>
      </c>
      <c r="O4296">
        <v>0.19684258418263581</v>
      </c>
    </row>
    <row r="4297" spans="1:15" ht="15">
      <c r="A4297" s="6"/>
      <c r="B4297" s="10">
        <v>119.46</v>
      </c>
      <c r="C4297">
        <v>0.23640149292186138</v>
      </c>
      <c r="D4297" s="11">
        <v>32.42</v>
      </c>
      <c r="E4297" s="10">
        <v>39</v>
      </c>
      <c r="F4297" s="11">
        <v>35.24</v>
      </c>
      <c r="G4297" s="10">
        <v>23.93</v>
      </c>
      <c r="H4297" s="11">
        <v>81.03</v>
      </c>
      <c r="I4297" s="10">
        <v>275.06</v>
      </c>
      <c r="J4297">
        <v>0.20220374132254049</v>
      </c>
      <c r="K4297">
        <v>0.1787697513825722</v>
      </c>
      <c r="L4297">
        <v>0.1670051124281772</v>
      </c>
      <c r="M4297">
        <v>0.12417958775156893</v>
      </c>
      <c r="N4297">
        <v>0.17044523968950726</v>
      </c>
      <c r="O4297">
        <v>0.18880249144526898</v>
      </c>
    </row>
    <row r="4298" spans="1:15" ht="15">
      <c r="A4298" s="6"/>
      <c r="B4298" s="10">
        <v>110.06</v>
      </c>
      <c r="C4298">
        <v>0.23685200436446252</v>
      </c>
      <c r="D4298" s="11">
        <v>30.59</v>
      </c>
      <c r="E4298" s="10">
        <v>37.89</v>
      </c>
      <c r="F4298" s="11">
        <v>31.63</v>
      </c>
      <c r="G4298" s="10">
        <v>21.03</v>
      </c>
      <c r="H4298" s="11">
        <v>76.33</v>
      </c>
      <c r="I4298" s="10">
        <v>261.27</v>
      </c>
      <c r="J4298">
        <v>0.20214398268127934</v>
      </c>
      <c r="K4298">
        <v>0.18260345205132827</v>
      </c>
      <c r="L4298">
        <v>0.1633702156471106</v>
      </c>
      <c r="M4298">
        <v>0.10831455209033658</v>
      </c>
      <c r="N4298">
        <v>0.17113987487719334</v>
      </c>
      <c r="O4298">
        <v>0.18355645273488086</v>
      </c>
    </row>
    <row r="4299" spans="1:15" ht="15">
      <c r="A4299" s="6"/>
      <c r="B4299" s="10">
        <v>101.72</v>
      </c>
      <c r="C4299">
        <v>0.23733196596082748</v>
      </c>
      <c r="D4299" s="11">
        <v>29.94</v>
      </c>
      <c r="E4299" s="10">
        <v>36.020000000000003</v>
      </c>
      <c r="F4299" s="11">
        <v>29.88</v>
      </c>
      <c r="G4299" s="10">
        <v>16.899999999999999</v>
      </c>
      <c r="H4299" s="11">
        <v>74.98</v>
      </c>
      <c r="I4299" s="10">
        <v>246.47</v>
      </c>
      <c r="J4299">
        <v>0.2010151374646891</v>
      </c>
      <c r="K4299">
        <v>0.18424619324405675</v>
      </c>
      <c r="L4299">
        <v>0.15754874384708817</v>
      </c>
      <c r="M4299">
        <v>0.10490235753123316</v>
      </c>
      <c r="N4299">
        <v>0.17002133854664947</v>
      </c>
      <c r="O4299">
        <v>0.182599236805563</v>
      </c>
    </row>
    <row r="4300" spans="1:15" ht="15">
      <c r="A4300" s="6"/>
      <c r="B4300" s="10">
        <v>98.08</v>
      </c>
      <c r="C4300">
        <v>0.2407057260131788</v>
      </c>
      <c r="D4300" s="11">
        <v>29.03</v>
      </c>
      <c r="E4300" s="10">
        <v>33.979999999999997</v>
      </c>
      <c r="F4300" s="11">
        <v>29.13</v>
      </c>
      <c r="G4300" s="10">
        <v>14.26</v>
      </c>
      <c r="H4300" s="11">
        <v>73.45</v>
      </c>
      <c r="I4300" s="10">
        <v>238</v>
      </c>
      <c r="J4300">
        <v>0.19997758581569477</v>
      </c>
      <c r="K4300">
        <v>0.18488990446810624</v>
      </c>
      <c r="L4300">
        <v>0.15393181736148709</v>
      </c>
      <c r="M4300">
        <v>0.10251595700759661</v>
      </c>
      <c r="N4300">
        <v>0.17038209143669561</v>
      </c>
      <c r="O4300">
        <v>0.18488946520321409</v>
      </c>
    </row>
    <row r="4301" spans="1:15" ht="15">
      <c r="A4301" s="6"/>
      <c r="B4301" s="10">
        <v>99.92</v>
      </c>
      <c r="C4301">
        <v>0.24025648168985669</v>
      </c>
      <c r="D4301" s="11">
        <v>29.05</v>
      </c>
      <c r="E4301" s="10">
        <v>33.96</v>
      </c>
      <c r="F4301" s="11">
        <v>29.52</v>
      </c>
      <c r="G4301" s="10">
        <v>15.48</v>
      </c>
      <c r="H4301" s="11">
        <v>74.52</v>
      </c>
      <c r="I4301" s="10">
        <v>243.27</v>
      </c>
      <c r="J4301">
        <v>0.20201913512466091</v>
      </c>
      <c r="K4301">
        <v>0.18530025038810155</v>
      </c>
      <c r="L4301">
        <v>0.15195670647428353</v>
      </c>
      <c r="M4301">
        <v>9.8001905521885979E-2</v>
      </c>
      <c r="N4301">
        <v>0.17384002317041414</v>
      </c>
      <c r="O4301">
        <v>0.18770691004917636</v>
      </c>
    </row>
    <row r="4302" spans="1:15" ht="15">
      <c r="A4302" s="6"/>
      <c r="B4302" s="10">
        <v>104.52</v>
      </c>
      <c r="C4302">
        <v>0.23546917079065485</v>
      </c>
      <c r="D4302" s="11">
        <v>30.12</v>
      </c>
      <c r="E4302" s="10">
        <v>38.47</v>
      </c>
      <c r="F4302" s="11">
        <v>28.76</v>
      </c>
      <c r="G4302" s="10">
        <v>13.02</v>
      </c>
      <c r="H4302" s="11">
        <v>78.459999999999994</v>
      </c>
      <c r="I4302" s="10">
        <v>254.02</v>
      </c>
      <c r="J4302">
        <v>0.20323859160469676</v>
      </c>
      <c r="K4302">
        <v>0.1883759899007065</v>
      </c>
      <c r="L4302">
        <v>0.14770939520730317</v>
      </c>
      <c r="M4302">
        <v>9.8591089341476229E-2</v>
      </c>
      <c r="N4302">
        <v>0.17239131062951496</v>
      </c>
      <c r="O4302">
        <v>0.18908183260960612</v>
      </c>
    </row>
    <row r="4303" spans="1:15" ht="15">
      <c r="A4303" s="6"/>
      <c r="B4303" s="10">
        <v>121.81</v>
      </c>
      <c r="C4303">
        <v>0.21120250930073647</v>
      </c>
      <c r="D4303" s="11">
        <v>33.950000000000003</v>
      </c>
      <c r="E4303" s="10">
        <v>44.83</v>
      </c>
      <c r="F4303" s="11">
        <v>30.06</v>
      </c>
      <c r="G4303" s="10">
        <v>12.45</v>
      </c>
      <c r="H4303" s="11">
        <v>93.79</v>
      </c>
      <c r="I4303" s="10">
        <v>315.45999999999998</v>
      </c>
      <c r="J4303">
        <v>0.20427538257798705</v>
      </c>
      <c r="K4303">
        <v>0.18852565645839725</v>
      </c>
      <c r="L4303">
        <v>0.14254133032848459</v>
      </c>
      <c r="M4303">
        <v>9.5330112839687509E-2</v>
      </c>
      <c r="N4303">
        <v>0.16984581245864447</v>
      </c>
      <c r="O4303">
        <v>0.18310119670708297</v>
      </c>
    </row>
    <row r="4304" spans="1:15" ht="15">
      <c r="A4304" s="6"/>
      <c r="B4304" s="10">
        <v>130.55000000000001</v>
      </c>
      <c r="C4304">
        <v>0.18192354060034047</v>
      </c>
      <c r="D4304" s="11">
        <v>41.9</v>
      </c>
      <c r="E4304" s="10">
        <v>52.39</v>
      </c>
      <c r="F4304" s="11">
        <v>31.48</v>
      </c>
      <c r="G4304" s="10">
        <v>12.6</v>
      </c>
      <c r="H4304" s="11">
        <v>103.48</v>
      </c>
      <c r="I4304" s="10">
        <v>350.85</v>
      </c>
      <c r="J4304">
        <v>0.19898553424005566</v>
      </c>
      <c r="K4304">
        <v>0.18076802235887882</v>
      </c>
      <c r="L4304">
        <v>0.12887772074110873</v>
      </c>
      <c r="M4304">
        <v>9.1591765891765903E-2</v>
      </c>
      <c r="N4304">
        <v>0.16539517528181968</v>
      </c>
      <c r="O4304">
        <v>0.17449709765677371</v>
      </c>
    </row>
    <row r="4305" spans="1:15" ht="15">
      <c r="A4305" s="6"/>
      <c r="B4305" s="10">
        <v>130.31</v>
      </c>
      <c r="C4305">
        <v>0.15767806999707396</v>
      </c>
      <c r="D4305" s="11">
        <v>46.96</v>
      </c>
      <c r="E4305" s="10">
        <v>55.87</v>
      </c>
      <c r="F4305" s="11">
        <v>30.15</v>
      </c>
      <c r="G4305" s="10">
        <v>13.36</v>
      </c>
      <c r="H4305" s="11">
        <v>111.03</v>
      </c>
      <c r="I4305" s="10">
        <v>386.95</v>
      </c>
      <c r="J4305">
        <v>0.19048567551331752</v>
      </c>
      <c r="K4305">
        <v>0.17039110389480228</v>
      </c>
      <c r="L4305">
        <v>0.11154815527265655</v>
      </c>
      <c r="M4305">
        <v>8.1721276885379807E-2</v>
      </c>
      <c r="N4305">
        <v>0.15950311509858325</v>
      </c>
      <c r="O4305">
        <v>0.16337069033184504</v>
      </c>
    </row>
    <row r="4306" spans="1:15" ht="15">
      <c r="A4306" s="6"/>
      <c r="B4306" s="10">
        <v>116.39</v>
      </c>
      <c r="C4306">
        <v>0.1427457389408158</v>
      </c>
      <c r="D4306" s="11">
        <v>47.53</v>
      </c>
      <c r="E4306" s="10">
        <v>52.06</v>
      </c>
      <c r="F4306" s="11">
        <v>30.15</v>
      </c>
      <c r="G4306" s="10">
        <v>12.48</v>
      </c>
      <c r="H4306" s="11">
        <v>104.04</v>
      </c>
      <c r="I4306" s="10">
        <v>365.41</v>
      </c>
      <c r="J4306">
        <v>0.18394012033393708</v>
      </c>
      <c r="K4306">
        <v>0.16167013966788479</v>
      </c>
      <c r="L4306">
        <v>9.8378368419289527E-2</v>
      </c>
      <c r="M4306">
        <v>7.3823709192646692E-2</v>
      </c>
      <c r="N4306">
        <v>0.15371048426672945</v>
      </c>
      <c r="O4306">
        <v>0.1568529848200958</v>
      </c>
    </row>
    <row r="4307" spans="1:15" ht="15">
      <c r="A4307" s="6"/>
      <c r="B4307" s="10">
        <v>105.95</v>
      </c>
      <c r="C4307">
        <v>0.12839119111821592</v>
      </c>
      <c r="D4307" s="11">
        <v>47.53</v>
      </c>
      <c r="E4307" s="10">
        <v>50.1</v>
      </c>
      <c r="F4307" s="11">
        <v>28.07</v>
      </c>
      <c r="G4307" s="10">
        <v>14.17</v>
      </c>
      <c r="H4307" s="11">
        <v>99.14</v>
      </c>
      <c r="I4307" s="10">
        <v>329.64</v>
      </c>
      <c r="J4307">
        <v>0.17771476806294009</v>
      </c>
      <c r="K4307">
        <v>0.15297674435416245</v>
      </c>
      <c r="L4307">
        <v>8.6587693412027447E-2</v>
      </c>
      <c r="M4307">
        <v>6.6816190071026946E-2</v>
      </c>
      <c r="N4307">
        <v>0.14409837394677821</v>
      </c>
      <c r="O4307">
        <v>0.14848844614456766</v>
      </c>
    </row>
    <row r="4308" spans="1:15" ht="15">
      <c r="A4308" s="6"/>
      <c r="B4308" s="10">
        <v>98.6</v>
      </c>
      <c r="C4308">
        <v>0.1182570935246879</v>
      </c>
      <c r="D4308" s="11">
        <v>47.81</v>
      </c>
      <c r="E4308" s="10">
        <v>49.09</v>
      </c>
      <c r="F4308" s="11">
        <v>28.01</v>
      </c>
      <c r="G4308" s="10">
        <v>15.9</v>
      </c>
      <c r="H4308" s="11">
        <v>97.62</v>
      </c>
      <c r="I4308" s="10">
        <v>320.93</v>
      </c>
      <c r="J4308">
        <v>0.16862825992252717</v>
      </c>
      <c r="K4308">
        <v>0.14277687803747555</v>
      </c>
      <c r="L4308">
        <v>8.0542976506148542E-2</v>
      </c>
      <c r="M4308">
        <v>6.1465237090340324E-2</v>
      </c>
      <c r="N4308">
        <v>0.13540451140809637</v>
      </c>
      <c r="O4308">
        <v>0.14367256837622677</v>
      </c>
    </row>
    <row r="4309" spans="1:15" ht="15">
      <c r="A4309" s="6"/>
      <c r="B4309" s="10">
        <v>99.84</v>
      </c>
      <c r="C4309">
        <v>0.11371584944634454</v>
      </c>
      <c r="D4309" s="11">
        <v>45.99</v>
      </c>
      <c r="E4309" s="10">
        <v>47.31</v>
      </c>
      <c r="F4309" s="11">
        <v>28.01</v>
      </c>
      <c r="G4309" s="10">
        <v>13.71</v>
      </c>
      <c r="H4309" s="11">
        <v>95.25</v>
      </c>
      <c r="I4309" s="10">
        <v>303.91000000000003</v>
      </c>
      <c r="J4309">
        <v>0.16293568223430921</v>
      </c>
      <c r="K4309">
        <v>0.13492002641779949</v>
      </c>
      <c r="L4309">
        <v>7.4740985261207149E-2</v>
      </c>
      <c r="M4309">
        <v>5.8387010453552726E-2</v>
      </c>
      <c r="N4309">
        <v>0.13319494908524221</v>
      </c>
      <c r="O4309">
        <v>0.13840799496203474</v>
      </c>
    </row>
    <row r="4310" spans="1:15" ht="15">
      <c r="A4310" s="6"/>
      <c r="B4310" s="10">
        <v>98.24</v>
      </c>
      <c r="C4310">
        <v>0.11626308861492848</v>
      </c>
      <c r="D4310" s="11">
        <v>45.2</v>
      </c>
      <c r="E4310" s="10">
        <v>40.590000000000003</v>
      </c>
      <c r="F4310" s="11">
        <v>25.82</v>
      </c>
      <c r="G4310" s="10">
        <v>1.42</v>
      </c>
      <c r="H4310" s="11">
        <v>92.98</v>
      </c>
      <c r="I4310" s="10">
        <v>291.39999999999998</v>
      </c>
      <c r="J4310">
        <v>0.15762141307880079</v>
      </c>
      <c r="K4310">
        <v>0.12800070123183055</v>
      </c>
      <c r="L4310">
        <v>7.3572027082631969E-2</v>
      </c>
      <c r="M4310">
        <v>5.5400305516687495E-2</v>
      </c>
      <c r="N4310">
        <v>0.13153121074995663</v>
      </c>
      <c r="O4310">
        <v>0.13602005458317232</v>
      </c>
    </row>
    <row r="4311" spans="1:15" ht="15">
      <c r="A4311" s="6"/>
      <c r="B4311" s="10">
        <v>98.6</v>
      </c>
      <c r="C4311">
        <v>0.12336072305328413</v>
      </c>
      <c r="D4311" s="11">
        <v>41.71</v>
      </c>
      <c r="E4311" s="10">
        <v>38.72</v>
      </c>
      <c r="F4311" s="11">
        <v>25.06</v>
      </c>
      <c r="G4311" s="10">
        <v>0.08</v>
      </c>
      <c r="H4311" s="11">
        <v>90.02</v>
      </c>
      <c r="I4311" s="10">
        <v>294.55</v>
      </c>
      <c r="J4311">
        <v>0.15095289362832531</v>
      </c>
      <c r="K4311">
        <v>0.125569038412401</v>
      </c>
      <c r="L4311">
        <v>7.4870017125821933E-2</v>
      </c>
      <c r="M4311">
        <v>5.3895469722264389E-2</v>
      </c>
      <c r="N4311">
        <v>0.13287945113498525</v>
      </c>
      <c r="O4311">
        <v>0.13681899151799229</v>
      </c>
    </row>
    <row r="4312" spans="1:15" ht="15">
      <c r="A4312" s="6"/>
      <c r="B4312" s="10">
        <v>100</v>
      </c>
      <c r="C4312">
        <v>0.13119510473822457</v>
      </c>
      <c r="D4312" s="11">
        <v>39.17</v>
      </c>
      <c r="E4312" s="10">
        <v>38.590000000000003</v>
      </c>
      <c r="F4312" s="11">
        <v>25.19</v>
      </c>
      <c r="G4312" s="10">
        <v>0.54</v>
      </c>
      <c r="H4312" s="11">
        <v>88.39</v>
      </c>
      <c r="I4312" s="10">
        <v>300.85000000000002</v>
      </c>
      <c r="J4312">
        <v>0.147167402535682</v>
      </c>
      <c r="K4312">
        <v>0.127667174388266</v>
      </c>
      <c r="L4312">
        <v>7.9226095076102968E-2</v>
      </c>
      <c r="M4312">
        <v>5.4819195726624595E-2</v>
      </c>
      <c r="N4312">
        <v>0.14201449714235334</v>
      </c>
      <c r="O4312">
        <v>0.13924315213319963</v>
      </c>
    </row>
    <row r="4313" spans="1:15" ht="15">
      <c r="A4313" s="6"/>
      <c r="B4313" s="10">
        <v>101.12</v>
      </c>
      <c r="C4313">
        <v>0.1478014625175714</v>
      </c>
      <c r="D4313" s="11">
        <v>38.28</v>
      </c>
      <c r="E4313" s="10">
        <v>37.590000000000003</v>
      </c>
      <c r="F4313" s="11">
        <v>26.39</v>
      </c>
      <c r="G4313" s="10">
        <v>2.2200000000000002</v>
      </c>
      <c r="H4313" s="11">
        <v>89</v>
      </c>
      <c r="I4313" s="10">
        <v>308.91000000000003</v>
      </c>
      <c r="J4313">
        <v>0.1489158303836785</v>
      </c>
      <c r="K4313">
        <v>0.1361235152923522</v>
      </c>
      <c r="L4313">
        <v>8.8985714018761444E-2</v>
      </c>
      <c r="M4313">
        <v>6.0089409874514083E-2</v>
      </c>
      <c r="N4313">
        <v>0.14985268123968987</v>
      </c>
      <c r="O4313">
        <v>0.14523171610248894</v>
      </c>
    </row>
    <row r="4314" spans="1:15" ht="15">
      <c r="A4314" s="6"/>
      <c r="B4314" s="10">
        <v>112.03</v>
      </c>
      <c r="C4314">
        <v>0.16554685653008802</v>
      </c>
      <c r="D4314" s="11">
        <v>38.229999999999997</v>
      </c>
      <c r="E4314" s="10">
        <v>43.79</v>
      </c>
      <c r="F4314" s="11">
        <v>30.18</v>
      </c>
      <c r="G4314" s="10">
        <v>16.899999999999999</v>
      </c>
      <c r="H4314" s="11">
        <v>97.64</v>
      </c>
      <c r="I4314" s="10">
        <v>341.07</v>
      </c>
      <c r="J4314">
        <v>0.15126208986903147</v>
      </c>
      <c r="K4314">
        <v>0.14815592265496028</v>
      </c>
      <c r="L4314">
        <v>0.1103722631327814</v>
      </c>
      <c r="M4314">
        <v>7.3796438278155976E-2</v>
      </c>
      <c r="N4314">
        <v>0.1528185780047038</v>
      </c>
      <c r="O4314">
        <v>0.15646153576376104</v>
      </c>
    </row>
    <row r="4315" spans="1:15" ht="15">
      <c r="A4315" s="6"/>
      <c r="B4315" s="10">
        <v>131.26</v>
      </c>
      <c r="C4315">
        <v>0.1829987573699918</v>
      </c>
      <c r="D4315" s="11">
        <v>38.94</v>
      </c>
      <c r="E4315" s="10">
        <v>47.23</v>
      </c>
      <c r="F4315" s="11">
        <v>40</v>
      </c>
      <c r="G4315" s="10">
        <v>25.04</v>
      </c>
      <c r="H4315" s="11">
        <v>100.04</v>
      </c>
      <c r="I4315" s="10">
        <v>368.86</v>
      </c>
      <c r="J4315">
        <v>0.15763891903446459</v>
      </c>
      <c r="K4315">
        <v>0.15991917952589937</v>
      </c>
      <c r="L4315">
        <v>0.13013644334389016</v>
      </c>
      <c r="M4315">
        <v>9.9027504300106484E-2</v>
      </c>
      <c r="N4315">
        <v>0.16304175332624526</v>
      </c>
      <c r="O4315">
        <v>0.16627918521765209</v>
      </c>
    </row>
    <row r="4316" spans="1:15" ht="15">
      <c r="A4316" s="6"/>
      <c r="B4316" s="10">
        <v>166.25</v>
      </c>
      <c r="C4316">
        <v>0.1959254210749275</v>
      </c>
      <c r="D4316" s="11">
        <v>39.01</v>
      </c>
      <c r="E4316" s="10">
        <v>50.97</v>
      </c>
      <c r="F4316" s="11">
        <v>52.46</v>
      </c>
      <c r="G4316" s="10">
        <v>29.83</v>
      </c>
      <c r="H4316" s="11">
        <v>103.4</v>
      </c>
      <c r="I4316" s="10">
        <v>390.9</v>
      </c>
      <c r="J4316">
        <v>0.16375501316205118</v>
      </c>
      <c r="K4316">
        <v>0.16796671626922099</v>
      </c>
      <c r="L4316">
        <v>0.14264895670140545</v>
      </c>
      <c r="M4316">
        <v>0.12599732870934482</v>
      </c>
      <c r="N4316">
        <v>0.17150946532376168</v>
      </c>
      <c r="O4316">
        <v>0.16772596077552815</v>
      </c>
    </row>
    <row r="4317" spans="1:15" ht="15">
      <c r="A4317" s="6"/>
      <c r="B4317" s="10">
        <v>171.58</v>
      </c>
      <c r="C4317">
        <v>0.20521561373395322</v>
      </c>
      <c r="D4317" s="11">
        <v>35.520000000000003</v>
      </c>
      <c r="E4317" s="10">
        <v>50.95</v>
      </c>
      <c r="F4317" s="11">
        <v>56.23</v>
      </c>
      <c r="G4317" s="10">
        <v>33.04</v>
      </c>
      <c r="H4317" s="11">
        <v>99.06</v>
      </c>
      <c r="I4317" s="10">
        <v>390</v>
      </c>
      <c r="J4317">
        <v>0.17185768232765924</v>
      </c>
      <c r="K4317">
        <v>0.17300080751563179</v>
      </c>
      <c r="L4317">
        <v>0.15210051809121763</v>
      </c>
      <c r="M4317">
        <v>0.14098440090241685</v>
      </c>
      <c r="N4317">
        <v>0.17765745426964871</v>
      </c>
      <c r="O4317">
        <v>0.17991272880370496</v>
      </c>
    </row>
    <row r="4318" spans="1:15" ht="15">
      <c r="A4318" s="6"/>
      <c r="B4318" s="10">
        <v>154.72999999999999</v>
      </c>
      <c r="C4318">
        <v>0.21426079558279651</v>
      </c>
      <c r="D4318" s="11">
        <v>34.99</v>
      </c>
      <c r="E4318" s="10">
        <v>49.86</v>
      </c>
      <c r="F4318" s="11">
        <v>49.95</v>
      </c>
      <c r="G4318" s="10">
        <v>35.07</v>
      </c>
      <c r="H4318" s="11">
        <v>96.33</v>
      </c>
      <c r="I4318" s="10">
        <v>366.9</v>
      </c>
      <c r="J4318">
        <v>0.17083399864322932</v>
      </c>
      <c r="K4318">
        <v>0.1731885050465212</v>
      </c>
      <c r="L4318">
        <v>0.15318970283554795</v>
      </c>
      <c r="M4318">
        <v>0.14728766417554459</v>
      </c>
      <c r="N4318">
        <v>0.18232997363191689</v>
      </c>
      <c r="O4318">
        <v>0.18472876612997946</v>
      </c>
    </row>
    <row r="4319" spans="1:15" ht="15">
      <c r="A4319" s="6"/>
      <c r="B4319" s="10">
        <v>141.81</v>
      </c>
      <c r="C4319">
        <v>0.21915363458463596</v>
      </c>
      <c r="D4319" s="11">
        <v>36.479999999999997</v>
      </c>
      <c r="E4319" s="10">
        <v>49.99</v>
      </c>
      <c r="F4319" s="11">
        <v>41.03</v>
      </c>
      <c r="G4319" s="10">
        <v>36</v>
      </c>
      <c r="H4319" s="11">
        <v>94.97</v>
      </c>
      <c r="I4319" s="10">
        <v>352.77</v>
      </c>
      <c r="J4319">
        <v>0.16753403340080977</v>
      </c>
      <c r="K4319">
        <v>0.16858562378276737</v>
      </c>
      <c r="L4319">
        <v>0.15162686359540092</v>
      </c>
      <c r="M4319">
        <v>0.15006141047481206</v>
      </c>
      <c r="N4319">
        <v>0.18578266096713869</v>
      </c>
      <c r="O4319">
        <v>0.18483097965027101</v>
      </c>
    </row>
    <row r="4320" spans="1:15" ht="15">
      <c r="A4320" s="6"/>
      <c r="B4320" s="10">
        <v>121.11</v>
      </c>
      <c r="C4320">
        <v>0.22223190556015845</v>
      </c>
      <c r="D4320" s="11">
        <v>33.5</v>
      </c>
      <c r="E4320" s="10">
        <v>44.35</v>
      </c>
      <c r="F4320" s="11">
        <v>35.61</v>
      </c>
      <c r="G4320" s="10">
        <v>31.14</v>
      </c>
      <c r="H4320" s="11">
        <v>84.59</v>
      </c>
      <c r="I4320" s="10">
        <v>275.58</v>
      </c>
      <c r="J4320">
        <v>0.16268158025683721</v>
      </c>
      <c r="K4320">
        <v>0.16520327850705238</v>
      </c>
      <c r="L4320">
        <v>0.14601556116786746</v>
      </c>
      <c r="M4320">
        <v>0.14685810449559072</v>
      </c>
      <c r="N4320">
        <v>0.18650171325141116</v>
      </c>
      <c r="O4320">
        <v>0.1880822657446464</v>
      </c>
    </row>
    <row r="4321" spans="1:15" ht="15">
      <c r="A4321" s="6"/>
      <c r="B4321" s="10">
        <v>115.6</v>
      </c>
      <c r="C4321">
        <v>0.22927592241923453</v>
      </c>
      <c r="D4321" s="11">
        <v>29.29</v>
      </c>
      <c r="E4321" s="10">
        <v>43.42</v>
      </c>
      <c r="F4321" s="11">
        <v>30.41</v>
      </c>
      <c r="G4321" s="10">
        <v>24.02</v>
      </c>
      <c r="H4321" s="11">
        <v>80.819999999999993</v>
      </c>
      <c r="I4321" s="10">
        <v>285.04000000000002</v>
      </c>
      <c r="J4321">
        <v>0.15652406686667861</v>
      </c>
      <c r="K4321">
        <v>0.16323857814296508</v>
      </c>
      <c r="L4321">
        <v>0.13155712878305481</v>
      </c>
      <c r="M4321">
        <v>0.14056329242111235</v>
      </c>
      <c r="N4321">
        <v>0.18475242760865532</v>
      </c>
      <c r="O4321">
        <v>0.19081974719400871</v>
      </c>
    </row>
    <row r="4322" spans="1:15" ht="15">
      <c r="A4322" s="6"/>
      <c r="B4322" s="10">
        <v>103.4</v>
      </c>
      <c r="C4322">
        <v>0.23172840774094652</v>
      </c>
      <c r="D4322" s="11">
        <v>29.01</v>
      </c>
      <c r="E4322" s="10">
        <v>42.02</v>
      </c>
      <c r="F4322" s="11">
        <v>26.9</v>
      </c>
      <c r="G4322" s="10">
        <v>19.77</v>
      </c>
      <c r="H4322" s="11">
        <v>79.02</v>
      </c>
      <c r="I4322" s="10">
        <v>272.58</v>
      </c>
      <c r="J4322">
        <v>0.15174267314702308</v>
      </c>
      <c r="K4322">
        <v>0.16291254979486008</v>
      </c>
      <c r="L4322">
        <v>0.11596878349495475</v>
      </c>
      <c r="M4322">
        <v>0.13026581402430584</v>
      </c>
      <c r="N4322">
        <v>0.18489624395896334</v>
      </c>
      <c r="O4322">
        <v>0.19086401468972475</v>
      </c>
    </row>
    <row r="4323" spans="1:15" ht="15">
      <c r="A4323" s="6"/>
      <c r="B4323" s="10">
        <v>96.56</v>
      </c>
      <c r="C4323">
        <v>0.22734571421781802</v>
      </c>
      <c r="D4323" s="11">
        <v>28.06</v>
      </c>
      <c r="E4323" s="10">
        <v>40.1</v>
      </c>
      <c r="F4323" s="11">
        <v>21.55</v>
      </c>
      <c r="G4323" s="10">
        <v>17.760000000000002</v>
      </c>
      <c r="H4323" s="11">
        <v>75.63</v>
      </c>
      <c r="I4323" s="10">
        <v>274.72000000000003</v>
      </c>
      <c r="J4323">
        <v>0.14651527469222636</v>
      </c>
      <c r="K4323">
        <v>0.16032541282959067</v>
      </c>
      <c r="L4323">
        <v>0.10221938479396402</v>
      </c>
      <c r="M4323">
        <v>0.12070366294607766</v>
      </c>
      <c r="N4323">
        <v>0.18618963898313873</v>
      </c>
      <c r="O4323">
        <v>0.1976930215468598</v>
      </c>
    </row>
    <row r="4324" spans="1:15" ht="15">
      <c r="A4324" s="6"/>
      <c r="B4324" s="10">
        <v>97.64</v>
      </c>
      <c r="C4324">
        <v>0.22506761810634515</v>
      </c>
      <c r="D4324" s="11">
        <v>27</v>
      </c>
      <c r="E4324" s="10">
        <v>39.25</v>
      </c>
      <c r="F4324" s="11">
        <v>17.13</v>
      </c>
      <c r="G4324" s="10">
        <v>17.399999999999999</v>
      </c>
      <c r="H4324" s="11">
        <v>74.13</v>
      </c>
      <c r="I4324" s="10">
        <v>278</v>
      </c>
      <c r="J4324">
        <v>0.1426844590561642</v>
      </c>
      <c r="K4324">
        <v>0.16028858824381212</v>
      </c>
      <c r="L4324">
        <v>9.5208835958509416E-2</v>
      </c>
      <c r="M4324">
        <v>0.11460740331927306</v>
      </c>
      <c r="N4324">
        <v>0.1841440477209807</v>
      </c>
      <c r="O4324">
        <v>0.19962813941568425</v>
      </c>
    </row>
    <row r="4325" spans="1:15" ht="15">
      <c r="A4325" s="6"/>
      <c r="B4325" s="10">
        <v>96.11</v>
      </c>
      <c r="C4325">
        <v>0.22669461835198892</v>
      </c>
      <c r="D4325" s="11">
        <v>25.58</v>
      </c>
      <c r="E4325" s="10">
        <v>37.76</v>
      </c>
      <c r="F4325" s="11">
        <v>14.92</v>
      </c>
      <c r="G4325" s="10">
        <v>17.600000000000001</v>
      </c>
      <c r="H4325" s="11">
        <v>74.03</v>
      </c>
      <c r="I4325" s="10">
        <v>267.63</v>
      </c>
      <c r="J4325">
        <v>0.14064704724692917</v>
      </c>
      <c r="K4325">
        <v>0.16139015161537851</v>
      </c>
      <c r="L4325">
        <v>8.6638212741787873E-2</v>
      </c>
      <c r="M4325">
        <v>0.11590764843378673</v>
      </c>
      <c r="N4325">
        <v>0.1796723059083194</v>
      </c>
      <c r="O4325">
        <v>0.20331160312932228</v>
      </c>
    </row>
    <row r="4326" spans="1:15" ht="15">
      <c r="A4326" s="6"/>
      <c r="B4326" s="10">
        <v>107.69</v>
      </c>
      <c r="C4326">
        <v>0.22963299046474961</v>
      </c>
      <c r="D4326" s="11">
        <v>28</v>
      </c>
      <c r="E4326" s="10">
        <v>38.229999999999997</v>
      </c>
      <c r="F4326" s="11">
        <v>10.16</v>
      </c>
      <c r="G4326" s="10">
        <v>19.88</v>
      </c>
      <c r="H4326" s="11">
        <v>78.03</v>
      </c>
      <c r="I4326" s="10">
        <v>277.86</v>
      </c>
      <c r="J4326">
        <v>0.14198730014954877</v>
      </c>
      <c r="K4326">
        <v>0.16194319356168713</v>
      </c>
      <c r="L4326">
        <v>8.1871695997930288E-2</v>
      </c>
      <c r="M4326">
        <v>0.12759065463857824</v>
      </c>
      <c r="N4326">
        <v>0.17675710024988581</v>
      </c>
      <c r="O4326">
        <v>0.2037574793193036</v>
      </c>
    </row>
    <row r="4327" spans="1:15" ht="15">
      <c r="A4327" s="6"/>
      <c r="B4327" s="10">
        <v>126.75</v>
      </c>
      <c r="C4327">
        <v>0.21978555511687198</v>
      </c>
      <c r="D4327" s="11">
        <v>31.96</v>
      </c>
      <c r="E4327" s="10">
        <v>41.16</v>
      </c>
      <c r="F4327" s="11">
        <v>12.26</v>
      </c>
      <c r="G4327" s="10">
        <v>26.52</v>
      </c>
      <c r="H4327" s="11">
        <v>95.86</v>
      </c>
      <c r="I4327" s="10">
        <v>339.77</v>
      </c>
      <c r="J4327">
        <v>0.14281689489470972</v>
      </c>
      <c r="K4327">
        <v>0.16095247792905806</v>
      </c>
      <c r="L4327">
        <v>7.6906846711965904E-2</v>
      </c>
      <c r="M4327">
        <v>0.14023589575347353</v>
      </c>
      <c r="N4327">
        <v>0.17574170982842302</v>
      </c>
      <c r="O4327">
        <v>0.19318672936557849</v>
      </c>
    </row>
    <row r="4328" spans="1:15" ht="15">
      <c r="A4328" s="6"/>
      <c r="B4328" s="10">
        <v>138.97</v>
      </c>
      <c r="C4328">
        <v>0.19559469592996431</v>
      </c>
      <c r="D4328" s="11">
        <v>37.93</v>
      </c>
      <c r="E4328" s="10">
        <v>46.03</v>
      </c>
      <c r="F4328" s="11">
        <v>13.38</v>
      </c>
      <c r="G4328" s="10">
        <v>35.54</v>
      </c>
      <c r="H4328" s="11">
        <v>102.15</v>
      </c>
      <c r="I4328" s="10">
        <v>369.89</v>
      </c>
      <c r="J4328">
        <v>0.13862884369093165</v>
      </c>
      <c r="K4328">
        <v>0.15485604101693579</v>
      </c>
      <c r="L4328">
        <v>7.1254155150469428E-2</v>
      </c>
      <c r="M4328">
        <v>0.13739326586896566</v>
      </c>
      <c r="N4328">
        <v>0.16954120395343966</v>
      </c>
      <c r="O4328">
        <v>0.18016820087336247</v>
      </c>
    </row>
    <row r="4329" spans="1:15" ht="15">
      <c r="A4329" s="6"/>
      <c r="B4329" s="10">
        <v>133.41</v>
      </c>
      <c r="C4329">
        <v>0.18603222826760388</v>
      </c>
      <c r="D4329" s="11">
        <v>38.909999999999997</v>
      </c>
      <c r="E4329" s="10">
        <v>48.36</v>
      </c>
      <c r="F4329" s="11">
        <v>19.649999999999999</v>
      </c>
      <c r="G4329" s="10">
        <v>40.450000000000003</v>
      </c>
      <c r="H4329" s="11">
        <v>108</v>
      </c>
      <c r="I4329" s="10">
        <v>379.63</v>
      </c>
      <c r="J4329">
        <v>0.12980433452632223</v>
      </c>
      <c r="K4329">
        <v>0.1399385441766621</v>
      </c>
      <c r="L4329">
        <v>6.3735978869684962E-2</v>
      </c>
      <c r="M4329">
        <v>0.12649320515250992</v>
      </c>
      <c r="N4329">
        <v>0.15879694976948353</v>
      </c>
      <c r="O4329">
        <v>0.16421985964634048</v>
      </c>
    </row>
    <row r="4330" spans="1:15" ht="15">
      <c r="A4330" s="6"/>
      <c r="B4330" s="10">
        <v>126.31</v>
      </c>
      <c r="C4330">
        <v>0.17381250068630788</v>
      </c>
      <c r="D4330" s="11">
        <v>35.99</v>
      </c>
      <c r="E4330" s="10">
        <v>46.95</v>
      </c>
      <c r="F4330" s="11">
        <v>17.239999999999998</v>
      </c>
      <c r="G4330" s="10">
        <v>38.81</v>
      </c>
      <c r="H4330" s="11">
        <v>106.37</v>
      </c>
      <c r="I4330" s="10">
        <v>341.75</v>
      </c>
      <c r="J4330">
        <v>0.12089310299012869</v>
      </c>
      <c r="K4330">
        <v>0.11965405201839714</v>
      </c>
      <c r="L4330">
        <v>5.8014291863969017E-2</v>
      </c>
      <c r="M4330">
        <v>0.11017103407781718</v>
      </c>
      <c r="N4330">
        <v>0.15175592167638885</v>
      </c>
      <c r="O4330">
        <v>0.14977660322097572</v>
      </c>
    </row>
    <row r="4331" spans="1:15" ht="15">
      <c r="A4331" s="6"/>
      <c r="B4331" s="10">
        <v>109.86</v>
      </c>
      <c r="C4331">
        <v>0.16046197411867794</v>
      </c>
      <c r="D4331" s="11">
        <v>35.51</v>
      </c>
      <c r="E4331" s="10">
        <v>40.04</v>
      </c>
      <c r="F4331" s="11">
        <v>11.78</v>
      </c>
      <c r="G4331" s="10">
        <v>35.4</v>
      </c>
      <c r="H4331" s="11">
        <v>107.56</v>
      </c>
      <c r="I4331" s="10">
        <v>299.02</v>
      </c>
      <c r="J4331">
        <v>0.11151533338871353</v>
      </c>
      <c r="K4331">
        <v>0.10551232123461259</v>
      </c>
      <c r="L4331">
        <v>5.3823053473898139E-2</v>
      </c>
      <c r="M4331">
        <v>9.9187711443623469E-2</v>
      </c>
      <c r="N4331">
        <v>0.14409937845462262</v>
      </c>
      <c r="O4331">
        <v>0.13651074130942997</v>
      </c>
    </row>
    <row r="4332" spans="1:15" ht="15">
      <c r="A4332" s="6"/>
      <c r="B4332" s="10">
        <v>103.24</v>
      </c>
      <c r="C4332">
        <v>0.14938281664157427</v>
      </c>
      <c r="D4332" s="11">
        <v>32.24</v>
      </c>
      <c r="E4332" s="10">
        <v>36.020000000000003</v>
      </c>
      <c r="F4332" s="11">
        <v>9.06</v>
      </c>
      <c r="G4332" s="10">
        <v>34.03</v>
      </c>
      <c r="H4332" s="11">
        <v>102.23</v>
      </c>
      <c r="I4332" s="10">
        <v>274.02</v>
      </c>
      <c r="J4332">
        <v>0.10319422276869178</v>
      </c>
      <c r="K4332">
        <v>9.8307213730418508E-2</v>
      </c>
      <c r="L4332">
        <v>4.9002107328558822E-2</v>
      </c>
      <c r="M4332">
        <v>9.0738953660998836E-2</v>
      </c>
      <c r="N4332">
        <v>0.14193654524532642</v>
      </c>
      <c r="O4332">
        <v>0.12973059307301418</v>
      </c>
    </row>
    <row r="4333" spans="1:15" ht="15">
      <c r="A4333" s="6"/>
      <c r="B4333" s="10">
        <v>100.86</v>
      </c>
      <c r="C4333">
        <v>0.13521081948196492</v>
      </c>
      <c r="D4333" s="11">
        <v>29.33</v>
      </c>
      <c r="E4333" s="10">
        <v>32.47</v>
      </c>
      <c r="F4333" s="11">
        <v>0.06</v>
      </c>
      <c r="G4333" s="10">
        <v>29.35</v>
      </c>
      <c r="H4333" s="11">
        <v>99</v>
      </c>
      <c r="I4333" s="10">
        <v>276.32</v>
      </c>
      <c r="J4333">
        <v>9.7621551259699971E-2</v>
      </c>
      <c r="K4333">
        <v>9.6591448649928455E-2</v>
      </c>
      <c r="L4333">
        <v>4.5446430903196201E-2</v>
      </c>
      <c r="M4333">
        <v>8.2251723125159715E-2</v>
      </c>
      <c r="N4333">
        <v>0.13828763644364556</v>
      </c>
      <c r="O4333">
        <v>0.12692745681953546</v>
      </c>
    </row>
    <row r="4334" spans="1:15" ht="15">
      <c r="A4334" s="6"/>
      <c r="B4334" s="10">
        <v>91.69</v>
      </c>
      <c r="C4334">
        <v>0.12423190425913694</v>
      </c>
      <c r="D4334" s="11">
        <v>27.29</v>
      </c>
      <c r="E4334" s="10">
        <v>30.42</v>
      </c>
      <c r="F4334" s="11">
        <v>-29.29</v>
      </c>
      <c r="G4334" s="10">
        <v>22.63</v>
      </c>
      <c r="H4334" s="11">
        <v>96.08</v>
      </c>
      <c r="I4334" s="10">
        <v>268.97000000000003</v>
      </c>
      <c r="J4334">
        <v>9.6008511307162869E-2</v>
      </c>
      <c r="K4334">
        <v>9.6429057330239695E-2</v>
      </c>
      <c r="L4334">
        <v>4.533793929980847E-2</v>
      </c>
      <c r="M4334">
        <v>7.1092345996124559E-2</v>
      </c>
      <c r="N4334">
        <v>0.13784911522205026</v>
      </c>
      <c r="O4334">
        <v>0.12788007842282975</v>
      </c>
    </row>
    <row r="4335" spans="1:15" ht="15">
      <c r="A4335" s="6"/>
      <c r="B4335" s="10">
        <v>88.46</v>
      </c>
      <c r="C4335">
        <v>0.11971074660982918</v>
      </c>
      <c r="D4335" s="11">
        <v>25.08</v>
      </c>
      <c r="E4335" s="10">
        <v>26.47</v>
      </c>
      <c r="F4335" s="11">
        <v>-39.97</v>
      </c>
      <c r="G4335" s="10">
        <v>21.98</v>
      </c>
      <c r="H4335" s="11">
        <v>92.43</v>
      </c>
      <c r="I4335" s="10">
        <v>278.07</v>
      </c>
      <c r="J4335">
        <v>9.6370900891373831E-2</v>
      </c>
      <c r="K4335">
        <v>9.760652239056869E-2</v>
      </c>
      <c r="L4335">
        <v>4.6256197425255885E-2</v>
      </c>
      <c r="M4335">
        <v>6.5909328800020775E-2</v>
      </c>
      <c r="N4335">
        <v>0.14021712390644664</v>
      </c>
      <c r="O4335">
        <v>0.13102143651622905</v>
      </c>
    </row>
    <row r="4336" spans="1:15" ht="15">
      <c r="A4336" s="6"/>
      <c r="B4336" s="10">
        <v>90</v>
      </c>
      <c r="C4336">
        <v>0.11865360042974639</v>
      </c>
      <c r="D4336" s="11">
        <v>25.09</v>
      </c>
      <c r="E4336" s="10">
        <v>30.41</v>
      </c>
      <c r="F4336" s="11">
        <v>-12.51</v>
      </c>
      <c r="G4336" s="10">
        <v>21.02</v>
      </c>
      <c r="H4336" s="11">
        <v>87.29</v>
      </c>
      <c r="I4336" s="10">
        <v>285.79000000000002</v>
      </c>
      <c r="J4336">
        <v>0.10044776328509185</v>
      </c>
      <c r="K4336">
        <v>0.10133462328818493</v>
      </c>
      <c r="L4336">
        <v>4.6977451843085119E-2</v>
      </c>
      <c r="M4336">
        <v>7.0871696194639691E-2</v>
      </c>
      <c r="N4336">
        <v>0.14086849694178938</v>
      </c>
      <c r="O4336">
        <v>0.13764854269286761</v>
      </c>
    </row>
    <row r="4337" spans="1:15" ht="15">
      <c r="A4337" s="6"/>
      <c r="B4337" s="10">
        <v>92.01</v>
      </c>
      <c r="C4337">
        <v>0.12480497070871689</v>
      </c>
      <c r="D4337" s="11">
        <v>27.29</v>
      </c>
      <c r="E4337" s="10">
        <v>33.909999999999997</v>
      </c>
      <c r="F4337" s="11">
        <v>0.02</v>
      </c>
      <c r="G4337" s="10">
        <v>19.850000000000001</v>
      </c>
      <c r="H4337" s="11">
        <v>87.36</v>
      </c>
      <c r="I4337" s="10">
        <v>324.08999999999997</v>
      </c>
      <c r="J4337">
        <v>0.10763375533583859</v>
      </c>
      <c r="K4337">
        <v>0.10914442431601039</v>
      </c>
      <c r="L4337">
        <v>5.2147038574425167E-2</v>
      </c>
      <c r="M4337">
        <v>7.4249732624348502E-2</v>
      </c>
      <c r="N4337">
        <v>0.14396979448781266</v>
      </c>
      <c r="O4337">
        <v>0.14713650415393725</v>
      </c>
    </row>
    <row r="4338" spans="1:15" ht="15">
      <c r="A4338" s="6"/>
      <c r="B4338" s="10">
        <v>98.36</v>
      </c>
      <c r="C4338">
        <v>0.14693495745887691</v>
      </c>
      <c r="D4338" s="11">
        <v>30.51</v>
      </c>
      <c r="E4338" s="10">
        <v>40.89</v>
      </c>
      <c r="F4338" s="11">
        <v>20.05</v>
      </c>
      <c r="G4338" s="10">
        <v>22.84</v>
      </c>
      <c r="H4338" s="11">
        <v>94.44</v>
      </c>
      <c r="I4338" s="10">
        <v>372.44</v>
      </c>
      <c r="J4338">
        <v>0.12021711438540889</v>
      </c>
      <c r="K4338">
        <v>0.11793942370661427</v>
      </c>
      <c r="L4338">
        <v>6.7627451829025506E-2</v>
      </c>
      <c r="M4338">
        <v>8.5596858721140673E-2</v>
      </c>
      <c r="N4338">
        <v>0.15137726710719171</v>
      </c>
      <c r="O4338">
        <v>0.15917868576340943</v>
      </c>
    </row>
    <row r="4339" spans="1:15" ht="15">
      <c r="A4339" s="6"/>
      <c r="B4339" s="10">
        <v>109.73</v>
      </c>
      <c r="C4339">
        <v>0.16953179791798634</v>
      </c>
      <c r="D4339" s="11">
        <v>36.36</v>
      </c>
      <c r="E4339" s="10">
        <v>46.31</v>
      </c>
      <c r="F4339" s="11">
        <v>28.83</v>
      </c>
      <c r="G4339" s="10">
        <v>32.96</v>
      </c>
      <c r="H4339" s="11">
        <v>100.27</v>
      </c>
      <c r="I4339" s="10">
        <v>409.41</v>
      </c>
      <c r="J4339">
        <v>0.1332087565003342</v>
      </c>
      <c r="K4339">
        <v>0.1302390294627383</v>
      </c>
      <c r="L4339">
        <v>8.5001715580289156E-2</v>
      </c>
      <c r="M4339">
        <v>9.925533345432945E-2</v>
      </c>
      <c r="N4339">
        <v>0.15851611523163661</v>
      </c>
      <c r="O4339">
        <v>0.16408869380776492</v>
      </c>
    </row>
    <row r="4340" spans="1:15" ht="15">
      <c r="A4340" s="6"/>
      <c r="B4340" s="10">
        <v>117.96</v>
      </c>
      <c r="C4340">
        <v>0.18666072773867859</v>
      </c>
      <c r="D4340" s="11">
        <v>38.92</v>
      </c>
      <c r="E4340" s="10">
        <v>48.13</v>
      </c>
      <c r="F4340" s="11">
        <v>36.630000000000003</v>
      </c>
      <c r="G4340" s="10">
        <v>34.950000000000003</v>
      </c>
      <c r="H4340" s="11">
        <v>99.97</v>
      </c>
      <c r="I4340" s="10">
        <v>479</v>
      </c>
      <c r="J4340">
        <v>0.14495146666432607</v>
      </c>
      <c r="K4340">
        <v>0.13700082681594533</v>
      </c>
      <c r="L4340">
        <v>9.9891183107195983E-2</v>
      </c>
      <c r="M4340">
        <v>0.10956420786745096</v>
      </c>
      <c r="N4340">
        <v>0.16786761153960117</v>
      </c>
      <c r="O4340">
        <v>0.16850046601001001</v>
      </c>
    </row>
    <row r="4341" spans="1:15" ht="15">
      <c r="A4341" s="6"/>
      <c r="B4341" s="10">
        <v>133.43</v>
      </c>
      <c r="C4341">
        <v>0.19528424048139745</v>
      </c>
      <c r="D4341" s="11">
        <v>38.71</v>
      </c>
      <c r="E4341" s="10">
        <v>48.16</v>
      </c>
      <c r="F4341" s="11">
        <v>37.94</v>
      </c>
      <c r="G4341" s="10">
        <v>34.9</v>
      </c>
      <c r="H4341" s="11">
        <v>98.97</v>
      </c>
      <c r="I4341" s="10">
        <v>450</v>
      </c>
      <c r="J4341">
        <v>0.15585038254869782</v>
      </c>
      <c r="K4341">
        <v>0.14012263165469629</v>
      </c>
      <c r="L4341">
        <v>0.110263741481822</v>
      </c>
      <c r="M4341">
        <v>0.12035031534114179</v>
      </c>
      <c r="N4341">
        <v>0.17450008638038186</v>
      </c>
      <c r="O4341">
        <v>0.17370862050683916</v>
      </c>
    </row>
    <row r="4342" spans="1:15" ht="15">
      <c r="A4342" s="6"/>
      <c r="B4342" s="10">
        <v>130.74</v>
      </c>
      <c r="C4342">
        <v>0.20094974262389101</v>
      </c>
      <c r="D4342" s="11">
        <v>36.61</v>
      </c>
      <c r="E4342" s="10">
        <v>47.51</v>
      </c>
      <c r="F4342" s="11">
        <v>37.07</v>
      </c>
      <c r="G4342" s="10">
        <v>34.630000000000003</v>
      </c>
      <c r="H4342" s="11">
        <v>97.02</v>
      </c>
      <c r="I4342" s="10">
        <v>394.21</v>
      </c>
      <c r="J4342">
        <v>0.15847154374618122</v>
      </c>
      <c r="K4342">
        <v>0.14197930312869503</v>
      </c>
      <c r="L4342">
        <v>0.11736700596663724</v>
      </c>
      <c r="M4342">
        <v>0.123921845104195</v>
      </c>
      <c r="N4342">
        <v>0.17531924907204724</v>
      </c>
      <c r="O4342">
        <v>0.17523395642236256</v>
      </c>
    </row>
    <row r="4343" spans="1:15" ht="15">
      <c r="A4343" s="6"/>
      <c r="B4343" s="10">
        <v>122.39</v>
      </c>
      <c r="C4343">
        <v>0.20208393061560787</v>
      </c>
      <c r="D4343" s="11">
        <v>38.950000000000003</v>
      </c>
      <c r="E4343" s="10">
        <v>47.8</v>
      </c>
      <c r="F4343" s="11">
        <v>43.19</v>
      </c>
      <c r="G4343" s="10">
        <v>33.97</v>
      </c>
      <c r="H4343" s="11">
        <v>96.01</v>
      </c>
      <c r="I4343" s="10">
        <v>355.17</v>
      </c>
      <c r="J4343">
        <v>0.155783789020773</v>
      </c>
      <c r="K4343">
        <v>0.13544028528786831</v>
      </c>
      <c r="L4343">
        <v>0.11371172934433105</v>
      </c>
      <c r="M4343">
        <v>0.1226204324757233</v>
      </c>
      <c r="N4343">
        <v>0.17244204680797501</v>
      </c>
      <c r="O4343">
        <v>0.17583130208013209</v>
      </c>
    </row>
    <row r="4344" spans="1:15" ht="15">
      <c r="A4344" s="6"/>
      <c r="B4344" s="10">
        <v>109.47</v>
      </c>
      <c r="C4344">
        <v>0.18791545339568813</v>
      </c>
      <c r="D4344" s="11">
        <v>34.07</v>
      </c>
      <c r="E4344" s="10">
        <v>43.96</v>
      </c>
      <c r="F4344" s="11">
        <v>36.72</v>
      </c>
      <c r="G4344" s="10">
        <v>23.28</v>
      </c>
      <c r="H4344" s="11">
        <v>84.36</v>
      </c>
      <c r="I4344" s="10">
        <v>258.08</v>
      </c>
      <c r="J4344">
        <v>0.15777002519277841</v>
      </c>
      <c r="K4344">
        <v>0.12957693735589512</v>
      </c>
      <c r="L4344">
        <v>0.12157432894465491</v>
      </c>
      <c r="M4344">
        <v>0.11617859226785227</v>
      </c>
      <c r="N4344">
        <v>0.17064655556766509</v>
      </c>
      <c r="O4344">
        <v>0.17421285214422469</v>
      </c>
    </row>
    <row r="4345" spans="1:15" ht="15">
      <c r="A4345" s="6"/>
      <c r="B4345" s="10">
        <v>109.74</v>
      </c>
      <c r="C4345">
        <v>0.16759063885568881</v>
      </c>
      <c r="D4345" s="11">
        <v>32.17</v>
      </c>
      <c r="E4345" s="10">
        <v>33.299999999999997</v>
      </c>
      <c r="F4345" s="11">
        <v>28.98</v>
      </c>
      <c r="G4345" s="10">
        <v>22.49</v>
      </c>
      <c r="H4345" s="11">
        <v>81.569999999999993</v>
      </c>
      <c r="I4345" s="10">
        <v>268.70999999999998</v>
      </c>
      <c r="J4345">
        <v>0.15763449597144583</v>
      </c>
      <c r="K4345">
        <v>0.11922250472977708</v>
      </c>
      <c r="L4345">
        <v>0.12185138359481322</v>
      </c>
      <c r="M4345">
        <v>0.10302445532292612</v>
      </c>
      <c r="N4345">
        <v>0.16197741068038429</v>
      </c>
      <c r="O4345">
        <v>0.17456487316206176</v>
      </c>
    </row>
    <row r="4346" spans="1:15" ht="15">
      <c r="A4346" s="6"/>
      <c r="B4346" s="10">
        <v>108.91</v>
      </c>
      <c r="C4346">
        <v>0.14459103469945137</v>
      </c>
      <c r="D4346" s="11">
        <v>29.04</v>
      </c>
      <c r="E4346" s="10">
        <v>26.42</v>
      </c>
      <c r="F4346" s="11">
        <v>26.23</v>
      </c>
      <c r="G4346" s="10">
        <v>21.02</v>
      </c>
      <c r="H4346" s="11">
        <v>75.900000000000006</v>
      </c>
      <c r="I4346" s="10">
        <v>265.86</v>
      </c>
      <c r="J4346">
        <v>0.15513929530237525</v>
      </c>
      <c r="K4346">
        <v>0.11864202227480419</v>
      </c>
      <c r="L4346">
        <v>0.12549928281961503</v>
      </c>
      <c r="M4346">
        <v>9.0336665880435707E-2</v>
      </c>
      <c r="N4346">
        <v>0.15598321033804904</v>
      </c>
      <c r="O4346">
        <v>0.17868020838024889</v>
      </c>
    </row>
    <row r="4347" spans="1:15" ht="15">
      <c r="A4347" s="6"/>
      <c r="B4347" s="10">
        <v>104.31</v>
      </c>
      <c r="C4347">
        <v>0.12569401355032922</v>
      </c>
      <c r="D4347" s="11">
        <v>26.96</v>
      </c>
      <c r="E4347" s="10">
        <v>26.11</v>
      </c>
      <c r="F4347" s="11">
        <v>25.04</v>
      </c>
      <c r="G4347" s="10">
        <v>17.53</v>
      </c>
      <c r="H4347" s="11">
        <v>73.73</v>
      </c>
      <c r="I4347" s="10">
        <v>268.01</v>
      </c>
      <c r="J4347">
        <v>0.15008324321295491</v>
      </c>
      <c r="K4347">
        <v>0.11882937112507672</v>
      </c>
      <c r="L4347">
        <v>0.12791806759865512</v>
      </c>
      <c r="M4347">
        <v>8.5260039999572185E-2</v>
      </c>
      <c r="N4347">
        <v>0.1524208271267232</v>
      </c>
      <c r="O4347">
        <v>0.18315921288926981</v>
      </c>
    </row>
    <row r="4348" spans="1:15" ht="15">
      <c r="A4348" s="6"/>
      <c r="B4348" s="10">
        <v>99.14</v>
      </c>
      <c r="C4348">
        <v>0.10940072131095906</v>
      </c>
      <c r="D4348" s="11">
        <v>26.08</v>
      </c>
      <c r="E4348" s="10">
        <v>22.12</v>
      </c>
      <c r="F4348" s="11">
        <v>24.94</v>
      </c>
      <c r="G4348" s="10">
        <v>15.82</v>
      </c>
      <c r="H4348" s="11">
        <v>72.010000000000005</v>
      </c>
      <c r="I4348" s="10">
        <v>266.12</v>
      </c>
      <c r="J4348">
        <v>0.14791628281382765</v>
      </c>
      <c r="K4348">
        <v>0.11847693610511653</v>
      </c>
      <c r="L4348">
        <v>0.13030321823029073</v>
      </c>
      <c r="M4348">
        <v>8.1202572699924799E-2</v>
      </c>
      <c r="N4348">
        <v>0.15198033784179713</v>
      </c>
      <c r="O4348">
        <v>0.18470878179411679</v>
      </c>
    </row>
    <row r="4349" spans="1:15" ht="15">
      <c r="A4349" s="6"/>
      <c r="B4349" s="10">
        <v>98.11</v>
      </c>
      <c r="C4349">
        <v>9.7721553233250227E-2</v>
      </c>
      <c r="D4349" s="11">
        <v>26.04</v>
      </c>
      <c r="E4349" s="10">
        <v>23.42</v>
      </c>
      <c r="F4349" s="11">
        <v>26.04</v>
      </c>
      <c r="G4349" s="10">
        <v>16.440000000000001</v>
      </c>
      <c r="H4349" s="11">
        <v>71.239999999999995</v>
      </c>
      <c r="I4349" s="10">
        <v>265.38</v>
      </c>
      <c r="J4349">
        <v>0.14611313711814758</v>
      </c>
      <c r="K4349">
        <v>0.12177308372393272</v>
      </c>
      <c r="L4349">
        <v>0.13431398005025511</v>
      </c>
      <c r="M4349">
        <v>7.9432802770299432E-2</v>
      </c>
      <c r="N4349">
        <v>0.15023594050964667</v>
      </c>
      <c r="O4349">
        <v>0.18204189676717192</v>
      </c>
    </row>
    <row r="4350" spans="1:15" ht="15">
      <c r="A4350" s="6"/>
      <c r="B4350" s="10">
        <v>84.11</v>
      </c>
      <c r="C4350">
        <v>8.3719620057887537E-2</v>
      </c>
      <c r="D4350" s="11">
        <v>25.59</v>
      </c>
      <c r="E4350" s="10">
        <v>21.44</v>
      </c>
      <c r="F4350" s="11">
        <v>27.14</v>
      </c>
      <c r="G4350" s="10">
        <v>19.100000000000001</v>
      </c>
      <c r="H4350" s="11">
        <v>73.959999999999994</v>
      </c>
      <c r="I4350" s="10">
        <v>282.13</v>
      </c>
      <c r="J4350">
        <v>0.14448708460630658</v>
      </c>
      <c r="K4350">
        <v>0.12325969669876596</v>
      </c>
      <c r="L4350">
        <v>0.13842426497953109</v>
      </c>
      <c r="M4350">
        <v>8.3790986169990991E-2</v>
      </c>
      <c r="N4350">
        <v>0.14880807558428644</v>
      </c>
      <c r="O4350">
        <v>0.1777951948827621</v>
      </c>
    </row>
    <row r="4351" spans="1:15" ht="15">
      <c r="A4351" s="6"/>
      <c r="B4351" s="10">
        <v>78.63</v>
      </c>
      <c r="C4351">
        <v>7.6277174432741832E-2</v>
      </c>
      <c r="D4351" s="11">
        <v>25.56</v>
      </c>
      <c r="E4351" s="10">
        <v>23.43</v>
      </c>
      <c r="F4351" s="11">
        <v>41.93</v>
      </c>
      <c r="G4351" s="10">
        <v>25.79</v>
      </c>
      <c r="H4351" s="11">
        <v>84.91</v>
      </c>
      <c r="I4351" s="10">
        <v>355.19</v>
      </c>
      <c r="J4351">
        <v>0.14085278497616532</v>
      </c>
      <c r="K4351">
        <v>0.12600243435140313</v>
      </c>
      <c r="L4351">
        <v>0.13162846958174906</v>
      </c>
      <c r="M4351">
        <v>8.9462320008244264E-2</v>
      </c>
      <c r="N4351">
        <v>0.15136540550577968</v>
      </c>
      <c r="O4351">
        <v>0.17381668160395239</v>
      </c>
    </row>
    <row r="4352" spans="1:15" ht="15">
      <c r="A4352" s="6"/>
      <c r="B4352" s="10">
        <v>85.75</v>
      </c>
      <c r="C4352">
        <v>6.8352579101051303E-2</v>
      </c>
      <c r="D4352" s="11">
        <v>26.77</v>
      </c>
      <c r="E4352" s="10">
        <v>29.37</v>
      </c>
      <c r="F4352" s="11">
        <v>53.1</v>
      </c>
      <c r="G4352" s="10">
        <v>31.95</v>
      </c>
      <c r="H4352" s="11">
        <v>95.95</v>
      </c>
      <c r="I4352" s="10">
        <v>378.85</v>
      </c>
      <c r="J4352">
        <v>0.134748410277751</v>
      </c>
      <c r="K4352">
        <v>0.11800131934476063</v>
      </c>
      <c r="L4352">
        <v>0.11912138519810016</v>
      </c>
      <c r="M4352">
        <v>8.2897527984291869E-2</v>
      </c>
      <c r="N4352">
        <v>0.14742759217836784</v>
      </c>
      <c r="O4352">
        <v>0.16614765506807866</v>
      </c>
    </row>
    <row r="4353" spans="1:15" ht="15">
      <c r="A4353" s="6"/>
      <c r="B4353" s="10">
        <v>78.03</v>
      </c>
      <c r="C4353">
        <v>5.8044952022200176E-2</v>
      </c>
      <c r="D4353" s="11">
        <v>28.82</v>
      </c>
      <c r="E4353" s="10">
        <v>29.98</v>
      </c>
      <c r="F4353" s="11">
        <v>52.85</v>
      </c>
      <c r="G4353" s="10">
        <v>26.14</v>
      </c>
      <c r="H4353" s="11">
        <v>98.5</v>
      </c>
      <c r="I4353" s="10">
        <v>385.19</v>
      </c>
      <c r="J4353">
        <v>0.12755401028314317</v>
      </c>
      <c r="K4353">
        <v>0.10633081755662858</v>
      </c>
      <c r="L4353">
        <v>0.11457298979487006</v>
      </c>
      <c r="M4353">
        <v>7.4753883028991247E-2</v>
      </c>
      <c r="N4353">
        <v>0.14339186261558784</v>
      </c>
      <c r="O4353">
        <v>0.15929132602273136</v>
      </c>
    </row>
    <row r="4354" spans="1:15" ht="15">
      <c r="A4354" s="6"/>
      <c r="B4354" s="10">
        <v>64.900000000000006</v>
      </c>
      <c r="C4354">
        <v>4.8273357211531288E-2</v>
      </c>
      <c r="D4354" s="11">
        <v>32.4</v>
      </c>
      <c r="E4354" s="10">
        <v>26.08</v>
      </c>
      <c r="F4354" s="11">
        <v>41.13</v>
      </c>
      <c r="G4354" s="10">
        <v>17.100000000000001</v>
      </c>
      <c r="H4354" s="11">
        <v>96.4</v>
      </c>
      <c r="I4354" s="10">
        <v>378</v>
      </c>
      <c r="J4354">
        <v>0.12068194233279066</v>
      </c>
      <c r="K4354">
        <v>9.2910910218389972E-2</v>
      </c>
      <c r="L4354">
        <v>0.10865772814336265</v>
      </c>
      <c r="M4354">
        <v>6.5300213001803997E-2</v>
      </c>
      <c r="N4354">
        <v>0.14222244394600936</v>
      </c>
      <c r="O4354">
        <v>0.15635881082434697</v>
      </c>
    </row>
    <row r="4355" spans="1:15" ht="15">
      <c r="A4355" s="6"/>
      <c r="B4355" s="10">
        <v>43.79</v>
      </c>
      <c r="C4355">
        <v>4.2483863773933546E-2</v>
      </c>
      <c r="D4355" s="11">
        <v>33.35</v>
      </c>
      <c r="E4355" s="10">
        <v>20.71</v>
      </c>
      <c r="F4355" s="11">
        <v>37.57</v>
      </c>
      <c r="G4355" s="10">
        <v>2.58</v>
      </c>
      <c r="H4355" s="11">
        <v>94.96</v>
      </c>
      <c r="I4355" s="10">
        <v>360.06</v>
      </c>
      <c r="J4355">
        <v>0.1148360942908396</v>
      </c>
      <c r="K4355">
        <v>8.3144045979764117E-2</v>
      </c>
      <c r="L4355">
        <v>9.8439541619818452E-2</v>
      </c>
      <c r="M4355">
        <v>6.2112643224425487E-2</v>
      </c>
      <c r="N4355">
        <v>0.14062028634326348</v>
      </c>
      <c r="O4355">
        <v>0.15460643733435342</v>
      </c>
    </row>
    <row r="4356" spans="1:15" ht="15">
      <c r="A4356" s="6"/>
      <c r="B4356" s="10">
        <v>24.61</v>
      </c>
      <c r="C4356">
        <v>4.0029761697988671E-2</v>
      </c>
      <c r="D4356" s="11">
        <v>33.15</v>
      </c>
      <c r="E4356" s="10">
        <v>20.75</v>
      </c>
      <c r="F4356" s="11">
        <v>32.85</v>
      </c>
      <c r="G4356" s="10">
        <v>0.39</v>
      </c>
      <c r="H4356" s="11">
        <v>96.51</v>
      </c>
      <c r="I4356" s="10">
        <v>354.77</v>
      </c>
      <c r="J4356">
        <v>0.11110682618729502</v>
      </c>
      <c r="K4356">
        <v>7.5267725012649167E-2</v>
      </c>
      <c r="L4356">
        <v>8.7990658596770882E-2</v>
      </c>
      <c r="M4356">
        <v>6.0113295166875684E-2</v>
      </c>
      <c r="N4356">
        <v>0.13778905362253524</v>
      </c>
      <c r="O4356">
        <v>0.15134277643260693</v>
      </c>
    </row>
    <row r="4357" spans="1:15" ht="15">
      <c r="A4357" s="6"/>
      <c r="B4357" s="10">
        <v>16.829999999999998</v>
      </c>
      <c r="C4357">
        <v>3.8893682483540359E-2</v>
      </c>
      <c r="D4357" s="11">
        <v>29.1</v>
      </c>
      <c r="E4357" s="10">
        <v>21.02</v>
      </c>
      <c r="F4357" s="11">
        <v>29.46</v>
      </c>
      <c r="G4357" s="10">
        <v>0.92</v>
      </c>
      <c r="H4357" s="11">
        <v>93.51</v>
      </c>
      <c r="I4357" s="10">
        <v>325.63</v>
      </c>
      <c r="J4357">
        <v>0.10765218241146295</v>
      </c>
      <c r="K4357">
        <v>7.1345602405421038E-2</v>
      </c>
      <c r="L4357">
        <v>7.8805012142471667E-2</v>
      </c>
      <c r="M4357">
        <v>5.7752244829766403E-2</v>
      </c>
      <c r="N4357">
        <v>0.13429331098755506</v>
      </c>
      <c r="O4357">
        <v>0.14793405760293551</v>
      </c>
    </row>
    <row r="4358" spans="1:15" ht="15">
      <c r="A4358" s="6"/>
      <c r="B4358" s="10">
        <v>4.43</v>
      </c>
      <c r="C4358">
        <v>3.9303158889360854E-2</v>
      </c>
      <c r="D4358" s="11">
        <v>26.07</v>
      </c>
      <c r="E4358" s="10">
        <v>16.66</v>
      </c>
      <c r="F4358" s="11">
        <v>27.39</v>
      </c>
      <c r="G4358" s="10">
        <v>-0.08</v>
      </c>
      <c r="H4358" s="11">
        <v>90.19</v>
      </c>
      <c r="I4358" s="10">
        <v>300.72000000000003</v>
      </c>
      <c r="J4358">
        <v>0.10631307271461257</v>
      </c>
      <c r="K4358">
        <v>6.9667251695844076E-2</v>
      </c>
      <c r="L4358">
        <v>7.4688664444008637E-2</v>
      </c>
      <c r="M4358">
        <v>5.7003958125983377E-2</v>
      </c>
      <c r="N4358">
        <v>0.13332235562663783</v>
      </c>
      <c r="O4358">
        <v>0.14498870910316722</v>
      </c>
    </row>
    <row r="4359" spans="1:15" ht="15">
      <c r="A4359" s="6"/>
      <c r="B4359" s="10">
        <v>7.0000000000000007E-2</v>
      </c>
      <c r="C4359">
        <v>4.0925483359746433E-2</v>
      </c>
      <c r="D4359" s="11">
        <v>26.33</v>
      </c>
      <c r="E4359" s="10">
        <v>14.01</v>
      </c>
      <c r="F4359" s="11">
        <v>27.25</v>
      </c>
      <c r="G4359" s="10">
        <v>0.06</v>
      </c>
      <c r="H4359" s="11">
        <v>85.67</v>
      </c>
      <c r="I4359" s="10">
        <v>266.68</v>
      </c>
      <c r="J4359">
        <v>0.10705168454840194</v>
      </c>
      <c r="K4359">
        <v>7.0737862153095452E-2</v>
      </c>
      <c r="L4359">
        <v>7.4174850202166187E-2</v>
      </c>
      <c r="M4359">
        <v>5.6460767595599058E-2</v>
      </c>
      <c r="N4359">
        <v>0.13294864396131084</v>
      </c>
      <c r="O4359">
        <v>0.14213923491272581</v>
      </c>
    </row>
    <row r="4360" spans="1:15" ht="15">
      <c r="A4360" s="6"/>
      <c r="B4360" s="10">
        <v>0.97</v>
      </c>
      <c r="C4360">
        <v>4.3451713732420849E-2</v>
      </c>
      <c r="D4360" s="11">
        <v>26.04</v>
      </c>
      <c r="E4360" s="10">
        <v>16.28</v>
      </c>
      <c r="F4360" s="11">
        <v>27</v>
      </c>
      <c r="G4360" s="10">
        <v>1.32</v>
      </c>
      <c r="H4360" s="11">
        <v>85</v>
      </c>
      <c r="I4360" s="10">
        <v>261.06</v>
      </c>
      <c r="J4360">
        <v>0.10872565423449414</v>
      </c>
      <c r="K4360">
        <v>7.410875182741318E-2</v>
      </c>
      <c r="L4360">
        <v>7.7048191336671332E-2</v>
      </c>
      <c r="M4360">
        <v>5.8803543776465281E-2</v>
      </c>
      <c r="N4360">
        <v>0.1370566356949284</v>
      </c>
      <c r="O4360">
        <v>0.14445070101227256</v>
      </c>
    </row>
    <row r="4361" spans="1:15" ht="15">
      <c r="A4361" s="6"/>
      <c r="B4361" s="10">
        <v>12.31</v>
      </c>
      <c r="C4361">
        <v>4.5251426165972337E-2</v>
      </c>
      <c r="D4361" s="11">
        <v>26.09</v>
      </c>
      <c r="E4361" s="10">
        <v>19.04</v>
      </c>
      <c r="F4361" s="11">
        <v>26.72</v>
      </c>
      <c r="G4361" s="10">
        <v>1.44</v>
      </c>
      <c r="H4361" s="11">
        <v>85.68</v>
      </c>
      <c r="I4361" s="10">
        <v>220.69</v>
      </c>
      <c r="J4361">
        <v>0.11158097984171007</v>
      </c>
      <c r="K4361">
        <v>8.2277957837372712E-2</v>
      </c>
      <c r="L4361">
        <v>8.1674205400159447E-2</v>
      </c>
      <c r="M4361">
        <v>6.4066561577068734E-2</v>
      </c>
      <c r="N4361">
        <v>0.14304154182622211</v>
      </c>
      <c r="O4361">
        <v>0.14684537347591051</v>
      </c>
    </row>
    <row r="4362" spans="1:15" ht="15">
      <c r="A4362" s="6"/>
      <c r="B4362" s="10">
        <v>54.59</v>
      </c>
      <c r="C4362">
        <v>4.998433507157251E-2</v>
      </c>
      <c r="D4362" s="11">
        <v>29.01</v>
      </c>
      <c r="E4362" s="10">
        <v>28.37</v>
      </c>
      <c r="F4362" s="11">
        <v>27.5</v>
      </c>
      <c r="G4362" s="10">
        <v>21.2</v>
      </c>
      <c r="H4362" s="11">
        <v>95.91</v>
      </c>
      <c r="I4362" s="10">
        <v>259.95</v>
      </c>
      <c r="J4362">
        <v>0.11685649226812068</v>
      </c>
      <c r="K4362">
        <v>0.10615371329165442</v>
      </c>
      <c r="L4362">
        <v>8.7593652562869717E-2</v>
      </c>
      <c r="M4362">
        <v>7.324235049081057E-2</v>
      </c>
      <c r="N4362">
        <v>0.15087362614435815</v>
      </c>
      <c r="O4362">
        <v>0.15462515307421523</v>
      </c>
    </row>
    <row r="4363" spans="1:15" ht="15">
      <c r="A4363" s="6"/>
      <c r="B4363" s="10">
        <v>77.14</v>
      </c>
      <c r="C4363">
        <v>5.5033835020593551E-2</v>
      </c>
      <c r="D4363" s="11">
        <v>29.34</v>
      </c>
      <c r="E4363" s="10">
        <v>42.19</v>
      </c>
      <c r="F4363" s="11">
        <v>31.03</v>
      </c>
      <c r="G4363" s="10">
        <v>27.73</v>
      </c>
      <c r="H4363" s="11">
        <v>99.98</v>
      </c>
      <c r="I4363" s="10">
        <v>289.07</v>
      </c>
      <c r="J4363">
        <v>0.12383865864081907</v>
      </c>
      <c r="K4363">
        <v>0.12814912816308019</v>
      </c>
      <c r="L4363">
        <v>9.8026326800511071E-2</v>
      </c>
      <c r="M4363">
        <v>8.8563086081226081E-2</v>
      </c>
      <c r="N4363">
        <v>0.15990643421331066</v>
      </c>
      <c r="O4363">
        <v>0.1636151781509313</v>
      </c>
    </row>
    <row r="4364" spans="1:15" ht="15">
      <c r="A4364" s="6"/>
      <c r="B4364" s="10">
        <v>82.36</v>
      </c>
      <c r="C4364">
        <v>6.2431758693755453E-2</v>
      </c>
      <c r="D4364" s="11">
        <v>29.89</v>
      </c>
      <c r="E4364" s="10">
        <v>48.37</v>
      </c>
      <c r="F4364" s="11">
        <v>36.49</v>
      </c>
      <c r="G4364" s="10">
        <v>33.380000000000003</v>
      </c>
      <c r="H4364" s="11">
        <v>103.77</v>
      </c>
      <c r="I4364" s="10">
        <v>329.39</v>
      </c>
      <c r="J4364">
        <v>0.13064255626026822</v>
      </c>
      <c r="K4364">
        <v>0.14342200439883379</v>
      </c>
      <c r="L4364">
        <v>0.10587590272084943</v>
      </c>
      <c r="M4364">
        <v>0.10007258509375427</v>
      </c>
      <c r="N4364">
        <v>0.17051162387151866</v>
      </c>
      <c r="O4364">
        <v>0.17465353505483702</v>
      </c>
    </row>
    <row r="4365" spans="1:15" ht="15">
      <c r="A4365" s="6"/>
      <c r="B4365" s="10">
        <v>89.6</v>
      </c>
      <c r="C4365">
        <v>6.3748986492169493E-2</v>
      </c>
      <c r="D4365" s="11">
        <v>30.12</v>
      </c>
      <c r="E4365" s="10">
        <v>49.67</v>
      </c>
      <c r="F4365" s="11">
        <v>36.32</v>
      </c>
      <c r="G4365" s="10">
        <v>36.1</v>
      </c>
      <c r="H4365" s="11">
        <v>100.34</v>
      </c>
      <c r="I4365" s="10">
        <v>359.56</v>
      </c>
      <c r="J4365">
        <v>0.14106893779982696</v>
      </c>
      <c r="K4365">
        <v>0.15508256073002499</v>
      </c>
      <c r="L4365">
        <v>0.11226732401740193</v>
      </c>
      <c r="M4365">
        <v>0.11063996655756707</v>
      </c>
      <c r="N4365">
        <v>0.17713886752065283</v>
      </c>
      <c r="O4365">
        <v>0.18394862253468267</v>
      </c>
    </row>
    <row r="4366" spans="1:15" ht="15">
      <c r="A4366" s="6"/>
      <c r="B4366" s="10">
        <v>92.79</v>
      </c>
      <c r="C4366">
        <v>6.5602037148687509E-2</v>
      </c>
      <c r="D4366" s="11">
        <v>29.63</v>
      </c>
      <c r="E4366" s="10">
        <v>46.28</v>
      </c>
      <c r="F4366" s="11">
        <v>34.93</v>
      </c>
      <c r="G4366" s="10">
        <v>35.54</v>
      </c>
      <c r="H4366" s="11">
        <v>99.51</v>
      </c>
      <c r="I4366" s="10">
        <v>356.91</v>
      </c>
      <c r="J4366">
        <v>0.14496828665785305</v>
      </c>
      <c r="K4366">
        <v>0.15719658872982972</v>
      </c>
      <c r="L4366">
        <v>0.11910339302628202</v>
      </c>
      <c r="M4366">
        <v>0.1173775837535264</v>
      </c>
      <c r="N4366">
        <v>0.18121618756007413</v>
      </c>
      <c r="O4366">
        <v>0.193750198251471</v>
      </c>
    </row>
    <row r="4367" spans="1:15" ht="15">
      <c r="A4367" s="6"/>
      <c r="B4367" s="10">
        <v>92.97</v>
      </c>
      <c r="C4367">
        <v>6.7511053180997649E-2</v>
      </c>
      <c r="D4367" s="11">
        <v>28.87</v>
      </c>
      <c r="E4367" s="10">
        <v>48.04</v>
      </c>
      <c r="F4367" s="11">
        <v>37.24</v>
      </c>
      <c r="G4367" s="10">
        <v>34.94</v>
      </c>
      <c r="H4367" s="11">
        <v>98.17</v>
      </c>
      <c r="I4367" s="10">
        <v>385</v>
      </c>
      <c r="J4367">
        <v>0.1433691981363158</v>
      </c>
      <c r="K4367">
        <v>0.15448490901229461</v>
      </c>
      <c r="L4367">
        <v>0.12323902664337394</v>
      </c>
      <c r="M4367">
        <v>0.11998285766856114</v>
      </c>
      <c r="N4367">
        <v>0.18436872197367268</v>
      </c>
      <c r="O4367">
        <v>0.19377568122702929</v>
      </c>
    </row>
    <row r="4368" spans="1:15" ht="15">
      <c r="A4368" s="6"/>
      <c r="B4368" s="10">
        <v>89.86</v>
      </c>
      <c r="C4368">
        <v>6.8677359691579704E-2</v>
      </c>
      <c r="D4368" s="11">
        <v>26.26</v>
      </c>
      <c r="E4368" s="10">
        <v>41</v>
      </c>
      <c r="F4368" s="11">
        <v>31.97</v>
      </c>
      <c r="G4368" s="10">
        <v>31.6</v>
      </c>
      <c r="H4368" s="11">
        <v>91.99</v>
      </c>
      <c r="I4368" s="10">
        <v>362.3</v>
      </c>
      <c r="J4368">
        <v>0.14248855142067557</v>
      </c>
      <c r="K4368">
        <v>0.15261619958664369</v>
      </c>
      <c r="L4368">
        <v>0.12184825661013381</v>
      </c>
      <c r="M4368">
        <v>0.11729401973605992</v>
      </c>
      <c r="N4368">
        <v>0.18481578989476602</v>
      </c>
      <c r="O4368">
        <v>0.19262213228945402</v>
      </c>
    </row>
    <row r="4369" spans="1:15" ht="15">
      <c r="A4369" s="6"/>
      <c r="B4369" s="10">
        <v>16.45</v>
      </c>
      <c r="C4369">
        <v>6.5461746878409513E-2</v>
      </c>
      <c r="D4369" s="11">
        <v>24.36</v>
      </c>
      <c r="E4369" s="10">
        <v>36.81</v>
      </c>
      <c r="F4369" s="11">
        <v>28.9</v>
      </c>
      <c r="G4369" s="10">
        <v>23.92</v>
      </c>
      <c r="H4369" s="11">
        <v>90.77</v>
      </c>
      <c r="I4369" s="10">
        <v>285.72000000000003</v>
      </c>
      <c r="J4369">
        <v>0.14260125884001368</v>
      </c>
      <c r="K4369">
        <v>0.14869703816022239</v>
      </c>
      <c r="L4369">
        <v>0.11175896198867531</v>
      </c>
      <c r="M4369">
        <v>0.11091772931649943</v>
      </c>
      <c r="N4369">
        <v>0.18487106329903338</v>
      </c>
      <c r="O4369">
        <v>0.19280943039895679</v>
      </c>
    </row>
    <row r="4370" spans="1:15" ht="15">
      <c r="A4370" s="6"/>
      <c r="B4370" s="10">
        <v>3.17</v>
      </c>
      <c r="C4370">
        <v>6.5258458992276586E-2</v>
      </c>
      <c r="D4370" s="11">
        <v>23.12</v>
      </c>
      <c r="E4370" s="10">
        <v>38.06</v>
      </c>
      <c r="F4370" s="11">
        <v>26.97</v>
      </c>
      <c r="G4370" s="10">
        <v>25.04</v>
      </c>
      <c r="H4370" s="11">
        <v>85.36</v>
      </c>
      <c r="I4370" s="10">
        <v>255</v>
      </c>
      <c r="J4370">
        <v>0.14325199315835513</v>
      </c>
      <c r="K4370">
        <v>0.15456715851144626</v>
      </c>
      <c r="L4370">
        <v>0.1044635668729824</v>
      </c>
      <c r="M4370">
        <v>0.10503164962483255</v>
      </c>
      <c r="N4370">
        <v>0.1844654095169104</v>
      </c>
      <c r="O4370">
        <v>0.19134764287748543</v>
      </c>
    </row>
    <row r="4371" spans="1:15" ht="15">
      <c r="A4371" s="6"/>
      <c r="B4371" s="10">
        <v>0.01</v>
      </c>
      <c r="C4371">
        <v>6.6205642833839437E-2</v>
      </c>
      <c r="D4371" s="11">
        <v>22.73</v>
      </c>
      <c r="E4371" s="10">
        <v>38.06</v>
      </c>
      <c r="F4371" s="11">
        <v>25.48</v>
      </c>
      <c r="G4371" s="10">
        <v>25.59</v>
      </c>
      <c r="H4371" s="11">
        <v>82.18</v>
      </c>
      <c r="I4371" s="10">
        <v>237.2</v>
      </c>
      <c r="J4371">
        <v>0.14300459397529758</v>
      </c>
      <c r="K4371">
        <v>0.15859985120842884</v>
      </c>
      <c r="L4371">
        <v>0.10015018226911687</v>
      </c>
      <c r="M4371">
        <v>0.10359265033168122</v>
      </c>
      <c r="N4371">
        <v>0.18433802502617622</v>
      </c>
      <c r="O4371">
        <v>0.18909598184808576</v>
      </c>
    </row>
    <row r="4372" spans="1:15" ht="15">
      <c r="A4372" s="6"/>
      <c r="B4372" s="10">
        <v>0</v>
      </c>
      <c r="C4372">
        <v>6.6528630561192514E-2</v>
      </c>
      <c r="D4372" s="11">
        <v>22.63</v>
      </c>
      <c r="E4372" s="10">
        <v>38.03</v>
      </c>
      <c r="F4372" s="11">
        <v>24.75</v>
      </c>
      <c r="G4372" s="10">
        <v>25.03</v>
      </c>
      <c r="H4372" s="11">
        <v>82.35</v>
      </c>
      <c r="I4372" s="10">
        <v>230.71</v>
      </c>
      <c r="J4372">
        <v>0.141785737284466</v>
      </c>
      <c r="K4372">
        <v>0.16121787548020577</v>
      </c>
      <c r="L4372">
        <v>9.8969422798575027E-2</v>
      </c>
      <c r="M4372">
        <v>0.10736544809485217</v>
      </c>
      <c r="N4372">
        <v>0.18461293718967373</v>
      </c>
      <c r="O4372">
        <v>0.18710515296819072</v>
      </c>
    </row>
    <row r="4373" spans="1:15" ht="15">
      <c r="A4373" s="6"/>
      <c r="B4373" s="10">
        <v>-0.03</v>
      </c>
      <c r="C4373">
        <v>6.9340498116906568E-2</v>
      </c>
      <c r="D4373" s="11">
        <v>20.27</v>
      </c>
      <c r="E4373" s="10">
        <v>38.08</v>
      </c>
      <c r="F4373" s="11">
        <v>24.91</v>
      </c>
      <c r="G4373" s="10">
        <v>24.78</v>
      </c>
      <c r="H4373" s="11">
        <v>83.22</v>
      </c>
      <c r="I4373" s="10">
        <v>222.31</v>
      </c>
      <c r="J4373">
        <v>0.13737394202930706</v>
      </c>
      <c r="K4373">
        <v>0.16705341821928754</v>
      </c>
      <c r="L4373">
        <v>0.10013572459994954</v>
      </c>
      <c r="M4373">
        <v>0.11389041065907908</v>
      </c>
      <c r="N4373">
        <v>0.18404971269970527</v>
      </c>
      <c r="O4373">
        <v>0.18667064958579294</v>
      </c>
    </row>
    <row r="4374" spans="1:15" ht="15">
      <c r="A4374" s="6"/>
      <c r="B4374" s="10">
        <v>-0.05</v>
      </c>
      <c r="C4374">
        <v>6.817412719856758E-2</v>
      </c>
      <c r="D4374" s="11">
        <v>20.59</v>
      </c>
      <c r="E4374" s="10">
        <v>39.07</v>
      </c>
      <c r="F4374" s="11">
        <v>26.99</v>
      </c>
      <c r="G4374" s="10">
        <v>25.89</v>
      </c>
      <c r="H4374" s="11">
        <v>86.68</v>
      </c>
      <c r="I4374" s="10">
        <v>214.2</v>
      </c>
      <c r="J4374">
        <v>0.13253301915867691</v>
      </c>
      <c r="K4374">
        <v>0.17918679746988439</v>
      </c>
      <c r="L4374">
        <v>0.10977926502672912</v>
      </c>
      <c r="M4374">
        <v>0.12732817857123205</v>
      </c>
      <c r="N4374">
        <v>0.18502583228730435</v>
      </c>
      <c r="O4374">
        <v>0.18523033854005372</v>
      </c>
    </row>
    <row r="4375" spans="1:15" ht="15">
      <c r="A4375" s="6"/>
      <c r="B4375" s="10">
        <v>-0.05</v>
      </c>
      <c r="C4375">
        <v>6.602284633383898E-2</v>
      </c>
      <c r="D4375" s="11">
        <v>21.3</v>
      </c>
      <c r="E4375" s="10">
        <v>49.49</v>
      </c>
      <c r="F4375" s="11">
        <v>31</v>
      </c>
      <c r="G4375" s="10">
        <v>33.75</v>
      </c>
      <c r="H4375" s="11">
        <v>102</v>
      </c>
      <c r="I4375" s="10">
        <v>233.84</v>
      </c>
      <c r="J4375">
        <v>0.13114438461240463</v>
      </c>
      <c r="K4375">
        <v>0.18816980473386555</v>
      </c>
      <c r="L4375">
        <v>0.11915524792559669</v>
      </c>
      <c r="M4375">
        <v>0.1395533655404467</v>
      </c>
      <c r="N4375">
        <v>0.18267565956873458</v>
      </c>
      <c r="O4375">
        <v>0.17442234972645895</v>
      </c>
    </row>
    <row r="4376" spans="1:15" ht="15">
      <c r="A4376" s="6"/>
      <c r="B4376" s="10">
        <v>-0.5</v>
      </c>
      <c r="C4376">
        <v>5.9394484120006127E-2</v>
      </c>
      <c r="D4376" s="11">
        <v>23.07</v>
      </c>
      <c r="E4376" s="10">
        <v>55.95</v>
      </c>
      <c r="F4376" s="11">
        <v>36.119999999999997</v>
      </c>
      <c r="G4376" s="10">
        <v>37.97</v>
      </c>
      <c r="H4376" s="11">
        <v>112</v>
      </c>
      <c r="I4376" s="10">
        <v>244.56</v>
      </c>
      <c r="J4376">
        <v>0.13069322600632424</v>
      </c>
      <c r="K4376">
        <v>0.18503655902136532</v>
      </c>
      <c r="L4376">
        <v>0.11420719868963945</v>
      </c>
      <c r="M4376">
        <v>0.13530968516438832</v>
      </c>
      <c r="N4376">
        <v>0.17187693484202629</v>
      </c>
      <c r="O4376">
        <v>0.15703483481267527</v>
      </c>
    </row>
    <row r="4377" spans="1:15" ht="15">
      <c r="A4377" s="6"/>
      <c r="B4377" s="10">
        <v>-2.95</v>
      </c>
      <c r="C4377">
        <v>5.2361642898489706E-2</v>
      </c>
      <c r="D4377" s="11">
        <v>24.76</v>
      </c>
      <c r="E4377" s="10">
        <v>54.92</v>
      </c>
      <c r="F4377" s="11">
        <v>36.1</v>
      </c>
      <c r="G4377" s="10">
        <v>39.99</v>
      </c>
      <c r="H4377" s="11">
        <v>122.5</v>
      </c>
      <c r="I4377" s="10">
        <v>208.6</v>
      </c>
      <c r="J4377">
        <v>0.12487704286857756</v>
      </c>
      <c r="K4377">
        <v>0.16957342388272184</v>
      </c>
      <c r="L4377">
        <v>9.8191655088047849E-2</v>
      </c>
      <c r="M4377">
        <v>0.12447022492991634</v>
      </c>
      <c r="N4377">
        <v>0.16235073660743671</v>
      </c>
      <c r="O4377">
        <v>0.13209362142325534</v>
      </c>
    </row>
    <row r="4378" spans="1:15" ht="15">
      <c r="A4378" s="6"/>
      <c r="B4378" s="10">
        <v>-15.07</v>
      </c>
      <c r="C4378">
        <v>4.571719561989606E-2</v>
      </c>
      <c r="D4378" s="11">
        <v>25.56</v>
      </c>
      <c r="E4378" s="10">
        <v>52.14</v>
      </c>
      <c r="F4378" s="11">
        <v>33.33</v>
      </c>
      <c r="G4378" s="10">
        <v>38.29</v>
      </c>
      <c r="H4378" s="11">
        <v>107.24</v>
      </c>
      <c r="I4378" s="10">
        <v>154.08000000000001</v>
      </c>
      <c r="J4378">
        <v>0.11865471900582467</v>
      </c>
      <c r="K4378">
        <v>0.15666371697281095</v>
      </c>
      <c r="L4378">
        <v>8.7322874728949132E-2</v>
      </c>
      <c r="M4378">
        <v>0.11207348360722223</v>
      </c>
      <c r="N4378">
        <v>0.15157760624713509</v>
      </c>
      <c r="O4378">
        <v>0.1059574273260632</v>
      </c>
    </row>
    <row r="4379" spans="1:15" ht="15">
      <c r="A4379" s="6"/>
      <c r="B4379" s="10">
        <v>-37</v>
      </c>
      <c r="C4379">
        <v>4.2367881234467247E-2</v>
      </c>
      <c r="D4379" s="11">
        <v>20.71</v>
      </c>
      <c r="E4379" s="10">
        <v>49.48</v>
      </c>
      <c r="F4379" s="11">
        <v>32.75</v>
      </c>
      <c r="G4379" s="10">
        <v>37.06</v>
      </c>
      <c r="H4379" s="11">
        <v>102.54</v>
      </c>
      <c r="I4379" s="10">
        <v>125</v>
      </c>
      <c r="J4379">
        <v>0.11652256112135878</v>
      </c>
      <c r="K4379">
        <v>0.14464022930725107</v>
      </c>
      <c r="L4379">
        <v>8.4202967332802595E-2</v>
      </c>
      <c r="M4379">
        <v>0.10563717503180843</v>
      </c>
      <c r="N4379">
        <v>0.14290327630285155</v>
      </c>
      <c r="O4379">
        <v>8.7125534037227337E-2</v>
      </c>
    </row>
    <row r="4380" spans="1:15" ht="15">
      <c r="A4380" s="6"/>
      <c r="B4380" s="10">
        <v>-98.11</v>
      </c>
      <c r="C4380">
        <v>3.8837768494457421E-2</v>
      </c>
      <c r="D4380" s="11">
        <v>23.32</v>
      </c>
      <c r="E4380" s="10">
        <v>48.03</v>
      </c>
      <c r="F4380" s="11">
        <v>31.8</v>
      </c>
      <c r="G4380" s="10">
        <v>36.14</v>
      </c>
      <c r="H4380" s="11">
        <v>100</v>
      </c>
      <c r="I4380" s="10">
        <v>113.85</v>
      </c>
      <c r="J4380">
        <v>0.11143183212183695</v>
      </c>
      <c r="K4380">
        <v>0.13575671317889093</v>
      </c>
      <c r="L4380">
        <v>8.00632231849739E-2</v>
      </c>
      <c r="M4380">
        <v>0.10235688763207507</v>
      </c>
      <c r="N4380">
        <v>0.13487484215436069</v>
      </c>
      <c r="O4380">
        <v>7.8153446309799174E-2</v>
      </c>
    </row>
    <row r="4381" spans="1:15" ht="15">
      <c r="A4381" s="6"/>
      <c r="B4381" s="10">
        <v>-167.96</v>
      </c>
      <c r="C4381">
        <v>3.8788531946836409E-2</v>
      </c>
      <c r="D4381" s="11">
        <v>21.36</v>
      </c>
      <c r="E4381" s="10">
        <v>46.86</v>
      </c>
      <c r="F4381" s="11">
        <v>29.59</v>
      </c>
      <c r="G4381" s="10">
        <v>28.4</v>
      </c>
      <c r="H4381" s="11">
        <v>99.61</v>
      </c>
      <c r="I4381" s="10">
        <v>89.37</v>
      </c>
      <c r="J4381">
        <v>0.10712572373862699</v>
      </c>
      <c r="K4381">
        <v>0.13141014475324855</v>
      </c>
      <c r="L4381">
        <v>7.7857612300271328E-2</v>
      </c>
      <c r="M4381">
        <v>9.9191985874382924E-2</v>
      </c>
      <c r="N4381">
        <v>0.12844641022630543</v>
      </c>
      <c r="O4381">
        <v>7.0453096198156678E-2</v>
      </c>
    </row>
    <row r="4382" spans="1:15" ht="15">
      <c r="A4382" s="6"/>
      <c r="B4382" s="10">
        <v>-266.92</v>
      </c>
      <c r="C4382">
        <v>4.0508556848055807E-2</v>
      </c>
      <c r="D4382" s="11">
        <v>19.079999999999998</v>
      </c>
      <c r="E4382" s="10">
        <v>43.56</v>
      </c>
      <c r="F4382" s="11">
        <v>29.55</v>
      </c>
      <c r="G4382" s="10">
        <v>24.16</v>
      </c>
      <c r="H4382" s="11">
        <v>89.84</v>
      </c>
      <c r="I4382" s="10">
        <v>76.33</v>
      </c>
      <c r="J4382">
        <v>0.10850487711724391</v>
      </c>
      <c r="K4382">
        <v>0.13061466338469407</v>
      </c>
      <c r="L4382">
        <v>7.5989170741201872E-2</v>
      </c>
      <c r="M4382">
        <v>9.7285611969933336E-2</v>
      </c>
      <c r="N4382">
        <v>0.12408179917753122</v>
      </c>
      <c r="O4382">
        <v>7.131060016585021E-2</v>
      </c>
    </row>
    <row r="4383" spans="1:15" ht="15">
      <c r="A4383" s="6"/>
      <c r="B4383" s="10">
        <v>-500</v>
      </c>
      <c r="C4383">
        <v>4.1048540479056171E-2</v>
      </c>
      <c r="D4383" s="11">
        <v>10.47</v>
      </c>
      <c r="E4383" s="10">
        <v>44.46</v>
      </c>
      <c r="F4383" s="11">
        <v>29.52</v>
      </c>
      <c r="G4383" s="10">
        <v>25</v>
      </c>
      <c r="H4383" s="11">
        <v>82.37</v>
      </c>
      <c r="I4383" s="10">
        <v>89.34</v>
      </c>
      <c r="J4383">
        <v>0.10912091783787937</v>
      </c>
      <c r="K4383">
        <v>0.13068323660307629</v>
      </c>
      <c r="L4383">
        <v>7.5748956416969021E-2</v>
      </c>
      <c r="M4383">
        <v>9.595697277202854E-2</v>
      </c>
      <c r="N4383">
        <v>0.12228357153531841</v>
      </c>
      <c r="O4383">
        <v>7.4581952579673261E-2</v>
      </c>
    </row>
    <row r="4384" spans="1:15" ht="15">
      <c r="A4384" s="6"/>
      <c r="B4384" s="10">
        <v>-399</v>
      </c>
      <c r="C4384">
        <v>4.1030930349016961E-2</v>
      </c>
      <c r="D4384" s="11">
        <v>9.9600000000000009</v>
      </c>
      <c r="E4384" s="10">
        <v>46.69</v>
      </c>
      <c r="F4384" s="11">
        <v>29.6</v>
      </c>
      <c r="G4384" s="10">
        <v>26.41</v>
      </c>
      <c r="H4384" s="11">
        <v>82.53</v>
      </c>
      <c r="I4384" s="10">
        <v>89.17</v>
      </c>
      <c r="J4384">
        <v>0.1114651671769117</v>
      </c>
      <c r="K4384">
        <v>0.13425712707071985</v>
      </c>
      <c r="L4384">
        <v>7.8768501645640018E-2</v>
      </c>
      <c r="M4384">
        <v>9.9803170601462515E-2</v>
      </c>
      <c r="N4384">
        <v>0.12362454471647662</v>
      </c>
      <c r="O4384">
        <v>7.9627940922889384E-2</v>
      </c>
    </row>
    <row r="4385" spans="1:15" ht="15">
      <c r="A4385" s="6"/>
      <c r="B4385" s="10">
        <v>-124.21</v>
      </c>
      <c r="C4385">
        <v>4.286681914833481E-2</v>
      </c>
      <c r="D4385" s="11">
        <v>17.309999999999999</v>
      </c>
      <c r="E4385" s="10">
        <v>49.49</v>
      </c>
      <c r="F4385" s="11">
        <v>29.96</v>
      </c>
      <c r="G4385" s="10">
        <v>27.17</v>
      </c>
      <c r="H4385" s="11">
        <v>82.57</v>
      </c>
      <c r="I4385" s="10">
        <v>131.11000000000001</v>
      </c>
      <c r="J4385">
        <v>0.11534054188200156</v>
      </c>
      <c r="K4385">
        <v>0.14371138738127545</v>
      </c>
      <c r="L4385">
        <v>8.6604024952535941E-2</v>
      </c>
      <c r="M4385">
        <v>0.10397728348140772</v>
      </c>
      <c r="N4385">
        <v>0.12854143275755706</v>
      </c>
      <c r="O4385">
        <v>9.7158198517374256E-2</v>
      </c>
    </row>
    <row r="4386" spans="1:15" ht="15">
      <c r="A4386" s="6"/>
      <c r="B4386" s="10">
        <v>-35.18</v>
      </c>
      <c r="C4386">
        <v>4.5329187797523915E-2</v>
      </c>
      <c r="D4386" s="11">
        <v>19.72</v>
      </c>
      <c r="E4386" s="10">
        <v>52.13</v>
      </c>
      <c r="F4386" s="11">
        <v>33.049999999999997</v>
      </c>
      <c r="G4386" s="10">
        <v>32.909999999999997</v>
      </c>
      <c r="H4386" s="11">
        <v>94.23</v>
      </c>
      <c r="I4386" s="10">
        <v>240.3</v>
      </c>
      <c r="J4386">
        <v>0.11777051875140354</v>
      </c>
      <c r="K4386">
        <v>0.15670650951975196</v>
      </c>
      <c r="L4386">
        <v>9.7977281651855333E-2</v>
      </c>
      <c r="M4386">
        <v>0.11029446712217587</v>
      </c>
      <c r="N4386">
        <v>0.13819617743684354</v>
      </c>
      <c r="O4386">
        <v>0.12479432548607323</v>
      </c>
    </row>
    <row r="4387" spans="1:15" ht="15">
      <c r="A4387" s="6"/>
      <c r="B4387" s="10">
        <v>-6.01</v>
      </c>
      <c r="C4387">
        <v>5.3281216147255527E-2</v>
      </c>
      <c r="D4387" s="11">
        <v>28.63</v>
      </c>
      <c r="E4387" s="10">
        <v>55.38</v>
      </c>
      <c r="F4387" s="11">
        <v>38.020000000000003</v>
      </c>
      <c r="G4387" s="10">
        <v>37.369999999999997</v>
      </c>
      <c r="H4387" s="11">
        <v>99.98</v>
      </c>
      <c r="I4387" s="10">
        <v>285.02999999999997</v>
      </c>
      <c r="J4387">
        <v>0.12613262039528625</v>
      </c>
      <c r="K4387">
        <v>0.17037069905686464</v>
      </c>
      <c r="L4387">
        <v>0.11007269139284312</v>
      </c>
      <c r="M4387">
        <v>0.11781558171804839</v>
      </c>
      <c r="N4387">
        <v>0.1519785130937894</v>
      </c>
      <c r="O4387">
        <v>0.14895629708841687</v>
      </c>
    </row>
    <row r="4388" spans="1:15" ht="15">
      <c r="A4388" s="6"/>
      <c r="B4388" s="10">
        <v>4.83</v>
      </c>
      <c r="C4388">
        <v>6.8329530580535813E-2</v>
      </c>
      <c r="D4388" s="11">
        <v>32.9</v>
      </c>
      <c r="E4388" s="10">
        <v>60.18</v>
      </c>
      <c r="F4388" s="11">
        <v>44</v>
      </c>
      <c r="G4388" s="10">
        <v>43.29</v>
      </c>
      <c r="H4388" s="11">
        <v>110</v>
      </c>
      <c r="I4388" s="10">
        <v>350</v>
      </c>
      <c r="J4388">
        <v>0.13454800266762035</v>
      </c>
      <c r="K4388">
        <v>0.17900493010659799</v>
      </c>
      <c r="L4388">
        <v>0.12075421010080159</v>
      </c>
      <c r="M4388">
        <v>0.12641664005479733</v>
      </c>
      <c r="N4388">
        <v>0.16814813162351339</v>
      </c>
      <c r="O4388">
        <v>0.16477388321160286</v>
      </c>
    </row>
    <row r="4389" spans="1:15" ht="15">
      <c r="A4389" s="6"/>
      <c r="B4389" s="10">
        <v>69.09</v>
      </c>
      <c r="C4389">
        <v>9.2718189718136404E-2</v>
      </c>
      <c r="D4389" s="11">
        <v>35.369999999999997</v>
      </c>
      <c r="E4389" s="10">
        <v>59.02</v>
      </c>
      <c r="F4389" s="11">
        <v>50.96</v>
      </c>
      <c r="G4389" s="10">
        <v>40.799999999999997</v>
      </c>
      <c r="H4389" s="11">
        <v>109.49</v>
      </c>
      <c r="I4389" s="10">
        <v>362.85</v>
      </c>
      <c r="J4389">
        <v>0.14615823794764785</v>
      </c>
      <c r="K4389">
        <v>0.19027308840238091</v>
      </c>
      <c r="L4389">
        <v>0.13303520800851895</v>
      </c>
      <c r="M4389">
        <v>0.13277005079915749</v>
      </c>
      <c r="N4389">
        <v>0.18144612345425626</v>
      </c>
      <c r="O4389">
        <v>0.17612608582947722</v>
      </c>
    </row>
    <row r="4390" spans="1:15" ht="15">
      <c r="A4390" s="6"/>
      <c r="B4390" s="10">
        <v>85.61</v>
      </c>
      <c r="C4390">
        <v>0.10167018016211726</v>
      </c>
      <c r="D4390" s="11">
        <v>37</v>
      </c>
      <c r="E4390" s="10">
        <v>54.96</v>
      </c>
      <c r="F4390" s="11">
        <v>47.9</v>
      </c>
      <c r="G4390" s="10">
        <v>40.119999999999997</v>
      </c>
      <c r="H4390" s="11">
        <v>105.55</v>
      </c>
      <c r="I4390" s="10">
        <v>359.96</v>
      </c>
      <c r="J4390">
        <v>0.15249608045681687</v>
      </c>
      <c r="K4390">
        <v>0.20150407860336428</v>
      </c>
      <c r="L4390">
        <v>0.14405790337421859</v>
      </c>
      <c r="M4390">
        <v>0.13891514560904181</v>
      </c>
      <c r="N4390">
        <v>0.1892394311612535</v>
      </c>
      <c r="O4390">
        <v>0.17669481168759027</v>
      </c>
    </row>
    <row r="4391" spans="1:15" ht="15">
      <c r="A4391" s="6"/>
      <c r="B4391" s="10">
        <v>94.9</v>
      </c>
      <c r="C4391">
        <v>0.10245002667099587</v>
      </c>
      <c r="D4391" s="11">
        <v>38.92</v>
      </c>
      <c r="E4391" s="10">
        <v>54.5</v>
      </c>
      <c r="F4391" s="11">
        <v>42.14</v>
      </c>
      <c r="G4391" s="10">
        <v>40.25</v>
      </c>
      <c r="H4391" s="11">
        <v>105.02</v>
      </c>
      <c r="I4391" s="10">
        <v>353.44</v>
      </c>
      <c r="J4391">
        <v>0.15334145416627171</v>
      </c>
      <c r="K4391">
        <v>0.19663162870044276</v>
      </c>
      <c r="L4391">
        <v>0.14804032066860293</v>
      </c>
      <c r="M4391">
        <v>0.13820047742605085</v>
      </c>
      <c r="N4391">
        <v>0.1927624637306127</v>
      </c>
      <c r="O4391">
        <v>0.17072312085780483</v>
      </c>
    </row>
    <row r="4392" spans="1:15" ht="15">
      <c r="A4392" s="6"/>
      <c r="B4392" s="10">
        <v>86.08</v>
      </c>
      <c r="C4392">
        <v>0.10116841913685708</v>
      </c>
      <c r="D4392" s="11">
        <v>37.06</v>
      </c>
      <c r="E4392" s="10">
        <v>48.29</v>
      </c>
      <c r="F4392" s="11">
        <v>37.049999999999997</v>
      </c>
      <c r="G4392" s="10">
        <v>37.909999999999997</v>
      </c>
      <c r="H4392" s="11">
        <v>99.98</v>
      </c>
      <c r="I4392" s="10">
        <v>302.17</v>
      </c>
      <c r="J4392">
        <v>0.15342953400874504</v>
      </c>
      <c r="K4392">
        <v>0.20021786866621225</v>
      </c>
      <c r="L4392">
        <v>0.14989051699863459</v>
      </c>
      <c r="M4392">
        <v>0.14083828864986356</v>
      </c>
      <c r="N4392">
        <v>0.1925232420144751</v>
      </c>
      <c r="O4392">
        <v>0.17019552832711818</v>
      </c>
    </row>
    <row r="4393" spans="1:15" ht="15">
      <c r="A4393" s="6"/>
      <c r="B4393" s="10">
        <v>66</v>
      </c>
      <c r="C4393">
        <v>9.8897914435452691E-2</v>
      </c>
      <c r="D4393" s="11">
        <v>26.04</v>
      </c>
      <c r="E4393" s="10">
        <v>42.23</v>
      </c>
      <c r="F4393" s="11">
        <v>30.94</v>
      </c>
      <c r="G4393" s="10">
        <v>34.53</v>
      </c>
      <c r="H4393" s="11">
        <v>92.64</v>
      </c>
      <c r="I4393" s="10">
        <v>270.08</v>
      </c>
      <c r="J4393">
        <v>0.15026917455608393</v>
      </c>
      <c r="K4393">
        <v>0.20054303132167631</v>
      </c>
      <c r="L4393">
        <v>0.13874019856794453</v>
      </c>
      <c r="M4393">
        <v>0.14145915398509579</v>
      </c>
      <c r="N4393">
        <v>0.19070425693076806</v>
      </c>
      <c r="O4393">
        <v>0.17147654861052694</v>
      </c>
    </row>
    <row r="4394" spans="1:15" ht="15">
      <c r="A4394" s="6"/>
      <c r="B4394" s="10">
        <v>43.5</v>
      </c>
      <c r="C4394">
        <v>9.5659236099919429E-2</v>
      </c>
      <c r="D4394" s="11">
        <v>23.51</v>
      </c>
      <c r="E4394" s="10">
        <v>41.44</v>
      </c>
      <c r="F4394" s="11">
        <v>28.07</v>
      </c>
      <c r="G4394" s="10">
        <v>30.91</v>
      </c>
      <c r="H4394" s="11">
        <v>84.39</v>
      </c>
      <c r="I4394" s="10">
        <v>237.95</v>
      </c>
      <c r="J4394">
        <v>0.15183205815899814</v>
      </c>
      <c r="K4394">
        <v>0.20103771136248874</v>
      </c>
      <c r="L4394">
        <v>0.12865428833687112</v>
      </c>
      <c r="M4394">
        <v>0.13979498450479921</v>
      </c>
      <c r="N4394">
        <v>0.19132128577574209</v>
      </c>
      <c r="O4394">
        <v>0.17102845384315801</v>
      </c>
    </row>
    <row r="4395" spans="1:15" ht="15">
      <c r="A4395" s="6"/>
      <c r="B4395" s="10">
        <v>24.09</v>
      </c>
      <c r="C4395">
        <v>9.1419906746357679E-2</v>
      </c>
      <c r="D4395" s="11">
        <v>22.86</v>
      </c>
      <c r="E4395" s="10">
        <v>41.71</v>
      </c>
      <c r="F4395" s="11">
        <v>27.6</v>
      </c>
      <c r="G4395" s="10">
        <v>28.38</v>
      </c>
      <c r="H4395" s="11">
        <v>80.900000000000006</v>
      </c>
      <c r="I4395" s="10">
        <v>199.08</v>
      </c>
      <c r="J4395">
        <v>0.15383230644552501</v>
      </c>
      <c r="K4395">
        <v>0.20192611221511222</v>
      </c>
      <c r="L4395">
        <v>0.12549400351608056</v>
      </c>
      <c r="M4395">
        <v>0.14155386136438539</v>
      </c>
      <c r="N4395">
        <v>0.19139102488501006</v>
      </c>
      <c r="O4395">
        <v>0.16844908666458089</v>
      </c>
    </row>
    <row r="4396" spans="1:15" ht="15">
      <c r="A4396" s="6"/>
      <c r="B4396" s="10">
        <v>10.26</v>
      </c>
      <c r="C4396">
        <v>9.0008063876154495E-2</v>
      </c>
      <c r="D4396" s="11">
        <v>22.56</v>
      </c>
      <c r="E4396" s="10">
        <v>42.38</v>
      </c>
      <c r="F4396" s="11">
        <v>27.37</v>
      </c>
      <c r="G4396" s="10">
        <v>27.2</v>
      </c>
      <c r="H4396" s="11">
        <v>77.569999999999993</v>
      </c>
      <c r="I4396" s="10">
        <v>195.6</v>
      </c>
      <c r="J4396">
        <v>0.15874375777638905</v>
      </c>
      <c r="K4396">
        <v>0.20264974338427488</v>
      </c>
      <c r="L4396">
        <v>0.12344256861426944</v>
      </c>
      <c r="M4396">
        <v>0.14359995109698359</v>
      </c>
      <c r="N4396">
        <v>0.19116057942555092</v>
      </c>
      <c r="O4396">
        <v>0.17206089687987908</v>
      </c>
    </row>
    <row r="4397" spans="1:15" ht="15">
      <c r="A4397" s="6"/>
      <c r="B4397" s="10">
        <v>15.8</v>
      </c>
      <c r="C4397">
        <v>8.9657032467648806E-2</v>
      </c>
      <c r="D4397" s="11">
        <v>24.86</v>
      </c>
      <c r="E4397" s="10">
        <v>43.02</v>
      </c>
      <c r="F4397" s="11">
        <v>28.01</v>
      </c>
      <c r="G4397" s="10">
        <v>27.9</v>
      </c>
      <c r="H4397" s="11">
        <v>74.05</v>
      </c>
      <c r="I4397" s="10">
        <v>185.6</v>
      </c>
      <c r="J4397">
        <v>0.16320228299271056</v>
      </c>
      <c r="K4397">
        <v>0.20215432968254424</v>
      </c>
      <c r="L4397">
        <v>0.12665230097511279</v>
      </c>
      <c r="M4397">
        <v>0.14474109415465328</v>
      </c>
      <c r="N4397">
        <v>0.19258181572273883</v>
      </c>
      <c r="O4397">
        <v>0.17320761983004287</v>
      </c>
    </row>
    <row r="4398" spans="1:15" ht="15">
      <c r="A4398" s="6"/>
      <c r="B4398" s="10">
        <v>54</v>
      </c>
      <c r="C4398">
        <v>8.8263919589848042E-2</v>
      </c>
      <c r="D4398" s="11">
        <v>26.78</v>
      </c>
      <c r="E4398" s="10">
        <v>44.2</v>
      </c>
      <c r="F4398" s="11">
        <v>29.04</v>
      </c>
      <c r="G4398" s="10">
        <v>30.19</v>
      </c>
      <c r="H4398" s="11">
        <v>74.06</v>
      </c>
      <c r="I4398" s="10">
        <v>182.71</v>
      </c>
      <c r="J4398">
        <v>0.16668560579155853</v>
      </c>
      <c r="K4398">
        <v>0.20362026683876036</v>
      </c>
      <c r="L4398">
        <v>0.13259755850471075</v>
      </c>
      <c r="M4398">
        <v>0.14780860737069881</v>
      </c>
      <c r="N4398">
        <v>0.19500921846128857</v>
      </c>
      <c r="O4398">
        <v>0.17476510545598575</v>
      </c>
    </row>
    <row r="4399" spans="1:15" ht="15">
      <c r="A4399" s="6"/>
      <c r="B4399" s="10">
        <v>86</v>
      </c>
      <c r="C4399">
        <v>8.2534916703600386E-2</v>
      </c>
      <c r="D4399" s="11">
        <v>34.93</v>
      </c>
      <c r="E4399" s="10">
        <v>50.24</v>
      </c>
      <c r="F4399" s="11">
        <v>38.22</v>
      </c>
      <c r="G4399" s="10">
        <v>38.96</v>
      </c>
      <c r="H4399" s="11">
        <v>78.97</v>
      </c>
      <c r="I4399" s="10">
        <v>176.71</v>
      </c>
      <c r="J4399">
        <v>0.16713867561660006</v>
      </c>
      <c r="K4399">
        <v>0.20066214497291432</v>
      </c>
      <c r="L4399">
        <v>0.14461741235981493</v>
      </c>
      <c r="M4399">
        <v>0.15356238683907053</v>
      </c>
      <c r="N4399">
        <v>0.18545829622272772</v>
      </c>
      <c r="O4399">
        <v>0.17002985410228902</v>
      </c>
    </row>
    <row r="4400" spans="1:15" ht="15">
      <c r="A4400" s="6"/>
      <c r="B4400" s="10">
        <v>110.89</v>
      </c>
      <c r="C4400">
        <v>7.8369738680368672E-2</v>
      </c>
      <c r="D4400" s="11">
        <v>41.25</v>
      </c>
      <c r="E4400" s="10">
        <v>58</v>
      </c>
      <c r="F4400" s="11">
        <v>47.6</v>
      </c>
      <c r="G4400" s="10">
        <v>42.84</v>
      </c>
      <c r="H4400" s="11">
        <v>81.45</v>
      </c>
      <c r="I4400" s="10">
        <v>192.31</v>
      </c>
      <c r="J4400">
        <v>0.15840981311146227</v>
      </c>
      <c r="K4400">
        <v>0.18808904224122813</v>
      </c>
      <c r="L4400">
        <v>0.13686814889121673</v>
      </c>
      <c r="M4400">
        <v>0.14668012570034525</v>
      </c>
      <c r="N4400">
        <v>0.16653310585285144</v>
      </c>
      <c r="O4400">
        <v>0.15501359937576636</v>
      </c>
    </row>
    <row r="4401" spans="1:15" ht="15">
      <c r="A4401" s="6"/>
      <c r="B4401" s="10">
        <v>104.91</v>
      </c>
      <c r="C4401">
        <v>7.0192367292213995E-2</v>
      </c>
      <c r="D4401" s="11">
        <v>41.61</v>
      </c>
      <c r="E4401" s="10">
        <v>61.89</v>
      </c>
      <c r="F4401" s="11">
        <v>46.95</v>
      </c>
      <c r="G4401" s="10">
        <v>47.3</v>
      </c>
      <c r="H4401" s="11">
        <v>83.03</v>
      </c>
      <c r="I4401" s="10">
        <v>185.07</v>
      </c>
      <c r="J4401">
        <v>0.14892620512713545</v>
      </c>
      <c r="K4401">
        <v>0.17544543057796771</v>
      </c>
      <c r="L4401">
        <v>0.12425775595992873</v>
      </c>
      <c r="M4401">
        <v>0.13568775933115784</v>
      </c>
      <c r="N4401">
        <v>0.14479090481950596</v>
      </c>
      <c r="O4401">
        <v>0.13257888408753424</v>
      </c>
    </row>
    <row r="4402" spans="1:15" ht="15">
      <c r="A4402" s="6"/>
      <c r="B4402" s="10">
        <v>61.71</v>
      </c>
      <c r="C4402">
        <v>6.1527842622950829E-2</v>
      </c>
      <c r="D4402" s="11">
        <v>38.94</v>
      </c>
      <c r="E4402" s="10">
        <v>55.95</v>
      </c>
      <c r="F4402" s="11">
        <v>37.53</v>
      </c>
      <c r="G4402" s="10">
        <v>41.69</v>
      </c>
      <c r="H4402" s="11">
        <v>79.34</v>
      </c>
      <c r="I4402" s="10">
        <v>170.26</v>
      </c>
      <c r="J4402">
        <v>0.13554965777718131</v>
      </c>
      <c r="K4402">
        <v>0.16493722666399444</v>
      </c>
      <c r="L4402">
        <v>0.11310223068138561</v>
      </c>
      <c r="M4402">
        <v>0.12702221506328945</v>
      </c>
      <c r="N4402">
        <v>0.12662242496363876</v>
      </c>
      <c r="O4402">
        <v>0.11200351837547497</v>
      </c>
    </row>
    <row r="4403" spans="1:15" ht="15">
      <c r="A4403" s="6"/>
      <c r="B4403" s="10">
        <v>1</v>
      </c>
      <c r="C4403">
        <v>5.4049305613770367E-2</v>
      </c>
      <c r="D4403" s="11">
        <v>35.35</v>
      </c>
      <c r="E4403" s="10">
        <v>52.9</v>
      </c>
      <c r="F4403" s="11">
        <v>33.68</v>
      </c>
      <c r="G4403" s="10">
        <v>42.14</v>
      </c>
      <c r="H4403" s="11">
        <v>74.06</v>
      </c>
      <c r="I4403" s="10">
        <v>128.19999999999999</v>
      </c>
      <c r="J4403">
        <v>0.12390810258917596</v>
      </c>
      <c r="K4403">
        <v>0.15325704641856339</v>
      </c>
      <c r="L4403">
        <v>9.9861044823427836E-2</v>
      </c>
      <c r="M4403">
        <v>0.12098043023034458</v>
      </c>
      <c r="N4403">
        <v>0.11630622233981144</v>
      </c>
      <c r="O4403">
        <v>9.6420531872001863E-2</v>
      </c>
    </row>
    <row r="4404" spans="1:15" ht="15">
      <c r="A4404" s="6"/>
      <c r="B4404" s="10">
        <v>-0.06</v>
      </c>
      <c r="C4404">
        <v>4.9585505232805742E-2</v>
      </c>
      <c r="D4404" s="11">
        <v>32.92</v>
      </c>
      <c r="E4404" s="10">
        <v>47.76</v>
      </c>
      <c r="F4404" s="11">
        <v>33.4</v>
      </c>
      <c r="G4404" s="10">
        <v>41.59</v>
      </c>
      <c r="H4404" s="11">
        <v>70</v>
      </c>
      <c r="I4404" s="10">
        <v>107.43</v>
      </c>
      <c r="J4404">
        <v>0.11236717612681664</v>
      </c>
      <c r="K4404">
        <v>0.14733437052990242</v>
      </c>
      <c r="L4404">
        <v>9.3776906887550693E-2</v>
      </c>
      <c r="M4404">
        <v>0.11613138160488562</v>
      </c>
      <c r="N4404">
        <v>0.11200580495653983</v>
      </c>
      <c r="O4404">
        <v>8.9509725793471662E-2</v>
      </c>
    </row>
    <row r="4405" spans="1:15" ht="15">
      <c r="A4405" s="6"/>
      <c r="B4405" s="10">
        <v>-2.9</v>
      </c>
      <c r="C4405">
        <v>4.7182265958913554E-2</v>
      </c>
      <c r="D4405" s="11">
        <v>28.68</v>
      </c>
      <c r="E4405" s="10">
        <v>42.72</v>
      </c>
      <c r="F4405" s="11">
        <v>31.19</v>
      </c>
      <c r="G4405" s="10">
        <v>39.47</v>
      </c>
      <c r="H4405" s="11">
        <v>67.040000000000006</v>
      </c>
      <c r="I4405" s="10">
        <v>93.1</v>
      </c>
      <c r="J4405">
        <v>0.10546783546536662</v>
      </c>
      <c r="K4405">
        <v>0.14446957735336965</v>
      </c>
      <c r="L4405">
        <v>8.7738603583760802E-2</v>
      </c>
      <c r="M4405">
        <v>0.11481291841475406</v>
      </c>
      <c r="N4405">
        <v>0.10805339090989065</v>
      </c>
      <c r="O4405">
        <v>8.3523636901679355E-2</v>
      </c>
    </row>
    <row r="4406" spans="1:15" ht="15">
      <c r="A4406" s="6"/>
      <c r="B4406" s="10">
        <v>-5.68</v>
      </c>
      <c r="C4406">
        <v>4.5474050898967E-2</v>
      </c>
      <c r="D4406" s="11">
        <v>28.17</v>
      </c>
      <c r="E4406" s="10">
        <v>41.73</v>
      </c>
      <c r="F4406" s="11">
        <v>30.14</v>
      </c>
      <c r="G4406" s="10">
        <v>38.33</v>
      </c>
      <c r="H4406" s="11">
        <v>65</v>
      </c>
      <c r="I4406" s="10">
        <v>68.55</v>
      </c>
      <c r="J4406">
        <v>0.10359634572083704</v>
      </c>
      <c r="K4406">
        <v>0.14168199329304842</v>
      </c>
      <c r="L4406">
        <v>8.2722157184667008E-2</v>
      </c>
      <c r="M4406">
        <v>0.11357269450169435</v>
      </c>
      <c r="N4406">
        <v>0.10595856217785732</v>
      </c>
      <c r="O4406">
        <v>7.8698625093527694E-2</v>
      </c>
    </row>
    <row r="4407" spans="1:15" ht="15">
      <c r="A4407" s="6"/>
      <c r="B4407" s="10">
        <v>-4.99</v>
      </c>
      <c r="C4407">
        <v>4.5068031877474025E-2</v>
      </c>
      <c r="D4407" s="11">
        <v>26.91</v>
      </c>
      <c r="E4407" s="10">
        <v>41.43</v>
      </c>
      <c r="F4407" s="11">
        <v>30.1</v>
      </c>
      <c r="G4407" s="10">
        <v>35.94</v>
      </c>
      <c r="H4407" s="11">
        <v>66.599999999999994</v>
      </c>
      <c r="I4407" s="10">
        <v>65.819999999999993</v>
      </c>
      <c r="J4407">
        <v>0.10489498591665974</v>
      </c>
      <c r="K4407">
        <v>0.1424909955939031</v>
      </c>
      <c r="L4407">
        <v>8.0731704343335806E-2</v>
      </c>
      <c r="M4407">
        <v>0.11554466837295481</v>
      </c>
      <c r="N4407">
        <v>0.10956007659918457</v>
      </c>
      <c r="O4407">
        <v>8.0538883277443338E-2</v>
      </c>
    </row>
    <row r="4408" spans="1:15" ht="15">
      <c r="A4408" s="6"/>
      <c r="B4408" s="10">
        <v>-2.75</v>
      </c>
      <c r="C4408">
        <v>4.6374420829705124E-2</v>
      </c>
      <c r="D4408" s="11">
        <v>28.02</v>
      </c>
      <c r="E4408" s="10">
        <v>42.72</v>
      </c>
      <c r="F4408" s="11">
        <v>29.98</v>
      </c>
      <c r="G4408" s="10">
        <v>35.06</v>
      </c>
      <c r="H4408" s="11">
        <v>73</v>
      </c>
      <c r="I4408" s="10">
        <v>74.459999999999994</v>
      </c>
      <c r="J4408">
        <v>0.10748584477786836</v>
      </c>
      <c r="K4408">
        <v>0.14592416316944776</v>
      </c>
      <c r="L4408">
        <v>8.0663280765661163E-2</v>
      </c>
      <c r="M4408">
        <v>0.11740470603285268</v>
      </c>
      <c r="N4408">
        <v>0.11763974797183216</v>
      </c>
      <c r="O4408">
        <v>8.6938441249396745E-2</v>
      </c>
    </row>
    <row r="4409" spans="1:15" ht="15">
      <c r="A4409" s="6"/>
      <c r="B4409" s="10">
        <v>-7.0000000000000007E-2</v>
      </c>
      <c r="C4409">
        <v>4.9624099136323985E-2</v>
      </c>
      <c r="D4409" s="11">
        <v>28.59</v>
      </c>
      <c r="E4409" s="10">
        <v>44.81</v>
      </c>
      <c r="F4409" s="11">
        <v>30.08</v>
      </c>
      <c r="G4409" s="10">
        <v>33.92</v>
      </c>
      <c r="H4409" s="11">
        <v>75.2</v>
      </c>
      <c r="I4409" s="10">
        <v>123.8</v>
      </c>
      <c r="J4409">
        <v>0.11492248330971615</v>
      </c>
      <c r="K4409">
        <v>0.15583182928670447</v>
      </c>
      <c r="L4409">
        <v>8.5658690423229752E-2</v>
      </c>
      <c r="M4409">
        <v>0.12414384847158633</v>
      </c>
      <c r="N4409">
        <v>0.12892457869943177</v>
      </c>
      <c r="O4409">
        <v>0.10271954194248736</v>
      </c>
    </row>
    <row r="4410" spans="1:15" ht="15">
      <c r="A4410" s="6"/>
      <c r="B4410" s="10">
        <v>22.5</v>
      </c>
      <c r="C4410">
        <v>5.692438551683926E-2</v>
      </c>
      <c r="D4410" s="11">
        <v>32.18</v>
      </c>
      <c r="E4410" s="10">
        <v>52.99</v>
      </c>
      <c r="F4410" s="11">
        <v>33</v>
      </c>
      <c r="G4410" s="10">
        <v>38.869999999999997</v>
      </c>
      <c r="H4410" s="11">
        <v>85.45</v>
      </c>
      <c r="I4410" s="10">
        <v>175.99</v>
      </c>
      <c r="J4410">
        <v>0.12497853281853281</v>
      </c>
      <c r="K4410">
        <v>0.1676220619465191</v>
      </c>
      <c r="L4410">
        <v>0.10137176204115945</v>
      </c>
      <c r="M4410">
        <v>0.13336327648382637</v>
      </c>
      <c r="N4410">
        <v>0.14614753569105576</v>
      </c>
      <c r="O4410">
        <v>0.12533650735278024</v>
      </c>
    </row>
    <row r="4411" spans="1:15" ht="15">
      <c r="A4411" s="6"/>
      <c r="B4411" s="10">
        <v>88.35</v>
      </c>
      <c r="C4411">
        <v>7.5805531457749931E-2</v>
      </c>
      <c r="D4411" s="11">
        <v>38.94</v>
      </c>
      <c r="E4411" s="10">
        <v>55.94</v>
      </c>
      <c r="F4411" s="11">
        <v>36.49</v>
      </c>
      <c r="G4411" s="10">
        <v>46</v>
      </c>
      <c r="H4411" s="11">
        <v>95.44</v>
      </c>
      <c r="I4411" s="10">
        <v>272.77</v>
      </c>
      <c r="J4411">
        <v>0.1366938733158802</v>
      </c>
      <c r="K4411">
        <v>0.1819750077052423</v>
      </c>
      <c r="L4411">
        <v>0.114251936429437</v>
      </c>
      <c r="M4411">
        <v>0.14380399834819149</v>
      </c>
      <c r="N4411">
        <v>0.1637459190294242</v>
      </c>
      <c r="O4411">
        <v>0.14955181664156628</v>
      </c>
    </row>
    <row r="4412" spans="1:15" ht="15">
      <c r="A4412" s="6"/>
      <c r="B4412" s="10">
        <v>116.38</v>
      </c>
      <c r="C4412">
        <v>9.48593340172737E-2</v>
      </c>
      <c r="D4412" s="11">
        <v>42.78</v>
      </c>
      <c r="E4412" s="10">
        <v>61.67</v>
      </c>
      <c r="F4412" s="11">
        <v>43.07</v>
      </c>
      <c r="G4412" s="10">
        <v>52.65</v>
      </c>
      <c r="H4412" s="11">
        <v>106.96</v>
      </c>
      <c r="I4412" s="10">
        <v>327</v>
      </c>
      <c r="J4412">
        <v>0.14647902020400569</v>
      </c>
      <c r="K4412">
        <v>0.19337453849309449</v>
      </c>
      <c r="L4412">
        <v>0.12715468003263783</v>
      </c>
      <c r="M4412">
        <v>0.15170572781442312</v>
      </c>
      <c r="N4412">
        <v>0.17902910983608378</v>
      </c>
      <c r="O4412">
        <v>0.17148304935886174</v>
      </c>
    </row>
    <row r="4413" spans="1:15" ht="15">
      <c r="A4413" s="6"/>
      <c r="B4413" s="10">
        <v>124.54</v>
      </c>
      <c r="C4413">
        <v>0.10798974681349173</v>
      </c>
      <c r="D4413" s="11">
        <v>40.909999999999997</v>
      </c>
      <c r="E4413" s="10">
        <v>63.03</v>
      </c>
      <c r="F4413" s="11">
        <v>48.39</v>
      </c>
      <c r="G4413" s="10">
        <v>47.91</v>
      </c>
      <c r="H4413" s="11">
        <v>107.43</v>
      </c>
      <c r="I4413" s="10">
        <v>340.1</v>
      </c>
      <c r="J4413">
        <v>0.15804736504461503</v>
      </c>
      <c r="K4413">
        <v>0.20433448287965741</v>
      </c>
      <c r="L4413">
        <v>0.13572466488418361</v>
      </c>
      <c r="M4413">
        <v>0.16384177349472931</v>
      </c>
      <c r="N4413">
        <v>0.18935816439063305</v>
      </c>
      <c r="O4413">
        <v>0.17955588649756599</v>
      </c>
    </row>
    <row r="4414" spans="1:15" ht="15">
      <c r="A4414" s="6"/>
      <c r="B4414" s="10">
        <v>128.09</v>
      </c>
      <c r="C4414">
        <v>0.11630320234187883</v>
      </c>
      <c r="D4414" s="11">
        <v>39.369999999999997</v>
      </c>
      <c r="E4414" s="10">
        <v>60.01</v>
      </c>
      <c r="F4414" s="11">
        <v>40.07</v>
      </c>
      <c r="G4414" s="10">
        <v>45.33</v>
      </c>
      <c r="H4414" s="11">
        <v>106.97</v>
      </c>
      <c r="I4414" s="10">
        <v>348.43</v>
      </c>
      <c r="J4414">
        <v>0.16407981557851814</v>
      </c>
      <c r="K4414">
        <v>0.21036383329707783</v>
      </c>
      <c r="L4414">
        <v>0.14416102486565613</v>
      </c>
      <c r="M4414">
        <v>0.17128644672313864</v>
      </c>
      <c r="N4414">
        <v>0.19844759429586073</v>
      </c>
      <c r="O4414">
        <v>0.18683203471797163</v>
      </c>
    </row>
    <row r="4415" spans="1:15" ht="15">
      <c r="A4415" s="6"/>
      <c r="B4415" s="10">
        <v>121.23</v>
      </c>
      <c r="C4415">
        <v>0.1078607291753772</v>
      </c>
      <c r="D4415" s="11">
        <v>39.909999999999997</v>
      </c>
      <c r="E4415" s="10">
        <v>54.9</v>
      </c>
      <c r="F4415" s="11">
        <v>37.57</v>
      </c>
      <c r="G4415" s="10">
        <v>46</v>
      </c>
      <c r="H4415" s="11">
        <v>106.95</v>
      </c>
      <c r="I4415" s="10">
        <v>348.45</v>
      </c>
      <c r="J4415">
        <v>0.16382791615404257</v>
      </c>
      <c r="K4415">
        <v>0.21265698044586545</v>
      </c>
      <c r="L4415">
        <v>0.14413426969818408</v>
      </c>
      <c r="M4415">
        <v>0.17212332172451061</v>
      </c>
      <c r="N4415">
        <v>0.20331663985363241</v>
      </c>
      <c r="O4415">
        <v>0.1832707184401246</v>
      </c>
    </row>
    <row r="4416" spans="1:15" ht="15">
      <c r="A4416" s="6"/>
      <c r="B4416" s="10">
        <v>114.5</v>
      </c>
      <c r="C4416">
        <v>9.7541620460017117E-2</v>
      </c>
      <c r="D4416" s="11">
        <v>32.04</v>
      </c>
      <c r="E4416" s="10">
        <v>50.55</v>
      </c>
      <c r="F4416" s="11">
        <v>33.409999999999997</v>
      </c>
      <c r="G4416" s="10">
        <v>40.82</v>
      </c>
      <c r="H4416" s="11">
        <v>100</v>
      </c>
      <c r="I4416" s="10">
        <v>333.06</v>
      </c>
      <c r="J4416">
        <v>0.16208507080945389</v>
      </c>
      <c r="K4416">
        <v>0.21806312325823457</v>
      </c>
      <c r="L4416">
        <v>0.14492511160312951</v>
      </c>
      <c r="M4416">
        <v>0.16918174360594776</v>
      </c>
      <c r="N4416">
        <v>0.20269640615794463</v>
      </c>
      <c r="O4416">
        <v>0.18368190423793271</v>
      </c>
    </row>
    <row r="4417" spans="1:15" ht="15">
      <c r="A4417" s="6"/>
      <c r="B4417" s="10">
        <v>96.47</v>
      </c>
      <c r="C4417">
        <v>8.511264898982783E-2</v>
      </c>
      <c r="D4417" s="11">
        <v>28.83</v>
      </c>
      <c r="E4417" s="10">
        <v>48</v>
      </c>
      <c r="F4417" s="11">
        <v>29.93</v>
      </c>
      <c r="G4417" s="10">
        <v>40.46</v>
      </c>
      <c r="H4417" s="11">
        <v>94.18</v>
      </c>
      <c r="I4417" s="10">
        <v>319.64999999999998</v>
      </c>
      <c r="J4417">
        <v>0.16248522741264251</v>
      </c>
      <c r="K4417">
        <v>0.22044611645718776</v>
      </c>
      <c r="L4417">
        <v>0.13112849202218951</v>
      </c>
      <c r="M4417">
        <v>0.16787863607377612</v>
      </c>
      <c r="N4417">
        <v>0.20098340564565201</v>
      </c>
      <c r="O4417">
        <v>0.19035312617723948</v>
      </c>
    </row>
    <row r="4418" spans="1:15" ht="15">
      <c r="A4418" s="6"/>
      <c r="B4418" s="10">
        <v>80.8</v>
      </c>
      <c r="C4418">
        <v>7.3404931394898718E-2</v>
      </c>
      <c r="D4418" s="11">
        <v>28.63</v>
      </c>
      <c r="E4418" s="10">
        <v>46.23</v>
      </c>
      <c r="F4418" s="11">
        <v>28.83</v>
      </c>
      <c r="G4418" s="10">
        <v>35</v>
      </c>
      <c r="H4418" s="11">
        <v>86.74</v>
      </c>
      <c r="I4418" s="10">
        <v>277.83</v>
      </c>
      <c r="J4418">
        <v>0.16172126970805106</v>
      </c>
      <c r="K4418">
        <v>0.22256571334925782</v>
      </c>
      <c r="L4418">
        <v>0.12642235602154631</v>
      </c>
      <c r="M4418">
        <v>0.16251596826502007</v>
      </c>
      <c r="N4418">
        <v>0.20042987857079261</v>
      </c>
      <c r="O4418">
        <v>0.19266915678898433</v>
      </c>
    </row>
    <row r="4419" spans="1:15" ht="15">
      <c r="A4419" s="6"/>
      <c r="B4419" s="10">
        <v>71</v>
      </c>
      <c r="C4419">
        <v>7.601889162601759E-2</v>
      </c>
      <c r="D4419" s="11">
        <v>28.49</v>
      </c>
      <c r="E4419" s="10">
        <v>45.8</v>
      </c>
      <c r="F4419" s="11">
        <v>28.06</v>
      </c>
      <c r="G4419" s="10">
        <v>32.57</v>
      </c>
      <c r="H4419" s="11">
        <v>80.05</v>
      </c>
      <c r="I4419" s="10">
        <v>265.16000000000003</v>
      </c>
      <c r="J4419">
        <v>0.16187297553021229</v>
      </c>
      <c r="K4419">
        <v>0.22450102094306185</v>
      </c>
      <c r="L4419">
        <v>0.12865637857670351</v>
      </c>
      <c r="M4419">
        <v>0.15613960616366462</v>
      </c>
      <c r="N4419">
        <v>0.1985976806422837</v>
      </c>
      <c r="O4419">
        <v>0.19427597161079474</v>
      </c>
    </row>
    <row r="4420" spans="1:15" ht="15">
      <c r="A4420" s="6"/>
      <c r="B4420" s="10">
        <v>64.38</v>
      </c>
      <c r="C4420">
        <v>7.9275589166373547E-2</v>
      </c>
      <c r="D4420" s="11">
        <v>28.43</v>
      </c>
      <c r="E4420" s="10">
        <v>44.99</v>
      </c>
      <c r="F4420" s="11">
        <v>29.06</v>
      </c>
      <c r="G4420" s="10">
        <v>31.27</v>
      </c>
      <c r="H4420" s="11">
        <v>75.61</v>
      </c>
      <c r="I4420" s="10">
        <v>254.35</v>
      </c>
      <c r="J4420">
        <v>0.16359641866948516</v>
      </c>
      <c r="K4420">
        <v>0.22752638366791972</v>
      </c>
      <c r="L4420">
        <v>0.13167809942620637</v>
      </c>
      <c r="M4420">
        <v>0.15435977768653564</v>
      </c>
      <c r="N4420">
        <v>0.19783655126263516</v>
      </c>
      <c r="O4420">
        <v>0.1985585118154769</v>
      </c>
    </row>
    <row r="4421" spans="1:15" ht="15">
      <c r="A4421" s="6"/>
      <c r="B4421" s="10">
        <v>71.510000000000005</v>
      </c>
      <c r="C4421">
        <v>8.3784927993687114E-2</v>
      </c>
      <c r="D4421" s="11">
        <v>27.99</v>
      </c>
      <c r="E4421" s="10">
        <v>45.44</v>
      </c>
      <c r="F4421" s="11">
        <v>29.73</v>
      </c>
      <c r="G4421" s="10">
        <v>29.9</v>
      </c>
      <c r="H4421" s="11">
        <v>75.03</v>
      </c>
      <c r="I4421" s="10">
        <v>258.02999999999997</v>
      </c>
      <c r="J4421">
        <v>0.16816528016928406</v>
      </c>
      <c r="K4421">
        <v>0.22832450457031073</v>
      </c>
      <c r="L4421">
        <v>0.13320314454380736</v>
      </c>
      <c r="M4421">
        <v>0.15047128497496026</v>
      </c>
      <c r="N4421">
        <v>0.20199573734103393</v>
      </c>
      <c r="O4421">
        <v>0.20154839495199772</v>
      </c>
    </row>
    <row r="4422" spans="1:15" ht="15">
      <c r="A4422" s="6"/>
      <c r="B4422" s="10">
        <v>85.09</v>
      </c>
      <c r="C4422">
        <v>8.509758450854342E-2</v>
      </c>
      <c r="D4422" s="11">
        <v>28.44</v>
      </c>
      <c r="E4422" s="10">
        <v>46.26</v>
      </c>
      <c r="F4422" s="11">
        <v>30.74</v>
      </c>
      <c r="G4422" s="10">
        <v>30.87</v>
      </c>
      <c r="H4422" s="11">
        <v>73.989999999999995</v>
      </c>
      <c r="I4422" s="10">
        <v>302.44</v>
      </c>
      <c r="J4422">
        <v>0.17274444388245411</v>
      </c>
      <c r="K4422">
        <v>0.22743409745660109</v>
      </c>
      <c r="L4422">
        <v>0.13505184934405418</v>
      </c>
      <c r="M4422">
        <v>0.1552938303062506</v>
      </c>
      <c r="N4422">
        <v>0.20098659017169593</v>
      </c>
      <c r="O4422">
        <v>0.20087401847920341</v>
      </c>
    </row>
    <row r="4423" spans="1:15" ht="15">
      <c r="A4423" s="6"/>
      <c r="B4423" s="10">
        <v>113.73</v>
      </c>
      <c r="C4423">
        <v>8.5469387538983713E-2</v>
      </c>
      <c r="D4423" s="11">
        <v>35.81</v>
      </c>
      <c r="E4423" s="10">
        <v>52.55</v>
      </c>
      <c r="F4423" s="11">
        <v>36.99</v>
      </c>
      <c r="G4423" s="10">
        <v>39.99</v>
      </c>
      <c r="H4423" s="11">
        <v>74.5</v>
      </c>
      <c r="I4423" s="10">
        <v>361.88</v>
      </c>
      <c r="J4423">
        <v>0.17385459588883839</v>
      </c>
      <c r="K4423">
        <v>0.21811065841852467</v>
      </c>
      <c r="L4423">
        <v>0.14083189903607274</v>
      </c>
      <c r="M4423">
        <v>0.15831022141376438</v>
      </c>
      <c r="N4423">
        <v>0.19429403418642491</v>
      </c>
      <c r="O4423">
        <v>0.18105911332672908</v>
      </c>
    </row>
    <row r="4424" spans="1:15" ht="15">
      <c r="A4424" s="6"/>
      <c r="B4424" s="10">
        <v>119.97</v>
      </c>
      <c r="C4424">
        <v>8.2009510051174073E-2</v>
      </c>
      <c r="D4424" s="11">
        <v>41.63</v>
      </c>
      <c r="E4424" s="10">
        <v>59.98</v>
      </c>
      <c r="F4424" s="11">
        <v>44.31</v>
      </c>
      <c r="G4424" s="10">
        <v>47.1</v>
      </c>
      <c r="H4424" s="11">
        <v>75.42</v>
      </c>
      <c r="I4424" s="10">
        <v>376</v>
      </c>
      <c r="J4424">
        <v>0.16637326653219683</v>
      </c>
      <c r="K4424">
        <v>0.19750715210761582</v>
      </c>
      <c r="L4424">
        <v>0.13270630652433069</v>
      </c>
      <c r="M4424">
        <v>0.1504176557346277</v>
      </c>
      <c r="N4424">
        <v>0.17858249827654127</v>
      </c>
      <c r="O4424">
        <v>0.15727279224941321</v>
      </c>
    </row>
    <row r="4425" spans="1:15" ht="15">
      <c r="A4425" s="6"/>
      <c r="B4425" s="10">
        <v>113.29</v>
      </c>
      <c r="C4425">
        <v>7.2303276057603824E-2</v>
      </c>
      <c r="D4425" s="11">
        <v>41.79</v>
      </c>
      <c r="E4425" s="10">
        <v>62.64</v>
      </c>
      <c r="F4425" s="11">
        <v>39.72</v>
      </c>
      <c r="G4425" s="10">
        <v>49.95</v>
      </c>
      <c r="H4425" s="11">
        <v>78.680000000000007</v>
      </c>
      <c r="I4425" s="10">
        <v>385.17</v>
      </c>
      <c r="J4425">
        <v>0.1530719316798691</v>
      </c>
      <c r="K4425">
        <v>0.18335556280232621</v>
      </c>
      <c r="L4425">
        <v>0.11955253280266628</v>
      </c>
      <c r="M4425">
        <v>0.13370513014958196</v>
      </c>
      <c r="N4425">
        <v>0.15786055759289533</v>
      </c>
      <c r="O4425">
        <v>0.14178040217975924</v>
      </c>
    </row>
    <row r="4426" spans="1:15" ht="15">
      <c r="A4426" s="6"/>
      <c r="B4426" s="10">
        <v>76.08</v>
      </c>
      <c r="C4426">
        <v>6.1707214752149686E-2</v>
      </c>
      <c r="D4426" s="11">
        <v>36</v>
      </c>
      <c r="E4426" s="10">
        <v>58.06</v>
      </c>
      <c r="F4426" s="11">
        <v>34.770000000000003</v>
      </c>
      <c r="G4426" s="10">
        <v>43.44</v>
      </c>
      <c r="H4426" s="11">
        <v>77.08</v>
      </c>
      <c r="I4426" s="10">
        <v>366</v>
      </c>
      <c r="J4426">
        <v>0.1439789651010194</v>
      </c>
      <c r="K4426">
        <v>0.17283094946988087</v>
      </c>
      <c r="L4426">
        <v>0.10871190741752691</v>
      </c>
      <c r="M4426">
        <v>0.11983810800027754</v>
      </c>
      <c r="N4426">
        <v>0.1391778999891099</v>
      </c>
      <c r="O4426">
        <v>0.13323585114806019</v>
      </c>
    </row>
    <row r="4427" spans="1:15" ht="15">
      <c r="A4427" s="6"/>
      <c r="B4427" s="10">
        <v>33.64</v>
      </c>
      <c r="C4427">
        <v>5.7805547418859064E-2</v>
      </c>
      <c r="D4427" s="11">
        <v>34.74</v>
      </c>
      <c r="E4427" s="10">
        <v>56.53</v>
      </c>
      <c r="F4427" s="11">
        <v>31.88</v>
      </c>
      <c r="G4427" s="10">
        <v>38.950000000000003</v>
      </c>
      <c r="H4427" s="11">
        <v>75.239999999999995</v>
      </c>
      <c r="I4427" s="10">
        <v>291.7</v>
      </c>
      <c r="J4427">
        <v>0.13320100425562223</v>
      </c>
      <c r="K4427">
        <v>0.16528066559350504</v>
      </c>
      <c r="L4427">
        <v>9.7076570891803327E-2</v>
      </c>
      <c r="M4427">
        <v>0.10898924935205444</v>
      </c>
      <c r="N4427">
        <v>0.12722386931778909</v>
      </c>
      <c r="O4427">
        <v>0.1223871608845698</v>
      </c>
    </row>
    <row r="4428" spans="1:15" ht="15">
      <c r="A4428" s="6"/>
      <c r="B4428" s="10">
        <v>10.08</v>
      </c>
      <c r="C4428">
        <v>5.611649886503841E-2</v>
      </c>
      <c r="D4428" s="11">
        <v>32.97</v>
      </c>
      <c r="E4428" s="10">
        <v>55.91</v>
      </c>
      <c r="F4428" s="11">
        <v>30.89</v>
      </c>
      <c r="G4428" s="10">
        <v>37.32</v>
      </c>
      <c r="H4428" s="11">
        <v>78.03</v>
      </c>
      <c r="I4428" s="10">
        <v>221.3</v>
      </c>
      <c r="J4428">
        <v>0.12613643080637441</v>
      </c>
      <c r="K4428">
        <v>0.15577085913937957</v>
      </c>
      <c r="L4428">
        <v>8.9204991303084888E-2</v>
      </c>
      <c r="M4428">
        <v>0.10376919229049349</v>
      </c>
      <c r="N4428">
        <v>0.12020911845742251</v>
      </c>
      <c r="O4428">
        <v>0.11362323746250666</v>
      </c>
    </row>
    <row r="4429" spans="1:15" ht="15">
      <c r="A4429" s="6"/>
      <c r="B4429" s="10">
        <v>7.0000000000000007E-2</v>
      </c>
      <c r="C4429">
        <v>5.5542690180317621E-2</v>
      </c>
      <c r="D4429" s="11">
        <v>31.93</v>
      </c>
      <c r="E4429" s="10">
        <v>51.92</v>
      </c>
      <c r="F4429" s="11">
        <v>29.73</v>
      </c>
      <c r="G4429" s="10">
        <v>34.049999999999997</v>
      </c>
      <c r="H4429" s="11">
        <v>78.02</v>
      </c>
      <c r="I4429" s="10">
        <v>181.8</v>
      </c>
      <c r="J4429">
        <v>0.12114755126442488</v>
      </c>
      <c r="K4429">
        <v>0.15020621822370511</v>
      </c>
      <c r="L4429">
        <v>8.2619859478995569E-2</v>
      </c>
      <c r="M4429">
        <v>0.10191008956111337</v>
      </c>
      <c r="N4429">
        <v>0.11915951938745117</v>
      </c>
      <c r="O4429">
        <v>0.10550340623757701</v>
      </c>
    </row>
    <row r="4430" spans="1:15" ht="15">
      <c r="A4430" s="6"/>
      <c r="B4430" s="10">
        <v>0.06</v>
      </c>
      <c r="C4430">
        <v>5.6737353887853628E-2</v>
      </c>
      <c r="D4430" s="11">
        <v>31.93</v>
      </c>
      <c r="E4430" s="10">
        <v>50.99</v>
      </c>
      <c r="F4430" s="11">
        <v>29.65</v>
      </c>
      <c r="G4430" s="10">
        <v>28.88</v>
      </c>
      <c r="H4430" s="11">
        <v>74</v>
      </c>
      <c r="I4430" s="10">
        <v>184.36</v>
      </c>
      <c r="J4430">
        <v>0.1192775517674849</v>
      </c>
      <c r="K4430">
        <v>0.15110060808007908</v>
      </c>
      <c r="L4430">
        <v>7.9092815284964341E-2</v>
      </c>
      <c r="M4430">
        <v>9.103282253932328E-2</v>
      </c>
      <c r="N4430">
        <v>0.11685521233811103</v>
      </c>
      <c r="O4430">
        <v>9.4131705412283731E-2</v>
      </c>
    </row>
    <row r="4431" spans="1:15" ht="15">
      <c r="A4431" s="6"/>
      <c r="B4431" s="10">
        <v>9.91</v>
      </c>
      <c r="C4431">
        <v>5.9100369549150031E-2</v>
      </c>
      <c r="D4431" s="11">
        <v>30.55</v>
      </c>
      <c r="E4431" s="10">
        <v>49.58</v>
      </c>
      <c r="F4431" s="11">
        <v>29.53</v>
      </c>
      <c r="G4431" s="10">
        <v>25.73</v>
      </c>
      <c r="H4431" s="11">
        <v>69.260000000000005</v>
      </c>
      <c r="I4431" s="10">
        <v>172.35</v>
      </c>
      <c r="J4431">
        <v>0.12155970387747719</v>
      </c>
      <c r="K4431">
        <v>0.15487385128631956</v>
      </c>
      <c r="L4431">
        <v>7.8260943965651364E-2</v>
      </c>
      <c r="M4431">
        <v>7.7962487564784202E-2</v>
      </c>
      <c r="N4431">
        <v>0.11640026482592929</v>
      </c>
      <c r="O4431">
        <v>9.4990423584109945E-2</v>
      </c>
    </row>
    <row r="4432" spans="1:15" ht="15">
      <c r="A4432" s="6"/>
      <c r="B4432" s="10">
        <v>39.22</v>
      </c>
      <c r="C4432">
        <v>6.1408753649781191E-2</v>
      </c>
      <c r="D4432" s="11">
        <v>32.6</v>
      </c>
      <c r="E4432" s="10">
        <v>50.95</v>
      </c>
      <c r="F4432" s="11">
        <v>29.64</v>
      </c>
      <c r="G4432" s="10">
        <v>24.95</v>
      </c>
      <c r="H4432" s="11">
        <v>69.069999999999993</v>
      </c>
      <c r="I4432" s="10">
        <v>171.19</v>
      </c>
      <c r="J4432">
        <v>0.12622465636515517</v>
      </c>
      <c r="K4432">
        <v>0.16082112235016366</v>
      </c>
      <c r="L4432">
        <v>8.020741122521384E-2</v>
      </c>
      <c r="M4432">
        <v>7.5616940334531188E-2</v>
      </c>
      <c r="N4432">
        <v>0.11935764590142225</v>
      </c>
      <c r="O4432">
        <v>9.7545265444305709E-2</v>
      </c>
    </row>
    <row r="4433" spans="1:15" ht="15">
      <c r="A4433" s="6"/>
      <c r="B4433" s="10">
        <v>83.84</v>
      </c>
      <c r="C4433">
        <v>7.0142787857153943E-2</v>
      </c>
      <c r="D4433" s="11">
        <v>32.93</v>
      </c>
      <c r="E4433" s="10">
        <v>53.53</v>
      </c>
      <c r="F4433" s="11">
        <v>29.8</v>
      </c>
      <c r="G4433" s="10">
        <v>24.22</v>
      </c>
      <c r="H4433" s="11">
        <v>77.03</v>
      </c>
      <c r="I4433" s="10">
        <v>182.64</v>
      </c>
      <c r="J4433">
        <v>0.13771042120484089</v>
      </c>
      <c r="K4433">
        <v>0.16938315699570752</v>
      </c>
      <c r="L4433">
        <v>8.8552101986405188E-2</v>
      </c>
      <c r="M4433">
        <v>7.9239893712664586E-2</v>
      </c>
      <c r="N4433">
        <v>0.12869502712789854</v>
      </c>
      <c r="O4433">
        <v>0.11186733291873364</v>
      </c>
    </row>
    <row r="4434" spans="1:15" ht="15">
      <c r="A4434" s="6"/>
      <c r="B4434" s="10">
        <v>93.68</v>
      </c>
      <c r="C4434">
        <v>8.4286634256680343E-2</v>
      </c>
      <c r="D4434" s="11">
        <v>36.950000000000003</v>
      </c>
      <c r="E4434" s="10">
        <v>54.95</v>
      </c>
      <c r="F4434" s="11">
        <v>32.979999999999997</v>
      </c>
      <c r="G4434" s="10">
        <v>31.22</v>
      </c>
      <c r="H4434" s="11">
        <v>83.07</v>
      </c>
      <c r="I4434" s="10">
        <v>211.1</v>
      </c>
      <c r="J4434">
        <v>0.15279218962441352</v>
      </c>
      <c r="K4434">
        <v>0.1786852077453332</v>
      </c>
      <c r="L4434">
        <v>0.10170376355374255</v>
      </c>
      <c r="M4434">
        <v>9.5590207988674625E-2</v>
      </c>
      <c r="N4434">
        <v>0.14634432832515235</v>
      </c>
      <c r="O4434">
        <v>0.12946651098490511</v>
      </c>
    </row>
    <row r="4435" spans="1:15" ht="15">
      <c r="A4435" s="6"/>
      <c r="B4435" s="10">
        <v>116.9</v>
      </c>
      <c r="C4435">
        <v>0.10801804862711235</v>
      </c>
      <c r="D4435" s="11">
        <v>40</v>
      </c>
      <c r="E4435" s="10">
        <v>57.97</v>
      </c>
      <c r="F4435" s="11">
        <v>36.92</v>
      </c>
      <c r="G4435" s="10">
        <v>37.24</v>
      </c>
      <c r="H4435" s="11">
        <v>93.85</v>
      </c>
      <c r="I4435" s="10">
        <v>329.99</v>
      </c>
      <c r="J4435">
        <v>0.17118709037999238</v>
      </c>
      <c r="K4435">
        <v>0.19026058303767326</v>
      </c>
      <c r="L4435">
        <v>0.1141572382791478</v>
      </c>
      <c r="M4435">
        <v>0.10646308505373304</v>
      </c>
      <c r="N4435">
        <v>0.16431110442662311</v>
      </c>
      <c r="O4435">
        <v>0.14330924819888019</v>
      </c>
    </row>
    <row r="4436" spans="1:15" ht="15">
      <c r="A4436" s="6"/>
      <c r="B4436" s="10">
        <v>148.19999999999999</v>
      </c>
      <c r="C4436">
        <v>0.14542226926972224</v>
      </c>
      <c r="D4436" s="11">
        <v>44.04</v>
      </c>
      <c r="E4436" s="10">
        <v>60.38</v>
      </c>
      <c r="F4436" s="11">
        <v>43.58</v>
      </c>
      <c r="G4436" s="10">
        <v>38.82</v>
      </c>
      <c r="H4436" s="11">
        <v>99.54</v>
      </c>
      <c r="I4436" s="10">
        <v>379.62</v>
      </c>
      <c r="J4436">
        <v>0.18652240238623877</v>
      </c>
      <c r="K4436">
        <v>0.19645049838805184</v>
      </c>
      <c r="L4436">
        <v>0.12466555413885348</v>
      </c>
      <c r="M4436">
        <v>0.11561443702672737</v>
      </c>
      <c r="N4436">
        <v>0.17444445417332488</v>
      </c>
      <c r="O4436">
        <v>0.1547328142930135</v>
      </c>
    </row>
    <row r="4437" spans="1:15" ht="15">
      <c r="A4437" s="6"/>
      <c r="B4437" s="10">
        <v>173.99</v>
      </c>
      <c r="C4437">
        <v>0.174573718084816</v>
      </c>
      <c r="D4437" s="11">
        <v>43.1</v>
      </c>
      <c r="E4437" s="10">
        <v>59.93</v>
      </c>
      <c r="F4437" s="11">
        <v>44.98</v>
      </c>
      <c r="G4437" s="10">
        <v>36.97</v>
      </c>
      <c r="H4437" s="11">
        <v>100</v>
      </c>
      <c r="I4437" s="10">
        <v>398.72</v>
      </c>
      <c r="J4437">
        <v>0.19829480247895701</v>
      </c>
      <c r="K4437">
        <v>0.20757354173211856</v>
      </c>
      <c r="L4437">
        <v>0.13210383720367577</v>
      </c>
      <c r="M4437">
        <v>0.12689494465425186</v>
      </c>
      <c r="N4437">
        <v>0.18535040162359689</v>
      </c>
      <c r="O4437">
        <v>0.16647941968966937</v>
      </c>
    </row>
    <row r="4438" spans="1:15" ht="15">
      <c r="A4438" s="6"/>
      <c r="B4438" s="10">
        <v>171.93</v>
      </c>
      <c r="C4438">
        <v>0.18949960874053909</v>
      </c>
      <c r="D4438" s="11">
        <v>41.68</v>
      </c>
      <c r="E4438" s="10">
        <v>58.01</v>
      </c>
      <c r="F4438" s="11">
        <v>39.9</v>
      </c>
      <c r="G4438" s="10">
        <v>35.25</v>
      </c>
      <c r="H4438" s="11">
        <v>102.09</v>
      </c>
      <c r="I4438" s="10">
        <v>385.52</v>
      </c>
      <c r="J4438">
        <v>0.20700850778181096</v>
      </c>
      <c r="K4438">
        <v>0.21563773447790344</v>
      </c>
      <c r="L4438">
        <v>0.13334775793641754</v>
      </c>
      <c r="M4438">
        <v>0.13097110734620787</v>
      </c>
      <c r="N4438">
        <v>0.18265378411151534</v>
      </c>
      <c r="O4438">
        <v>0.17825027053023926</v>
      </c>
    </row>
    <row r="4439" spans="1:15" ht="15">
      <c r="A4439" s="6"/>
      <c r="B4439" s="10">
        <v>145.03</v>
      </c>
      <c r="C4439">
        <v>0.19304081366540618</v>
      </c>
      <c r="D4439" s="11">
        <v>40.54</v>
      </c>
      <c r="E4439" s="10">
        <v>55.49</v>
      </c>
      <c r="F4439" s="11">
        <v>39.06</v>
      </c>
      <c r="G4439" s="10">
        <v>35.020000000000003</v>
      </c>
      <c r="H4439" s="11">
        <v>104.92</v>
      </c>
      <c r="I4439" s="10">
        <v>396.92</v>
      </c>
      <c r="J4439">
        <v>0.20913521207518326</v>
      </c>
      <c r="K4439">
        <v>0.21713367986138879</v>
      </c>
      <c r="L4439">
        <v>0.13285134378104066</v>
      </c>
      <c r="M4439">
        <v>0.12928706124965453</v>
      </c>
      <c r="N4439">
        <v>0.1815108594044684</v>
      </c>
      <c r="O4439">
        <v>0.1835176044093198</v>
      </c>
    </row>
    <row r="4440" spans="1:15" ht="15">
      <c r="A4440" s="6"/>
      <c r="B4440" s="10">
        <v>124.09</v>
      </c>
      <c r="C4440">
        <v>0.19101449306868992</v>
      </c>
      <c r="D4440" s="11">
        <v>37.29</v>
      </c>
      <c r="E4440" s="10">
        <v>50.93</v>
      </c>
      <c r="F4440" s="11">
        <v>34.9</v>
      </c>
      <c r="G4440" s="10">
        <v>29.18</v>
      </c>
      <c r="H4440" s="11">
        <v>95.73</v>
      </c>
      <c r="I4440" s="10">
        <v>379.64</v>
      </c>
      <c r="J4440">
        <v>0.21721443011649452</v>
      </c>
      <c r="K4440">
        <v>0.2214543774466953</v>
      </c>
      <c r="L4440">
        <v>0.13251827222740536</v>
      </c>
      <c r="M4440">
        <v>0.12438577060662374</v>
      </c>
      <c r="N4440">
        <v>0.18196001454830316</v>
      </c>
      <c r="O4440">
        <v>0.19326544396216475</v>
      </c>
    </row>
    <row r="4441" spans="1:15" ht="15">
      <c r="A4441" s="6"/>
      <c r="B4441" s="10">
        <v>124.32</v>
      </c>
      <c r="C4441">
        <v>0.16976852114251623</v>
      </c>
      <c r="D4441" s="11">
        <v>34.99</v>
      </c>
      <c r="E4441" s="10">
        <v>49.13</v>
      </c>
      <c r="F4441" s="11">
        <v>29.8</v>
      </c>
      <c r="G4441" s="10">
        <v>27.19</v>
      </c>
      <c r="H4441" s="11">
        <v>81.55</v>
      </c>
      <c r="I4441" s="10">
        <v>359.96</v>
      </c>
      <c r="J4441">
        <v>0.22211831378777902</v>
      </c>
      <c r="K4441">
        <v>0.22088885606067943</v>
      </c>
      <c r="L4441">
        <v>0.12655633929231386</v>
      </c>
      <c r="M4441">
        <v>0.10408804254703649</v>
      </c>
      <c r="N4441">
        <v>0.18017107094001539</v>
      </c>
      <c r="O4441">
        <v>0.19517524178936893</v>
      </c>
    </row>
    <row r="4442" spans="1:15" ht="15">
      <c r="A4442" s="6"/>
      <c r="B4442" s="10">
        <v>110.41</v>
      </c>
      <c r="C4442">
        <v>0.13832539857630308</v>
      </c>
      <c r="D4442" s="11">
        <v>32.51</v>
      </c>
      <c r="E4442" s="10">
        <v>45.48</v>
      </c>
      <c r="F4442" s="11">
        <v>29</v>
      </c>
      <c r="G4442" s="10">
        <v>24.28</v>
      </c>
      <c r="H4442" s="11">
        <v>75.22</v>
      </c>
      <c r="I4442" s="10">
        <v>319.24</v>
      </c>
      <c r="J4442">
        <v>0.21879975295008341</v>
      </c>
      <c r="K4442">
        <v>0.2217892450554515</v>
      </c>
      <c r="L4442">
        <v>0.12018960296744059</v>
      </c>
      <c r="M4442">
        <v>9.2518694198002266E-2</v>
      </c>
      <c r="N4442">
        <v>0.17795922254499719</v>
      </c>
      <c r="O4442">
        <v>0.20125093237558161</v>
      </c>
    </row>
    <row r="4443" spans="1:15" ht="15">
      <c r="A4443" s="6"/>
      <c r="B4443" s="10">
        <v>94.76</v>
      </c>
      <c r="C4443">
        <v>0.10495410097105878</v>
      </c>
      <c r="D4443" s="11">
        <v>31.02</v>
      </c>
      <c r="E4443" s="10">
        <v>44.31</v>
      </c>
      <c r="F4443" s="11">
        <v>27.8</v>
      </c>
      <c r="G4443" s="10">
        <v>21.07</v>
      </c>
      <c r="H4443" s="11">
        <v>74.010000000000005</v>
      </c>
      <c r="I4443" s="10">
        <v>309.33</v>
      </c>
      <c r="J4443">
        <v>0.21665534619776736</v>
      </c>
      <c r="K4443">
        <v>0.22195814911150788</v>
      </c>
      <c r="L4443">
        <v>0.11646339710119086</v>
      </c>
      <c r="M4443">
        <v>8.0315465525719359E-2</v>
      </c>
      <c r="N4443">
        <v>0.17832208592671525</v>
      </c>
      <c r="O4443">
        <v>0.20341151932479251</v>
      </c>
    </row>
    <row r="4444" spans="1:15" ht="15">
      <c r="A4444" s="6"/>
      <c r="B4444" s="10">
        <v>86.81</v>
      </c>
      <c r="C4444">
        <v>8.7443057204184688E-2</v>
      </c>
      <c r="D4444" s="11">
        <v>29.07</v>
      </c>
      <c r="E4444" s="10">
        <v>42.99</v>
      </c>
      <c r="F4444" s="11">
        <v>27.64</v>
      </c>
      <c r="G4444" s="10">
        <v>14.86</v>
      </c>
      <c r="H4444" s="11">
        <v>72.010000000000005</v>
      </c>
      <c r="I4444" s="10">
        <v>301.08</v>
      </c>
      <c r="J4444">
        <v>0.21715014298774055</v>
      </c>
      <c r="K4444">
        <v>0.22083909904245819</v>
      </c>
      <c r="L4444">
        <v>0.11573401547460513</v>
      </c>
      <c r="M4444">
        <v>6.7265806799722189E-2</v>
      </c>
      <c r="N4444">
        <v>0.17821173829809356</v>
      </c>
      <c r="O4444">
        <v>0.2036303339391802</v>
      </c>
    </row>
    <row r="4445" spans="1:15" ht="15">
      <c r="A4445" s="6"/>
      <c r="B4445" s="10">
        <v>67.3</v>
      </c>
      <c r="C4445">
        <v>7.9089029142994136E-2</v>
      </c>
      <c r="D4445" s="11">
        <v>29.54</v>
      </c>
      <c r="E4445" s="10">
        <v>43.11</v>
      </c>
      <c r="F4445" s="11">
        <v>27.9</v>
      </c>
      <c r="G4445" s="10">
        <v>16.149999999999999</v>
      </c>
      <c r="H4445" s="11">
        <v>71.540000000000006</v>
      </c>
      <c r="I4445" s="10">
        <v>299.91000000000003</v>
      </c>
      <c r="J4445">
        <v>0.21713984012631996</v>
      </c>
      <c r="K4445">
        <v>0.21968187130413935</v>
      </c>
      <c r="L4445">
        <v>0.1191384173223952</v>
      </c>
      <c r="M4445">
        <v>6.5870077510576081E-2</v>
      </c>
      <c r="N4445">
        <v>0.17931735751295336</v>
      </c>
      <c r="O4445">
        <v>0.20447919467488607</v>
      </c>
    </row>
    <row r="4446" spans="1:15" ht="15">
      <c r="A4446" s="6"/>
      <c r="B4446" s="10">
        <v>67.87</v>
      </c>
      <c r="C4446">
        <v>7.5223543481795815E-2</v>
      </c>
      <c r="D4446" s="11">
        <v>31.89</v>
      </c>
      <c r="E4446" s="10">
        <v>44.65</v>
      </c>
      <c r="F4446" s="11">
        <v>29.08</v>
      </c>
      <c r="G4446" s="10">
        <v>15.52</v>
      </c>
      <c r="H4446" s="11">
        <v>74.09</v>
      </c>
      <c r="I4446" s="10">
        <v>324.82</v>
      </c>
      <c r="J4446">
        <v>0.21814015024294128</v>
      </c>
      <c r="K4446">
        <v>0.21911107932921894</v>
      </c>
      <c r="L4446">
        <v>0.12376369358767346</v>
      </c>
      <c r="M4446">
        <v>6.4773831597698769E-2</v>
      </c>
      <c r="N4446">
        <v>0.18030091609213134</v>
      </c>
      <c r="O4446">
        <v>0.20192942013820653</v>
      </c>
    </row>
    <row r="4447" spans="1:15" ht="15">
      <c r="A4447" s="6"/>
      <c r="B4447" s="10">
        <v>76.64</v>
      </c>
      <c r="C4447">
        <v>7.0207301258548141E-2</v>
      </c>
      <c r="D4447" s="11">
        <v>38.020000000000003</v>
      </c>
      <c r="E4447" s="10">
        <v>51.89</v>
      </c>
      <c r="F4447" s="11">
        <v>34.619999999999997</v>
      </c>
      <c r="G4447" s="10">
        <v>14.46</v>
      </c>
      <c r="H4447" s="11">
        <v>91.57</v>
      </c>
      <c r="I4447" s="10">
        <v>380.47</v>
      </c>
      <c r="J4447">
        <v>0.21529687107860462</v>
      </c>
      <c r="K4447">
        <v>0.21239662792308484</v>
      </c>
      <c r="L4447">
        <v>0.12923567240494335</v>
      </c>
      <c r="M4447">
        <v>6.2225934004534363E-2</v>
      </c>
      <c r="N4447">
        <v>0.17986106375354277</v>
      </c>
      <c r="O4447">
        <v>0.18663148211145661</v>
      </c>
    </row>
    <row r="4448" spans="1:15" ht="15">
      <c r="A4448" s="6"/>
      <c r="B4448" s="10">
        <v>92.59</v>
      </c>
      <c r="C4448">
        <v>6.6610568138002715E-2</v>
      </c>
      <c r="D4448" s="11">
        <v>43.92</v>
      </c>
      <c r="E4448" s="10">
        <v>57.71</v>
      </c>
      <c r="F4448" s="11">
        <v>42.89</v>
      </c>
      <c r="G4448" s="10">
        <v>18.559999999999999</v>
      </c>
      <c r="H4448" s="11">
        <v>101.93</v>
      </c>
      <c r="I4448" s="10">
        <v>412.59</v>
      </c>
      <c r="J4448">
        <v>0.20139752542466818</v>
      </c>
      <c r="K4448">
        <v>0.19810220258566177</v>
      </c>
      <c r="L4448">
        <v>0.12521351040338383</v>
      </c>
      <c r="M4448">
        <v>5.7319257158721347E-2</v>
      </c>
      <c r="N4448">
        <v>0.1711225956549231</v>
      </c>
      <c r="O4448">
        <v>0.16520486534179238</v>
      </c>
    </row>
    <row r="4449" spans="1:15" ht="15">
      <c r="A4449" s="6"/>
      <c r="B4449" s="10">
        <v>98.35</v>
      </c>
      <c r="C4449">
        <v>6.1791401557716903E-2</v>
      </c>
      <c r="D4449" s="11">
        <v>46.01</v>
      </c>
      <c r="E4449" s="10">
        <v>61.21</v>
      </c>
      <c r="F4449" s="11">
        <v>45.92</v>
      </c>
      <c r="G4449" s="10">
        <v>19.2</v>
      </c>
      <c r="H4449" s="11">
        <v>105.69</v>
      </c>
      <c r="I4449" s="10">
        <v>409.61</v>
      </c>
      <c r="J4449">
        <v>0.18318880442409172</v>
      </c>
      <c r="K4449">
        <v>0.18380586910848892</v>
      </c>
      <c r="L4449">
        <v>0.11874622241209824</v>
      </c>
      <c r="M4449">
        <v>5.1648111518840065E-2</v>
      </c>
      <c r="N4449">
        <v>0.16155535210702879</v>
      </c>
      <c r="O4449">
        <v>0.14905785436619609</v>
      </c>
    </row>
    <row r="4450" spans="1:15" ht="15">
      <c r="A4450" s="6"/>
      <c r="B4450" s="10">
        <v>82.4</v>
      </c>
      <c r="C4450">
        <v>5.7815362416748055E-2</v>
      </c>
      <c r="D4450" s="11">
        <v>44.18</v>
      </c>
      <c r="E4450" s="10">
        <v>60.94</v>
      </c>
      <c r="F4450" s="11">
        <v>43.4</v>
      </c>
      <c r="G4450" s="10">
        <v>2.41</v>
      </c>
      <c r="H4450" s="11">
        <v>103.55</v>
      </c>
      <c r="I4450" s="10">
        <v>338.68</v>
      </c>
      <c r="J4450">
        <v>0.17248542986496165</v>
      </c>
      <c r="K4450">
        <v>0.16889221016394129</v>
      </c>
      <c r="L4450">
        <v>0.11253061168749587</v>
      </c>
      <c r="M4450">
        <v>4.4105278308216866E-2</v>
      </c>
      <c r="N4450">
        <v>0.15306784152810385</v>
      </c>
      <c r="O4450">
        <v>0.13257077705092901</v>
      </c>
    </row>
    <row r="4451" spans="1:15" ht="15">
      <c r="A4451" s="6"/>
      <c r="B4451" s="10">
        <v>73.44</v>
      </c>
      <c r="C4451">
        <v>5.765131271211775E-2</v>
      </c>
      <c r="D4451" s="11">
        <v>43.71</v>
      </c>
      <c r="E4451" s="10">
        <v>56.62</v>
      </c>
      <c r="F4451" s="11">
        <v>38</v>
      </c>
      <c r="G4451" s="10">
        <v>1.47</v>
      </c>
      <c r="H4451" s="11">
        <v>101</v>
      </c>
      <c r="I4451" s="10">
        <v>283.72000000000003</v>
      </c>
      <c r="J4451">
        <v>0.16334321785194902</v>
      </c>
      <c r="K4451">
        <v>0.16452820679397534</v>
      </c>
      <c r="L4451">
        <v>0.10694379917014916</v>
      </c>
      <c r="M4451">
        <v>3.8894916460086491E-2</v>
      </c>
      <c r="N4451">
        <v>0.14726110473759052</v>
      </c>
      <c r="O4451">
        <v>0.11968252907781779</v>
      </c>
    </row>
    <row r="4452" spans="1:15" ht="15">
      <c r="A4452" s="6"/>
      <c r="B4452" s="10">
        <v>38.200000000000003</v>
      </c>
      <c r="C4452">
        <v>5.1062198579194876E-2</v>
      </c>
      <c r="D4452" s="11">
        <v>42.06</v>
      </c>
      <c r="E4452" s="10">
        <v>55.43</v>
      </c>
      <c r="F4452" s="11">
        <v>36.6</v>
      </c>
      <c r="G4452" s="10">
        <v>0.38</v>
      </c>
      <c r="H4452" s="11">
        <v>100.09</v>
      </c>
      <c r="I4452" s="10">
        <v>286.60000000000002</v>
      </c>
      <c r="J4452">
        <v>0.1561587166707131</v>
      </c>
      <c r="K4452">
        <v>0.15807803073042842</v>
      </c>
      <c r="L4452">
        <v>9.8846850358503047E-2</v>
      </c>
      <c r="M4452">
        <v>3.555926596275976E-2</v>
      </c>
      <c r="N4452">
        <v>0.14323054893721904</v>
      </c>
      <c r="O4452">
        <v>0.11070166732158102</v>
      </c>
    </row>
    <row r="4453" spans="1:15" ht="15">
      <c r="A4453" s="6"/>
      <c r="B4453" s="10">
        <v>0.05</v>
      </c>
      <c r="C4453">
        <v>4.8038977971955991E-2</v>
      </c>
      <c r="D4453" s="11">
        <v>38.93</v>
      </c>
      <c r="E4453" s="10">
        <v>52.1</v>
      </c>
      <c r="F4453" s="11">
        <v>33.020000000000003</v>
      </c>
      <c r="G4453" s="10">
        <v>0.02</v>
      </c>
      <c r="H4453" s="11">
        <v>97.91</v>
      </c>
      <c r="I4453" s="10">
        <v>243.95</v>
      </c>
      <c r="J4453">
        <v>0.15199515318270806</v>
      </c>
      <c r="K4453">
        <v>0.15680486022472503</v>
      </c>
      <c r="L4453">
        <v>8.9199664325445793E-2</v>
      </c>
      <c r="M4453">
        <v>3.367887275990112E-2</v>
      </c>
      <c r="N4453">
        <v>0.13812268076490092</v>
      </c>
      <c r="O4453">
        <v>0.11204069125955468</v>
      </c>
    </row>
    <row r="4454" spans="1:15" ht="15">
      <c r="A4454" s="6"/>
      <c r="B4454" s="10">
        <v>-3.09</v>
      </c>
      <c r="C4454">
        <v>4.7889814255487009E-2</v>
      </c>
      <c r="D4454" s="11">
        <v>38.090000000000003</v>
      </c>
      <c r="E4454" s="10">
        <v>50.7</v>
      </c>
      <c r="F4454" s="11">
        <v>31.05</v>
      </c>
      <c r="G4454" s="10">
        <v>-4.71</v>
      </c>
      <c r="H4454" s="11">
        <v>94.23</v>
      </c>
      <c r="I4454" s="10">
        <v>227.94</v>
      </c>
      <c r="J4454">
        <v>0.15067323679270583</v>
      </c>
      <c r="K4454">
        <v>0.15350197225941911</v>
      </c>
      <c r="L4454">
        <v>8.5995435880267021E-2</v>
      </c>
      <c r="M4454">
        <v>3.3845072890258773E-2</v>
      </c>
      <c r="N4454">
        <v>0.13324010466909225</v>
      </c>
      <c r="O4454">
        <v>0.10905286674836874</v>
      </c>
    </row>
    <row r="4455" spans="1:15" ht="15">
      <c r="A4455" s="6"/>
      <c r="B4455" s="10">
        <v>-9.93</v>
      </c>
      <c r="C4455">
        <v>4.7843984103328366E-2</v>
      </c>
      <c r="D4455" s="11">
        <v>37.44</v>
      </c>
      <c r="E4455" s="10">
        <v>49.76</v>
      </c>
      <c r="F4455" s="11">
        <v>29.68</v>
      </c>
      <c r="G4455" s="10">
        <v>0.91</v>
      </c>
      <c r="H4455" s="11">
        <v>88.93</v>
      </c>
      <c r="I4455" s="10">
        <v>210.95</v>
      </c>
      <c r="J4455">
        <v>0.15234547579310767</v>
      </c>
      <c r="K4455">
        <v>0.15512915239138225</v>
      </c>
      <c r="L4455">
        <v>8.4223198941809962E-2</v>
      </c>
      <c r="M4455">
        <v>3.3903564143508848E-2</v>
      </c>
      <c r="N4455">
        <v>0.13209614242868797</v>
      </c>
      <c r="O4455">
        <v>0.1043103627718408</v>
      </c>
    </row>
    <row r="4456" spans="1:15" ht="15">
      <c r="A4456" s="6"/>
      <c r="B4456" s="10">
        <v>-9.9</v>
      </c>
      <c r="C4456">
        <v>4.8441860621507307E-2</v>
      </c>
      <c r="D4456" s="11">
        <v>37.380000000000003</v>
      </c>
      <c r="E4456" s="10">
        <v>51.07</v>
      </c>
      <c r="F4456" s="11">
        <v>29.23</v>
      </c>
      <c r="G4456" s="10">
        <v>0.28999999999999998</v>
      </c>
      <c r="H4456" s="11">
        <v>83.93</v>
      </c>
      <c r="I4456" s="10">
        <v>213.06</v>
      </c>
      <c r="J4456">
        <v>0.15526104358843842</v>
      </c>
      <c r="K4456">
        <v>0.15714926736493373</v>
      </c>
      <c r="L4456">
        <v>8.6227443063082221E-2</v>
      </c>
      <c r="M4456">
        <v>3.4968505750488044E-2</v>
      </c>
      <c r="N4456">
        <v>0.13683882941988951</v>
      </c>
      <c r="O4456">
        <v>0.1089264426694649</v>
      </c>
    </row>
    <row r="4457" spans="1:15" ht="15">
      <c r="A4457" s="6"/>
      <c r="B4457" s="10">
        <v>-3.52</v>
      </c>
      <c r="C4457">
        <v>5.0710312498923674E-2</v>
      </c>
      <c r="D4457" s="11">
        <v>38.9</v>
      </c>
      <c r="E4457" s="10">
        <v>52.02</v>
      </c>
      <c r="F4457" s="11">
        <v>30.4</v>
      </c>
      <c r="G4457" s="10">
        <v>13.61</v>
      </c>
      <c r="H4457" s="11">
        <v>87.8</v>
      </c>
      <c r="I4457" s="10">
        <v>237.8</v>
      </c>
      <c r="J4457">
        <v>0.16364733371961357</v>
      </c>
      <c r="K4457">
        <v>0.16262278194824695</v>
      </c>
      <c r="L4457">
        <v>9.4334580971599843E-2</v>
      </c>
      <c r="M4457">
        <v>3.8677675645130909E-2</v>
      </c>
      <c r="N4457">
        <v>0.13916321033772358</v>
      </c>
      <c r="O4457">
        <v>0.1198538628507686</v>
      </c>
    </row>
    <row r="4458" spans="1:15" ht="15">
      <c r="A4458" s="6"/>
      <c r="B4458" s="10">
        <v>23.33</v>
      </c>
      <c r="C4458">
        <v>5.5377215678025525E-2</v>
      </c>
      <c r="D4458" s="11">
        <v>41.51</v>
      </c>
      <c r="E4458" s="10">
        <v>52.97</v>
      </c>
      <c r="F4458" s="11">
        <v>32.97</v>
      </c>
      <c r="G4458" s="10">
        <v>21.95</v>
      </c>
      <c r="H4458" s="11">
        <v>99.36</v>
      </c>
      <c r="I4458" s="10">
        <v>301.14</v>
      </c>
      <c r="J4458">
        <v>0.17510262176194932</v>
      </c>
      <c r="K4458">
        <v>0.16879597594100265</v>
      </c>
      <c r="L4458">
        <v>0.10549104516438879</v>
      </c>
      <c r="M4458">
        <v>4.3599735043870769E-2</v>
      </c>
      <c r="N4458">
        <v>0.14743094085455694</v>
      </c>
      <c r="O4458">
        <v>0.13240716353543341</v>
      </c>
    </row>
    <row r="4459" spans="1:15" ht="15">
      <c r="A4459" s="6"/>
      <c r="B4459" s="10">
        <v>83.2</v>
      </c>
      <c r="C4459">
        <v>6.6407208958879096E-2</v>
      </c>
      <c r="D4459" s="11">
        <v>42.52</v>
      </c>
      <c r="E4459" s="10">
        <v>54.83</v>
      </c>
      <c r="F4459" s="11">
        <v>35.35</v>
      </c>
      <c r="G4459" s="10">
        <v>26.81</v>
      </c>
      <c r="H4459" s="11">
        <v>105.6</v>
      </c>
      <c r="I4459" s="10">
        <v>336.25</v>
      </c>
      <c r="J4459">
        <v>0.18834781794343511</v>
      </c>
      <c r="K4459">
        <v>0.17610604738343857</v>
      </c>
      <c r="L4459">
        <v>0.1218927438878849</v>
      </c>
      <c r="M4459">
        <v>4.9695566588276278E-2</v>
      </c>
      <c r="N4459">
        <v>0.15927170681792119</v>
      </c>
      <c r="O4459">
        <v>0.14535770304347137</v>
      </c>
    </row>
    <row r="4460" spans="1:15" ht="15">
      <c r="A4460" s="6"/>
      <c r="B4460" s="10">
        <v>104.61</v>
      </c>
      <c r="C4460">
        <v>9.3948465863061451E-2</v>
      </c>
      <c r="D4460" s="11">
        <v>44.55</v>
      </c>
      <c r="E4460" s="10">
        <v>55.41</v>
      </c>
      <c r="F4460" s="11">
        <v>40.15</v>
      </c>
      <c r="G4460" s="10">
        <v>28.03</v>
      </c>
      <c r="H4460" s="11">
        <v>114.99</v>
      </c>
      <c r="I4460" s="10">
        <v>363.98</v>
      </c>
      <c r="J4460">
        <v>0.19938341356342046</v>
      </c>
      <c r="K4460">
        <v>0.18280551705725537</v>
      </c>
      <c r="L4460">
        <v>0.13301454933067541</v>
      </c>
      <c r="M4460">
        <v>5.2140336760405359E-2</v>
      </c>
      <c r="N4460">
        <v>0.17342079643121008</v>
      </c>
      <c r="O4460">
        <v>0.15786236513555335</v>
      </c>
    </row>
    <row r="4461" spans="1:15" ht="15">
      <c r="A4461" s="6"/>
      <c r="B4461" s="10">
        <v>118.44</v>
      </c>
      <c r="C4461">
        <v>0.1103624084342195</v>
      </c>
      <c r="D4461" s="11">
        <v>44.15</v>
      </c>
      <c r="E4461" s="10">
        <v>55.1</v>
      </c>
      <c r="F4461" s="11">
        <v>45.86</v>
      </c>
      <c r="G4461" s="10">
        <v>27.58</v>
      </c>
      <c r="H4461" s="11">
        <v>118</v>
      </c>
      <c r="I4461" s="10">
        <v>370</v>
      </c>
      <c r="J4461">
        <v>0.21126852498961132</v>
      </c>
      <c r="K4461">
        <v>0.19140977631584388</v>
      </c>
      <c r="L4461">
        <v>0.14661005647825356</v>
      </c>
      <c r="M4461">
        <v>5.6962810856758792E-2</v>
      </c>
      <c r="N4461">
        <v>0.18561870629370633</v>
      </c>
      <c r="O4461">
        <v>0.16661960300097975</v>
      </c>
    </row>
    <row r="4462" spans="1:15" ht="15">
      <c r="A4462" s="6"/>
      <c r="B4462" s="10">
        <v>122.75</v>
      </c>
      <c r="C4462">
        <v>0.12055130008935491</v>
      </c>
      <c r="D4462" s="11">
        <v>43.93</v>
      </c>
      <c r="E4462" s="10">
        <v>53.79</v>
      </c>
      <c r="F4462" s="11">
        <v>45.75</v>
      </c>
      <c r="G4462" s="10">
        <v>26.73</v>
      </c>
      <c r="H4462" s="11">
        <v>110.74</v>
      </c>
      <c r="I4462" s="10">
        <v>370.4</v>
      </c>
      <c r="J4462">
        <v>0.22164770714328363</v>
      </c>
      <c r="K4462">
        <v>0.19589485919652169</v>
      </c>
      <c r="L4462">
        <v>0.15708487592569245</v>
      </c>
      <c r="M4462">
        <v>6.3828382493432062E-2</v>
      </c>
      <c r="N4462">
        <v>0.19169024846684601</v>
      </c>
      <c r="O4462">
        <v>0.17636235063923561</v>
      </c>
    </row>
    <row r="4463" spans="1:15" ht="15">
      <c r="A4463" s="6"/>
      <c r="B4463" s="10">
        <v>121.34</v>
      </c>
      <c r="C4463">
        <v>0.12651644586928168</v>
      </c>
      <c r="D4463" s="11">
        <v>41.66</v>
      </c>
      <c r="E4463" s="10">
        <v>52.05</v>
      </c>
      <c r="F4463" s="11">
        <v>42.07</v>
      </c>
      <c r="G4463" s="10">
        <v>28</v>
      </c>
      <c r="H4463" s="11">
        <v>103.96</v>
      </c>
      <c r="I4463" s="10">
        <v>378.29</v>
      </c>
      <c r="J4463">
        <v>0.22013333267141924</v>
      </c>
      <c r="K4463">
        <v>0.19540972201435897</v>
      </c>
      <c r="L4463">
        <v>0.15761341844145293</v>
      </c>
      <c r="M4463">
        <v>6.3945287758558053E-2</v>
      </c>
      <c r="N4463">
        <v>0.19778536932047619</v>
      </c>
      <c r="O4463">
        <v>0.17775471571392934</v>
      </c>
    </row>
    <row r="4464" spans="1:15" ht="15">
      <c r="A4464" s="6"/>
      <c r="B4464" s="10">
        <v>114.81</v>
      </c>
      <c r="C4464">
        <v>0.12906211259778566</v>
      </c>
      <c r="D4464" s="11">
        <v>36.07</v>
      </c>
      <c r="E4464" s="10">
        <v>50.21</v>
      </c>
      <c r="F4464" s="11">
        <v>38.090000000000003</v>
      </c>
      <c r="G4464" s="10">
        <v>24.91</v>
      </c>
      <c r="H4464" s="11">
        <v>94.58</v>
      </c>
      <c r="I4464" s="10">
        <v>361.16</v>
      </c>
      <c r="J4464">
        <v>0.22183534902597404</v>
      </c>
      <c r="K4464">
        <v>0.19505888970386409</v>
      </c>
      <c r="L4464">
        <v>0.16558414341398489</v>
      </c>
      <c r="M4464">
        <v>6.4287659529585484E-2</v>
      </c>
      <c r="N4464">
        <v>0.18978874746779806</v>
      </c>
      <c r="O4464">
        <v>0.18621455888437047</v>
      </c>
    </row>
    <row r="4465" spans="1:15" ht="15">
      <c r="A4465" s="6"/>
      <c r="B4465" s="10">
        <v>91.62</v>
      </c>
      <c r="C4465">
        <v>0.12547546866333886</v>
      </c>
      <c r="D4465" s="11">
        <v>33.03</v>
      </c>
      <c r="E4465" s="10">
        <v>48.39</v>
      </c>
      <c r="F4465" s="11">
        <v>37.97</v>
      </c>
      <c r="G4465" s="10">
        <v>11.21</v>
      </c>
      <c r="H4465" s="11">
        <v>86.8</v>
      </c>
      <c r="I4465" s="10">
        <v>351.39</v>
      </c>
      <c r="J4465">
        <v>0.2238594250726883</v>
      </c>
      <c r="K4465">
        <v>0.18967851382029632</v>
      </c>
      <c r="L4465">
        <v>0.16178421364614859</v>
      </c>
      <c r="M4465">
        <v>6.3981378618311019E-2</v>
      </c>
      <c r="N4465">
        <v>0.17937617510956019</v>
      </c>
      <c r="O4465">
        <v>0.195253703803036</v>
      </c>
    </row>
    <row r="4466" spans="1:15" ht="15">
      <c r="A4466" s="6"/>
      <c r="B4466" s="10">
        <v>84</v>
      </c>
      <c r="C4466">
        <v>0.1272014824173022</v>
      </c>
      <c r="D4466" s="11">
        <v>32.21</v>
      </c>
      <c r="E4466" s="10">
        <v>42.98</v>
      </c>
      <c r="F4466" s="11">
        <v>34.1</v>
      </c>
      <c r="G4466" s="10">
        <v>2.19</v>
      </c>
      <c r="H4466" s="11">
        <v>78.09</v>
      </c>
      <c r="I4466" s="10">
        <v>309.3</v>
      </c>
      <c r="J4466">
        <v>0.22173211804315948</v>
      </c>
      <c r="K4466">
        <v>0.1879723685211</v>
      </c>
      <c r="L4466">
        <v>0.16192638450396812</v>
      </c>
      <c r="M4466">
        <v>6.2144018216268332E-2</v>
      </c>
      <c r="N4466">
        <v>0.16802936858414524</v>
      </c>
      <c r="O4466">
        <v>0.19435897352306744</v>
      </c>
    </row>
    <row r="4467" spans="1:15" ht="15">
      <c r="A4467" s="6"/>
      <c r="B4467" s="10">
        <v>82.4</v>
      </c>
      <c r="C4467">
        <v>0.13121922697656974</v>
      </c>
      <c r="D4467" s="11">
        <v>30.62</v>
      </c>
      <c r="E4467" s="10">
        <v>42.06</v>
      </c>
      <c r="F4467" s="11">
        <v>30.99</v>
      </c>
      <c r="G4467" s="10">
        <v>0.08</v>
      </c>
      <c r="H4467" s="11">
        <v>73.14</v>
      </c>
      <c r="I4467" s="10">
        <v>293.83999999999997</v>
      </c>
      <c r="J4467">
        <v>0.21980645179397365</v>
      </c>
      <c r="K4467">
        <v>0.18642529970767677</v>
      </c>
      <c r="L4467">
        <v>0.16251193919092302</v>
      </c>
      <c r="M4467">
        <v>6.0719693313443304E-2</v>
      </c>
      <c r="N4467">
        <v>0.15429746926803356</v>
      </c>
      <c r="O4467">
        <v>0.19503873324411491</v>
      </c>
    </row>
    <row r="4468" spans="1:15" ht="15">
      <c r="A4468" s="6"/>
      <c r="B4468" s="10">
        <v>83.05</v>
      </c>
      <c r="C4468">
        <v>0.12970761199527506</v>
      </c>
      <c r="D4468" s="11">
        <v>30.11</v>
      </c>
      <c r="E4468" s="10">
        <v>41.83</v>
      </c>
      <c r="F4468" s="11">
        <v>30.52</v>
      </c>
      <c r="G4468" s="10">
        <v>-0.05</v>
      </c>
      <c r="H4468" s="11">
        <v>70.87</v>
      </c>
      <c r="I4468" s="10">
        <v>280.18</v>
      </c>
      <c r="J4468">
        <v>0.22043143443718402</v>
      </c>
      <c r="K4468">
        <v>0.18575197636023091</v>
      </c>
      <c r="L4468">
        <v>0.1585689481108096</v>
      </c>
      <c r="M4468">
        <v>6.2304248750367539E-2</v>
      </c>
      <c r="N4468">
        <v>0.14544606958291864</v>
      </c>
      <c r="O4468">
        <v>0.1953910819556845</v>
      </c>
    </row>
    <row r="4469" spans="1:15" ht="15">
      <c r="A4469" s="6"/>
      <c r="B4469" s="10">
        <v>85.01</v>
      </c>
      <c r="C4469">
        <v>0.13326771612702445</v>
      </c>
      <c r="D4469" s="11">
        <v>29.19</v>
      </c>
      <c r="E4469" s="10">
        <v>42</v>
      </c>
      <c r="F4469" s="11">
        <v>30.01</v>
      </c>
      <c r="G4469" s="10">
        <v>-3.82</v>
      </c>
      <c r="H4469" s="11">
        <v>67.94</v>
      </c>
      <c r="I4469" s="10">
        <v>299.44</v>
      </c>
      <c r="J4469">
        <v>0.2200082120641442</v>
      </c>
      <c r="K4469">
        <v>0.18502635233824469</v>
      </c>
      <c r="L4469">
        <v>0.15345418676327077</v>
      </c>
      <c r="M4469">
        <v>6.1309250660111086E-2</v>
      </c>
      <c r="N4469">
        <v>0.14109277783469851</v>
      </c>
      <c r="O4469">
        <v>0.19530728575579639</v>
      </c>
    </row>
    <row r="4470" spans="1:15" ht="15">
      <c r="A4470" s="6"/>
      <c r="B4470" s="10">
        <v>94.37</v>
      </c>
      <c r="C4470">
        <v>0.13538403276663524</v>
      </c>
      <c r="D4470" s="11">
        <v>32.06</v>
      </c>
      <c r="E4470" s="10">
        <v>41.92</v>
      </c>
      <c r="F4470" s="11">
        <v>29.24</v>
      </c>
      <c r="G4470" s="10">
        <v>-13.5</v>
      </c>
      <c r="H4470" s="11">
        <v>71.58</v>
      </c>
      <c r="I4470" s="10">
        <v>322.79000000000002</v>
      </c>
      <c r="J4470">
        <v>0.22255540282718542</v>
      </c>
      <c r="K4470">
        <v>0.18480291963514547</v>
      </c>
      <c r="L4470">
        <v>0.14050365614287294</v>
      </c>
      <c r="M4470">
        <v>6.1343387036343199E-2</v>
      </c>
      <c r="N4470">
        <v>0.13584935754980001</v>
      </c>
      <c r="O4470">
        <v>0.1940177108472852</v>
      </c>
    </row>
    <row r="4471" spans="1:15" ht="15">
      <c r="A4471" s="6"/>
      <c r="B4471" s="10">
        <v>113.75</v>
      </c>
      <c r="C4471">
        <v>0.13401971134121624</v>
      </c>
      <c r="D4471" s="11">
        <v>36.94</v>
      </c>
      <c r="E4471" s="10">
        <v>49.69</v>
      </c>
      <c r="F4471" s="11">
        <v>29.21</v>
      </c>
      <c r="G4471" s="10">
        <v>-14.91</v>
      </c>
      <c r="H4471" s="11">
        <v>82.54</v>
      </c>
      <c r="I4471" s="10">
        <v>389.83</v>
      </c>
      <c r="J4471">
        <v>0.2197928987572825</v>
      </c>
      <c r="K4471">
        <v>0.18129811766699935</v>
      </c>
      <c r="L4471">
        <v>0.13085065292888906</v>
      </c>
      <c r="M4471">
        <v>5.8284366664852212E-2</v>
      </c>
      <c r="N4471">
        <v>0.13143944875029084</v>
      </c>
      <c r="O4471">
        <v>0.18362630729453908</v>
      </c>
    </row>
    <row r="4472" spans="1:15" ht="15">
      <c r="A4472" s="6"/>
      <c r="B4472" s="10">
        <v>126.29</v>
      </c>
      <c r="C4472">
        <v>0.12487061982470857</v>
      </c>
      <c r="D4472" s="11">
        <v>42.29</v>
      </c>
      <c r="E4472" s="10">
        <v>55.01</v>
      </c>
      <c r="F4472" s="11">
        <v>29.74</v>
      </c>
      <c r="G4472" s="10">
        <v>-13.45</v>
      </c>
      <c r="H4472" s="11">
        <v>96.59</v>
      </c>
      <c r="I4472" s="10">
        <v>413.89</v>
      </c>
      <c r="J4472">
        <v>0.20207178149814659</v>
      </c>
      <c r="K4472">
        <v>0.17615700612012522</v>
      </c>
      <c r="L4472">
        <v>0.12369048455255079</v>
      </c>
      <c r="M4472">
        <v>5.2067992500073247E-2</v>
      </c>
      <c r="N4472">
        <v>0.12423673508266243</v>
      </c>
      <c r="O4472">
        <v>0.16208762563790524</v>
      </c>
    </row>
    <row r="4473" spans="1:15" ht="15">
      <c r="A4473" s="6"/>
      <c r="B4473" s="10">
        <v>124.85</v>
      </c>
      <c r="C4473">
        <v>0.11140185655862542</v>
      </c>
      <c r="D4473" s="11">
        <v>48.24</v>
      </c>
      <c r="E4473" s="10">
        <v>56.6</v>
      </c>
      <c r="F4473" s="11">
        <v>31.05</v>
      </c>
      <c r="G4473" s="10">
        <v>-13.87</v>
      </c>
      <c r="H4473" s="11">
        <v>97.06</v>
      </c>
      <c r="I4473" s="10">
        <v>406.93</v>
      </c>
      <c r="J4473">
        <v>0.1818310099607704</v>
      </c>
      <c r="K4473">
        <v>0.16618049234328244</v>
      </c>
      <c r="L4473">
        <v>0.11100283099842891</v>
      </c>
      <c r="M4473">
        <v>4.5894058726119798E-2</v>
      </c>
      <c r="N4473">
        <v>0.11549386835770244</v>
      </c>
      <c r="O4473">
        <v>0.14833459813586294</v>
      </c>
    </row>
    <row r="4474" spans="1:15" ht="15">
      <c r="A4474" s="6"/>
      <c r="B4474" s="10">
        <v>110.97</v>
      </c>
      <c r="C4474">
        <v>9.3651023789537532E-2</v>
      </c>
      <c r="D4474" s="11">
        <v>43.08</v>
      </c>
      <c r="E4474" s="10">
        <v>55.96</v>
      </c>
      <c r="F4474" s="11">
        <v>30.99</v>
      </c>
      <c r="G4474" s="10">
        <v>-14.54</v>
      </c>
      <c r="H4474" s="11">
        <v>87.29</v>
      </c>
      <c r="I4474" s="10">
        <v>355.89</v>
      </c>
      <c r="J4474">
        <v>0.16959677199981865</v>
      </c>
      <c r="K4474">
        <v>0.15575747963123041</v>
      </c>
      <c r="L4474">
        <v>9.281330989875021E-2</v>
      </c>
      <c r="M4474">
        <v>4.146756030860399E-2</v>
      </c>
      <c r="N4474">
        <v>0.10527752720302193</v>
      </c>
      <c r="O4474">
        <v>0.13514980051631073</v>
      </c>
    </row>
    <row r="4475" spans="1:15" ht="15">
      <c r="A4475" s="6"/>
      <c r="B4475" s="10">
        <v>95.03</v>
      </c>
      <c r="C4475">
        <v>8.4449927994692642E-2</v>
      </c>
      <c r="D4475" s="11">
        <v>41.86</v>
      </c>
      <c r="E4475" s="10">
        <v>55.94</v>
      </c>
      <c r="F4475" s="11">
        <v>29.7</v>
      </c>
      <c r="G4475" s="10">
        <v>-17.010000000000002</v>
      </c>
      <c r="H4475" s="11">
        <v>76.8</v>
      </c>
      <c r="I4475" s="10">
        <v>287.89999999999998</v>
      </c>
      <c r="J4475">
        <v>0.15811704994737891</v>
      </c>
      <c r="K4475">
        <v>0.14984334428398524</v>
      </c>
      <c r="L4475">
        <v>7.5499446997812567E-2</v>
      </c>
      <c r="M4475">
        <v>3.9431558739451866E-2</v>
      </c>
      <c r="N4475">
        <v>9.3987932120705733E-2</v>
      </c>
      <c r="O4475">
        <v>0.12747334744645317</v>
      </c>
    </row>
    <row r="4476" spans="1:15" ht="15">
      <c r="A4476" s="6"/>
      <c r="B4476" s="10">
        <v>86.29</v>
      </c>
      <c r="C4476">
        <v>8.1189190040846557E-2</v>
      </c>
      <c r="D4476" s="11">
        <v>40.03</v>
      </c>
      <c r="E4476" s="10">
        <v>54.88</v>
      </c>
      <c r="F4476" s="11">
        <v>28.53</v>
      </c>
      <c r="G4476" s="10">
        <v>-26.93</v>
      </c>
      <c r="H4476" s="11">
        <v>70.34</v>
      </c>
      <c r="I4476" s="10">
        <v>265.29000000000002</v>
      </c>
      <c r="J4476">
        <v>0.15103111982782563</v>
      </c>
      <c r="K4476">
        <v>0.14090165894485132</v>
      </c>
      <c r="L4476">
        <v>6.3505421361321188E-2</v>
      </c>
      <c r="M4476">
        <v>3.8442517940567356E-2</v>
      </c>
      <c r="N4476">
        <v>8.7326440458010274E-2</v>
      </c>
      <c r="O4476">
        <v>0.12254134268381392</v>
      </c>
    </row>
    <row r="4477" spans="1:15" ht="15">
      <c r="A4477" s="6"/>
      <c r="B4477" s="10">
        <v>78.17</v>
      </c>
      <c r="C4477">
        <v>8.2655071578212308E-2</v>
      </c>
      <c r="D4477" s="11">
        <v>35.71</v>
      </c>
      <c r="E4477" s="10">
        <v>51.35</v>
      </c>
      <c r="F4477" s="11">
        <v>26.86</v>
      </c>
      <c r="G4477" s="10">
        <v>-63.02</v>
      </c>
      <c r="H4477" s="11">
        <v>60.07</v>
      </c>
      <c r="I4477" s="10">
        <v>230.68</v>
      </c>
      <c r="J4477">
        <v>0.14813810071376035</v>
      </c>
      <c r="K4477">
        <v>0.13342028173495613</v>
      </c>
      <c r="L4477">
        <v>5.8153305924126333E-2</v>
      </c>
      <c r="M4477">
        <v>3.6888151575673489E-2</v>
      </c>
      <c r="N4477">
        <v>8.0276110251823865E-2</v>
      </c>
      <c r="O4477">
        <v>0.11724536038273865</v>
      </c>
    </row>
    <row r="4478" spans="1:15" ht="15">
      <c r="A4478" s="6"/>
      <c r="B4478" s="10">
        <v>76.42</v>
      </c>
      <c r="C4478">
        <v>8.6417227217585116E-2</v>
      </c>
      <c r="D4478" s="11">
        <v>35.75</v>
      </c>
      <c r="E4478" s="10">
        <v>50.18</v>
      </c>
      <c r="F4478" s="11">
        <v>26.09</v>
      </c>
      <c r="G4478" s="10">
        <v>-64.55</v>
      </c>
      <c r="H4478" s="11">
        <v>59.91</v>
      </c>
      <c r="I4478" s="10">
        <v>204.77</v>
      </c>
      <c r="J4478">
        <v>0.14658078719512405</v>
      </c>
      <c r="K4478">
        <v>0.12338290375068661</v>
      </c>
      <c r="L4478">
        <v>5.6258426087927631E-2</v>
      </c>
      <c r="M4478">
        <v>3.530828639066199E-2</v>
      </c>
      <c r="N4478">
        <v>7.7932460191724173E-2</v>
      </c>
      <c r="O4478">
        <v>0.1087765782836707</v>
      </c>
    </row>
    <row r="4479" spans="1:15" ht="15">
      <c r="A4479" s="6"/>
      <c r="B4479" s="10">
        <v>78.150000000000006</v>
      </c>
      <c r="C4479">
        <v>8.7340686355386915E-2</v>
      </c>
      <c r="D4479" s="11">
        <v>35.54</v>
      </c>
      <c r="E4479" s="10">
        <v>41.51</v>
      </c>
      <c r="F4479" s="11">
        <v>24.94</v>
      </c>
      <c r="G4479" s="10">
        <v>-64.989999999999995</v>
      </c>
      <c r="H4479" s="11">
        <v>58.51</v>
      </c>
      <c r="I4479" s="10">
        <v>172.44</v>
      </c>
      <c r="J4479">
        <v>0.14899115641760083</v>
      </c>
      <c r="K4479">
        <v>0.1184909342439366</v>
      </c>
      <c r="L4479">
        <v>5.6432278536198865E-2</v>
      </c>
      <c r="M4479">
        <v>3.5979036050156739E-2</v>
      </c>
      <c r="N4479">
        <v>7.9694163727325698E-2</v>
      </c>
      <c r="O4479">
        <v>0.10032963342594341</v>
      </c>
    </row>
    <row r="4480" spans="1:15" ht="15">
      <c r="A4480" s="6"/>
      <c r="B4480" s="10">
        <v>84.05</v>
      </c>
      <c r="C4480">
        <v>8.8469226788028626E-2</v>
      </c>
      <c r="D4480" s="11">
        <v>39.520000000000003</v>
      </c>
      <c r="E4480" s="10">
        <v>39.5</v>
      </c>
      <c r="F4480" s="11">
        <v>26.1</v>
      </c>
      <c r="G4480" s="10">
        <v>-64.959999999999994</v>
      </c>
      <c r="H4480" s="11">
        <v>62.74</v>
      </c>
      <c r="I4480" s="10">
        <v>163.21</v>
      </c>
      <c r="J4480">
        <v>0.15502526287777443</v>
      </c>
      <c r="K4480">
        <v>0.11941152804946518</v>
      </c>
      <c r="L4480">
        <v>5.9586801670260092E-2</v>
      </c>
      <c r="M4480">
        <v>3.7188252906171303E-2</v>
      </c>
      <c r="N4480">
        <v>8.6846967842636444E-2</v>
      </c>
      <c r="O4480">
        <v>0.10033746526887606</v>
      </c>
    </row>
    <row r="4481" spans="1:15" ht="15">
      <c r="A4481" s="6"/>
      <c r="B4481" s="10">
        <v>88.1</v>
      </c>
      <c r="C4481">
        <v>9.5522825289043878E-2</v>
      </c>
      <c r="D4481" s="11">
        <v>40.6</v>
      </c>
      <c r="E4481" s="10">
        <v>39.42</v>
      </c>
      <c r="F4481" s="11">
        <v>27.64</v>
      </c>
      <c r="G4481" s="10">
        <v>-64.59</v>
      </c>
      <c r="H4481" s="11">
        <v>68.430000000000007</v>
      </c>
      <c r="I4481" s="10">
        <v>180.04</v>
      </c>
      <c r="J4481">
        <v>0.16483092188710166</v>
      </c>
      <c r="K4481">
        <v>0.12106063700213694</v>
      </c>
      <c r="L4481">
        <v>6.5387851001461564E-2</v>
      </c>
      <c r="M4481">
        <v>4.042877320506582E-2</v>
      </c>
      <c r="N4481">
        <v>9.7699627063684652E-2</v>
      </c>
      <c r="O4481">
        <v>0.11267451283316705</v>
      </c>
    </row>
    <row r="4482" spans="1:15" ht="15">
      <c r="A4482" s="6"/>
      <c r="B4482" s="10">
        <v>98.83</v>
      </c>
      <c r="C4482">
        <v>0.11715372635151999</v>
      </c>
      <c r="D4482" s="11">
        <v>44.31</v>
      </c>
      <c r="E4482" s="10">
        <v>42.67</v>
      </c>
      <c r="F4482" s="11">
        <v>28.99</v>
      </c>
      <c r="G4482" s="10">
        <v>-36.97</v>
      </c>
      <c r="H4482" s="11">
        <v>75.489999999999995</v>
      </c>
      <c r="I4482" s="10">
        <v>239.08</v>
      </c>
      <c r="J4482">
        <v>0.1791566056946805</v>
      </c>
      <c r="K4482">
        <v>0.12858477822993497</v>
      </c>
      <c r="L4482">
        <v>7.5422070036345337E-2</v>
      </c>
      <c r="M4482">
        <v>4.3200875232296237E-2</v>
      </c>
      <c r="N4482">
        <v>0.10793374816705796</v>
      </c>
      <c r="O4482">
        <v>0.12712162121587439</v>
      </c>
    </row>
    <row r="4483" spans="1:15" ht="15">
      <c r="A4483" s="6"/>
      <c r="B4483" s="10">
        <v>116.42</v>
      </c>
      <c r="C4483">
        <v>0.15141944373342339</v>
      </c>
      <c r="D4483" s="11">
        <v>45.87</v>
      </c>
      <c r="E4483" s="10">
        <v>47.98</v>
      </c>
      <c r="F4483" s="11">
        <v>30.53</v>
      </c>
      <c r="G4483" s="10">
        <v>-4.4400000000000004</v>
      </c>
      <c r="H4483" s="11">
        <v>91.46</v>
      </c>
      <c r="I4483" s="10">
        <v>313.06</v>
      </c>
      <c r="J4483">
        <v>0.18953711566314918</v>
      </c>
      <c r="K4483">
        <v>0.138199604041402</v>
      </c>
      <c r="L4483">
        <v>8.7327275952285927E-2</v>
      </c>
      <c r="M4483">
        <v>4.6179743884175922E-2</v>
      </c>
      <c r="N4483">
        <v>0.122180232651424</v>
      </c>
      <c r="O4483">
        <v>0.13867503017417088</v>
      </c>
    </row>
    <row r="4484" spans="1:15" ht="15">
      <c r="A4484" s="6"/>
      <c r="B4484" s="10">
        <v>150.6</v>
      </c>
      <c r="C4484">
        <v>0.17858644734278409</v>
      </c>
      <c r="D4484" s="11">
        <v>53.71</v>
      </c>
      <c r="E4484" s="10">
        <v>50.42</v>
      </c>
      <c r="F4484" s="11">
        <v>30.77</v>
      </c>
      <c r="G4484" s="10">
        <v>1.49</v>
      </c>
      <c r="H4484" s="11">
        <v>99.94</v>
      </c>
      <c r="I4484" s="10">
        <v>376.09</v>
      </c>
      <c r="J4484">
        <v>0.19744820973535218</v>
      </c>
      <c r="K4484">
        <v>0.14610797358208596</v>
      </c>
      <c r="L4484">
        <v>9.2065917766585251E-2</v>
      </c>
      <c r="M4484">
        <v>4.8332789450752693E-2</v>
      </c>
      <c r="N4484">
        <v>0.13745036956790624</v>
      </c>
      <c r="O4484">
        <v>0.14718719363650565</v>
      </c>
    </row>
    <row r="4485" spans="1:15" ht="15">
      <c r="A4485" s="6"/>
      <c r="B4485" s="10">
        <v>184.13</v>
      </c>
      <c r="C4485">
        <v>0.20090755795078241</v>
      </c>
      <c r="D4485" s="11">
        <v>49.56</v>
      </c>
      <c r="E4485" s="10">
        <v>50.17</v>
      </c>
      <c r="F4485" s="11">
        <v>29.73</v>
      </c>
      <c r="G4485" s="10">
        <v>19.170000000000002</v>
      </c>
      <c r="H4485" s="11">
        <v>103.47</v>
      </c>
      <c r="I4485" s="10">
        <v>387.46</v>
      </c>
      <c r="J4485">
        <v>0.20530279812853622</v>
      </c>
      <c r="K4485">
        <v>0.15756284991480335</v>
      </c>
      <c r="L4485">
        <v>9.5709239610752547E-2</v>
      </c>
      <c r="M4485">
        <v>6.0956693532627594E-2</v>
      </c>
      <c r="N4485">
        <v>0.14554542668223183</v>
      </c>
      <c r="O4485">
        <v>0.15263649755645506</v>
      </c>
    </row>
    <row r="4486" spans="1:15" ht="15">
      <c r="A4486" s="6"/>
      <c r="B4486" s="10">
        <v>183.86</v>
      </c>
      <c r="C4486">
        <v>0.21396246325109308</v>
      </c>
      <c r="D4486" s="11">
        <v>46.03</v>
      </c>
      <c r="E4486" s="10">
        <v>50.57</v>
      </c>
      <c r="F4486" s="11">
        <v>29.34</v>
      </c>
      <c r="G4486" s="10">
        <v>25.94</v>
      </c>
      <c r="H4486" s="11">
        <v>103.97</v>
      </c>
      <c r="I4486" s="10">
        <v>381.59</v>
      </c>
      <c r="J4486">
        <v>0.20836211165505555</v>
      </c>
      <c r="K4486">
        <v>0.16462399923008886</v>
      </c>
      <c r="L4486">
        <v>9.6980688455570604E-2</v>
      </c>
      <c r="M4486">
        <v>7.4532492610837442E-2</v>
      </c>
      <c r="N4486">
        <v>0.14858814580530008</v>
      </c>
      <c r="O4486">
        <v>0.15846204144408144</v>
      </c>
    </row>
    <row r="4487" spans="1:15" ht="15">
      <c r="A4487" s="6"/>
      <c r="B4487" s="10">
        <v>137.57</v>
      </c>
      <c r="C4487">
        <v>0.21748870943102755</v>
      </c>
      <c r="D4487" s="11">
        <v>42.71</v>
      </c>
      <c r="E4487" s="10">
        <v>49.99</v>
      </c>
      <c r="F4487" s="11">
        <v>32.119999999999997</v>
      </c>
      <c r="G4487" s="10">
        <v>30.24</v>
      </c>
      <c r="H4487" s="11">
        <v>101.91</v>
      </c>
      <c r="I4487" s="10">
        <v>379.91</v>
      </c>
      <c r="J4487">
        <v>0.20501178234288259</v>
      </c>
      <c r="K4487">
        <v>0.16053386956827614</v>
      </c>
      <c r="L4487">
        <v>9.6116882918871119E-2</v>
      </c>
      <c r="M4487">
        <v>8.1492091787606608E-2</v>
      </c>
      <c r="N4487">
        <v>0.14789015394931687</v>
      </c>
      <c r="O4487">
        <v>0.16275358991523747</v>
      </c>
    </row>
    <row r="4488" spans="1:15" ht="15">
      <c r="A4488" s="6"/>
      <c r="B4488" s="10">
        <v>118.98</v>
      </c>
      <c r="C4488">
        <v>0.22487648432567303</v>
      </c>
      <c r="D4488" s="11">
        <v>35.61</v>
      </c>
      <c r="E4488" s="10">
        <v>46.5</v>
      </c>
      <c r="F4488" s="11">
        <v>29.09</v>
      </c>
      <c r="G4488" s="10">
        <v>23.19</v>
      </c>
      <c r="H4488" s="11">
        <v>91.28</v>
      </c>
      <c r="I4488" s="10">
        <v>279.85000000000002</v>
      </c>
      <c r="J4488">
        <v>0.19770246720049714</v>
      </c>
      <c r="K4488">
        <v>0.16032370907748933</v>
      </c>
      <c r="L4488">
        <v>9.7844591402928657E-2</v>
      </c>
      <c r="M4488">
        <v>8.0486247904860725E-2</v>
      </c>
      <c r="N4488">
        <v>0.14618086483130777</v>
      </c>
      <c r="O4488">
        <v>0.16526075526279782</v>
      </c>
    </row>
    <row r="4489" spans="1:15" ht="15">
      <c r="A4489" s="6"/>
      <c r="B4489" s="10">
        <v>114</v>
      </c>
      <c r="C4489">
        <v>0.22391249259225254</v>
      </c>
      <c r="D4489" s="11">
        <v>34.159999999999997</v>
      </c>
      <c r="E4489" s="10">
        <v>47.71</v>
      </c>
      <c r="F4489" s="11">
        <v>28.21</v>
      </c>
      <c r="G4489" s="10">
        <v>19.899999999999999</v>
      </c>
      <c r="H4489" s="11">
        <v>82.34</v>
      </c>
      <c r="I4489" s="10">
        <v>267.5</v>
      </c>
      <c r="J4489">
        <v>0.18824842794633287</v>
      </c>
      <c r="K4489">
        <v>0.15480784989131449</v>
      </c>
      <c r="L4489">
        <v>9.5903775529376928E-2</v>
      </c>
      <c r="M4489">
        <v>7.2129382185475252E-2</v>
      </c>
      <c r="N4489">
        <v>0.14529251170449442</v>
      </c>
      <c r="O4489">
        <v>0.16411929682354728</v>
      </c>
    </row>
    <row r="4490" spans="1:15" ht="15">
      <c r="A4490" s="6"/>
      <c r="B4490" s="10">
        <v>103.88</v>
      </c>
      <c r="C4490">
        <v>0.22085170789580863</v>
      </c>
      <c r="D4490" s="11">
        <v>32.07</v>
      </c>
      <c r="E4490" s="10">
        <v>41.9</v>
      </c>
      <c r="F4490" s="11">
        <v>25.98</v>
      </c>
      <c r="G4490" s="10">
        <v>7.71</v>
      </c>
      <c r="H4490" s="11">
        <v>75.06</v>
      </c>
      <c r="I4490" s="10">
        <v>209</v>
      </c>
      <c r="J4490">
        <v>0.18213829377996096</v>
      </c>
      <c r="K4490">
        <v>0.15851499278011613</v>
      </c>
      <c r="L4490">
        <v>8.7756315051390227E-2</v>
      </c>
      <c r="M4490">
        <v>6.8950673275238378E-2</v>
      </c>
      <c r="N4490">
        <v>0.14726257288823272</v>
      </c>
      <c r="O4490">
        <v>0.15615654433423351</v>
      </c>
    </row>
    <row r="4491" spans="1:15" ht="15">
      <c r="A4491" s="6"/>
      <c r="B4491" s="10">
        <v>97.6</v>
      </c>
      <c r="C4491">
        <v>0.21906540726114879</v>
      </c>
      <c r="D4491" s="11">
        <v>30.8</v>
      </c>
      <c r="E4491" s="10">
        <v>39.08</v>
      </c>
      <c r="F4491" s="11">
        <v>25.03</v>
      </c>
      <c r="G4491" s="10">
        <v>6.45</v>
      </c>
      <c r="H4491" s="11">
        <v>75.069999999999993</v>
      </c>
      <c r="I4491" s="10">
        <v>195.77</v>
      </c>
      <c r="J4491">
        <v>0.18348028469037417</v>
      </c>
      <c r="K4491">
        <v>0.15839278809123347</v>
      </c>
      <c r="L4491">
        <v>8.7200014356814695E-2</v>
      </c>
      <c r="M4491">
        <v>5.957297669756953E-2</v>
      </c>
      <c r="N4491">
        <v>0.14771207065750735</v>
      </c>
      <c r="O4491">
        <v>0.15232785665603588</v>
      </c>
    </row>
    <row r="4492" spans="1:15" ht="15">
      <c r="A4492" s="6"/>
      <c r="B4492" s="10">
        <v>95.93</v>
      </c>
      <c r="C4492">
        <v>0.21572363140005785</v>
      </c>
      <c r="D4492" s="11">
        <v>30.69</v>
      </c>
      <c r="E4492" s="10">
        <v>39.08</v>
      </c>
      <c r="F4492" s="11">
        <v>24.27</v>
      </c>
      <c r="G4492" s="10">
        <v>3.37</v>
      </c>
      <c r="H4492" s="11">
        <v>75.099999999999994</v>
      </c>
      <c r="I4492" s="10">
        <v>189.58</v>
      </c>
      <c r="J4492">
        <v>0.18744297290851614</v>
      </c>
      <c r="K4492">
        <v>0.15810986974563282</v>
      </c>
      <c r="L4492">
        <v>8.7471210637313515E-2</v>
      </c>
      <c r="M4492">
        <v>5.802934588158104E-2</v>
      </c>
      <c r="N4492">
        <v>0.15014532322137955</v>
      </c>
      <c r="O4492">
        <v>0.15251009404518728</v>
      </c>
    </row>
    <row r="4493" spans="1:15" ht="15">
      <c r="A4493" s="6"/>
      <c r="B4493" s="10">
        <v>98.01</v>
      </c>
      <c r="C4493">
        <v>0.21147286029087708</v>
      </c>
      <c r="D4493" s="11">
        <v>29.64</v>
      </c>
      <c r="E4493" s="10">
        <v>38.049999999999997</v>
      </c>
      <c r="F4493" s="11">
        <v>23.36</v>
      </c>
      <c r="G4493" s="10">
        <v>3.23</v>
      </c>
      <c r="H4493" s="11">
        <v>75.069999999999993</v>
      </c>
      <c r="I4493" s="10">
        <v>186.88</v>
      </c>
      <c r="J4493">
        <v>0.19317623701893707</v>
      </c>
      <c r="K4493">
        <v>0.15886602092379298</v>
      </c>
      <c r="L4493">
        <v>8.8787859954423051E-2</v>
      </c>
      <c r="M4493">
        <v>5.8679157568861419E-2</v>
      </c>
      <c r="N4493">
        <v>0.15541214001138307</v>
      </c>
      <c r="O4493">
        <v>0.15471972091176969</v>
      </c>
    </row>
    <row r="4494" spans="1:15" ht="15">
      <c r="A4494" s="6"/>
      <c r="B4494" s="10">
        <v>101.94</v>
      </c>
      <c r="C4494">
        <v>0.20280060936309841</v>
      </c>
      <c r="D4494" s="11">
        <v>30.84</v>
      </c>
      <c r="E4494" s="10">
        <v>36.72</v>
      </c>
      <c r="F4494" s="11">
        <v>23.6</v>
      </c>
      <c r="G4494" s="10">
        <v>5.61</v>
      </c>
      <c r="H4494" s="11">
        <v>79.73</v>
      </c>
      <c r="I4494" s="10">
        <v>190.77</v>
      </c>
      <c r="J4494">
        <v>0.19605149715793743</v>
      </c>
      <c r="K4494">
        <v>0.15913215500545222</v>
      </c>
      <c r="L4494">
        <v>8.8236675700090333E-2</v>
      </c>
      <c r="M4494">
        <v>6.0564428917343843E-2</v>
      </c>
      <c r="N4494">
        <v>0.16106831958688148</v>
      </c>
      <c r="O4494">
        <v>0.15377660107938496</v>
      </c>
    </row>
    <row r="4495" spans="1:15" ht="15">
      <c r="A4495" s="6"/>
      <c r="B4495" s="10">
        <v>135.47</v>
      </c>
      <c r="C4495">
        <v>0.17778958559340424</v>
      </c>
      <c r="D4495" s="11">
        <v>35.869999999999997</v>
      </c>
      <c r="E4495" s="10">
        <v>39.08</v>
      </c>
      <c r="F4495" s="11">
        <v>21.82</v>
      </c>
      <c r="G4495" s="10">
        <v>20.420000000000002</v>
      </c>
      <c r="H4495" s="11">
        <v>96.46</v>
      </c>
      <c r="I4495" s="10">
        <v>223.6</v>
      </c>
      <c r="J4495">
        <v>0.1977870749837484</v>
      </c>
      <c r="K4495">
        <v>0.15406235605802274</v>
      </c>
      <c r="L4495">
        <v>8.5844512231168485E-2</v>
      </c>
      <c r="M4495">
        <v>6.3460608635565685E-2</v>
      </c>
      <c r="N4495">
        <v>0.16856507977288493</v>
      </c>
      <c r="O4495">
        <v>0.14822596162732665</v>
      </c>
    </row>
    <row r="4496" spans="1:15" ht="15">
      <c r="A4496" s="6"/>
      <c r="B4496" s="10">
        <v>121.7</v>
      </c>
      <c r="C4496">
        <v>0.15563130589332316</v>
      </c>
      <c r="D4496" s="11">
        <v>41.88</v>
      </c>
      <c r="E4496" s="10">
        <v>41.4</v>
      </c>
      <c r="F4496" s="11">
        <v>20.78</v>
      </c>
      <c r="G4496" s="10">
        <v>28.27</v>
      </c>
      <c r="H4496" s="11">
        <v>104.78</v>
      </c>
      <c r="I4496" s="10">
        <v>282.38</v>
      </c>
      <c r="J4496">
        <v>0.18750737828730779</v>
      </c>
      <c r="K4496">
        <v>0.14281763203347361</v>
      </c>
      <c r="L4496">
        <v>8.1890289274890296E-2</v>
      </c>
      <c r="M4496">
        <v>6.3500738546238875E-2</v>
      </c>
      <c r="N4496">
        <v>0.16655894053794604</v>
      </c>
      <c r="O4496">
        <v>0.13611812237409257</v>
      </c>
    </row>
    <row r="4497" spans="1:15" ht="15">
      <c r="A4497" s="6"/>
      <c r="B4497" s="10">
        <v>108.83</v>
      </c>
      <c r="C4497">
        <v>0.13189602314530541</v>
      </c>
      <c r="D4497" s="11">
        <v>45.54</v>
      </c>
      <c r="E4497" s="10">
        <v>43.49</v>
      </c>
      <c r="F4497" s="11">
        <v>24.11</v>
      </c>
      <c r="G4497" s="10">
        <v>27.97</v>
      </c>
      <c r="H4497" s="11">
        <v>108.31</v>
      </c>
      <c r="I4497" s="10">
        <v>296.72000000000003</v>
      </c>
      <c r="J4497">
        <v>0.17483774031774796</v>
      </c>
      <c r="K4497">
        <v>0.12773965856146027</v>
      </c>
      <c r="L4497">
        <v>7.7311723446893785E-2</v>
      </c>
      <c r="M4497">
        <v>5.5194025074572294E-2</v>
      </c>
      <c r="N4497">
        <v>0.16169284134147421</v>
      </c>
      <c r="O4497">
        <v>0.13071445408807553</v>
      </c>
    </row>
    <row r="4498" spans="1:15" ht="15">
      <c r="A4498" s="6"/>
      <c r="B4498" s="10">
        <v>91.79</v>
      </c>
      <c r="C4498">
        <v>0.10671061495620175</v>
      </c>
      <c r="D4498" s="11">
        <v>45.58</v>
      </c>
      <c r="E4498" s="10">
        <v>39.82</v>
      </c>
      <c r="F4498" s="11">
        <v>25.76</v>
      </c>
      <c r="G4498" s="10">
        <v>21.89</v>
      </c>
      <c r="H4498" s="11">
        <v>104.93</v>
      </c>
      <c r="I4498" s="10">
        <v>256</v>
      </c>
      <c r="J4498">
        <v>0.16612004001963226</v>
      </c>
      <c r="K4498">
        <v>0.11472619914804667</v>
      </c>
      <c r="L4498">
        <v>7.2392332813998095E-2</v>
      </c>
      <c r="M4498">
        <v>4.9121535188721629E-2</v>
      </c>
      <c r="N4498">
        <v>0.15711807311733059</v>
      </c>
      <c r="O4498">
        <v>0.12545046400899149</v>
      </c>
    </row>
    <row r="4499" spans="1:15" ht="15">
      <c r="A4499" s="6"/>
      <c r="B4499" s="10">
        <v>84</v>
      </c>
      <c r="C4499">
        <v>8.6936161840198908E-2</v>
      </c>
      <c r="D4499" s="11">
        <v>44.61</v>
      </c>
      <c r="E4499" s="10">
        <v>26.58</v>
      </c>
      <c r="F4499" s="11">
        <v>25.99</v>
      </c>
      <c r="G4499" s="10">
        <v>1.49</v>
      </c>
      <c r="H4499" s="11">
        <v>100.23</v>
      </c>
      <c r="I4499" s="10">
        <v>235.48</v>
      </c>
      <c r="J4499">
        <v>0.15890347302385796</v>
      </c>
      <c r="K4499">
        <v>0.10570669104824824</v>
      </c>
      <c r="L4499">
        <v>6.9936365559551503E-2</v>
      </c>
      <c r="M4499">
        <v>5.0255104897935776E-2</v>
      </c>
      <c r="N4499">
        <v>0.14934623959178189</v>
      </c>
      <c r="O4499">
        <v>0.12098124692734076</v>
      </c>
    </row>
    <row r="4500" spans="1:15" ht="15">
      <c r="A4500" s="6"/>
      <c r="B4500" s="10">
        <v>79.12</v>
      </c>
      <c r="C4500">
        <v>7.3567777374056897E-2</v>
      </c>
      <c r="D4500" s="11">
        <v>43.31</v>
      </c>
      <c r="E4500" s="10">
        <v>22.26</v>
      </c>
      <c r="F4500" s="11">
        <v>26.4</v>
      </c>
      <c r="G4500" s="10">
        <v>1.1000000000000001</v>
      </c>
      <c r="H4500" s="11">
        <v>99.59</v>
      </c>
      <c r="I4500" s="10">
        <v>220</v>
      </c>
      <c r="J4500">
        <v>0.15208139977729496</v>
      </c>
      <c r="K4500">
        <v>9.5566446941977815E-2</v>
      </c>
      <c r="L4500">
        <v>6.6638640245374636E-2</v>
      </c>
      <c r="M4500">
        <v>5.0747856173765149E-2</v>
      </c>
      <c r="N4500">
        <v>0.14306697966060616</v>
      </c>
      <c r="O4500">
        <v>0.11510560422811653</v>
      </c>
    </row>
    <row r="4501" spans="1:15" ht="15">
      <c r="A4501" s="6"/>
      <c r="B4501" s="10">
        <v>74.900000000000006</v>
      </c>
      <c r="C4501">
        <v>6.8897599407651444E-2</v>
      </c>
      <c r="D4501" s="11">
        <v>39.65</v>
      </c>
      <c r="E4501" s="10">
        <v>20.72</v>
      </c>
      <c r="F4501" s="11">
        <v>26.3</v>
      </c>
      <c r="G4501" s="10">
        <v>1.25</v>
      </c>
      <c r="H4501" s="11">
        <v>97.65</v>
      </c>
      <c r="I4501" s="10">
        <v>201.99</v>
      </c>
      <c r="J4501">
        <v>0.14853813127927915</v>
      </c>
      <c r="K4501">
        <v>8.0762655433218894E-2</v>
      </c>
      <c r="L4501">
        <v>6.2376043209263564E-2</v>
      </c>
      <c r="M4501">
        <v>4.4578647571525777E-2</v>
      </c>
      <c r="N4501">
        <v>0.1381502324100122</v>
      </c>
      <c r="O4501">
        <v>0.11082707455311727</v>
      </c>
    </row>
    <row r="4502" spans="1:15" ht="15">
      <c r="A4502" s="6"/>
      <c r="B4502" s="10">
        <v>66.569999999999993</v>
      </c>
      <c r="C4502">
        <v>6.8049272172269873E-2</v>
      </c>
      <c r="D4502" s="11">
        <v>34.43</v>
      </c>
      <c r="E4502" s="10">
        <v>15.76</v>
      </c>
      <c r="F4502" s="11">
        <v>20.66</v>
      </c>
      <c r="G4502" s="10">
        <v>0.05</v>
      </c>
      <c r="H4502" s="11">
        <v>97.36</v>
      </c>
      <c r="I4502" s="10">
        <v>190.48</v>
      </c>
      <c r="J4502">
        <v>0.14363679646742517</v>
      </c>
      <c r="K4502">
        <v>7.0912240251631523E-2</v>
      </c>
      <c r="L4502">
        <v>5.8206065727462675E-2</v>
      </c>
      <c r="M4502">
        <v>4.1995875746729965E-2</v>
      </c>
      <c r="N4502">
        <v>0.13282084484303605</v>
      </c>
      <c r="O4502">
        <v>0.10930465242452601</v>
      </c>
    </row>
    <row r="4503" spans="1:15" ht="15">
      <c r="A4503" s="6"/>
      <c r="B4503" s="10">
        <v>64.98</v>
      </c>
      <c r="C4503">
        <v>6.92239510168529E-2</v>
      </c>
      <c r="D4503" s="11">
        <v>32.049999999999997</v>
      </c>
      <c r="E4503" s="10">
        <v>2.34</v>
      </c>
      <c r="F4503" s="11">
        <v>9.39</v>
      </c>
      <c r="G4503" s="10">
        <v>-3.05</v>
      </c>
      <c r="H4503" s="11">
        <v>96.98</v>
      </c>
      <c r="I4503" s="10">
        <v>165.62</v>
      </c>
      <c r="J4503">
        <v>0.1405618152697726</v>
      </c>
      <c r="K4503">
        <v>6.754905889428843E-2</v>
      </c>
      <c r="L4503">
        <v>5.5668085526803295E-2</v>
      </c>
      <c r="M4503">
        <v>4.2560929342715395E-2</v>
      </c>
      <c r="N4503">
        <v>0.12876796369662893</v>
      </c>
      <c r="O4503">
        <v>0.10822273708884525</v>
      </c>
    </row>
    <row r="4504" spans="1:15" ht="15">
      <c r="A4504" s="6"/>
      <c r="B4504" s="10">
        <v>66.180000000000007</v>
      </c>
      <c r="C4504">
        <v>7.2308603059890827E-2</v>
      </c>
      <c r="D4504" s="11">
        <v>31.84</v>
      </c>
      <c r="E4504" s="10">
        <v>11.93</v>
      </c>
      <c r="F4504" s="11">
        <v>6.77</v>
      </c>
      <c r="G4504" s="10">
        <v>-2.97</v>
      </c>
      <c r="H4504" s="11">
        <v>96.87</v>
      </c>
      <c r="I4504" s="10">
        <v>159.07</v>
      </c>
      <c r="J4504">
        <v>0.14284130206256571</v>
      </c>
      <c r="K4504">
        <v>7.1152358102086033E-2</v>
      </c>
      <c r="L4504">
        <v>5.6582689502404235E-2</v>
      </c>
      <c r="M4504">
        <v>4.3859759454959166E-2</v>
      </c>
      <c r="N4504">
        <v>0.13000037837107392</v>
      </c>
      <c r="O4504">
        <v>0.10904903016271376</v>
      </c>
    </row>
    <row r="4505" spans="1:15" ht="15">
      <c r="A4505" s="6"/>
      <c r="B4505" s="10">
        <v>80.290000000000006</v>
      </c>
      <c r="C4505">
        <v>8.3721012325583682E-2</v>
      </c>
      <c r="D4505" s="11">
        <v>32.4</v>
      </c>
      <c r="E4505" s="10">
        <v>19.86</v>
      </c>
      <c r="F4505" s="11">
        <v>12.12</v>
      </c>
      <c r="G4505" s="10">
        <v>-0.02</v>
      </c>
      <c r="H4505" s="11">
        <v>96.37</v>
      </c>
      <c r="I4505" s="10">
        <v>155.02000000000001</v>
      </c>
      <c r="J4505">
        <v>0.14866457183959189</v>
      </c>
      <c r="K4505">
        <v>8.5549172781930388E-2</v>
      </c>
      <c r="L4505">
        <v>5.9515336354870642E-2</v>
      </c>
      <c r="M4505">
        <v>4.8529842491199265E-2</v>
      </c>
      <c r="N4505">
        <v>0.13655837084361841</v>
      </c>
      <c r="O4505">
        <v>0.11013279587712639</v>
      </c>
    </row>
    <row r="4506" spans="1:15" ht="15">
      <c r="A4506" s="6"/>
      <c r="B4506" s="10">
        <v>90</v>
      </c>
      <c r="C4506">
        <v>0.10704820050365228</v>
      </c>
      <c r="D4506" s="11">
        <v>37.869999999999997</v>
      </c>
      <c r="E4506" s="10">
        <v>21.48</v>
      </c>
      <c r="F4506" s="11">
        <v>25.62</v>
      </c>
      <c r="G4506" s="10">
        <v>1.23</v>
      </c>
      <c r="H4506" s="11">
        <v>100.29</v>
      </c>
      <c r="I4506" s="10">
        <v>169.68</v>
      </c>
      <c r="J4506">
        <v>0.16128545909798772</v>
      </c>
      <c r="K4506">
        <v>9.9315847337212354E-2</v>
      </c>
      <c r="L4506">
        <v>6.6192207260708458E-2</v>
      </c>
      <c r="M4506">
        <v>5.8720145639905331E-2</v>
      </c>
      <c r="N4506">
        <v>0.14757339491955684</v>
      </c>
      <c r="O4506">
        <v>0.1133149492809801</v>
      </c>
    </row>
    <row r="4507" spans="1:15" ht="15">
      <c r="A4507" s="6"/>
      <c r="B4507" s="10">
        <v>117.65</v>
      </c>
      <c r="C4507">
        <v>0.13958029535768296</v>
      </c>
      <c r="D4507" s="11">
        <v>40.58</v>
      </c>
      <c r="E4507" s="10">
        <v>32.07</v>
      </c>
      <c r="F4507" s="11">
        <v>29.2</v>
      </c>
      <c r="G4507" s="10">
        <v>27.96</v>
      </c>
      <c r="H4507" s="11">
        <v>113.57</v>
      </c>
      <c r="I4507" s="10">
        <v>179.01</v>
      </c>
      <c r="J4507">
        <v>0.17462573601570167</v>
      </c>
      <c r="K4507">
        <v>0.1172011085151444</v>
      </c>
      <c r="L4507">
        <v>8.045837921999012E-2</v>
      </c>
      <c r="M4507">
        <v>7.269579796749516E-2</v>
      </c>
      <c r="N4507">
        <v>0.16532510035632134</v>
      </c>
      <c r="O4507">
        <v>0.11779903738107722</v>
      </c>
    </row>
    <row r="4508" spans="1:15" ht="15">
      <c r="A4508" s="6"/>
      <c r="B4508" s="10">
        <v>146.78</v>
      </c>
      <c r="C4508">
        <v>0.15531622124028643</v>
      </c>
      <c r="D4508" s="11">
        <v>42.74</v>
      </c>
      <c r="E4508" s="10">
        <v>39.03</v>
      </c>
      <c r="F4508" s="11">
        <v>31.47</v>
      </c>
      <c r="G4508" s="10">
        <v>34.22</v>
      </c>
      <c r="H4508" s="11">
        <v>133.47999999999999</v>
      </c>
      <c r="I4508" s="10">
        <v>197.23</v>
      </c>
      <c r="J4508">
        <v>0.18702176466463311</v>
      </c>
      <c r="K4508">
        <v>0.12762606238528879</v>
      </c>
      <c r="L4508">
        <v>9.5608115796098181E-2</v>
      </c>
      <c r="M4508">
        <v>8.4939272354412121E-2</v>
      </c>
      <c r="N4508">
        <v>0.17921650991173493</v>
      </c>
      <c r="O4508">
        <v>0.12231259802573746</v>
      </c>
    </row>
    <row r="4509" spans="1:15" ht="15">
      <c r="A4509" s="6"/>
      <c r="B4509" s="10">
        <v>173.24</v>
      </c>
      <c r="C4509">
        <v>0.17038999381595485</v>
      </c>
      <c r="D4509" s="11">
        <v>41.8</v>
      </c>
      <c r="E4509" s="10">
        <v>42.19</v>
      </c>
      <c r="F4509" s="11">
        <v>31.98</v>
      </c>
      <c r="G4509" s="10">
        <v>34.51</v>
      </c>
      <c r="H4509" s="11">
        <v>130.13</v>
      </c>
      <c r="I4509" s="10">
        <v>242.42</v>
      </c>
      <c r="J4509">
        <v>0.20410753745700183</v>
      </c>
      <c r="K4509">
        <v>0.13600884682790043</v>
      </c>
      <c r="L4509">
        <v>0.11189605052928571</v>
      </c>
      <c r="M4509">
        <v>9.4862428407288799E-2</v>
      </c>
      <c r="N4509">
        <v>0.19190110835672289</v>
      </c>
      <c r="O4509">
        <v>0.12893760341214103</v>
      </c>
    </row>
    <row r="4510" spans="1:15" ht="15">
      <c r="A4510" s="6"/>
      <c r="B4510" s="10">
        <v>139.54</v>
      </c>
      <c r="C4510">
        <v>0.17100652497758725</v>
      </c>
      <c r="D4510" s="11">
        <v>40.46</v>
      </c>
      <c r="E4510" s="10">
        <v>46.95</v>
      </c>
      <c r="F4510" s="11">
        <v>33.06</v>
      </c>
      <c r="G4510" s="10">
        <v>35.31</v>
      </c>
      <c r="H4510" s="11">
        <v>120.61</v>
      </c>
      <c r="I4510" s="10">
        <v>258.95999999999998</v>
      </c>
      <c r="J4510">
        <v>0.2123067182623892</v>
      </c>
      <c r="K4510">
        <v>0.14061989899380056</v>
      </c>
      <c r="L4510">
        <v>0.12197351125827079</v>
      </c>
      <c r="M4510">
        <v>0.10216449676356036</v>
      </c>
      <c r="N4510">
        <v>0.19929854049719328</v>
      </c>
      <c r="O4510">
        <v>0.13455648347316371</v>
      </c>
    </row>
    <row r="4511" spans="1:15" ht="15">
      <c r="A4511" s="6"/>
      <c r="B4511" s="10">
        <v>117.27</v>
      </c>
      <c r="C4511">
        <v>0.16231773807331001</v>
      </c>
      <c r="D4511" s="11">
        <v>40.99</v>
      </c>
      <c r="E4511" s="10">
        <v>42.93</v>
      </c>
      <c r="F4511" s="11">
        <v>37.020000000000003</v>
      </c>
      <c r="G4511" s="10">
        <v>35.94</v>
      </c>
      <c r="H4511" s="11">
        <v>114.91</v>
      </c>
      <c r="I4511" s="10">
        <v>246.15</v>
      </c>
      <c r="J4511">
        <v>0.21104285063364661</v>
      </c>
      <c r="K4511">
        <v>0.14264424692083547</v>
      </c>
      <c r="L4511">
        <v>0.12471443182580312</v>
      </c>
      <c r="M4511">
        <v>0.10729817521917959</v>
      </c>
      <c r="N4511">
        <v>0.20217877201177584</v>
      </c>
      <c r="O4511">
        <v>0.13644183393046622</v>
      </c>
    </row>
    <row r="4512" spans="1:15" ht="15">
      <c r="A4512" s="6"/>
      <c r="B4512" s="10">
        <v>101.56</v>
      </c>
      <c r="C4512">
        <v>0.14679248746687318</v>
      </c>
      <c r="D4512" s="11">
        <v>35.909999999999997</v>
      </c>
      <c r="E4512" s="10">
        <v>39.049999999999997</v>
      </c>
      <c r="F4512" s="11">
        <v>33.020000000000003</v>
      </c>
      <c r="G4512" s="10">
        <v>30.94</v>
      </c>
      <c r="H4512" s="11">
        <v>103.65</v>
      </c>
      <c r="I4512" s="10">
        <v>197.94</v>
      </c>
      <c r="J4512">
        <v>0.21313778783857623</v>
      </c>
      <c r="K4512">
        <v>0.14722210749581643</v>
      </c>
      <c r="L4512">
        <v>0.12736441517431005</v>
      </c>
      <c r="M4512">
        <v>0.10611931946996994</v>
      </c>
      <c r="N4512">
        <v>0.20012140659485819</v>
      </c>
      <c r="O4512">
        <v>0.1386164893641656</v>
      </c>
    </row>
    <row r="4513" spans="1:15" ht="15">
      <c r="A4513" s="6"/>
      <c r="B4513" s="10">
        <v>100.27</v>
      </c>
      <c r="C4513">
        <v>0.13409342436734228</v>
      </c>
      <c r="D4513" s="11">
        <v>37.08</v>
      </c>
      <c r="E4513" s="10">
        <v>40.25</v>
      </c>
      <c r="F4513" s="11">
        <v>34.93</v>
      </c>
      <c r="G4513" s="10">
        <v>29.56</v>
      </c>
      <c r="H4513" s="11">
        <v>89.34</v>
      </c>
      <c r="I4513" s="10">
        <v>200.08</v>
      </c>
      <c r="J4513">
        <v>0.21434310603585291</v>
      </c>
      <c r="K4513">
        <v>0.15573894219274628</v>
      </c>
      <c r="L4513">
        <v>0.12271096693444361</v>
      </c>
      <c r="M4513">
        <v>0.10298129398847382</v>
      </c>
      <c r="N4513">
        <v>0.19787160419824021</v>
      </c>
      <c r="O4513">
        <v>0.14334347166728484</v>
      </c>
    </row>
    <row r="4514" spans="1:15" ht="15">
      <c r="A4514" s="6"/>
      <c r="B4514" s="10">
        <v>92.14</v>
      </c>
      <c r="C4514">
        <v>0.12815799175394249</v>
      </c>
      <c r="D4514" s="11">
        <v>34.64</v>
      </c>
      <c r="E4514" s="10">
        <v>34.58</v>
      </c>
      <c r="F4514" s="11">
        <v>30.11</v>
      </c>
      <c r="G4514" s="10">
        <v>28.54</v>
      </c>
      <c r="H4514" s="11">
        <v>83.08</v>
      </c>
      <c r="I4514" s="10">
        <v>224.05</v>
      </c>
      <c r="J4514">
        <v>0.2096700758633529</v>
      </c>
      <c r="K4514">
        <v>0.15974533202227378</v>
      </c>
      <c r="L4514">
        <v>0.12044877103624359</v>
      </c>
      <c r="M4514">
        <v>0.10048899234674237</v>
      </c>
      <c r="N4514">
        <v>0.19743779122046923</v>
      </c>
      <c r="O4514">
        <v>0.14818476010002343</v>
      </c>
    </row>
    <row r="4515" spans="1:15" ht="15">
      <c r="A4515" s="6"/>
      <c r="B4515" s="10">
        <v>89.97</v>
      </c>
      <c r="C4515">
        <v>0.12613143368640906</v>
      </c>
      <c r="D4515" s="11">
        <v>32.049999999999997</v>
      </c>
      <c r="E4515" s="10">
        <v>32.19</v>
      </c>
      <c r="F4515" s="11">
        <v>29.55</v>
      </c>
      <c r="G4515" s="10">
        <v>27.96</v>
      </c>
      <c r="H4515" s="11">
        <v>80.38</v>
      </c>
      <c r="I4515" s="10">
        <v>228.55</v>
      </c>
      <c r="J4515">
        <v>0.20368344749617612</v>
      </c>
      <c r="K4515">
        <v>0.16173882038813875</v>
      </c>
      <c r="L4515">
        <v>0.12116343192438404</v>
      </c>
      <c r="M4515">
        <v>0.10029874442920809</v>
      </c>
      <c r="N4515">
        <v>0.19663994185529091</v>
      </c>
      <c r="O4515">
        <v>0.1542565214073113</v>
      </c>
    </row>
    <row r="4516" spans="1:15" ht="15">
      <c r="A4516" s="6"/>
      <c r="B4516" s="10">
        <v>87.06</v>
      </c>
      <c r="C4516">
        <v>0.12722263300559772</v>
      </c>
      <c r="D4516" s="11">
        <v>30.68</v>
      </c>
      <c r="E4516" s="10">
        <v>30.64</v>
      </c>
      <c r="F4516" s="11">
        <v>30.47</v>
      </c>
      <c r="G4516" s="10">
        <v>27.3</v>
      </c>
      <c r="H4516" s="11">
        <v>79.62</v>
      </c>
      <c r="I4516" s="10">
        <v>227.26</v>
      </c>
      <c r="J4516">
        <v>0.20046047789035187</v>
      </c>
      <c r="K4516">
        <v>0.16517306433474879</v>
      </c>
      <c r="L4516">
        <v>0.12216990848190738</v>
      </c>
      <c r="M4516">
        <v>0.10806141518296501</v>
      </c>
      <c r="N4516">
        <v>0.19795221105497807</v>
      </c>
      <c r="O4516">
        <v>0.15717741266500068</v>
      </c>
    </row>
    <row r="4517" spans="1:15" ht="15">
      <c r="A4517" s="6"/>
      <c r="B4517" s="10">
        <v>88.84</v>
      </c>
      <c r="C4517">
        <v>0.13095999569400971</v>
      </c>
      <c r="D4517" s="11">
        <v>29.87</v>
      </c>
      <c r="E4517" s="10">
        <v>28.41</v>
      </c>
      <c r="F4517" s="11">
        <v>30.04</v>
      </c>
      <c r="G4517" s="10">
        <v>27.15</v>
      </c>
      <c r="H4517" s="11">
        <v>79.489999999999995</v>
      </c>
      <c r="I4517" s="10">
        <v>210.33</v>
      </c>
      <c r="J4517">
        <v>0.19974528719246937</v>
      </c>
      <c r="K4517">
        <v>0.16744740988437998</v>
      </c>
      <c r="L4517">
        <v>0.12650282369588989</v>
      </c>
      <c r="M4517">
        <v>0.11535557077122149</v>
      </c>
      <c r="N4517">
        <v>0.19898452677625389</v>
      </c>
      <c r="O4517">
        <v>0.16006149497026212</v>
      </c>
    </row>
    <row r="4518" spans="1:15" ht="15">
      <c r="A4518" s="6"/>
      <c r="B4518" s="10">
        <v>88.57</v>
      </c>
      <c r="C4518">
        <v>0.13043387426948855</v>
      </c>
      <c r="D4518" s="11">
        <v>29.09</v>
      </c>
      <c r="E4518" s="10">
        <v>29.93</v>
      </c>
      <c r="F4518" s="11">
        <v>30.1</v>
      </c>
      <c r="G4518" s="10">
        <v>27.9</v>
      </c>
      <c r="H4518" s="11">
        <v>82.46</v>
      </c>
      <c r="I4518" s="10">
        <v>248.33</v>
      </c>
      <c r="J4518">
        <v>0.19980252931819695</v>
      </c>
      <c r="K4518">
        <v>0.16899156144625058</v>
      </c>
      <c r="L4518">
        <v>0.13249517555123455</v>
      </c>
      <c r="M4518">
        <v>0.12513781896464329</v>
      </c>
      <c r="N4518">
        <v>0.200595061225677</v>
      </c>
      <c r="O4518">
        <v>0.16105281126584908</v>
      </c>
    </row>
    <row r="4519" spans="1:15" ht="15">
      <c r="A4519" s="6"/>
      <c r="B4519" s="10">
        <v>84.94</v>
      </c>
      <c r="C4519">
        <v>0.12163891561404054</v>
      </c>
      <c r="D4519" s="11">
        <v>30</v>
      </c>
      <c r="E4519" s="10">
        <v>30.69</v>
      </c>
      <c r="F4519" s="11">
        <v>34.9</v>
      </c>
      <c r="G4519" s="10">
        <v>33.83</v>
      </c>
      <c r="H4519" s="11">
        <v>105.92</v>
      </c>
      <c r="I4519" s="10">
        <v>371.95</v>
      </c>
      <c r="J4519">
        <v>0.19279821543566925</v>
      </c>
      <c r="K4519">
        <v>0.16625879910232089</v>
      </c>
      <c r="L4519">
        <v>0.1409902544870078</v>
      </c>
      <c r="M4519">
        <v>0.13005357557234629</v>
      </c>
      <c r="N4519">
        <v>0.19992748314864725</v>
      </c>
      <c r="O4519">
        <v>0.14878891819333373</v>
      </c>
    </row>
    <row r="4520" spans="1:15" ht="15">
      <c r="A4520" s="6"/>
      <c r="B4520" s="10">
        <v>85.26</v>
      </c>
      <c r="C4520">
        <v>0.10649842809411701</v>
      </c>
      <c r="D4520" s="11">
        <v>32.020000000000003</v>
      </c>
      <c r="E4520" s="10">
        <v>32.69</v>
      </c>
      <c r="F4520" s="11">
        <v>39.06</v>
      </c>
      <c r="G4520" s="10">
        <v>37.65</v>
      </c>
      <c r="H4520" s="11">
        <v>120.46</v>
      </c>
      <c r="I4520" s="10">
        <v>418.92</v>
      </c>
      <c r="J4520">
        <v>0.1801985523240717</v>
      </c>
      <c r="K4520">
        <v>0.15752049720205286</v>
      </c>
      <c r="L4520">
        <v>0.13439258036538623</v>
      </c>
      <c r="M4520">
        <v>0.12330607239341065</v>
      </c>
      <c r="N4520">
        <v>0.19017342753419708</v>
      </c>
      <c r="O4520">
        <v>0.13550359345748769</v>
      </c>
    </row>
    <row r="4521" spans="1:15" ht="15">
      <c r="A4521" s="6"/>
      <c r="B4521" s="10">
        <v>83.77</v>
      </c>
      <c r="C4521">
        <v>8.9552081270165798E-2</v>
      </c>
      <c r="D4521" s="11">
        <v>34.58</v>
      </c>
      <c r="E4521" s="10">
        <v>33.71</v>
      </c>
      <c r="F4521" s="11">
        <v>39.99</v>
      </c>
      <c r="G4521" s="10">
        <v>37.200000000000003</v>
      </c>
      <c r="H4521" s="11">
        <v>121.69</v>
      </c>
      <c r="I4521" s="10">
        <v>420.67</v>
      </c>
      <c r="J4521">
        <v>0.16612747482621332</v>
      </c>
      <c r="K4521">
        <v>0.14272159639677548</v>
      </c>
      <c r="L4521">
        <v>0.12479149134905809</v>
      </c>
      <c r="M4521">
        <v>0.10777247193523862</v>
      </c>
      <c r="N4521">
        <v>0.1770684508181104</v>
      </c>
      <c r="O4521">
        <v>0.12848579773084198</v>
      </c>
    </row>
    <row r="4522" spans="1:15" ht="15">
      <c r="A4522" s="6"/>
      <c r="B4522" s="10">
        <v>76.040000000000006</v>
      </c>
      <c r="C4522">
        <v>7.2549467017275993E-2</v>
      </c>
      <c r="D4522" s="11">
        <v>36.71</v>
      </c>
      <c r="E4522" s="10">
        <v>32.36</v>
      </c>
      <c r="F4522" s="11">
        <v>38.590000000000003</v>
      </c>
      <c r="G4522" s="10">
        <v>34.869999999999997</v>
      </c>
      <c r="H4522" s="11">
        <v>117.93</v>
      </c>
      <c r="I4522" s="10">
        <v>351.7</v>
      </c>
      <c r="J4522">
        <v>0.15381776186470791</v>
      </c>
      <c r="K4522">
        <v>0.12960546603090631</v>
      </c>
      <c r="L4522">
        <v>0.11433830193808042</v>
      </c>
      <c r="M4522">
        <v>9.6082060261820618E-2</v>
      </c>
      <c r="N4522">
        <v>0.16961096033263368</v>
      </c>
      <c r="O4522">
        <v>0.12217024208291445</v>
      </c>
    </row>
    <row r="4523" spans="1:15" ht="15">
      <c r="A4523" s="6"/>
      <c r="B4523" s="10">
        <v>60.9</v>
      </c>
      <c r="C4523">
        <v>6.1219860367792041E-2</v>
      </c>
      <c r="D4523" s="11">
        <v>35.89</v>
      </c>
      <c r="E4523" s="10">
        <v>28.16</v>
      </c>
      <c r="F4523" s="11">
        <v>37.29</v>
      </c>
      <c r="G4523" s="10">
        <v>30.82</v>
      </c>
      <c r="H4523" s="11">
        <v>110.01</v>
      </c>
      <c r="I4523" s="10">
        <v>318.58999999999997</v>
      </c>
      <c r="J4523">
        <v>0.14183532659083117</v>
      </c>
      <c r="K4523">
        <v>0.12026322864475131</v>
      </c>
      <c r="L4523">
        <v>0.10848050942160224</v>
      </c>
      <c r="M4523">
        <v>9.2839369381974679E-2</v>
      </c>
      <c r="N4523">
        <v>0.16300658900087567</v>
      </c>
      <c r="O4523">
        <v>0.11676731877568827</v>
      </c>
    </row>
    <row r="4524" spans="1:15" ht="15">
      <c r="A4524" s="6"/>
      <c r="B4524" s="10">
        <v>46.32</v>
      </c>
      <c r="C4524">
        <v>5.5674427374301685E-2</v>
      </c>
      <c r="D4524" s="11">
        <v>35.369999999999997</v>
      </c>
      <c r="E4524" s="10">
        <v>28.41</v>
      </c>
      <c r="F4524" s="11">
        <v>39.94</v>
      </c>
      <c r="G4524" s="10">
        <v>27.99</v>
      </c>
      <c r="H4524" s="11">
        <v>108.36</v>
      </c>
      <c r="I4524" s="10">
        <v>272.27999999999997</v>
      </c>
      <c r="J4524">
        <v>0.13003874370750687</v>
      </c>
      <c r="K4524">
        <v>0.11281961701785488</v>
      </c>
      <c r="L4524">
        <v>0.10763158232628399</v>
      </c>
      <c r="M4524">
        <v>8.8452822656657173E-2</v>
      </c>
      <c r="N4524">
        <v>0.16010287349068117</v>
      </c>
      <c r="O4524">
        <v>0.1123401614899423</v>
      </c>
    </row>
    <row r="4525" spans="1:15" ht="15">
      <c r="A4525" s="6"/>
      <c r="B4525" s="10">
        <v>35.22</v>
      </c>
      <c r="C4525">
        <v>5.2241193953504787E-2</v>
      </c>
      <c r="D4525" s="11">
        <v>33.22</v>
      </c>
      <c r="E4525" s="10">
        <v>27.51</v>
      </c>
      <c r="F4525" s="11">
        <v>38.68</v>
      </c>
      <c r="G4525" s="10">
        <v>27.73</v>
      </c>
      <c r="H4525" s="11">
        <v>105.07</v>
      </c>
      <c r="I4525" s="10">
        <v>215.05</v>
      </c>
      <c r="J4525">
        <v>0.12378604050249165</v>
      </c>
      <c r="K4525">
        <v>0.10717546910550639</v>
      </c>
      <c r="L4525">
        <v>0.10553890964470052</v>
      </c>
      <c r="M4525">
        <v>8.0330396707426518E-2</v>
      </c>
      <c r="N4525">
        <v>0.15901781964535697</v>
      </c>
      <c r="O4525">
        <v>0.10746366166636544</v>
      </c>
    </row>
    <row r="4526" spans="1:15" ht="15">
      <c r="A4526" s="6"/>
      <c r="B4526" s="10">
        <v>16.71</v>
      </c>
      <c r="C4526">
        <v>5.0571124634667404E-2</v>
      </c>
      <c r="D4526" s="11">
        <v>31.41</v>
      </c>
      <c r="E4526" s="10">
        <v>21.74</v>
      </c>
      <c r="F4526" s="11">
        <v>35.090000000000003</v>
      </c>
      <c r="G4526" s="10">
        <v>24.98</v>
      </c>
      <c r="H4526" s="11">
        <v>102.8</v>
      </c>
      <c r="I4526" s="10">
        <v>210.59</v>
      </c>
      <c r="J4526">
        <v>0.12046534947983123</v>
      </c>
      <c r="K4526">
        <v>9.9284365401387895E-2</v>
      </c>
      <c r="L4526">
        <v>0.10648326534842574</v>
      </c>
      <c r="M4526">
        <v>7.8204063431899895E-2</v>
      </c>
      <c r="N4526">
        <v>0.15867695528588158</v>
      </c>
      <c r="O4526">
        <v>0.10323817358088302</v>
      </c>
    </row>
    <row r="4527" spans="1:15" ht="15">
      <c r="A4527" s="6"/>
      <c r="B4527" s="10">
        <v>16.73</v>
      </c>
      <c r="C4527">
        <v>5.1106469265234565E-2</v>
      </c>
      <c r="D4527" s="11">
        <v>30.18</v>
      </c>
      <c r="E4527" s="10">
        <v>19.75</v>
      </c>
      <c r="F4527" s="11">
        <v>33.479999999999997</v>
      </c>
      <c r="G4527" s="10">
        <v>24.36</v>
      </c>
      <c r="H4527" s="11">
        <v>106.99</v>
      </c>
      <c r="I4527" s="10">
        <v>178.56</v>
      </c>
      <c r="J4527">
        <v>0.12308027500498907</v>
      </c>
      <c r="K4527">
        <v>9.6835402318451905E-2</v>
      </c>
      <c r="L4527">
        <v>0.10767424800444959</v>
      </c>
      <c r="M4527">
        <v>7.8759927639628524E-2</v>
      </c>
      <c r="N4527">
        <v>0.16042253491756994</v>
      </c>
      <c r="O4527">
        <v>9.9039231626381466E-2</v>
      </c>
    </row>
    <row r="4528" spans="1:15" ht="15">
      <c r="A4528" s="6"/>
      <c r="B4528" s="10">
        <v>40</v>
      </c>
      <c r="C4528">
        <v>5.4516542354573476E-2</v>
      </c>
      <c r="D4528" s="11">
        <v>30.05</v>
      </c>
      <c r="E4528" s="10">
        <v>20.95</v>
      </c>
      <c r="F4528" s="11">
        <v>33.76</v>
      </c>
      <c r="G4528" s="10">
        <v>24.8</v>
      </c>
      <c r="H4528" s="11">
        <v>115.69</v>
      </c>
      <c r="I4528" s="10">
        <v>207.56</v>
      </c>
      <c r="J4528">
        <v>0.12842909152828233</v>
      </c>
      <c r="K4528">
        <v>0.10353185176382038</v>
      </c>
      <c r="L4528">
        <v>0.11038131302436074</v>
      </c>
      <c r="M4528">
        <v>8.0515807415542845E-2</v>
      </c>
      <c r="N4528">
        <v>0.16695624565028508</v>
      </c>
      <c r="O4528">
        <v>0.10059622811466022</v>
      </c>
    </row>
    <row r="4529" spans="1:15" ht="15">
      <c r="A4529" s="6"/>
      <c r="B4529" s="10">
        <v>60.9</v>
      </c>
      <c r="C4529">
        <v>6.2752687238173094E-2</v>
      </c>
      <c r="D4529" s="11">
        <v>31.4</v>
      </c>
      <c r="E4529" s="10">
        <v>25.98</v>
      </c>
      <c r="F4529" s="11">
        <v>34.47</v>
      </c>
      <c r="G4529" s="10">
        <v>25.18</v>
      </c>
      <c r="H4529" s="11">
        <v>117.6</v>
      </c>
      <c r="I4529" s="10">
        <v>210.02</v>
      </c>
      <c r="J4529">
        <v>0.13865170426449774</v>
      </c>
      <c r="K4529">
        <v>0.11332205097539698</v>
      </c>
      <c r="L4529">
        <v>0.11237427155885404</v>
      </c>
      <c r="M4529">
        <v>8.8755187880435391E-2</v>
      </c>
      <c r="N4529">
        <v>0.16997810290129914</v>
      </c>
      <c r="O4529">
        <v>0.10937563475610197</v>
      </c>
    </row>
    <row r="4530" spans="1:15" ht="15">
      <c r="A4530" s="6"/>
      <c r="B4530" s="10">
        <v>83.4</v>
      </c>
      <c r="C4530">
        <v>8.8664255754075758E-2</v>
      </c>
      <c r="D4530" s="11">
        <v>33.18</v>
      </c>
      <c r="E4530" s="10">
        <v>29.55</v>
      </c>
      <c r="F4530" s="11">
        <v>34.92</v>
      </c>
      <c r="G4530" s="10">
        <v>30.48</v>
      </c>
      <c r="H4530" s="11">
        <v>123.29</v>
      </c>
      <c r="I4530" s="10">
        <v>258.70999999999998</v>
      </c>
      <c r="J4530">
        <v>0.14944444244491034</v>
      </c>
      <c r="K4530">
        <v>0.12711614074738622</v>
      </c>
      <c r="L4530">
        <v>0.1213542643231839</v>
      </c>
      <c r="M4530">
        <v>0.10184543960264426</v>
      </c>
      <c r="N4530">
        <v>0.17354057971677192</v>
      </c>
      <c r="O4530">
        <v>0.11959362733605101</v>
      </c>
    </row>
    <row r="4531" spans="1:15" ht="15">
      <c r="A4531" s="6"/>
      <c r="B4531" s="10">
        <v>107.3</v>
      </c>
      <c r="C4531">
        <v>0.1182924102408726</v>
      </c>
      <c r="D4531" s="11">
        <v>36.979999999999997</v>
      </c>
      <c r="E4531" s="10">
        <v>43.71</v>
      </c>
      <c r="F4531" s="11">
        <v>38</v>
      </c>
      <c r="G4531" s="10">
        <v>38.479999999999997</v>
      </c>
      <c r="H4531" s="11">
        <v>137.99</v>
      </c>
      <c r="I4531" s="10">
        <v>319.26</v>
      </c>
      <c r="J4531">
        <v>0.16751469823100937</v>
      </c>
      <c r="K4531">
        <v>0.14488839174067053</v>
      </c>
      <c r="L4531">
        <v>0.12896554935226373</v>
      </c>
      <c r="M4531">
        <v>0.11405663303202603</v>
      </c>
      <c r="N4531">
        <v>0.17638065395347974</v>
      </c>
      <c r="O4531">
        <v>0.13314762718230166</v>
      </c>
    </row>
    <row r="4532" spans="1:15" ht="15">
      <c r="A4532" s="6"/>
      <c r="B4532" s="10">
        <v>121</v>
      </c>
      <c r="C4532">
        <v>0.13971860083731102</v>
      </c>
      <c r="D4532" s="11">
        <v>40.04</v>
      </c>
      <c r="E4532" s="10">
        <v>50.17</v>
      </c>
      <c r="F4532" s="11">
        <v>42.9</v>
      </c>
      <c r="G4532" s="10">
        <v>40.78</v>
      </c>
      <c r="H4532" s="11">
        <v>150</v>
      </c>
      <c r="I4532" s="10">
        <v>387.92</v>
      </c>
      <c r="J4532">
        <v>0.18064556195092402</v>
      </c>
      <c r="K4532">
        <v>0.16210498814147084</v>
      </c>
      <c r="L4532">
        <v>0.13714154687934713</v>
      </c>
      <c r="M4532">
        <v>0.12702163198650393</v>
      </c>
      <c r="N4532">
        <v>0.18113909498186648</v>
      </c>
      <c r="O4532">
        <v>0.14420671923355924</v>
      </c>
    </row>
    <row r="4533" spans="1:15" ht="15">
      <c r="A4533" s="6"/>
      <c r="B4533" s="10">
        <v>128.76</v>
      </c>
      <c r="C4533">
        <v>0.14620433432230179</v>
      </c>
      <c r="D4533" s="11">
        <v>39.630000000000003</v>
      </c>
      <c r="E4533" s="10">
        <v>50.1</v>
      </c>
      <c r="F4533" s="11">
        <v>38.35</v>
      </c>
      <c r="G4533" s="10">
        <v>40.840000000000003</v>
      </c>
      <c r="H4533" s="11">
        <v>147</v>
      </c>
      <c r="I4533" s="10">
        <v>410.89</v>
      </c>
      <c r="J4533">
        <v>0.19586500812504834</v>
      </c>
      <c r="K4533">
        <v>0.17274437343437329</v>
      </c>
      <c r="L4533">
        <v>0.14436214445228021</v>
      </c>
      <c r="M4533">
        <v>0.13993492594413218</v>
      </c>
      <c r="N4533">
        <v>0.19189881841232301</v>
      </c>
      <c r="O4533">
        <v>0.1560631500571148</v>
      </c>
    </row>
    <row r="4534" spans="1:15" ht="15">
      <c r="A4534" s="6"/>
      <c r="B4534" s="10">
        <v>132.86000000000001</v>
      </c>
      <c r="C4534">
        <v>0.14164842094037033</v>
      </c>
      <c r="D4534" s="11">
        <v>39.82</v>
      </c>
      <c r="E4534" s="10">
        <v>50</v>
      </c>
      <c r="F4534" s="11">
        <v>37.93</v>
      </c>
      <c r="G4534" s="10">
        <v>40.1</v>
      </c>
      <c r="H4534" s="11">
        <v>124.1</v>
      </c>
      <c r="I4534" s="10">
        <v>422.59</v>
      </c>
      <c r="J4534">
        <v>0.20261455186304128</v>
      </c>
      <c r="K4534">
        <v>0.17774923322884317</v>
      </c>
      <c r="L4534">
        <v>0.15168014312364295</v>
      </c>
      <c r="M4534">
        <v>0.14802866312339746</v>
      </c>
      <c r="N4534">
        <v>0.19401013810211029</v>
      </c>
      <c r="O4534">
        <v>0.16892960528269757</v>
      </c>
    </row>
    <row r="4535" spans="1:15" ht="15">
      <c r="A4535" s="6"/>
      <c r="B4535" s="10">
        <v>129.72</v>
      </c>
      <c r="C4535">
        <v>0.13456485846099844</v>
      </c>
      <c r="D4535" s="11">
        <v>42.09</v>
      </c>
      <c r="E4535" s="10">
        <v>50.83</v>
      </c>
      <c r="F4535" s="11">
        <v>39.43</v>
      </c>
      <c r="G4535" s="10">
        <v>40.15</v>
      </c>
      <c r="H4535" s="11">
        <v>111.04</v>
      </c>
      <c r="I4535" s="10">
        <v>416.11</v>
      </c>
      <c r="J4535">
        <v>0.20389008301172784</v>
      </c>
      <c r="K4535">
        <v>0.17901277356351908</v>
      </c>
      <c r="L4535">
        <v>0.15410190795680889</v>
      </c>
      <c r="M4535">
        <v>0.15078972471984636</v>
      </c>
      <c r="N4535">
        <v>0.20027462840505597</v>
      </c>
      <c r="O4535">
        <v>0.17604715273805191</v>
      </c>
    </row>
    <row r="4536" spans="1:15" ht="15">
      <c r="A4536" s="6"/>
      <c r="B4536" s="10">
        <v>115.92</v>
      </c>
      <c r="C4536">
        <v>0.13434604737587219</v>
      </c>
      <c r="D4536" s="11">
        <v>39.67</v>
      </c>
      <c r="E4536" s="10">
        <v>49.94</v>
      </c>
      <c r="F4536" s="11">
        <v>34.630000000000003</v>
      </c>
      <c r="G4536" s="10">
        <v>37</v>
      </c>
      <c r="H4536" s="11">
        <v>96.7</v>
      </c>
      <c r="I4536" s="10">
        <v>372</v>
      </c>
      <c r="J4536">
        <v>0.20825023384949029</v>
      </c>
      <c r="K4536">
        <v>0.18167105867780153</v>
      </c>
      <c r="L4536">
        <v>0.15097941070708612</v>
      </c>
      <c r="M4536">
        <v>0.15194698217057911</v>
      </c>
      <c r="N4536">
        <v>0.2067241379310345</v>
      </c>
      <c r="O4536">
        <v>0.1807186374093849</v>
      </c>
    </row>
    <row r="4537" spans="1:15" ht="15">
      <c r="A4537" s="6"/>
      <c r="B4537" s="10">
        <v>109.44</v>
      </c>
      <c r="C4537">
        <v>0.13462660462769982</v>
      </c>
      <c r="D4537" s="11">
        <v>32.21</v>
      </c>
      <c r="E4537" s="10">
        <v>42.88</v>
      </c>
      <c r="F4537" s="11">
        <v>31.56</v>
      </c>
      <c r="G4537" s="10">
        <v>35.93</v>
      </c>
      <c r="H4537" s="11">
        <v>87.97</v>
      </c>
      <c r="I4537" s="10">
        <v>350</v>
      </c>
      <c r="J4537">
        <v>0.21184326169405815</v>
      </c>
      <c r="K4537">
        <v>0.17890027309828471</v>
      </c>
      <c r="L4537">
        <v>0.14262182473813748</v>
      </c>
      <c r="M4537">
        <v>0.15384180498535449</v>
      </c>
      <c r="N4537">
        <v>0.20236104947211059</v>
      </c>
      <c r="O4537">
        <v>0.18116921181182064</v>
      </c>
    </row>
    <row r="4538" spans="1:15" ht="15">
      <c r="A4538" s="6"/>
      <c r="B4538" s="10">
        <v>101.74</v>
      </c>
      <c r="C4538">
        <v>0.13554516149600779</v>
      </c>
      <c r="D4538" s="11">
        <v>31.08</v>
      </c>
      <c r="E4538" s="10">
        <v>40.799999999999997</v>
      </c>
      <c r="F4538" s="11">
        <v>30.19</v>
      </c>
      <c r="G4538" s="10">
        <v>31.05</v>
      </c>
      <c r="H4538" s="11">
        <v>78.069999999999993</v>
      </c>
      <c r="I4538" s="10">
        <v>283.47000000000003</v>
      </c>
      <c r="J4538">
        <v>0.21033255944384299</v>
      </c>
      <c r="K4538">
        <v>0.17756336143589632</v>
      </c>
      <c r="L4538">
        <v>0.13716039983184641</v>
      </c>
      <c r="M4538">
        <v>0.15060926099876529</v>
      </c>
      <c r="N4538">
        <v>0.19571880574371375</v>
      </c>
      <c r="O4538">
        <v>0.18481197639481323</v>
      </c>
    </row>
    <row r="4539" spans="1:15" ht="15">
      <c r="A4539" s="6"/>
      <c r="B4539" s="10">
        <v>101.82</v>
      </c>
      <c r="C4539">
        <v>0.14075478197531052</v>
      </c>
      <c r="D4539" s="11">
        <v>29.84</v>
      </c>
      <c r="E4539" s="10">
        <v>40.090000000000003</v>
      </c>
      <c r="F4539" s="11">
        <v>29.81</v>
      </c>
      <c r="G4539" s="10">
        <v>30.41</v>
      </c>
      <c r="H4539" s="11">
        <v>76.84</v>
      </c>
      <c r="I4539" s="10">
        <v>221.32</v>
      </c>
      <c r="J4539">
        <v>0.20820482760935979</v>
      </c>
      <c r="K4539">
        <v>0.18000529726150502</v>
      </c>
      <c r="L4539">
        <v>0.13622085304196557</v>
      </c>
      <c r="M4539">
        <v>0.14999815778321879</v>
      </c>
      <c r="N4539">
        <v>0.19016736170366189</v>
      </c>
      <c r="O4539">
        <v>0.18495388517808029</v>
      </c>
    </row>
    <row r="4540" spans="1:15" ht="15">
      <c r="A4540" s="6"/>
      <c r="B4540" s="10">
        <v>95.44</v>
      </c>
      <c r="C4540">
        <v>0.14780925235140074</v>
      </c>
      <c r="D4540" s="11">
        <v>29.2</v>
      </c>
      <c r="E4540" s="10">
        <v>39.729999999999997</v>
      </c>
      <c r="F4540" s="11">
        <v>29.43</v>
      </c>
      <c r="G4540" s="10">
        <v>29.92</v>
      </c>
      <c r="H4540" s="11">
        <v>75.150000000000006</v>
      </c>
      <c r="I4540" s="10">
        <v>216.81</v>
      </c>
      <c r="J4540">
        <v>0.20850304930453853</v>
      </c>
      <c r="K4540">
        <v>0.18094875344802172</v>
      </c>
      <c r="L4540">
        <v>0.1361950820629636</v>
      </c>
      <c r="M4540">
        <v>0.14773180988279638</v>
      </c>
      <c r="N4540">
        <v>0.18974016347271661</v>
      </c>
      <c r="O4540">
        <v>0.18406992321516091</v>
      </c>
    </row>
    <row r="4541" spans="1:15" ht="15">
      <c r="A4541" s="6"/>
      <c r="B4541" s="10">
        <v>95.79</v>
      </c>
      <c r="C4541">
        <v>0.15566489280962884</v>
      </c>
      <c r="D4541" s="11">
        <v>29.62</v>
      </c>
      <c r="E4541" s="10">
        <v>39.869999999999997</v>
      </c>
      <c r="F4541" s="11">
        <v>29.95</v>
      </c>
      <c r="G4541" s="10">
        <v>29.55</v>
      </c>
      <c r="H4541" s="11">
        <v>75.239999999999995</v>
      </c>
      <c r="I4541" s="10">
        <v>203.12</v>
      </c>
      <c r="J4541">
        <v>0.20920643675290168</v>
      </c>
      <c r="K4541">
        <v>0.18092832926498512</v>
      </c>
      <c r="L4541">
        <v>0.13935520590588663</v>
      </c>
      <c r="M4541">
        <v>0.14790776629428282</v>
      </c>
      <c r="N4541">
        <v>0.18999123335578161</v>
      </c>
      <c r="O4541">
        <v>0.18326397825048507</v>
      </c>
    </row>
    <row r="4542" spans="1:15" ht="15">
      <c r="A4542" s="6"/>
      <c r="B4542" s="10">
        <v>96.92</v>
      </c>
      <c r="C4542">
        <v>0.15809415299409058</v>
      </c>
      <c r="D4542" s="11">
        <v>29.46</v>
      </c>
      <c r="E4542" s="10">
        <v>42.6</v>
      </c>
      <c r="F4542" s="11">
        <v>30.47</v>
      </c>
      <c r="G4542" s="10">
        <v>30.3</v>
      </c>
      <c r="H4542" s="11">
        <v>77.81</v>
      </c>
      <c r="I4542" s="10">
        <v>209.86</v>
      </c>
      <c r="J4542">
        <v>0.21044881102072291</v>
      </c>
      <c r="K4542">
        <v>0.17986630895482011</v>
      </c>
      <c r="L4542">
        <v>0.14379379437013837</v>
      </c>
      <c r="M4542">
        <v>0.15526032290745548</v>
      </c>
      <c r="N4542">
        <v>0.19088861170999311</v>
      </c>
      <c r="O4542">
        <v>0.18430489867370858</v>
      </c>
    </row>
    <row r="4543" spans="1:15" ht="15">
      <c r="A4543" s="6"/>
      <c r="B4543" s="10">
        <v>94.68</v>
      </c>
      <c r="C4543">
        <v>0.14151999152003394</v>
      </c>
      <c r="D4543" s="11">
        <v>29.49</v>
      </c>
      <c r="E4543" s="10">
        <v>50.14</v>
      </c>
      <c r="F4543" s="11">
        <v>36.159999999999997</v>
      </c>
      <c r="G4543" s="10">
        <v>36.979999999999997</v>
      </c>
      <c r="H4543" s="11">
        <v>92.88</v>
      </c>
      <c r="I4543" s="10">
        <v>241.95</v>
      </c>
      <c r="J4543">
        <v>0.20590414612355645</v>
      </c>
      <c r="K4543">
        <v>0.17675411181934747</v>
      </c>
      <c r="L4543">
        <v>0.14788190016538555</v>
      </c>
      <c r="M4543">
        <v>0.16487243344523381</v>
      </c>
      <c r="N4543">
        <v>0.18610579931143983</v>
      </c>
      <c r="O4543">
        <v>0.18053530054139633</v>
      </c>
    </row>
    <row r="4544" spans="1:15" ht="15">
      <c r="A4544" s="6"/>
      <c r="B4544" s="10">
        <v>91.2</v>
      </c>
      <c r="C4544">
        <v>0.1161029277113069</v>
      </c>
      <c r="D4544" s="11">
        <v>29.83</v>
      </c>
      <c r="E4544" s="10">
        <v>53.52</v>
      </c>
      <c r="F4544" s="11">
        <v>43.95</v>
      </c>
      <c r="G4544" s="10">
        <v>43</v>
      </c>
      <c r="H4544" s="11">
        <v>104.49</v>
      </c>
      <c r="I4544" s="10">
        <v>247.14</v>
      </c>
      <c r="J4544">
        <v>0.19530753699964809</v>
      </c>
      <c r="K4544">
        <v>0.16381305875106128</v>
      </c>
      <c r="L4544">
        <v>0.13905437718764269</v>
      </c>
      <c r="M4544">
        <v>0.16107552948504986</v>
      </c>
      <c r="N4544">
        <v>0.17352732429241888</v>
      </c>
      <c r="O4544">
        <v>0.16732376755983353</v>
      </c>
    </row>
    <row r="4545" spans="1:15" ht="15">
      <c r="A4545" s="6"/>
      <c r="B4545" s="10">
        <v>86.24</v>
      </c>
      <c r="C4545">
        <v>9.1211589919725222E-2</v>
      </c>
      <c r="D4545" s="11">
        <v>30.03</v>
      </c>
      <c r="E4545" s="10">
        <v>54.71</v>
      </c>
      <c r="F4545" s="11">
        <v>44.06</v>
      </c>
      <c r="G4545" s="10">
        <v>47</v>
      </c>
      <c r="H4545" s="11">
        <v>107.97</v>
      </c>
      <c r="I4545" s="10">
        <v>241.43</v>
      </c>
      <c r="J4545">
        <v>0.18022822654063592</v>
      </c>
      <c r="K4545">
        <v>0.15122982801598053</v>
      </c>
      <c r="L4545">
        <v>0.12697775989400159</v>
      </c>
      <c r="M4545">
        <v>0.14714971763288071</v>
      </c>
      <c r="N4545">
        <v>0.16624133280299186</v>
      </c>
      <c r="O4545">
        <v>0.14955429679576923</v>
      </c>
    </row>
    <row r="4546" spans="1:15" ht="15">
      <c r="A4546" s="6"/>
      <c r="B4546" s="10">
        <v>77.11</v>
      </c>
      <c r="C4546">
        <v>7.3462220701176362E-2</v>
      </c>
      <c r="D4546" s="11">
        <v>31.26</v>
      </c>
      <c r="E4546" s="10">
        <v>52.52</v>
      </c>
      <c r="F4546" s="11">
        <v>41.09</v>
      </c>
      <c r="G4546" s="10">
        <v>46.2</v>
      </c>
      <c r="H4546" s="11">
        <v>104.62</v>
      </c>
      <c r="I4546" s="10">
        <v>179.83</v>
      </c>
      <c r="J4546">
        <v>0.16756325558424989</v>
      </c>
      <c r="K4546">
        <v>0.14053956277741655</v>
      </c>
      <c r="L4546">
        <v>0.11735650372859302</v>
      </c>
      <c r="M4546">
        <v>0.13957159873295114</v>
      </c>
      <c r="N4546">
        <v>0.16199210591493482</v>
      </c>
      <c r="O4546">
        <v>0.1283053551251368</v>
      </c>
    </row>
    <row r="4547" spans="1:15" ht="15">
      <c r="A4547" s="6"/>
      <c r="B4547" s="10">
        <v>60.15</v>
      </c>
      <c r="C4547">
        <v>6.1394145068834165E-2</v>
      </c>
      <c r="D4547" s="11">
        <v>31.26</v>
      </c>
      <c r="E4547" s="10">
        <v>50.11</v>
      </c>
      <c r="F4547" s="11">
        <v>38.17</v>
      </c>
      <c r="G4547" s="10">
        <v>44.44</v>
      </c>
      <c r="H4547" s="11">
        <v>105.46</v>
      </c>
      <c r="I4547" s="10">
        <v>154.72</v>
      </c>
      <c r="J4547">
        <v>0.15539794346211247</v>
      </c>
      <c r="K4547">
        <v>0.13040539975995172</v>
      </c>
      <c r="L4547">
        <v>0.11131176584471568</v>
      </c>
      <c r="M4547">
        <v>0.13379145989806868</v>
      </c>
      <c r="N4547">
        <v>0.15237009599733409</v>
      </c>
      <c r="O4547">
        <v>0.10466910105120521</v>
      </c>
    </row>
    <row r="4548" spans="1:15" ht="15">
      <c r="A4548" s="6"/>
      <c r="B4548" s="10">
        <v>50.12</v>
      </c>
      <c r="C4548">
        <v>5.5075660150891638E-2</v>
      </c>
      <c r="D4548" s="11">
        <v>32.4</v>
      </c>
      <c r="E4548" s="10">
        <v>46.92</v>
      </c>
      <c r="F4548" s="11">
        <v>38.04</v>
      </c>
      <c r="G4548" s="10">
        <v>44.71</v>
      </c>
      <c r="H4548" s="11">
        <v>102.38</v>
      </c>
      <c r="I4548" s="10">
        <v>136.51</v>
      </c>
      <c r="J4548">
        <v>0.14640705254387815</v>
      </c>
      <c r="K4548">
        <v>0.12280578180233404</v>
      </c>
      <c r="L4548">
        <v>0.10881263978148503</v>
      </c>
      <c r="M4548">
        <v>0.12782890535189681</v>
      </c>
      <c r="N4548">
        <v>0.14540036598366504</v>
      </c>
      <c r="O4548">
        <v>9.4564229074889872E-2</v>
      </c>
    </row>
    <row r="4549" spans="1:15" ht="15">
      <c r="A4549" s="6"/>
      <c r="B4549" s="10">
        <v>45.69</v>
      </c>
      <c r="C4549">
        <v>5.3721995401216693E-2</v>
      </c>
      <c r="D4549" s="11">
        <v>32.07</v>
      </c>
      <c r="E4549" s="10">
        <v>40.340000000000003</v>
      </c>
      <c r="F4549" s="11">
        <v>37.06</v>
      </c>
      <c r="G4549" s="10">
        <v>42.02</v>
      </c>
      <c r="H4549" s="11">
        <v>95</v>
      </c>
      <c r="I4549" s="10">
        <v>93.54</v>
      </c>
      <c r="J4549">
        <v>0.14135027116561141</v>
      </c>
      <c r="K4549">
        <v>0.11907716818930082</v>
      </c>
      <c r="L4549">
        <v>0.1069024926550063</v>
      </c>
      <c r="M4549">
        <v>0.1282917883661889</v>
      </c>
      <c r="N4549">
        <v>0.13838534834550376</v>
      </c>
      <c r="O4549">
        <v>8.6587864236517695E-2</v>
      </c>
    </row>
    <row r="4550" spans="1:15" ht="15">
      <c r="A4550" s="6"/>
      <c r="B4550" s="10">
        <v>36.99</v>
      </c>
      <c r="C4550">
        <v>5.3974544877462644E-2</v>
      </c>
      <c r="D4550" s="11">
        <v>31</v>
      </c>
      <c r="E4550" s="10">
        <v>39.54</v>
      </c>
      <c r="F4550" s="11">
        <v>35.15</v>
      </c>
      <c r="G4550" s="10">
        <v>41.09</v>
      </c>
      <c r="H4550" s="11">
        <v>91.92</v>
      </c>
      <c r="I4550" s="10">
        <v>74.349999999999994</v>
      </c>
      <c r="J4550">
        <v>0.13449943714324816</v>
      </c>
      <c r="K4550">
        <v>0.11531233000762076</v>
      </c>
      <c r="L4550">
        <v>0.10542734002070255</v>
      </c>
      <c r="M4550">
        <v>0.1302167967331391</v>
      </c>
      <c r="N4550">
        <v>0.13324559086195542</v>
      </c>
      <c r="O4550">
        <v>7.5120350219370302E-2</v>
      </c>
    </row>
    <row r="4551" spans="1:15" ht="15">
      <c r="A4551" s="6"/>
      <c r="B4551" s="10">
        <v>44.85</v>
      </c>
      <c r="C4551">
        <v>5.6416765415429351E-2</v>
      </c>
      <c r="D4551" s="11">
        <v>29.88</v>
      </c>
      <c r="E4551" s="10">
        <v>40.32</v>
      </c>
      <c r="F4551" s="11">
        <v>34.75</v>
      </c>
      <c r="G4551" s="10">
        <v>40.200000000000003</v>
      </c>
      <c r="H4551" s="11">
        <v>87</v>
      </c>
      <c r="I4551" s="10">
        <v>21.94</v>
      </c>
      <c r="J4551">
        <v>0.1334278258764241</v>
      </c>
      <c r="K4551">
        <v>0.11505402746398756</v>
      </c>
      <c r="L4551">
        <v>0.10427177639892121</v>
      </c>
      <c r="M4551">
        <v>0.13195165718166607</v>
      </c>
      <c r="N4551">
        <v>0.13056636427516835</v>
      </c>
      <c r="O4551">
        <v>7.6182129810435914E-2</v>
      </c>
    </row>
    <row r="4552" spans="1:15" ht="15">
      <c r="A4552" s="6"/>
      <c r="B4552" s="10">
        <v>55.15</v>
      </c>
      <c r="C4552">
        <v>6.3932973176069177E-2</v>
      </c>
      <c r="D4552" s="11">
        <v>30.69</v>
      </c>
      <c r="E4552" s="10">
        <v>41.8</v>
      </c>
      <c r="F4552" s="11">
        <v>34.24</v>
      </c>
      <c r="G4552" s="10">
        <v>39.99</v>
      </c>
      <c r="H4552" s="11">
        <v>83.21</v>
      </c>
      <c r="I4552" s="10">
        <v>11.94</v>
      </c>
      <c r="J4552">
        <v>0.13780459615393542</v>
      </c>
      <c r="K4552">
        <v>0.11889384738456357</v>
      </c>
      <c r="L4552">
        <v>0.10388028645496773</v>
      </c>
      <c r="M4552">
        <v>0.13887424243085342</v>
      </c>
      <c r="N4552">
        <v>0.13016081315261491</v>
      </c>
      <c r="O4552">
        <v>7.8749751102261414E-2</v>
      </c>
    </row>
    <row r="4553" spans="1:15" ht="15">
      <c r="A4553" s="6"/>
      <c r="B4553" s="10">
        <v>72.989999999999995</v>
      </c>
      <c r="C4553">
        <v>7.7531059143165076E-2</v>
      </c>
      <c r="D4553" s="11">
        <v>31.28</v>
      </c>
      <c r="E4553" s="10">
        <v>40.36</v>
      </c>
      <c r="F4553" s="11">
        <v>34.74</v>
      </c>
      <c r="G4553" s="10">
        <v>40.020000000000003</v>
      </c>
      <c r="H4553" s="11">
        <v>82.5</v>
      </c>
      <c r="I4553" s="10">
        <v>16.03</v>
      </c>
      <c r="J4553">
        <v>0.15202449982795063</v>
      </c>
      <c r="K4553">
        <v>0.12421979378668863</v>
      </c>
      <c r="L4553">
        <v>0.10606110091388604</v>
      </c>
      <c r="M4553">
        <v>0.14618766767022084</v>
      </c>
      <c r="N4553">
        <v>0.13324142252730825</v>
      </c>
      <c r="O4553">
        <v>8.1390231485035713E-2</v>
      </c>
    </row>
    <row r="4554" spans="1:15" ht="15">
      <c r="A4554" s="6"/>
      <c r="B4554" s="10">
        <v>82.4</v>
      </c>
      <c r="C4554">
        <v>0.10231276659182319</v>
      </c>
      <c r="D4554" s="11">
        <v>33.799999999999997</v>
      </c>
      <c r="E4554" s="10">
        <v>49.6</v>
      </c>
      <c r="F4554" s="11">
        <v>36.71</v>
      </c>
      <c r="G4554" s="10">
        <v>45.05</v>
      </c>
      <c r="H4554" s="11">
        <v>88.15</v>
      </c>
      <c r="I4554" s="10">
        <v>64.84</v>
      </c>
      <c r="J4554">
        <v>0.16704340825226435</v>
      </c>
      <c r="K4554">
        <v>0.13329113696599437</v>
      </c>
      <c r="L4554">
        <v>0.1145576111457484</v>
      </c>
      <c r="M4554">
        <v>0.15463535848245216</v>
      </c>
      <c r="N4554">
        <v>0.13974887934096791</v>
      </c>
      <c r="O4554">
        <v>8.5123843445177497E-2</v>
      </c>
    </row>
    <row r="4555" spans="1:15" ht="15">
      <c r="A4555" s="6"/>
      <c r="B4555" s="10">
        <v>105.1</v>
      </c>
      <c r="C4555">
        <v>0.12796724300614593</v>
      </c>
      <c r="D4555" s="11">
        <v>36.75</v>
      </c>
      <c r="E4555" s="10">
        <v>52.61</v>
      </c>
      <c r="F4555" s="11">
        <v>40.340000000000003</v>
      </c>
      <c r="G4555" s="10">
        <v>52.13</v>
      </c>
      <c r="H4555" s="11">
        <v>94.47</v>
      </c>
      <c r="I4555" s="10">
        <v>90.02</v>
      </c>
      <c r="J4555">
        <v>0.18681175146906698</v>
      </c>
      <c r="K4555">
        <v>0.14557947606208554</v>
      </c>
      <c r="L4555">
        <v>0.12732170549248081</v>
      </c>
      <c r="M4555">
        <v>0.16315431074434528</v>
      </c>
      <c r="N4555">
        <v>0.14976336389969966</v>
      </c>
      <c r="O4555">
        <v>9.4596421670304534E-2</v>
      </c>
    </row>
    <row r="4556" spans="1:15" ht="15">
      <c r="A4556" s="6"/>
      <c r="B4556" s="10">
        <v>122.21</v>
      </c>
      <c r="C4556">
        <v>0.14305838844018989</v>
      </c>
      <c r="D4556" s="11">
        <v>40.53</v>
      </c>
      <c r="E4556" s="10">
        <v>53.06</v>
      </c>
      <c r="F4556" s="11">
        <v>47</v>
      </c>
      <c r="G4556" s="10">
        <v>55</v>
      </c>
      <c r="H4556" s="11">
        <v>97.68</v>
      </c>
      <c r="I4556" s="10">
        <v>94.98</v>
      </c>
      <c r="J4556">
        <v>0.20327610454123363</v>
      </c>
      <c r="K4556">
        <v>0.156188052009892</v>
      </c>
      <c r="L4556">
        <v>0.13886516756182551</v>
      </c>
      <c r="M4556">
        <v>0.17225123863707933</v>
      </c>
      <c r="N4556">
        <v>0.15926857126963745</v>
      </c>
      <c r="O4556">
        <v>0.10595776679566295</v>
      </c>
    </row>
    <row r="4557" spans="1:15" ht="15">
      <c r="A4557" s="6"/>
      <c r="B4557" s="10">
        <v>132.12</v>
      </c>
      <c r="C4557">
        <v>0.15111171992694211</v>
      </c>
      <c r="D4557" s="11">
        <v>40.53</v>
      </c>
      <c r="E4557" s="10">
        <v>52.99</v>
      </c>
      <c r="F4557" s="11">
        <v>47.9</v>
      </c>
      <c r="G4557" s="10">
        <v>52.92</v>
      </c>
      <c r="H4557" s="11">
        <v>98.25</v>
      </c>
      <c r="I4557" s="10">
        <v>100.86</v>
      </c>
      <c r="J4557">
        <v>0.21592332693670796</v>
      </c>
      <c r="K4557">
        <v>0.1672097169192403</v>
      </c>
      <c r="L4557">
        <v>0.1508271114628236</v>
      </c>
      <c r="M4557">
        <v>0.18656668054321043</v>
      </c>
      <c r="N4557">
        <v>0.16709452353219259</v>
      </c>
      <c r="O4557">
        <v>0.1060852443303071</v>
      </c>
    </row>
    <row r="4558" spans="1:15" ht="15">
      <c r="A4558" s="6"/>
      <c r="B4558" s="10">
        <v>134.1</v>
      </c>
      <c r="C4558">
        <v>0.15420688797461546</v>
      </c>
      <c r="D4558" s="11">
        <v>40.590000000000003</v>
      </c>
      <c r="E4558" s="10">
        <v>51.94</v>
      </c>
      <c r="F4558" s="11">
        <v>45.99</v>
      </c>
      <c r="G4558" s="10">
        <v>45.93</v>
      </c>
      <c r="H4558" s="11">
        <v>98.43</v>
      </c>
      <c r="I4558" s="10">
        <v>100.59</v>
      </c>
      <c r="J4558">
        <v>0.21879013775342654</v>
      </c>
      <c r="K4558">
        <v>0.17491158163761841</v>
      </c>
      <c r="L4558">
        <v>0.15737482742161479</v>
      </c>
      <c r="M4558">
        <v>0.19293061390747743</v>
      </c>
      <c r="N4558">
        <v>0.17074861193984567</v>
      </c>
      <c r="O4558">
        <v>0.10931341879061406</v>
      </c>
    </row>
    <row r="4559" spans="1:15" ht="15">
      <c r="A4559" s="6"/>
      <c r="B4559" s="10">
        <v>132.12</v>
      </c>
      <c r="C4559">
        <v>0.15686787354220003</v>
      </c>
      <c r="D4559" s="11">
        <v>42.28</v>
      </c>
      <c r="E4559" s="10">
        <v>52.59</v>
      </c>
      <c r="F4559" s="11">
        <v>43.88</v>
      </c>
      <c r="G4559" s="10">
        <v>45.49</v>
      </c>
      <c r="H4559" s="11">
        <v>96.69</v>
      </c>
      <c r="I4559" s="10">
        <v>120.16</v>
      </c>
      <c r="J4559">
        <v>0.2096224821888947</v>
      </c>
      <c r="K4559">
        <v>0.17899266344524958</v>
      </c>
      <c r="L4559">
        <v>0.15875664541184498</v>
      </c>
      <c r="M4559">
        <v>0.19344347270874093</v>
      </c>
      <c r="N4559">
        <v>0.17032158318498142</v>
      </c>
      <c r="O4559">
        <v>0.11074890009808043</v>
      </c>
    </row>
    <row r="4560" spans="1:15" ht="15">
      <c r="A4560" s="6"/>
      <c r="B4560" s="10">
        <v>119.6</v>
      </c>
      <c r="C4560">
        <v>0.16137715544192641</v>
      </c>
      <c r="D4560" s="11">
        <v>40.08</v>
      </c>
      <c r="E4560" s="10">
        <v>49.37</v>
      </c>
      <c r="F4560" s="11">
        <v>36.659999999999997</v>
      </c>
      <c r="G4560" s="10">
        <v>39.799999999999997</v>
      </c>
      <c r="H4560" s="11">
        <v>91.98</v>
      </c>
      <c r="I4560" s="10">
        <v>79.89</v>
      </c>
      <c r="J4560">
        <v>0.20605207331529155</v>
      </c>
      <c r="K4560">
        <v>0.18377471796485237</v>
      </c>
      <c r="L4560">
        <v>0.15923379710550234</v>
      </c>
      <c r="M4560">
        <v>0.1997343396226415</v>
      </c>
      <c r="N4560">
        <v>0.16968026975707418</v>
      </c>
      <c r="O4560">
        <v>0.11299741099994404</v>
      </c>
    </row>
    <row r="4561" spans="1:15" ht="15">
      <c r="A4561" s="6"/>
      <c r="B4561" s="10">
        <v>112.49</v>
      </c>
      <c r="C4561">
        <v>0.17874323776840401</v>
      </c>
      <c r="D4561" s="11">
        <v>32.76</v>
      </c>
      <c r="E4561" s="10">
        <v>43.98</v>
      </c>
      <c r="F4561" s="11">
        <v>35.909999999999997</v>
      </c>
      <c r="G4561" s="10">
        <v>39.94</v>
      </c>
      <c r="H4561" s="11">
        <v>84.73</v>
      </c>
      <c r="I4561" s="10">
        <v>77.12</v>
      </c>
      <c r="J4561">
        <v>0.20488541817949449</v>
      </c>
      <c r="K4561">
        <v>0.18692718248066628</v>
      </c>
      <c r="L4561">
        <v>0.15705596949509118</v>
      </c>
      <c r="M4561">
        <v>0.19670456086286597</v>
      </c>
      <c r="N4561">
        <v>0.16538275948173017</v>
      </c>
      <c r="O4561">
        <v>0.10955789713196017</v>
      </c>
    </row>
    <row r="4562" spans="1:15" ht="15">
      <c r="A4562" s="6"/>
      <c r="B4562" s="10">
        <v>102</v>
      </c>
      <c r="C4562">
        <v>0.18298956347380188</v>
      </c>
      <c r="D4562" s="11">
        <v>29.92</v>
      </c>
      <c r="E4562" s="10">
        <v>43.3</v>
      </c>
      <c r="F4562" s="11">
        <v>33.54</v>
      </c>
      <c r="G4562" s="10">
        <v>35.409999999999997</v>
      </c>
      <c r="H4562" s="11">
        <v>80.86</v>
      </c>
      <c r="I4562" s="10">
        <v>49.32</v>
      </c>
      <c r="J4562">
        <v>0.20305449129321307</v>
      </c>
      <c r="K4562">
        <v>0.18917794087529707</v>
      </c>
      <c r="L4562">
        <v>0.15465446314620759</v>
      </c>
      <c r="M4562">
        <v>0.18789642596644784</v>
      </c>
      <c r="N4562">
        <v>0.16186857250954451</v>
      </c>
      <c r="O4562">
        <v>0.10521685931773331</v>
      </c>
    </row>
    <row r="4563" spans="1:15" ht="15">
      <c r="A4563" s="6"/>
      <c r="B4563" s="10">
        <v>94.3</v>
      </c>
      <c r="C4563">
        <v>0.18882115628700177</v>
      </c>
      <c r="D4563" s="11">
        <v>29.44</v>
      </c>
      <c r="E4563" s="10">
        <v>44.78</v>
      </c>
      <c r="F4563" s="11">
        <v>32.979999999999997</v>
      </c>
      <c r="G4563" s="10">
        <v>32.659999999999997</v>
      </c>
      <c r="H4563" s="11">
        <v>75.75</v>
      </c>
      <c r="I4563" s="10">
        <v>50.03</v>
      </c>
      <c r="J4563">
        <v>0.20390011159031271</v>
      </c>
      <c r="K4563">
        <v>0.18995957256051757</v>
      </c>
      <c r="L4563">
        <v>0.15704196006670992</v>
      </c>
      <c r="M4563">
        <v>0.1836083775885366</v>
      </c>
      <c r="N4563">
        <v>0.16209419970760747</v>
      </c>
      <c r="O4563">
        <v>0.111541080305258</v>
      </c>
    </row>
    <row r="4564" spans="1:15" ht="15">
      <c r="A4564" s="6"/>
      <c r="B4564" s="10">
        <v>91.94</v>
      </c>
      <c r="C4564">
        <v>0.19310351461727487</v>
      </c>
      <c r="D4564" s="11">
        <v>29.59</v>
      </c>
      <c r="E4564" s="10">
        <v>43.28</v>
      </c>
      <c r="F4564" s="11">
        <v>32.92</v>
      </c>
      <c r="G4564" s="10">
        <v>30.21</v>
      </c>
      <c r="H4564" s="11">
        <v>74.040000000000006</v>
      </c>
      <c r="I4564" s="10">
        <v>31.39</v>
      </c>
      <c r="J4564">
        <v>0.20516525392631732</v>
      </c>
      <c r="K4564">
        <v>0.19090684903169883</v>
      </c>
      <c r="L4564">
        <v>0.15802623355648143</v>
      </c>
      <c r="M4564">
        <v>0.18196159250287691</v>
      </c>
      <c r="N4564">
        <v>0.16135072191543873</v>
      </c>
      <c r="O4564">
        <v>0.11090331779676248</v>
      </c>
    </row>
    <row r="4565" spans="1:15" ht="15">
      <c r="A4565" s="6"/>
      <c r="B4565" s="10">
        <v>93.31</v>
      </c>
      <c r="C4565">
        <v>0.19423885701389676</v>
      </c>
      <c r="D4565" s="11">
        <v>29.31</v>
      </c>
      <c r="E4565" s="10">
        <v>41.7</v>
      </c>
      <c r="F4565" s="11">
        <v>33.299999999999997</v>
      </c>
      <c r="G4565" s="10">
        <v>30.99</v>
      </c>
      <c r="H4565" s="11">
        <v>72.87</v>
      </c>
      <c r="I4565" s="10">
        <v>63.31</v>
      </c>
      <c r="J4565">
        <v>0.2101009601696199</v>
      </c>
      <c r="K4565">
        <v>0.19420283271898697</v>
      </c>
      <c r="L4565">
        <v>0.16346246775605661</v>
      </c>
      <c r="M4565">
        <v>0.18154504937299706</v>
      </c>
      <c r="N4565">
        <v>0.15976072180881851</v>
      </c>
      <c r="O4565">
        <v>0.11077172449445767</v>
      </c>
    </row>
    <row r="4566" spans="1:15" ht="15">
      <c r="A4566" s="6"/>
      <c r="B4566" s="10">
        <v>105.14</v>
      </c>
      <c r="C4566">
        <v>0.18904553973629698</v>
      </c>
      <c r="D4566" s="11">
        <v>30.6</v>
      </c>
      <c r="E4566" s="10">
        <v>44.54</v>
      </c>
      <c r="F4566" s="11">
        <v>33.5</v>
      </c>
      <c r="G4566" s="10">
        <v>34.369999999999997</v>
      </c>
      <c r="H4566" s="11">
        <v>72.45</v>
      </c>
      <c r="I4566" s="10">
        <v>58.57</v>
      </c>
      <c r="J4566">
        <v>0.21503703639071153</v>
      </c>
      <c r="K4566">
        <v>0.19409330462718127</v>
      </c>
      <c r="L4566">
        <v>0.171006618069108</v>
      </c>
      <c r="M4566">
        <v>0.18159670167581879</v>
      </c>
      <c r="N4566">
        <v>0.15582118336988654</v>
      </c>
      <c r="O4566">
        <v>0.11084925479577896</v>
      </c>
    </row>
    <row r="4567" spans="1:15" ht="15">
      <c r="A4567" s="6"/>
      <c r="B4567" s="10">
        <v>121.67</v>
      </c>
      <c r="C4567">
        <v>0.16830238577932419</v>
      </c>
      <c r="D4567" s="11">
        <v>38.03</v>
      </c>
      <c r="E4567" s="10">
        <v>50.61</v>
      </c>
      <c r="F4567" s="11">
        <v>41.92</v>
      </c>
      <c r="G4567" s="10">
        <v>42.9</v>
      </c>
      <c r="H4567" s="11">
        <v>74.02</v>
      </c>
      <c r="I4567" s="10">
        <v>67.67</v>
      </c>
      <c r="J4567">
        <v>0.21756206149894389</v>
      </c>
      <c r="K4567">
        <v>0.19250926513831287</v>
      </c>
      <c r="L4567">
        <v>0.17130664665765577</v>
      </c>
      <c r="M4567">
        <v>0.18301500510241894</v>
      </c>
      <c r="N4567">
        <v>0.15324141954693599</v>
      </c>
      <c r="O4567">
        <v>0.10634428250013081</v>
      </c>
    </row>
    <row r="4568" spans="1:15" ht="15">
      <c r="A4568" s="6"/>
      <c r="B4568" s="10">
        <v>132.78</v>
      </c>
      <c r="C4568">
        <v>0.15256260021748347</v>
      </c>
      <c r="D4568" s="11">
        <v>44.03</v>
      </c>
      <c r="E4568" s="10">
        <v>56.82</v>
      </c>
      <c r="F4568" s="11">
        <v>49.45</v>
      </c>
      <c r="G4568" s="10">
        <v>51.96</v>
      </c>
      <c r="H4568" s="11">
        <v>80.02</v>
      </c>
      <c r="I4568" s="10">
        <v>41.89</v>
      </c>
      <c r="J4568">
        <v>0.20810259552188926</v>
      </c>
      <c r="K4568">
        <v>0.18668020102337665</v>
      </c>
      <c r="L4568">
        <v>0.15922939209217496</v>
      </c>
      <c r="M4568">
        <v>0.16849636464178921</v>
      </c>
      <c r="N4568">
        <v>0.14860424180983886</v>
      </c>
      <c r="O4568">
        <v>0.10119207292522267</v>
      </c>
    </row>
    <row r="4569" spans="1:15" ht="15">
      <c r="A4569" s="6"/>
      <c r="B4569" s="10">
        <v>134.27000000000001</v>
      </c>
      <c r="C4569">
        <v>0.14300861163502482</v>
      </c>
      <c r="D4569" s="11">
        <v>50.07</v>
      </c>
      <c r="E4569" s="10">
        <v>58.34</v>
      </c>
      <c r="F4569" s="11">
        <v>48.8</v>
      </c>
      <c r="G4569" s="10">
        <v>51.18</v>
      </c>
      <c r="H4569" s="11">
        <v>80.41</v>
      </c>
      <c r="I4569" s="10">
        <v>36.75</v>
      </c>
      <c r="J4569">
        <v>0.19457877189077849</v>
      </c>
      <c r="K4569">
        <v>0.17644940608059426</v>
      </c>
      <c r="L4569">
        <v>0.14824894464944652</v>
      </c>
      <c r="M4569">
        <v>0.15507298517025006</v>
      </c>
      <c r="N4569">
        <v>0.13507868576647597</v>
      </c>
      <c r="O4569">
        <v>8.7568133951137314E-2</v>
      </c>
    </row>
    <row r="4570" spans="1:15" ht="15">
      <c r="A4570" s="6"/>
      <c r="B4570" s="10">
        <v>117.95</v>
      </c>
      <c r="C4570">
        <v>0.13005672775021576</v>
      </c>
      <c r="D4570" s="11">
        <v>50</v>
      </c>
      <c r="E4570" s="10">
        <v>58.9</v>
      </c>
      <c r="F4570" s="11">
        <v>43.99</v>
      </c>
      <c r="G4570" s="10">
        <v>47.94</v>
      </c>
      <c r="H4570" s="11">
        <v>79.22</v>
      </c>
      <c r="I4570" s="10">
        <v>30.01</v>
      </c>
      <c r="J4570">
        <v>0.18883960650128317</v>
      </c>
      <c r="K4570">
        <v>0.17219163515714905</v>
      </c>
      <c r="L4570">
        <v>0.13917026214316319</v>
      </c>
      <c r="M4570">
        <v>0.14290928263646799</v>
      </c>
      <c r="N4570">
        <v>0.12046710531970671</v>
      </c>
      <c r="O4570">
        <v>7.7779354124248468E-2</v>
      </c>
    </row>
    <row r="4571" spans="1:15" ht="15">
      <c r="A4571" s="6"/>
      <c r="B4571" s="10">
        <v>105.28</v>
      </c>
      <c r="C4571">
        <v>0.11070138807004967</v>
      </c>
      <c r="D4571" s="11">
        <v>48.73</v>
      </c>
      <c r="E4571" s="10">
        <v>58.41</v>
      </c>
      <c r="F4571" s="11">
        <v>41.34</v>
      </c>
      <c r="G4571" s="10">
        <v>47.08</v>
      </c>
      <c r="H4571" s="11">
        <v>74.73</v>
      </c>
      <c r="I4571" s="10">
        <v>30.08</v>
      </c>
      <c r="J4571">
        <v>0.18138850016430627</v>
      </c>
      <c r="K4571">
        <v>0.16800635538261996</v>
      </c>
      <c r="L4571">
        <v>0.13101906386488466</v>
      </c>
      <c r="M4571">
        <v>0.13584818748890529</v>
      </c>
      <c r="N4571">
        <v>0.10758844055752069</v>
      </c>
      <c r="O4571">
        <v>7.3896155928088708E-2</v>
      </c>
    </row>
    <row r="4572" spans="1:15" ht="15">
      <c r="A4572" s="6"/>
      <c r="B4572" s="10">
        <v>94.99</v>
      </c>
      <c r="C4572">
        <v>9.4796055658272774E-2</v>
      </c>
      <c r="D4572" s="11">
        <v>48.72</v>
      </c>
      <c r="E4572" s="10">
        <v>58.26</v>
      </c>
      <c r="F4572" s="11">
        <v>42.13</v>
      </c>
      <c r="G4572" s="10">
        <v>47.56</v>
      </c>
      <c r="H4572" s="11">
        <v>68.5</v>
      </c>
      <c r="I4572" s="10">
        <v>49.77</v>
      </c>
      <c r="J4572">
        <v>0.17616171646733414</v>
      </c>
      <c r="K4572">
        <v>0.16311329024460552</v>
      </c>
      <c r="L4572">
        <v>0.12431371086340287</v>
      </c>
      <c r="M4572">
        <v>0.12665697101471945</v>
      </c>
      <c r="N4572">
        <v>9.9391115329271668E-2</v>
      </c>
      <c r="O4572">
        <v>7.2472752606657462E-2</v>
      </c>
    </row>
    <row r="4573" spans="1:15" ht="15">
      <c r="A4573" s="6"/>
      <c r="B4573" s="10">
        <v>89.23</v>
      </c>
      <c r="C4573">
        <v>8.4856172978538577E-2</v>
      </c>
      <c r="D4573" s="11">
        <v>47.69</v>
      </c>
      <c r="E4573" s="10">
        <v>57.32</v>
      </c>
      <c r="F4573" s="11">
        <v>39.159999999999997</v>
      </c>
      <c r="G4573" s="10">
        <v>43.23</v>
      </c>
      <c r="H4573" s="11">
        <v>70.03</v>
      </c>
      <c r="I4573" s="10">
        <v>20</v>
      </c>
      <c r="J4573">
        <v>0.17362598672424887</v>
      </c>
      <c r="K4573">
        <v>0.16100346241109084</v>
      </c>
      <c r="L4573">
        <v>0.11643983282197475</v>
      </c>
      <c r="M4573">
        <v>0.12165549808859906</v>
      </c>
      <c r="N4573">
        <v>9.5922545202774032E-2</v>
      </c>
      <c r="O4573">
        <v>7.189171616539182E-2</v>
      </c>
    </row>
    <row r="4574" spans="1:15" ht="15">
      <c r="A4574" s="6"/>
      <c r="B4574" s="10">
        <v>80.16</v>
      </c>
      <c r="C4574">
        <v>7.6201225540194886E-2</v>
      </c>
      <c r="D4574" s="11">
        <v>46.65</v>
      </c>
      <c r="E4574" s="10">
        <v>57.02</v>
      </c>
      <c r="F4574" s="11">
        <v>37.32</v>
      </c>
      <c r="G4574" s="10">
        <v>42.53</v>
      </c>
      <c r="H4574" s="11">
        <v>65.81</v>
      </c>
      <c r="I4574" s="10">
        <v>19.14</v>
      </c>
      <c r="J4574">
        <v>0.16838823307134221</v>
      </c>
      <c r="K4574">
        <v>0.15768720939829972</v>
      </c>
      <c r="L4574">
        <v>0.11124351679614838</v>
      </c>
      <c r="M4574">
        <v>0.11649036970107673</v>
      </c>
      <c r="N4574">
        <v>9.49680474281E-2</v>
      </c>
      <c r="O4574">
        <v>7.0953809669522652E-2</v>
      </c>
    </row>
    <row r="4575" spans="1:15" ht="15">
      <c r="A4575" s="6"/>
      <c r="B4575" s="10">
        <v>74.48</v>
      </c>
      <c r="C4575">
        <v>7.7766638454433379E-2</v>
      </c>
      <c r="D4575" s="11">
        <v>44.18</v>
      </c>
      <c r="E4575" s="10">
        <v>55.97</v>
      </c>
      <c r="F4575" s="11">
        <v>36.99</v>
      </c>
      <c r="G4575" s="10">
        <v>40.11</v>
      </c>
      <c r="H4575" s="11">
        <v>68.83</v>
      </c>
      <c r="I4575" s="10">
        <v>11.85</v>
      </c>
      <c r="J4575">
        <v>0.16507267717995588</v>
      </c>
      <c r="K4575">
        <v>0.15685514922987553</v>
      </c>
      <c r="L4575">
        <v>0.11156693652994587</v>
      </c>
      <c r="M4575">
        <v>0.11186066484907205</v>
      </c>
      <c r="N4575">
        <v>9.8858843631370014E-2</v>
      </c>
      <c r="O4575">
        <v>7.0494355744404963E-2</v>
      </c>
    </row>
    <row r="4576" spans="1:15" ht="15">
      <c r="A4576" s="6"/>
      <c r="B4576" s="10">
        <v>72.22</v>
      </c>
      <c r="C4576">
        <v>8.3095339843334226E-2</v>
      </c>
      <c r="D4576" s="11">
        <v>42.93</v>
      </c>
      <c r="E4576" s="10">
        <v>55.15</v>
      </c>
      <c r="F4576" s="11">
        <v>37.049999999999997</v>
      </c>
      <c r="G4576" s="10">
        <v>39.840000000000003</v>
      </c>
      <c r="H4576" s="11">
        <v>70.400000000000006</v>
      </c>
      <c r="I4576" s="10">
        <v>21.31</v>
      </c>
      <c r="J4576">
        <v>0.16751304040623644</v>
      </c>
      <c r="K4576">
        <v>0.15763421100557562</v>
      </c>
      <c r="L4576">
        <v>0.11483751806841908</v>
      </c>
      <c r="M4576">
        <v>0.10845899588792195</v>
      </c>
      <c r="N4576">
        <v>0.10700586593793088</v>
      </c>
      <c r="O4576">
        <v>7.4632632257961767E-2</v>
      </c>
    </row>
    <row r="4577" spans="1:15" ht="15">
      <c r="A4577" s="6"/>
      <c r="B4577" s="10">
        <v>81.459999999999994</v>
      </c>
      <c r="C4577">
        <v>8.916695305547466E-2</v>
      </c>
      <c r="D4577" s="11">
        <v>40.65</v>
      </c>
      <c r="E4577" s="10">
        <v>54.37</v>
      </c>
      <c r="F4577" s="11">
        <v>38.840000000000003</v>
      </c>
      <c r="G4577" s="10">
        <v>39.9</v>
      </c>
      <c r="H4577" s="11">
        <v>73</v>
      </c>
      <c r="I4577" s="10">
        <v>40.29</v>
      </c>
      <c r="J4577">
        <v>0.17034823991599826</v>
      </c>
      <c r="K4577">
        <v>0.16062240358491997</v>
      </c>
      <c r="L4577">
        <v>0.12166634089785847</v>
      </c>
      <c r="M4577">
        <v>0.11344149453364005</v>
      </c>
      <c r="N4577">
        <v>0.11759936008719692</v>
      </c>
      <c r="O4577">
        <v>8.3480619073605253E-2</v>
      </c>
    </row>
    <row r="4578" spans="1:15" ht="15">
      <c r="A4578" s="6"/>
      <c r="B4578" s="10">
        <v>91.14</v>
      </c>
      <c r="C4578">
        <v>0.10591600995801156</v>
      </c>
      <c r="D4578" s="11">
        <v>40.950000000000003</v>
      </c>
      <c r="E4578" s="10">
        <v>56</v>
      </c>
      <c r="F4578" s="11">
        <v>44.08</v>
      </c>
      <c r="G4578" s="10">
        <v>41.78</v>
      </c>
      <c r="H4578" s="11">
        <v>81.31</v>
      </c>
      <c r="I4578" s="10">
        <v>77.11</v>
      </c>
      <c r="J4578">
        <v>0.17742642563355762</v>
      </c>
      <c r="K4578">
        <v>0.16843779745700876</v>
      </c>
      <c r="L4578">
        <v>0.13436112421569091</v>
      </c>
      <c r="M4578">
        <v>0.12648984173900335</v>
      </c>
      <c r="N4578">
        <v>0.1345918896673175</v>
      </c>
      <c r="O4578">
        <v>0.10626656226191485</v>
      </c>
    </row>
    <row r="4579" spans="1:15" ht="15">
      <c r="A4579" s="6"/>
      <c r="B4579" s="10">
        <v>122.67</v>
      </c>
      <c r="C4579">
        <v>0.1319205570606968</v>
      </c>
      <c r="D4579" s="11">
        <v>41.62</v>
      </c>
      <c r="E4579" s="10">
        <v>57.05</v>
      </c>
      <c r="F4579" s="11">
        <v>48.95</v>
      </c>
      <c r="G4579" s="10">
        <v>46.35</v>
      </c>
      <c r="H4579" s="11">
        <v>93.16</v>
      </c>
      <c r="I4579" s="10">
        <v>157.13</v>
      </c>
      <c r="J4579">
        <v>0.19029531530902555</v>
      </c>
      <c r="K4579">
        <v>0.17942131657013702</v>
      </c>
      <c r="L4579">
        <v>0.1498131421224084</v>
      </c>
      <c r="M4579">
        <v>0.13843647948491578</v>
      </c>
      <c r="N4579">
        <v>0.15098460745930353</v>
      </c>
      <c r="O4579">
        <v>0.13044075740112029</v>
      </c>
    </row>
    <row r="4580" spans="1:15" ht="15">
      <c r="A4580" s="6"/>
      <c r="B4580" s="10">
        <v>165.49</v>
      </c>
      <c r="C4580">
        <v>0.1595666283572903</v>
      </c>
      <c r="D4580" s="11">
        <v>42.97</v>
      </c>
      <c r="E4580" s="10">
        <v>57.5</v>
      </c>
      <c r="F4580" s="11">
        <v>53.19</v>
      </c>
      <c r="G4580" s="10">
        <v>51.7</v>
      </c>
      <c r="H4580" s="11">
        <v>97.91</v>
      </c>
      <c r="I4580" s="10">
        <v>322.13</v>
      </c>
      <c r="J4580">
        <v>0.19895855472416901</v>
      </c>
      <c r="K4580">
        <v>0.18787593664394142</v>
      </c>
      <c r="L4580">
        <v>0.16624061338612761</v>
      </c>
      <c r="M4580">
        <v>0.15464081240458297</v>
      </c>
      <c r="N4580">
        <v>0.16504319731295808</v>
      </c>
      <c r="O4580">
        <v>0.15357054321844399</v>
      </c>
    </row>
    <row r="4581" spans="1:15" ht="15">
      <c r="A4581" s="6"/>
      <c r="B4581" s="10">
        <v>176.01</v>
      </c>
      <c r="C4581">
        <v>0.17766172008930939</v>
      </c>
      <c r="D4581" s="11">
        <v>40.21</v>
      </c>
      <c r="E4581" s="10">
        <v>56.08</v>
      </c>
      <c r="F4581" s="11">
        <v>51.47</v>
      </c>
      <c r="G4581" s="10">
        <v>47.39</v>
      </c>
      <c r="H4581" s="11">
        <v>99.19</v>
      </c>
      <c r="I4581" s="10">
        <v>369.9</v>
      </c>
      <c r="J4581">
        <v>0.21276175492932742</v>
      </c>
      <c r="K4581">
        <v>0.20171636352488276</v>
      </c>
      <c r="L4581">
        <v>0.17782649560858974</v>
      </c>
      <c r="M4581">
        <v>0.16784753525750451</v>
      </c>
      <c r="N4581">
        <v>0.17912316011528065</v>
      </c>
      <c r="O4581">
        <v>0.17605361355581647</v>
      </c>
    </row>
    <row r="4582" spans="1:15" ht="15">
      <c r="A4582" s="6"/>
      <c r="B4582" s="10">
        <v>180.07</v>
      </c>
      <c r="C4582">
        <v>0.190479292615402</v>
      </c>
      <c r="D4582" s="11">
        <v>38.86</v>
      </c>
      <c r="E4582" s="10">
        <v>54.75</v>
      </c>
      <c r="F4582" s="11">
        <v>48.06</v>
      </c>
      <c r="G4582" s="10">
        <v>46.22</v>
      </c>
      <c r="H4582" s="11">
        <v>100.05</v>
      </c>
      <c r="I4582" s="10">
        <v>378.07</v>
      </c>
      <c r="J4582">
        <v>0.21461303410804083</v>
      </c>
      <c r="K4582">
        <v>0.20905383296906604</v>
      </c>
      <c r="L4582">
        <v>0.18915606871386503</v>
      </c>
      <c r="M4582">
        <v>0.17588179483089583</v>
      </c>
      <c r="N4582">
        <v>0.1815780726508556</v>
      </c>
      <c r="O4582">
        <v>0.18183419754997349</v>
      </c>
    </row>
    <row r="4583" spans="1:15" ht="15">
      <c r="A4583" s="6"/>
      <c r="B4583" s="10">
        <v>162.91999999999999</v>
      </c>
      <c r="C4583">
        <v>0.20291510194906515</v>
      </c>
      <c r="D4583" s="11">
        <v>39.92</v>
      </c>
      <c r="E4583" s="10">
        <v>55.99</v>
      </c>
      <c r="F4583" s="11">
        <v>47.73</v>
      </c>
      <c r="G4583" s="10">
        <v>45</v>
      </c>
      <c r="H4583" s="11">
        <v>98.5</v>
      </c>
      <c r="I4583" s="10">
        <v>389.17</v>
      </c>
      <c r="J4583">
        <v>0.21524404667265037</v>
      </c>
      <c r="K4583">
        <v>0.20769950373778556</v>
      </c>
      <c r="L4583">
        <v>0.18990278216258882</v>
      </c>
      <c r="M4583">
        <v>0.1820251478526235</v>
      </c>
      <c r="N4583">
        <v>0.18301941547666631</v>
      </c>
      <c r="O4583">
        <v>0.18018909513396797</v>
      </c>
    </row>
    <row r="4584" spans="1:15" ht="15">
      <c r="A4584" s="6"/>
      <c r="B4584" s="10">
        <v>133.69999999999999</v>
      </c>
      <c r="C4584">
        <v>0.21524984505296371</v>
      </c>
      <c r="D4584" s="11">
        <v>33.450000000000003</v>
      </c>
      <c r="E4584" s="10">
        <v>50.69</v>
      </c>
      <c r="F4584" s="11">
        <v>42.65</v>
      </c>
      <c r="G4584" s="10">
        <v>41.91</v>
      </c>
      <c r="H4584" s="11">
        <v>95</v>
      </c>
      <c r="I4584" s="10">
        <v>371.92</v>
      </c>
      <c r="J4584">
        <v>0.21704311627328252</v>
      </c>
      <c r="K4584">
        <v>0.20956274564459934</v>
      </c>
      <c r="L4584">
        <v>0.19256802894893268</v>
      </c>
      <c r="M4584">
        <v>0.18694687735499227</v>
      </c>
      <c r="N4584">
        <v>0.18080874710355802</v>
      </c>
      <c r="O4584">
        <v>0.19013782823871905</v>
      </c>
    </row>
    <row r="4585" spans="1:15" ht="15">
      <c r="A4585" s="6"/>
      <c r="B4585" s="10">
        <v>124.41</v>
      </c>
      <c r="C4585">
        <v>0.21815729102436404</v>
      </c>
      <c r="D4585" s="11">
        <v>30.93</v>
      </c>
      <c r="E4585" s="10">
        <v>45.5</v>
      </c>
      <c r="F4585" s="11">
        <v>36.520000000000003</v>
      </c>
      <c r="G4585" s="10">
        <v>39</v>
      </c>
      <c r="H4585" s="11">
        <v>87.4</v>
      </c>
      <c r="I4585" s="10">
        <v>320.08</v>
      </c>
      <c r="J4585">
        <v>0.20983118724828406</v>
      </c>
      <c r="K4585">
        <v>0.20780323243548784</v>
      </c>
      <c r="L4585">
        <v>0.186589107601424</v>
      </c>
      <c r="M4585">
        <v>0.18513883160678329</v>
      </c>
      <c r="N4585">
        <v>0.18201286274010131</v>
      </c>
      <c r="O4585">
        <v>0.19799500046064553</v>
      </c>
    </row>
    <row r="4586" spans="1:15" ht="15">
      <c r="A4586" s="6"/>
      <c r="B4586" s="10">
        <v>115.74</v>
      </c>
      <c r="C4586">
        <v>0.21683835440825128</v>
      </c>
      <c r="D4586" s="11">
        <v>30.28</v>
      </c>
      <c r="E4586" s="10">
        <v>44.4</v>
      </c>
      <c r="F4586" s="11">
        <v>35.99</v>
      </c>
      <c r="G4586" s="10">
        <v>34.619999999999997</v>
      </c>
      <c r="H4586" s="11">
        <v>79.09</v>
      </c>
      <c r="I4586" s="10">
        <v>278</v>
      </c>
      <c r="J4586">
        <v>0.20465155871407542</v>
      </c>
      <c r="K4586">
        <v>0.20521253772995288</v>
      </c>
      <c r="L4586">
        <v>0.18107362152291115</v>
      </c>
      <c r="M4586">
        <v>0.18309285512567072</v>
      </c>
      <c r="N4586">
        <v>0.17769091098142684</v>
      </c>
      <c r="O4586">
        <v>0.20051418955907235</v>
      </c>
    </row>
    <row r="4587" spans="1:15" ht="15">
      <c r="A4587" s="6"/>
      <c r="B4587" s="10">
        <v>105.29</v>
      </c>
      <c r="C4587">
        <v>0.20883255944610604</v>
      </c>
      <c r="D4587" s="11">
        <v>29.63</v>
      </c>
      <c r="E4587" s="10">
        <v>43.36</v>
      </c>
      <c r="F4587" s="11">
        <v>35.119999999999997</v>
      </c>
      <c r="G4587" s="10">
        <v>32.94</v>
      </c>
      <c r="H4587" s="11">
        <v>75.14</v>
      </c>
      <c r="I4587" s="10">
        <v>275.95999999999998</v>
      </c>
      <c r="J4587">
        <v>0.20062531351138629</v>
      </c>
      <c r="K4587">
        <v>0.20379126629339747</v>
      </c>
      <c r="L4587">
        <v>0.18117362342197152</v>
      </c>
      <c r="M4587">
        <v>0.16825772632958394</v>
      </c>
      <c r="N4587">
        <v>0.17370044384560515</v>
      </c>
      <c r="O4587">
        <v>0.2025394897333645</v>
      </c>
    </row>
    <row r="4588" spans="1:15" ht="15">
      <c r="A4588" s="6"/>
      <c r="B4588" s="10">
        <v>100.68</v>
      </c>
      <c r="C4588">
        <v>0.20429929188592216</v>
      </c>
      <c r="D4588" s="11">
        <v>28.96</v>
      </c>
      <c r="E4588" s="10">
        <v>43</v>
      </c>
      <c r="F4588" s="11">
        <v>35</v>
      </c>
      <c r="G4588" s="10">
        <v>31.1</v>
      </c>
      <c r="H4588" s="11">
        <v>70.13</v>
      </c>
      <c r="I4588" s="10">
        <v>269.27</v>
      </c>
      <c r="J4588">
        <v>0.19785168681614559</v>
      </c>
      <c r="K4588">
        <v>0.20570381594715317</v>
      </c>
      <c r="L4588">
        <v>0.18168982035204717</v>
      </c>
      <c r="M4588">
        <v>0.15990638263188234</v>
      </c>
      <c r="N4588">
        <v>0.17422332559194897</v>
      </c>
      <c r="O4588">
        <v>0.20408454081890245</v>
      </c>
    </row>
    <row r="4589" spans="1:15" ht="15">
      <c r="A4589" s="6"/>
      <c r="B4589" s="10">
        <v>99.7</v>
      </c>
      <c r="C4589">
        <v>0.19329914635178927</v>
      </c>
      <c r="D4589" s="11">
        <v>28.95</v>
      </c>
      <c r="E4589" s="10">
        <v>43.39</v>
      </c>
      <c r="F4589" s="11">
        <v>35</v>
      </c>
      <c r="G4589" s="10">
        <v>30.52</v>
      </c>
      <c r="H4589" s="11">
        <v>68.72</v>
      </c>
      <c r="I4589" s="10">
        <v>272.14999999999998</v>
      </c>
      <c r="J4589">
        <v>0.19722097435030683</v>
      </c>
      <c r="K4589">
        <v>0.20830062150223763</v>
      </c>
      <c r="L4589">
        <v>0.18497444944930053</v>
      </c>
      <c r="M4589">
        <v>0.15281535736109478</v>
      </c>
      <c r="N4589">
        <v>0.17467607462353524</v>
      </c>
      <c r="O4589">
        <v>0.20627260904670042</v>
      </c>
    </row>
    <row r="4590" spans="1:15" ht="15">
      <c r="A4590" s="6"/>
      <c r="B4590" s="10">
        <v>112.74</v>
      </c>
      <c r="C4590">
        <v>0.17855023590268307</v>
      </c>
      <c r="D4590" s="11">
        <v>30.08</v>
      </c>
      <c r="E4590" s="10">
        <v>43.8</v>
      </c>
      <c r="F4590" s="11">
        <v>35.96</v>
      </c>
      <c r="G4590" s="10">
        <v>32.049999999999997</v>
      </c>
      <c r="H4590" s="11">
        <v>68.69</v>
      </c>
      <c r="I4590" s="10">
        <v>298</v>
      </c>
      <c r="J4590">
        <v>0.19844293350102188</v>
      </c>
      <c r="K4590">
        <v>0.20960847355769233</v>
      </c>
      <c r="L4590">
        <v>0.1875347192543893</v>
      </c>
      <c r="M4590">
        <v>0.14657506513039509</v>
      </c>
      <c r="N4590">
        <v>0.17249442015183628</v>
      </c>
      <c r="O4590">
        <v>0.20607098301607749</v>
      </c>
    </row>
    <row r="4591" spans="1:15" ht="15">
      <c r="A4591" s="6"/>
      <c r="B4591" s="10">
        <v>123.55</v>
      </c>
      <c r="C4591">
        <v>0.15947851495997672</v>
      </c>
      <c r="D4591" s="11">
        <v>34.51</v>
      </c>
      <c r="E4591" s="10">
        <v>51.44</v>
      </c>
      <c r="F4591" s="11">
        <v>42.41</v>
      </c>
      <c r="G4591" s="10">
        <v>38.06</v>
      </c>
      <c r="H4591" s="11">
        <v>68.63</v>
      </c>
      <c r="I4591" s="10">
        <v>395.95</v>
      </c>
      <c r="J4591">
        <v>0.20129898192937692</v>
      </c>
      <c r="K4591">
        <v>0.20607378233127877</v>
      </c>
      <c r="L4591">
        <v>0.18736315364968414</v>
      </c>
      <c r="M4591">
        <v>0.14497618047848995</v>
      </c>
      <c r="N4591">
        <v>0.16823464029692056</v>
      </c>
      <c r="O4591">
        <v>0.19182390310611797</v>
      </c>
    </row>
    <row r="4592" spans="1:15" ht="15">
      <c r="A4592" s="6"/>
      <c r="B4592" s="10">
        <v>125.39</v>
      </c>
      <c r="C4592">
        <v>0.1355672664723282</v>
      </c>
      <c r="D4592" s="11">
        <v>41.44</v>
      </c>
      <c r="E4592" s="10">
        <v>56.99</v>
      </c>
      <c r="F4592" s="11">
        <v>50.92</v>
      </c>
      <c r="G4592" s="10">
        <v>41.01</v>
      </c>
      <c r="H4592" s="11">
        <v>70.02</v>
      </c>
      <c r="I4592" s="10">
        <v>415.08</v>
      </c>
      <c r="J4592">
        <v>0.19314531767283924</v>
      </c>
      <c r="K4592">
        <v>0.19589335824449575</v>
      </c>
      <c r="L4592">
        <v>0.17663788671094352</v>
      </c>
      <c r="M4592">
        <v>0.13672665040740539</v>
      </c>
      <c r="N4592">
        <v>0.16241964495722896</v>
      </c>
      <c r="O4592">
        <v>0.17948366888655443</v>
      </c>
    </row>
    <row r="4593" spans="1:15" ht="15">
      <c r="A4593" s="6"/>
      <c r="B4593" s="10">
        <v>120.95</v>
      </c>
      <c r="C4593">
        <v>0.11703948821446251</v>
      </c>
      <c r="D4593" s="11">
        <v>44.22</v>
      </c>
      <c r="E4593" s="10">
        <v>57.51</v>
      </c>
      <c r="F4593" s="11">
        <v>51.94</v>
      </c>
      <c r="G4593" s="10">
        <v>42.94</v>
      </c>
      <c r="H4593" s="11">
        <v>71.56</v>
      </c>
      <c r="I4593" s="10">
        <v>433.97</v>
      </c>
      <c r="J4593">
        <v>0.17899604624978352</v>
      </c>
      <c r="K4593">
        <v>0.18406807676198456</v>
      </c>
      <c r="L4593">
        <v>0.16780401326380626</v>
      </c>
      <c r="M4593">
        <v>0.12916572306870971</v>
      </c>
      <c r="N4593">
        <v>0.15179498948944625</v>
      </c>
      <c r="O4593">
        <v>0.16413610482564531</v>
      </c>
    </row>
    <row r="4594" spans="1:15" ht="15">
      <c r="A4594" s="6"/>
      <c r="B4594" s="10">
        <v>105.1</v>
      </c>
      <c r="C4594">
        <v>9.4605303215872918E-2</v>
      </c>
      <c r="D4594" s="11">
        <v>43.43</v>
      </c>
      <c r="E4594" s="10">
        <v>57.75</v>
      </c>
      <c r="F4594" s="11">
        <v>52.84</v>
      </c>
      <c r="G4594" s="10">
        <v>42.54</v>
      </c>
      <c r="H4594" s="11">
        <v>72</v>
      </c>
      <c r="I4594" s="10">
        <v>416.32</v>
      </c>
      <c r="J4594">
        <v>0.16877326429883249</v>
      </c>
      <c r="K4594">
        <v>0.17871059400369746</v>
      </c>
      <c r="L4594">
        <v>0.16240357447954584</v>
      </c>
      <c r="M4594">
        <v>0.11852841269903876</v>
      </c>
      <c r="N4594">
        <v>0.13754602880930356</v>
      </c>
      <c r="O4594">
        <v>0.15413304307146844</v>
      </c>
    </row>
    <row r="4595" spans="1:15" ht="15">
      <c r="A4595" s="6"/>
      <c r="B4595" s="10">
        <v>93.82</v>
      </c>
      <c r="C4595">
        <v>7.5503666258626784E-2</v>
      </c>
      <c r="D4595" s="11">
        <v>42.03</v>
      </c>
      <c r="E4595" s="10">
        <v>56.94</v>
      </c>
      <c r="F4595" s="11">
        <v>51.78</v>
      </c>
      <c r="G4595" s="10">
        <v>41.76</v>
      </c>
      <c r="H4595" s="11">
        <v>71.28</v>
      </c>
      <c r="I4595" s="10">
        <v>404.98</v>
      </c>
      <c r="J4595">
        <v>0.1554066973912637</v>
      </c>
      <c r="K4595">
        <v>0.17345543416370107</v>
      </c>
      <c r="L4595">
        <v>0.15947080998471727</v>
      </c>
      <c r="M4595">
        <v>0.10881020214056915</v>
      </c>
      <c r="N4595">
        <v>0.124353017768858</v>
      </c>
      <c r="O4595">
        <v>0.14693707903118755</v>
      </c>
    </row>
    <row r="4596" spans="1:15" ht="15">
      <c r="A4596" s="6"/>
      <c r="B4596" s="10">
        <v>81.09</v>
      </c>
      <c r="C4596">
        <v>6.3145400079985231E-2</v>
      </c>
      <c r="D4596" s="11">
        <v>41.45</v>
      </c>
      <c r="E4596" s="10">
        <v>56.69</v>
      </c>
      <c r="F4596" s="11">
        <v>53.99</v>
      </c>
      <c r="G4596" s="10">
        <v>39.950000000000003</v>
      </c>
      <c r="H4596" s="11">
        <v>73.45</v>
      </c>
      <c r="I4596" s="10">
        <v>396.9</v>
      </c>
      <c r="J4596">
        <v>0.14483799554878071</v>
      </c>
      <c r="K4596">
        <v>0.16867121967454082</v>
      </c>
      <c r="L4596">
        <v>0.15828740486926587</v>
      </c>
      <c r="M4596">
        <v>0.10037427565088432</v>
      </c>
      <c r="N4596">
        <v>0.11876999797115351</v>
      </c>
      <c r="O4596">
        <v>0.14259071747648305</v>
      </c>
    </row>
    <row r="4597" spans="1:15" ht="15">
      <c r="A4597" s="6"/>
      <c r="B4597" s="10">
        <v>57.76</v>
      </c>
      <c r="C4597">
        <v>5.8349567244169294E-2</v>
      </c>
      <c r="D4597" s="11">
        <v>39.42</v>
      </c>
      <c r="E4597" s="10">
        <v>55.99</v>
      </c>
      <c r="F4597" s="11">
        <v>51.42</v>
      </c>
      <c r="G4597" s="10">
        <v>38.43</v>
      </c>
      <c r="H4597" s="11">
        <v>73</v>
      </c>
      <c r="I4597" s="10">
        <v>380.42</v>
      </c>
      <c r="J4597">
        <v>0.13681828350104974</v>
      </c>
      <c r="K4597">
        <v>0.16860211446757595</v>
      </c>
      <c r="L4597">
        <v>0.15809040573694638</v>
      </c>
      <c r="M4597">
        <v>8.992662340502118E-2</v>
      </c>
      <c r="N4597">
        <v>0.11525967163107842</v>
      </c>
      <c r="O4597">
        <v>0.13943925715561095</v>
      </c>
    </row>
    <row r="4598" spans="1:15" ht="15">
      <c r="A4598" s="6"/>
      <c r="B4598" s="10">
        <v>46.39</v>
      </c>
      <c r="C4598">
        <v>5.6052059040644621E-2</v>
      </c>
      <c r="D4598" s="11">
        <v>36.01</v>
      </c>
      <c r="E4598" s="10">
        <v>54.99</v>
      </c>
      <c r="F4598" s="11">
        <v>50</v>
      </c>
      <c r="G4598" s="10">
        <v>35.409999999999997</v>
      </c>
      <c r="H4598" s="11">
        <v>68.09</v>
      </c>
      <c r="I4598" s="10">
        <v>369.28</v>
      </c>
      <c r="J4598">
        <v>0.13364374002410212</v>
      </c>
      <c r="K4598">
        <v>0.16791291531281435</v>
      </c>
      <c r="L4598">
        <v>0.15616700221422747</v>
      </c>
      <c r="M4598">
        <v>8.2669357892459161E-2</v>
      </c>
      <c r="N4598">
        <v>0.11531343270091202</v>
      </c>
      <c r="O4598">
        <v>0.13772103355009499</v>
      </c>
    </row>
    <row r="4599" spans="1:15" ht="15">
      <c r="A4599" s="6"/>
      <c r="B4599" s="10">
        <v>47.39</v>
      </c>
      <c r="C4599">
        <v>5.6830981930665062E-2</v>
      </c>
      <c r="D4599" s="11">
        <v>34.21</v>
      </c>
      <c r="E4599" s="10">
        <v>53.67</v>
      </c>
      <c r="F4599" s="11">
        <v>46.65</v>
      </c>
      <c r="G4599" s="10">
        <v>29.54</v>
      </c>
      <c r="H4599" s="11">
        <v>64</v>
      </c>
      <c r="I4599" s="10">
        <v>333.76</v>
      </c>
      <c r="J4599">
        <v>0.13420837655975335</v>
      </c>
      <c r="K4599">
        <v>0.16954657974904669</v>
      </c>
      <c r="L4599">
        <v>0.15924132556195358</v>
      </c>
      <c r="M4599">
        <v>7.9653466167673978E-2</v>
      </c>
      <c r="N4599">
        <v>0.11342039358447249</v>
      </c>
      <c r="O4599">
        <v>0.13763778903291357</v>
      </c>
    </row>
    <row r="4600" spans="1:15" ht="15">
      <c r="A4600" s="6"/>
      <c r="B4600" s="10">
        <v>66.650000000000006</v>
      </c>
      <c r="C4600">
        <v>6.1659419275074123E-2</v>
      </c>
      <c r="D4600" s="11">
        <v>34.42</v>
      </c>
      <c r="E4600" s="10">
        <v>52.38</v>
      </c>
      <c r="F4600" s="11">
        <v>45.51</v>
      </c>
      <c r="G4600" s="10">
        <v>29.17</v>
      </c>
      <c r="H4600" s="11">
        <v>65.22</v>
      </c>
      <c r="I4600" s="10">
        <v>332.61</v>
      </c>
      <c r="J4600">
        <v>0.13817480035164706</v>
      </c>
      <c r="K4600">
        <v>0.17073290141476843</v>
      </c>
      <c r="L4600">
        <v>0.16463639488797219</v>
      </c>
      <c r="M4600">
        <v>7.8935789930494812E-2</v>
      </c>
      <c r="N4600">
        <v>0.11081236074515786</v>
      </c>
      <c r="O4600">
        <v>0.14037807724335294</v>
      </c>
    </row>
    <row r="4601" spans="1:15" ht="15">
      <c r="A4601" s="6"/>
      <c r="B4601" s="10">
        <v>88.22</v>
      </c>
      <c r="C4601">
        <v>7.6078432645289712E-2</v>
      </c>
      <c r="D4601" s="11">
        <v>35.39</v>
      </c>
      <c r="E4601" s="10">
        <v>52.66</v>
      </c>
      <c r="F4601" s="11">
        <v>46</v>
      </c>
      <c r="G4601" s="10">
        <v>30.5</v>
      </c>
      <c r="H4601" s="11">
        <v>67.98</v>
      </c>
      <c r="I4601" s="10">
        <v>319.82</v>
      </c>
      <c r="J4601">
        <v>0.14571292436431879</v>
      </c>
      <c r="K4601">
        <v>0.17375416972022642</v>
      </c>
      <c r="L4601">
        <v>0.17141005199889114</v>
      </c>
      <c r="M4601">
        <v>7.9367956650810118E-2</v>
      </c>
      <c r="N4601">
        <v>0.11215827060323251</v>
      </c>
      <c r="O4601">
        <v>0.14696072859011777</v>
      </c>
    </row>
    <row r="4602" spans="1:15" ht="15">
      <c r="A4602" s="6"/>
      <c r="B4602" s="10">
        <v>95.41</v>
      </c>
      <c r="C4602">
        <v>0.10483271222899408</v>
      </c>
      <c r="D4602" s="11">
        <v>37.619999999999997</v>
      </c>
      <c r="E4602" s="10">
        <v>55.23</v>
      </c>
      <c r="F4602" s="11">
        <v>49.9</v>
      </c>
      <c r="G4602" s="10">
        <v>35.340000000000003</v>
      </c>
      <c r="H4602" s="11">
        <v>73.75</v>
      </c>
      <c r="I4602" s="10">
        <v>375.48</v>
      </c>
      <c r="J4602">
        <v>0.15516118566701823</v>
      </c>
      <c r="K4602">
        <v>0.18041037865521853</v>
      </c>
      <c r="L4602">
        <v>0.17707895962969572</v>
      </c>
      <c r="M4602">
        <v>8.7969848125314873E-2</v>
      </c>
      <c r="N4602">
        <v>0.12646977030294071</v>
      </c>
      <c r="O4602">
        <v>0.15674259275189559</v>
      </c>
    </row>
    <row r="4603" spans="1:15" ht="15">
      <c r="A4603" s="6"/>
      <c r="B4603" s="10">
        <v>121.58</v>
      </c>
      <c r="C4603">
        <v>0.13417517431306214</v>
      </c>
      <c r="D4603" s="11">
        <v>39.99</v>
      </c>
      <c r="E4603" s="10">
        <v>56.91</v>
      </c>
      <c r="F4603" s="11">
        <v>52.7</v>
      </c>
      <c r="G4603" s="10">
        <v>38.979999999999997</v>
      </c>
      <c r="H4603" s="11">
        <v>80.849999999999994</v>
      </c>
      <c r="I4603" s="10">
        <v>405</v>
      </c>
      <c r="J4603">
        <v>0.17007277998431966</v>
      </c>
      <c r="K4603">
        <v>0.18647851278641889</v>
      </c>
      <c r="L4603">
        <v>0.17651566711225899</v>
      </c>
      <c r="M4603">
        <v>0.10098332269520957</v>
      </c>
      <c r="N4603">
        <v>0.13877206000080056</v>
      </c>
      <c r="O4603">
        <v>0.16660162295018013</v>
      </c>
    </row>
    <row r="4604" spans="1:15" ht="15">
      <c r="A4604" s="6"/>
      <c r="B4604" s="10">
        <v>172.01</v>
      </c>
      <c r="C4604">
        <v>0.15752242172954575</v>
      </c>
      <c r="D4604" s="11">
        <v>41.58</v>
      </c>
      <c r="E4604" s="10">
        <v>57.77</v>
      </c>
      <c r="F4604" s="11">
        <v>53.39</v>
      </c>
      <c r="G4604" s="10">
        <v>40.79</v>
      </c>
      <c r="H4604" s="11">
        <v>94.25</v>
      </c>
      <c r="I4604" s="10">
        <v>458.03</v>
      </c>
      <c r="J4604">
        <v>0.18537733159847539</v>
      </c>
      <c r="K4604">
        <v>0.19712395049188652</v>
      </c>
      <c r="L4604">
        <v>0.18817839460485725</v>
      </c>
      <c r="M4604">
        <v>0.11989748596855375</v>
      </c>
      <c r="N4604">
        <v>0.15279914514089835</v>
      </c>
      <c r="O4604">
        <v>0.17501335537914844</v>
      </c>
    </row>
    <row r="4605" spans="1:15" ht="15">
      <c r="A4605" s="6"/>
      <c r="B4605" s="10">
        <v>180.99</v>
      </c>
      <c r="C4605">
        <v>0.17230641883335496</v>
      </c>
      <c r="D4605" s="11">
        <v>40.700000000000003</v>
      </c>
      <c r="E4605" s="10">
        <v>56.85</v>
      </c>
      <c r="F4605" s="11">
        <v>51.9</v>
      </c>
      <c r="G4605" s="10">
        <v>39</v>
      </c>
      <c r="H4605" s="11">
        <v>99.76</v>
      </c>
      <c r="I4605" s="10">
        <v>469.9</v>
      </c>
      <c r="J4605">
        <v>0.20358764310893043</v>
      </c>
      <c r="K4605">
        <v>0.20651836074828708</v>
      </c>
      <c r="L4605">
        <v>0.19315325186927504</v>
      </c>
      <c r="M4605">
        <v>0.13252316081471349</v>
      </c>
      <c r="N4605">
        <v>0.16795893806702566</v>
      </c>
      <c r="O4605">
        <v>0.1859877176251839</v>
      </c>
    </row>
    <row r="4606" spans="1:15" ht="15">
      <c r="A4606" s="6"/>
      <c r="B4606" s="10">
        <v>135</v>
      </c>
      <c r="C4606">
        <v>0.1707820532090786</v>
      </c>
      <c r="D4606" s="11">
        <v>38.94</v>
      </c>
      <c r="E4606" s="10">
        <v>55.54</v>
      </c>
      <c r="F4606" s="11">
        <v>49.04</v>
      </c>
      <c r="G4606" s="10">
        <v>39</v>
      </c>
      <c r="H4606" s="11">
        <v>103.1</v>
      </c>
      <c r="I4606" s="10">
        <v>452.12</v>
      </c>
      <c r="J4606">
        <v>0.2097277701922621</v>
      </c>
      <c r="K4606">
        <v>0.21391172502267147</v>
      </c>
      <c r="L4606">
        <v>0.19715634031570323</v>
      </c>
      <c r="M4606">
        <v>0.14593658735990231</v>
      </c>
      <c r="N4606">
        <v>0.17425583573157918</v>
      </c>
      <c r="O4606">
        <v>0.19295039631427724</v>
      </c>
    </row>
    <row r="4607" spans="1:15" ht="15">
      <c r="A4607" s="6"/>
      <c r="B4607" s="10">
        <v>119.95</v>
      </c>
      <c r="C4607">
        <v>0.16773765496488197</v>
      </c>
      <c r="D4607" s="11">
        <v>39.36</v>
      </c>
      <c r="E4607" s="10">
        <v>55.65</v>
      </c>
      <c r="F4607" s="11">
        <v>47.76</v>
      </c>
      <c r="G4607" s="10">
        <v>39.4</v>
      </c>
      <c r="H4607" s="11">
        <v>103.63</v>
      </c>
      <c r="I4607" s="10">
        <v>450.05</v>
      </c>
      <c r="J4607">
        <v>0.20826665967323177</v>
      </c>
      <c r="K4607">
        <v>0.21214316767858485</v>
      </c>
      <c r="L4607">
        <v>0.19633983034480715</v>
      </c>
      <c r="M4607">
        <v>0.15176228547176318</v>
      </c>
      <c r="N4607">
        <v>0.16927020732840642</v>
      </c>
      <c r="O4607">
        <v>0.1966147326392399</v>
      </c>
    </row>
    <row r="4608" spans="1:15" ht="15">
      <c r="A4608" s="6"/>
      <c r="B4608" s="10">
        <v>103.18</v>
      </c>
      <c r="C4608">
        <v>0.1559126523160797</v>
      </c>
      <c r="D4608" s="11">
        <v>34.25</v>
      </c>
      <c r="E4608" s="10">
        <v>51.58</v>
      </c>
      <c r="F4608" s="11">
        <v>40.17</v>
      </c>
      <c r="G4608" s="10">
        <v>36.799999999999997</v>
      </c>
      <c r="H4608" s="11">
        <v>96.02</v>
      </c>
      <c r="I4608" s="10">
        <v>419.15</v>
      </c>
      <c r="J4608">
        <v>0.21212739879419049</v>
      </c>
      <c r="K4608">
        <v>0.21490257109112382</v>
      </c>
      <c r="L4608">
        <v>0.19914041092267162</v>
      </c>
      <c r="M4608">
        <v>0.15309257701841361</v>
      </c>
      <c r="N4608">
        <v>0.17082103899760664</v>
      </c>
      <c r="O4608">
        <v>0.21318317035684059</v>
      </c>
    </row>
    <row r="4609" spans="1:15" ht="15">
      <c r="A4609" s="6"/>
      <c r="B4609" s="10">
        <v>98.47</v>
      </c>
      <c r="C4609">
        <v>0.13846633556121757</v>
      </c>
      <c r="D4609" s="11">
        <v>32.29</v>
      </c>
      <c r="E4609" s="10">
        <v>48.77</v>
      </c>
      <c r="F4609" s="11">
        <v>38.94</v>
      </c>
      <c r="G4609" s="10">
        <v>34.57</v>
      </c>
      <c r="H4609" s="11">
        <v>83.4</v>
      </c>
      <c r="I4609" s="10">
        <v>395.49</v>
      </c>
      <c r="J4609">
        <v>0.21015788523683371</v>
      </c>
      <c r="K4609">
        <v>0.21299815869963279</v>
      </c>
      <c r="L4609">
        <v>0.1957818950617955</v>
      </c>
      <c r="M4609">
        <v>0.15000050620528046</v>
      </c>
      <c r="N4609">
        <v>0.17480163702682422</v>
      </c>
      <c r="O4609">
        <v>0.211508179469443</v>
      </c>
    </row>
    <row r="4610" spans="1:15" ht="15">
      <c r="A4610" s="6"/>
      <c r="B4610" s="10">
        <v>91</v>
      </c>
      <c r="C4610">
        <v>0.12295903131151803</v>
      </c>
      <c r="D4610" s="11">
        <v>30.14</v>
      </c>
      <c r="E4610" s="10">
        <v>46.1</v>
      </c>
      <c r="F4610" s="11">
        <v>37.89</v>
      </c>
      <c r="G4610" s="10">
        <v>29.9</v>
      </c>
      <c r="H4610" s="11">
        <v>76.040000000000006</v>
      </c>
      <c r="I4610" s="10">
        <v>349.57</v>
      </c>
      <c r="J4610">
        <v>0.20713315662507076</v>
      </c>
      <c r="K4610">
        <v>0.215082904514099</v>
      </c>
      <c r="L4610">
        <v>0.19202107464607465</v>
      </c>
      <c r="M4610">
        <v>0.14604751036029026</v>
      </c>
      <c r="N4610">
        <v>0.17670317642740668</v>
      </c>
      <c r="O4610">
        <v>0.21335613947300977</v>
      </c>
    </row>
    <row r="4611" spans="1:15" ht="15">
      <c r="A4611" s="6"/>
      <c r="B4611" s="10">
        <v>90</v>
      </c>
      <c r="C4611">
        <v>0.11834915356339362</v>
      </c>
      <c r="D4611" s="11">
        <v>29.1</v>
      </c>
      <c r="E4611" s="10">
        <v>47.51</v>
      </c>
      <c r="F4611" s="11">
        <v>37.43</v>
      </c>
      <c r="G4611" s="10">
        <v>28.37</v>
      </c>
      <c r="H4611" s="11">
        <v>74</v>
      </c>
      <c r="I4611" s="10">
        <v>330.04</v>
      </c>
      <c r="J4611">
        <v>0.20473098563216641</v>
      </c>
      <c r="K4611">
        <v>0.21411599292731998</v>
      </c>
      <c r="L4611">
        <v>0.18799482113577054</v>
      </c>
      <c r="M4611">
        <v>0.1418840294781025</v>
      </c>
      <c r="N4611">
        <v>0.17482515153370479</v>
      </c>
      <c r="O4611">
        <v>0.2144190092723674</v>
      </c>
    </row>
    <row r="4612" spans="1:15" ht="15">
      <c r="A4612" s="6"/>
      <c r="B4612" s="10">
        <v>82.09</v>
      </c>
      <c r="C4612">
        <v>0.11535320261437908</v>
      </c>
      <c r="D4612" s="11">
        <v>28.52</v>
      </c>
      <c r="E4612" s="10">
        <v>45.02</v>
      </c>
      <c r="F4612" s="11">
        <v>37.33</v>
      </c>
      <c r="G4612" s="10">
        <v>27.13</v>
      </c>
      <c r="H4612" s="11">
        <v>72.92</v>
      </c>
      <c r="I4612" s="10">
        <v>331.5</v>
      </c>
      <c r="J4612">
        <v>0.20278436897069185</v>
      </c>
      <c r="K4612">
        <v>0.21180801921655582</v>
      </c>
      <c r="L4612">
        <v>0.18819729219326539</v>
      </c>
      <c r="M4612">
        <v>0.14006266518510146</v>
      </c>
      <c r="N4612">
        <v>0.17687546152710087</v>
      </c>
      <c r="O4612">
        <v>0.21615946398452993</v>
      </c>
    </row>
    <row r="4613" spans="1:15" ht="15">
      <c r="A4613" s="6"/>
      <c r="B4613" s="10">
        <v>83.58</v>
      </c>
      <c r="C4613">
        <v>0.11584072788025761</v>
      </c>
      <c r="D4613" s="11">
        <v>28.43</v>
      </c>
      <c r="E4613" s="10">
        <v>44.43</v>
      </c>
      <c r="F4613" s="11">
        <v>37.68</v>
      </c>
      <c r="G4613" s="10">
        <v>26.1</v>
      </c>
      <c r="H4613" s="11">
        <v>73.06</v>
      </c>
      <c r="I4613" s="10">
        <v>334.34</v>
      </c>
      <c r="J4613">
        <v>0.19941246075388833</v>
      </c>
      <c r="K4613">
        <v>0.20958748820880863</v>
      </c>
      <c r="L4613">
        <v>0.19282812209842159</v>
      </c>
      <c r="M4613">
        <v>0.13767143093613121</v>
      </c>
      <c r="N4613">
        <v>0.18022818893721304</v>
      </c>
      <c r="O4613">
        <v>0.21629998891530061</v>
      </c>
    </row>
    <row r="4614" spans="1:15" ht="15">
      <c r="A4614" s="6"/>
      <c r="B4614" s="10">
        <v>85.13</v>
      </c>
      <c r="C4614">
        <v>0.1210319450535197</v>
      </c>
      <c r="D4614" s="11">
        <v>29.3</v>
      </c>
      <c r="E4614" s="10">
        <v>44.49</v>
      </c>
      <c r="F4614" s="11">
        <v>37.83</v>
      </c>
      <c r="G4614" s="10">
        <v>26.1</v>
      </c>
      <c r="H4614" s="11">
        <v>76.12</v>
      </c>
      <c r="I4614" s="10">
        <v>362.1</v>
      </c>
      <c r="J4614">
        <v>0.19762252111026288</v>
      </c>
      <c r="K4614">
        <v>0.20737604742043364</v>
      </c>
      <c r="L4614">
        <v>0.19841962292235182</v>
      </c>
      <c r="M4614">
        <v>0.13376159985910974</v>
      </c>
      <c r="N4614">
        <v>0.18098223109083997</v>
      </c>
      <c r="O4614">
        <v>0.21458468333122163</v>
      </c>
    </row>
    <row r="4615" spans="1:15" ht="15">
      <c r="A4615" s="6"/>
      <c r="B4615" s="10">
        <v>102.05</v>
      </c>
      <c r="C4615">
        <v>0.12239440582125698</v>
      </c>
      <c r="D4615" s="11">
        <v>34.770000000000003</v>
      </c>
      <c r="E4615" s="10">
        <v>51.05</v>
      </c>
      <c r="F4615" s="11">
        <v>48.39</v>
      </c>
      <c r="G4615" s="10">
        <v>26.09</v>
      </c>
      <c r="H4615" s="11">
        <v>94.83</v>
      </c>
      <c r="I4615" s="10">
        <v>419.64</v>
      </c>
      <c r="J4615">
        <v>0.1939832465988641</v>
      </c>
      <c r="K4615">
        <v>0.20345733916193531</v>
      </c>
      <c r="L4615">
        <v>0.19468352382841708</v>
      </c>
      <c r="M4615">
        <v>0.13612032573415023</v>
      </c>
      <c r="N4615">
        <v>0.17397935771181472</v>
      </c>
      <c r="O4615">
        <v>0.20089618274391083</v>
      </c>
    </row>
    <row r="4616" spans="1:15" ht="15">
      <c r="A4616" s="6"/>
      <c r="B4616" s="10">
        <v>118.04</v>
      </c>
      <c r="C4616">
        <v>0.1161503395650515</v>
      </c>
      <c r="D4616" s="11">
        <v>39.94</v>
      </c>
      <c r="E4616" s="10">
        <v>57.94</v>
      </c>
      <c r="F4616" s="11">
        <v>53.91</v>
      </c>
      <c r="G4616" s="10">
        <v>27.58</v>
      </c>
      <c r="H4616" s="11">
        <v>105.62</v>
      </c>
      <c r="I4616" s="10">
        <v>453.66</v>
      </c>
      <c r="J4616">
        <v>0.18491397022046094</v>
      </c>
      <c r="K4616">
        <v>0.19410492588332237</v>
      </c>
      <c r="L4616">
        <v>0.18334372336877988</v>
      </c>
      <c r="M4616">
        <v>0.13579711030087668</v>
      </c>
      <c r="N4616">
        <v>0.16258046600425219</v>
      </c>
      <c r="O4616">
        <v>0.17527451978486364</v>
      </c>
    </row>
    <row r="4617" spans="1:15" ht="15">
      <c r="A4617" s="6"/>
      <c r="B4617" s="10">
        <v>120</v>
      </c>
      <c r="C4617">
        <v>0.10611510507738761</v>
      </c>
      <c r="D4617" s="11">
        <v>44.01</v>
      </c>
      <c r="E4617" s="10">
        <v>58.9</v>
      </c>
      <c r="F4617" s="11">
        <v>58.4</v>
      </c>
      <c r="G4617" s="10">
        <v>29.09</v>
      </c>
      <c r="H4617" s="11">
        <v>106.01</v>
      </c>
      <c r="I4617" s="10">
        <v>448.9</v>
      </c>
      <c r="J4617">
        <v>0.17378641998363745</v>
      </c>
      <c r="K4617">
        <v>0.17878190122751927</v>
      </c>
      <c r="L4617">
        <v>0.1705849255625686</v>
      </c>
      <c r="M4617">
        <v>0.12095826937259294</v>
      </c>
      <c r="N4617">
        <v>0.14985589842340677</v>
      </c>
      <c r="O4617">
        <v>0.15467223194859941</v>
      </c>
    </row>
    <row r="4618" spans="1:15" ht="15">
      <c r="A4618" s="6"/>
      <c r="B4618" s="10">
        <v>104.84</v>
      </c>
      <c r="C4618">
        <v>9.4820365176286878E-2</v>
      </c>
      <c r="D4618" s="11">
        <v>44.31</v>
      </c>
      <c r="E4618" s="10">
        <v>56.97</v>
      </c>
      <c r="F4618" s="11">
        <v>56.77</v>
      </c>
      <c r="G4618" s="10">
        <v>28.34</v>
      </c>
      <c r="H4618" s="11">
        <v>101.8</v>
      </c>
      <c r="I4618" s="10">
        <v>382.42</v>
      </c>
      <c r="J4618">
        <v>0.16585325773999052</v>
      </c>
      <c r="K4618">
        <v>0.17008768285200696</v>
      </c>
      <c r="L4618">
        <v>0.16266609700089324</v>
      </c>
      <c r="M4618">
        <v>0.10240339683989765</v>
      </c>
      <c r="N4618">
        <v>0.13780137625425368</v>
      </c>
      <c r="O4618">
        <v>0.13953012141605547</v>
      </c>
    </row>
    <row r="4619" spans="1:15" ht="15">
      <c r="A4619" s="6"/>
      <c r="B4619" s="10">
        <v>86.36</v>
      </c>
      <c r="C4619">
        <v>7.9085253195874672E-2</v>
      </c>
      <c r="D4619" s="11">
        <v>44.16</v>
      </c>
      <c r="E4619" s="10">
        <v>58.31</v>
      </c>
      <c r="F4619" s="11">
        <v>52.4</v>
      </c>
      <c r="G4619" s="10">
        <v>26.53</v>
      </c>
      <c r="H4619" s="11">
        <v>95.94</v>
      </c>
      <c r="I4619" s="10">
        <v>328.74</v>
      </c>
      <c r="J4619">
        <v>0.1589953839220829</v>
      </c>
      <c r="K4619">
        <v>0.16382541828277891</v>
      </c>
      <c r="L4619">
        <v>0.15732816061583599</v>
      </c>
      <c r="M4619">
        <v>9.2204259119324034E-2</v>
      </c>
      <c r="N4619">
        <v>0.12516961205947541</v>
      </c>
      <c r="O4619">
        <v>0.12775956889642362</v>
      </c>
    </row>
    <row r="4620" spans="1:15" ht="15">
      <c r="A4620" s="6"/>
      <c r="B4620" s="10">
        <v>69.77</v>
      </c>
      <c r="C4620">
        <v>6.2326291259586664E-2</v>
      </c>
      <c r="D4620" s="11">
        <v>43.9</v>
      </c>
      <c r="E4620" s="10">
        <v>58.3</v>
      </c>
      <c r="F4620" s="11">
        <v>50.97</v>
      </c>
      <c r="G4620" s="10">
        <v>25.62</v>
      </c>
      <c r="H4620" s="11">
        <v>94.99</v>
      </c>
      <c r="I4620" s="10">
        <v>338.32</v>
      </c>
      <c r="J4620">
        <v>0.15222299696889671</v>
      </c>
      <c r="K4620">
        <v>0.15808604000428428</v>
      </c>
      <c r="L4620">
        <v>0.15517208171660979</v>
      </c>
      <c r="M4620">
        <v>8.6527446353941329E-2</v>
      </c>
      <c r="N4620">
        <v>0.11814772466687601</v>
      </c>
      <c r="O4620">
        <v>0.11931845385918748</v>
      </c>
    </row>
    <row r="4621" spans="1:15" ht="15">
      <c r="A4621" s="6"/>
      <c r="B4621" s="10">
        <v>15.87</v>
      </c>
      <c r="C4621">
        <v>5.4364688816455453E-2</v>
      </c>
      <c r="D4621" s="11">
        <v>41.07</v>
      </c>
      <c r="E4621" s="10">
        <v>56.51</v>
      </c>
      <c r="F4621" s="11">
        <v>44.54</v>
      </c>
      <c r="G4621" s="10">
        <v>23.29</v>
      </c>
      <c r="H4621" s="11">
        <v>91.16</v>
      </c>
      <c r="I4621" s="10">
        <v>297.47000000000003</v>
      </c>
      <c r="J4621">
        <v>0.14710082110385056</v>
      </c>
      <c r="K4621">
        <v>0.15185777196611375</v>
      </c>
      <c r="L4621">
        <v>0.1526046686455193</v>
      </c>
      <c r="M4621">
        <v>8.5350009194637338E-2</v>
      </c>
      <c r="N4621">
        <v>0.11559660672362466</v>
      </c>
      <c r="O4621">
        <v>0.11385315935232854</v>
      </c>
    </row>
    <row r="4622" spans="1:15" ht="15">
      <c r="A4622" s="6"/>
      <c r="B4622" s="10">
        <v>12.92</v>
      </c>
      <c r="C4622">
        <v>5.3255525580631027E-2</v>
      </c>
      <c r="D4622" s="11">
        <v>39.9</v>
      </c>
      <c r="E4622" s="10">
        <v>54.92</v>
      </c>
      <c r="F4622" s="11">
        <v>41.73</v>
      </c>
      <c r="G4622" s="10">
        <v>22.86</v>
      </c>
      <c r="H4622" s="11">
        <v>87</v>
      </c>
      <c r="I4622" s="10">
        <v>260.07</v>
      </c>
      <c r="J4622">
        <v>0.14473283746876633</v>
      </c>
      <c r="K4622">
        <v>0.14801037270354958</v>
      </c>
      <c r="L4622">
        <v>0.14684555587529979</v>
      </c>
      <c r="M4622">
        <v>8.153381579004082E-2</v>
      </c>
      <c r="N4622">
        <v>0.1131658652173308</v>
      </c>
      <c r="O4622">
        <v>0.109696057929821</v>
      </c>
    </row>
    <row r="4623" spans="1:15" ht="15">
      <c r="A4623" s="6"/>
      <c r="B4623" s="10">
        <v>19.329999999999998</v>
      </c>
      <c r="C4623">
        <v>5.5423231176427161E-2</v>
      </c>
      <c r="D4623" s="11">
        <v>37.270000000000003</v>
      </c>
      <c r="E4623" s="10">
        <v>53.93</v>
      </c>
      <c r="F4623" s="11">
        <v>40.729999999999997</v>
      </c>
      <c r="G4623" s="10">
        <v>22.42</v>
      </c>
      <c r="H4623" s="11">
        <v>86.47</v>
      </c>
      <c r="I4623" s="10">
        <v>262.23</v>
      </c>
      <c r="J4623">
        <v>0.138822609362484</v>
      </c>
      <c r="K4623">
        <v>0.14790281966822763</v>
      </c>
      <c r="L4623">
        <v>0.14296700229366713</v>
      </c>
      <c r="M4623">
        <v>8.0139370384433251E-2</v>
      </c>
      <c r="N4623">
        <v>0.11602086964547517</v>
      </c>
      <c r="O4623">
        <v>0.10903641920024065</v>
      </c>
    </row>
    <row r="4624" spans="1:15" ht="15">
      <c r="A4624" s="6"/>
      <c r="B4624" s="10">
        <v>27.03</v>
      </c>
      <c r="C4624">
        <v>5.8814954787243981E-2</v>
      </c>
      <c r="D4624" s="11">
        <v>33.93</v>
      </c>
      <c r="E4624" s="10">
        <v>53.35</v>
      </c>
      <c r="F4624" s="11">
        <v>38</v>
      </c>
      <c r="G4624" s="10">
        <v>22.45</v>
      </c>
      <c r="H4624" s="11">
        <v>88.89</v>
      </c>
      <c r="I4624" s="10">
        <v>287.22000000000003</v>
      </c>
      <c r="J4624">
        <v>0.13603850207397034</v>
      </c>
      <c r="K4624">
        <v>0.14963140543705342</v>
      </c>
      <c r="L4624">
        <v>0.14295081473139046</v>
      </c>
      <c r="M4624">
        <v>8.2621505892623306E-2</v>
      </c>
      <c r="N4624">
        <v>0.12123392164262502</v>
      </c>
      <c r="O4624">
        <v>0.11468937543068346</v>
      </c>
    </row>
    <row r="4625" spans="1:15" ht="15">
      <c r="A4625" s="6"/>
      <c r="B4625" s="10">
        <v>53.97</v>
      </c>
      <c r="C4625">
        <v>6.5742415655896447E-2</v>
      </c>
      <c r="D4625" s="11">
        <v>32.19</v>
      </c>
      <c r="E4625" s="10">
        <v>53.46</v>
      </c>
      <c r="F4625" s="11">
        <v>38.64</v>
      </c>
      <c r="G4625" s="10">
        <v>24.36</v>
      </c>
      <c r="H4625" s="11">
        <v>91.7</v>
      </c>
      <c r="I4625" s="10">
        <v>314.81</v>
      </c>
      <c r="J4625">
        <v>0.12814608729625052</v>
      </c>
      <c r="K4625">
        <v>0.15598037766942691</v>
      </c>
      <c r="L4625">
        <v>0.14797082010516904</v>
      </c>
      <c r="M4625">
        <v>8.8586325315683404E-2</v>
      </c>
      <c r="N4625">
        <v>0.13001619391000896</v>
      </c>
      <c r="O4625">
        <v>0.12591653658554172</v>
      </c>
    </row>
    <row r="4626" spans="1:15" ht="15">
      <c r="A4626" s="6"/>
      <c r="B4626" s="10">
        <v>82.52</v>
      </c>
      <c r="C4626">
        <v>8.4272220483961241E-2</v>
      </c>
      <c r="D4626" s="11">
        <v>33.29</v>
      </c>
      <c r="E4626" s="10">
        <v>55.44</v>
      </c>
      <c r="F4626" s="11">
        <v>41.91</v>
      </c>
      <c r="G4626" s="10">
        <v>26.5</v>
      </c>
      <c r="H4626" s="11">
        <v>99.93</v>
      </c>
      <c r="I4626" s="10">
        <v>395.9</v>
      </c>
      <c r="J4626">
        <v>0.1248115100014868</v>
      </c>
      <c r="K4626">
        <v>0.16485493685398619</v>
      </c>
      <c r="L4626">
        <v>0.15663265144174549</v>
      </c>
      <c r="M4626">
        <v>0.1036170210614655</v>
      </c>
      <c r="N4626">
        <v>0.14192439195383705</v>
      </c>
      <c r="O4626">
        <v>0.1393130400085941</v>
      </c>
    </row>
    <row r="4627" spans="1:15" ht="15">
      <c r="A4627" s="6"/>
      <c r="B4627" s="10">
        <v>99.36</v>
      </c>
      <c r="C4627">
        <v>0.11024417820093525</v>
      </c>
      <c r="D4627" s="11">
        <v>32.950000000000003</v>
      </c>
      <c r="E4627" s="10">
        <v>56.32</v>
      </c>
      <c r="F4627" s="11">
        <v>50.9</v>
      </c>
      <c r="G4627" s="10">
        <v>30.42</v>
      </c>
      <c r="H4627" s="11">
        <v>108.45</v>
      </c>
      <c r="I4627" s="10">
        <v>429.08</v>
      </c>
      <c r="J4627">
        <v>0.12638919397215828</v>
      </c>
      <c r="K4627">
        <v>0.17532102786961273</v>
      </c>
      <c r="L4627">
        <v>0.16684846261293917</v>
      </c>
      <c r="M4627">
        <v>0.12321942599147663</v>
      </c>
      <c r="N4627">
        <v>0.1546028238753881</v>
      </c>
      <c r="O4627">
        <v>0.15632189557330603</v>
      </c>
    </row>
    <row r="4628" spans="1:15" ht="15">
      <c r="A4628" s="6"/>
      <c r="B4628" s="10">
        <v>119.38</v>
      </c>
      <c r="C4628">
        <v>0.13288625659234504</v>
      </c>
      <c r="D4628" s="11">
        <v>32.909999999999997</v>
      </c>
      <c r="E4628" s="10">
        <v>58.64</v>
      </c>
      <c r="F4628" s="11">
        <v>53.94</v>
      </c>
      <c r="G4628" s="10">
        <v>34</v>
      </c>
      <c r="H4628" s="11">
        <v>120.49</v>
      </c>
      <c r="I4628" s="10">
        <v>481.59</v>
      </c>
      <c r="J4628">
        <v>0.12957515813271123</v>
      </c>
      <c r="K4628">
        <v>0.18599118831225334</v>
      </c>
      <c r="L4628">
        <v>0.17805830283826163</v>
      </c>
      <c r="M4628">
        <v>0.13961947382850876</v>
      </c>
      <c r="N4628">
        <v>0.16601327971039839</v>
      </c>
      <c r="O4628">
        <v>0.16840336959440722</v>
      </c>
    </row>
    <row r="4629" spans="1:15" ht="15">
      <c r="A4629" s="6"/>
      <c r="B4629" s="10">
        <v>146.26</v>
      </c>
      <c r="C4629">
        <v>0.15319830523332262</v>
      </c>
      <c r="D4629" s="11">
        <v>30.5</v>
      </c>
      <c r="E4629" s="10">
        <v>57.07</v>
      </c>
      <c r="F4629" s="11">
        <v>53.92</v>
      </c>
      <c r="G4629" s="10">
        <v>36.15</v>
      </c>
      <c r="H4629" s="11">
        <v>112.41</v>
      </c>
      <c r="I4629" s="10">
        <v>506.69</v>
      </c>
      <c r="J4629">
        <v>0.13062625455448826</v>
      </c>
      <c r="K4629">
        <v>0.19792087549161319</v>
      </c>
      <c r="L4629">
        <v>0.18785424316857521</v>
      </c>
      <c r="M4629">
        <v>0.15558590682503537</v>
      </c>
      <c r="N4629">
        <v>0.17840663361482983</v>
      </c>
      <c r="O4629">
        <v>0.17757248934931477</v>
      </c>
    </row>
    <row r="4630" spans="1:15" ht="15">
      <c r="A4630" s="6"/>
      <c r="B4630" s="10">
        <v>151.88999999999999</v>
      </c>
      <c r="C4630">
        <v>0.16263551075004909</v>
      </c>
      <c r="D4630" s="11">
        <v>30.6</v>
      </c>
      <c r="E4630" s="10">
        <v>55.92</v>
      </c>
      <c r="F4630" s="11">
        <v>48.31</v>
      </c>
      <c r="G4630" s="10">
        <v>35.909999999999997</v>
      </c>
      <c r="H4630" s="11">
        <v>103.9</v>
      </c>
      <c r="I4630" s="10">
        <v>480</v>
      </c>
      <c r="J4630">
        <v>0.13055657620757319</v>
      </c>
      <c r="K4630">
        <v>0.20192510116262158</v>
      </c>
      <c r="L4630">
        <v>0.19093000783627279</v>
      </c>
      <c r="M4630">
        <v>0.16263289477055523</v>
      </c>
      <c r="N4630">
        <v>0.18359343488076393</v>
      </c>
      <c r="O4630">
        <v>0.18683850857038484</v>
      </c>
    </row>
    <row r="4631" spans="1:15" ht="15">
      <c r="A4631" s="6"/>
      <c r="B4631" s="10">
        <v>126.41</v>
      </c>
      <c r="C4631">
        <v>0.16311904476481909</v>
      </c>
      <c r="D4631" s="11">
        <v>30.09</v>
      </c>
      <c r="E4631" s="10">
        <v>54.85</v>
      </c>
      <c r="F4631" s="11">
        <v>43.88</v>
      </c>
      <c r="G4631" s="10">
        <v>37.729999999999997</v>
      </c>
      <c r="H4631" s="11">
        <v>102.26</v>
      </c>
      <c r="I4631" s="10">
        <v>470</v>
      </c>
      <c r="J4631">
        <v>0.13071893639799864</v>
      </c>
      <c r="K4631">
        <v>0.20114980810817742</v>
      </c>
      <c r="L4631">
        <v>0.18965459719157887</v>
      </c>
      <c r="M4631">
        <v>0.1601475317780387</v>
      </c>
      <c r="N4631">
        <v>0.18404005919201849</v>
      </c>
      <c r="O4631">
        <v>0.1942279136676274</v>
      </c>
    </row>
    <row r="4632" spans="1:15" ht="15">
      <c r="A4632" s="6"/>
      <c r="B4632" s="10">
        <v>113.91</v>
      </c>
      <c r="C4632">
        <v>0.15924804723216388</v>
      </c>
      <c r="D4632" s="11">
        <v>27.82</v>
      </c>
      <c r="E4632" s="10">
        <v>51.16</v>
      </c>
      <c r="F4632" s="11">
        <v>41.42</v>
      </c>
      <c r="G4632" s="10">
        <v>34.92</v>
      </c>
      <c r="H4632" s="11">
        <v>95.44</v>
      </c>
      <c r="I4632" s="10">
        <v>404.09</v>
      </c>
      <c r="J4632">
        <v>0.12878341085964756</v>
      </c>
      <c r="K4632">
        <v>0.20497914923912078</v>
      </c>
      <c r="L4632">
        <v>0.18468762210929085</v>
      </c>
      <c r="M4632">
        <v>0.15705177805250528</v>
      </c>
      <c r="N4632">
        <v>0.18652666607507321</v>
      </c>
      <c r="O4632">
        <v>0.20360871201479919</v>
      </c>
    </row>
    <row r="4633" spans="1:15" ht="15">
      <c r="A4633" s="6"/>
      <c r="B4633" s="10">
        <v>105.09</v>
      </c>
      <c r="C4633">
        <v>0.16219682635461788</v>
      </c>
      <c r="D4633" s="11">
        <v>26.02</v>
      </c>
      <c r="E4633" s="10">
        <v>49.32</v>
      </c>
      <c r="F4633" s="11">
        <v>41.05</v>
      </c>
      <c r="G4633" s="10">
        <v>32.97</v>
      </c>
      <c r="H4633" s="11">
        <v>88.61</v>
      </c>
      <c r="I4633" s="10">
        <v>416.05</v>
      </c>
      <c r="J4633">
        <v>0.13056215872318416</v>
      </c>
      <c r="K4633">
        <v>0.20480316291930167</v>
      </c>
      <c r="L4633">
        <v>0.1716906590806867</v>
      </c>
      <c r="M4633">
        <v>0.15325161820826919</v>
      </c>
      <c r="N4633">
        <v>0.18753579518394187</v>
      </c>
      <c r="O4633">
        <v>0.21053456488773387</v>
      </c>
    </row>
    <row r="4634" spans="1:15" ht="15">
      <c r="A4634" s="6"/>
      <c r="B4634" s="10">
        <v>97.03</v>
      </c>
      <c r="C4634">
        <v>0.15749624338904569</v>
      </c>
      <c r="D4634" s="11">
        <v>24.37</v>
      </c>
      <c r="E4634" s="10">
        <v>43.91</v>
      </c>
      <c r="F4634" s="11">
        <v>38.380000000000003</v>
      </c>
      <c r="G4634" s="10">
        <v>28.82</v>
      </c>
      <c r="H4634" s="11">
        <v>83.4</v>
      </c>
      <c r="I4634" s="10">
        <v>365.61</v>
      </c>
      <c r="J4634">
        <v>0.13392670347816626</v>
      </c>
      <c r="K4634">
        <v>0.20111933314680999</v>
      </c>
      <c r="L4634">
        <v>0.16229597753657618</v>
      </c>
      <c r="M4634">
        <v>0.14404683404758603</v>
      </c>
      <c r="N4634">
        <v>0.18954717208909277</v>
      </c>
      <c r="O4634">
        <v>0.2098978272402395</v>
      </c>
    </row>
    <row r="4635" spans="1:15" ht="15">
      <c r="A4635" s="6"/>
      <c r="B4635" s="10">
        <v>95.04</v>
      </c>
      <c r="C4635">
        <v>0.15240307144612683</v>
      </c>
      <c r="D4635" s="11">
        <v>23.04</v>
      </c>
      <c r="E4635" s="10">
        <v>43.14</v>
      </c>
      <c r="F4635" s="11">
        <v>36.869999999999997</v>
      </c>
      <c r="G4635" s="10">
        <v>26.19</v>
      </c>
      <c r="H4635" s="11">
        <v>81.02</v>
      </c>
      <c r="I4635" s="10">
        <v>325.33999999999997</v>
      </c>
      <c r="J4635">
        <v>0.14141171293194921</v>
      </c>
      <c r="K4635">
        <v>0.20085074366552011</v>
      </c>
      <c r="L4635">
        <v>0.16060036870135191</v>
      </c>
      <c r="M4635">
        <v>0.1373006718798308</v>
      </c>
      <c r="N4635">
        <v>0.18958607158551458</v>
      </c>
      <c r="O4635">
        <v>0.21329144772549699</v>
      </c>
    </row>
    <row r="4636" spans="1:15" ht="15">
      <c r="A4636" s="6"/>
      <c r="B4636" s="10">
        <v>92.25</v>
      </c>
      <c r="C4636">
        <v>0.14706845659000745</v>
      </c>
      <c r="D4636" s="11">
        <v>24.76</v>
      </c>
      <c r="E4636" s="10">
        <v>43.21</v>
      </c>
      <c r="F4636" s="11">
        <v>36.119999999999997</v>
      </c>
      <c r="G4636" s="10">
        <v>25.03</v>
      </c>
      <c r="H4636" s="11">
        <v>76.959999999999994</v>
      </c>
      <c r="I4636" s="10">
        <v>339.99</v>
      </c>
      <c r="J4636">
        <v>0.1481269069968443</v>
      </c>
      <c r="K4636">
        <v>0.20083955593097624</v>
      </c>
      <c r="L4636">
        <v>0.15854062903318097</v>
      </c>
      <c r="M4636">
        <v>0.13365136187992838</v>
      </c>
      <c r="N4636">
        <v>0.19356698731441285</v>
      </c>
      <c r="O4636">
        <v>0.20889300789974241</v>
      </c>
    </row>
    <row r="4637" spans="1:15" ht="15">
      <c r="A4637" s="6"/>
      <c r="B4637" s="10">
        <v>92.1</v>
      </c>
      <c r="C4637">
        <v>0.14866078578847464</v>
      </c>
      <c r="D4637" s="11">
        <v>26.45</v>
      </c>
      <c r="E4637" s="10">
        <v>43.5</v>
      </c>
      <c r="F4637" s="11">
        <v>37.020000000000003</v>
      </c>
      <c r="G4637" s="10">
        <v>24.7</v>
      </c>
      <c r="H4637" s="11">
        <v>76.95</v>
      </c>
      <c r="I4637" s="10">
        <v>325.04000000000002</v>
      </c>
      <c r="J4637">
        <v>0.15414227775000258</v>
      </c>
      <c r="K4637">
        <v>0.20189844469629381</v>
      </c>
      <c r="L4637">
        <v>0.15638610669549183</v>
      </c>
      <c r="M4637">
        <v>0.13361319399498003</v>
      </c>
      <c r="N4637">
        <v>0.19884587625939221</v>
      </c>
      <c r="O4637">
        <v>0.20508002909748207</v>
      </c>
    </row>
    <row r="4638" spans="1:15" ht="15">
      <c r="A4638" s="6"/>
      <c r="B4638" s="10">
        <v>93.63</v>
      </c>
      <c r="C4638">
        <v>0.14890179250483193</v>
      </c>
      <c r="D4638" s="11">
        <v>28.09</v>
      </c>
      <c r="E4638" s="10">
        <v>44.17</v>
      </c>
      <c r="F4638" s="11">
        <v>35.36</v>
      </c>
      <c r="G4638" s="10">
        <v>24.1</v>
      </c>
      <c r="H4638" s="11">
        <v>84.47</v>
      </c>
      <c r="I4638" s="10">
        <v>332.22</v>
      </c>
      <c r="J4638">
        <v>0.1627568314965791</v>
      </c>
      <c r="K4638">
        <v>0.20493733665507194</v>
      </c>
      <c r="L4638">
        <v>0.15392142545840412</v>
      </c>
      <c r="M4638">
        <v>0.13245646819193785</v>
      </c>
      <c r="N4638">
        <v>0.19906406678476959</v>
      </c>
      <c r="O4638">
        <v>0.20072035337005401</v>
      </c>
    </row>
    <row r="4639" spans="1:15" ht="15">
      <c r="A4639" s="6"/>
      <c r="B4639" s="10">
        <v>107.39</v>
      </c>
      <c r="C4639">
        <v>0.13888326399241513</v>
      </c>
      <c r="D4639" s="11">
        <v>31.06</v>
      </c>
      <c r="E4639" s="10">
        <v>51.79</v>
      </c>
      <c r="F4639" s="11">
        <v>36.1</v>
      </c>
      <c r="G4639" s="10">
        <v>21.68</v>
      </c>
      <c r="H4639" s="11">
        <v>98.01</v>
      </c>
      <c r="I4639" s="10">
        <v>411.97</v>
      </c>
      <c r="J4639">
        <v>0.16744517981363946</v>
      </c>
      <c r="K4639">
        <v>0.20151081985972852</v>
      </c>
      <c r="L4639">
        <v>0.14958245082282776</v>
      </c>
      <c r="M4639">
        <v>0.12719828402091449</v>
      </c>
      <c r="N4639">
        <v>0.19462717088817855</v>
      </c>
      <c r="O4639">
        <v>0.19176371438363107</v>
      </c>
    </row>
    <row r="4640" spans="1:15" ht="15">
      <c r="A4640" s="6"/>
      <c r="B4640" s="10">
        <v>122.29</v>
      </c>
      <c r="C4640">
        <v>0.13021614682816116</v>
      </c>
      <c r="D4640" s="11">
        <v>38.119999999999997</v>
      </c>
      <c r="E4640" s="10">
        <v>57.69</v>
      </c>
      <c r="F4640" s="11">
        <v>37.78</v>
      </c>
      <c r="G4640" s="10">
        <v>22.69</v>
      </c>
      <c r="H4640" s="11">
        <v>104.03</v>
      </c>
      <c r="I4640" s="10">
        <v>435</v>
      </c>
      <c r="J4640">
        <v>0.16167404885123479</v>
      </c>
      <c r="K4640">
        <v>0.18991762106350024</v>
      </c>
      <c r="L4640">
        <v>0.14351127705412869</v>
      </c>
      <c r="M4640">
        <v>0.11487493187249326</v>
      </c>
      <c r="N4640">
        <v>0.1802179202188729</v>
      </c>
      <c r="O4640">
        <v>0.17586917040504801</v>
      </c>
    </row>
    <row r="4641" spans="1:15" ht="15">
      <c r="A4641" s="6"/>
      <c r="B4641" s="10">
        <v>119.1</v>
      </c>
      <c r="C4641">
        <v>0.11192037557115245</v>
      </c>
      <c r="D4641" s="11">
        <v>36.729999999999997</v>
      </c>
      <c r="E4641" s="10">
        <v>57.98</v>
      </c>
      <c r="F4641" s="11">
        <v>38.46</v>
      </c>
      <c r="G4641" s="10">
        <v>18.41</v>
      </c>
      <c r="H4641" s="11">
        <v>109.88</v>
      </c>
      <c r="I4641" s="10">
        <v>456.57</v>
      </c>
      <c r="J4641">
        <v>0.15081120871835246</v>
      </c>
      <c r="K4641">
        <v>0.17321332862259872</v>
      </c>
      <c r="L4641">
        <v>0.13779880880055545</v>
      </c>
      <c r="M4641">
        <v>9.8166597921374749E-2</v>
      </c>
      <c r="N4641">
        <v>0.1655715584208286</v>
      </c>
      <c r="O4641">
        <v>0.16329683283796084</v>
      </c>
    </row>
    <row r="4642" spans="1:15" ht="15">
      <c r="A4642" s="6"/>
      <c r="B4642" s="10">
        <v>104.51</v>
      </c>
      <c r="C4642">
        <v>9.0124156387168419E-2</v>
      </c>
      <c r="D4642" s="11">
        <v>36.07</v>
      </c>
      <c r="E4642" s="10">
        <v>56.53</v>
      </c>
      <c r="F4642" s="11">
        <v>39.83</v>
      </c>
      <c r="G4642" s="10">
        <v>18.04</v>
      </c>
      <c r="H4642" s="11">
        <v>106</v>
      </c>
      <c r="I4642" s="10">
        <v>423.14</v>
      </c>
      <c r="J4642">
        <v>0.14111711757586207</v>
      </c>
      <c r="K4642">
        <v>0.16178768932134432</v>
      </c>
      <c r="L4642">
        <v>0.13174946653203545</v>
      </c>
      <c r="M4642">
        <v>8.1989295003016188E-2</v>
      </c>
      <c r="N4642">
        <v>0.15458534910939165</v>
      </c>
      <c r="O4642">
        <v>0.15464363706895567</v>
      </c>
    </row>
    <row r="4643" spans="1:15" ht="15">
      <c r="A4643" s="6"/>
      <c r="B4643" s="10">
        <v>91.17</v>
      </c>
      <c r="C4643">
        <v>7.2437668487868881E-2</v>
      </c>
      <c r="D4643" s="11">
        <v>35.520000000000003</v>
      </c>
      <c r="E4643" s="10">
        <v>55</v>
      </c>
      <c r="F4643" s="11">
        <v>39.82</v>
      </c>
      <c r="G4643" s="10">
        <v>16.97</v>
      </c>
      <c r="H4643" s="11">
        <v>102.51</v>
      </c>
      <c r="I4643" s="10">
        <v>365.76</v>
      </c>
      <c r="J4643">
        <v>0.13267099221401479</v>
      </c>
      <c r="K4643">
        <v>0.15303875956052465</v>
      </c>
      <c r="L4643">
        <v>0.12837728119894404</v>
      </c>
      <c r="M4643">
        <v>7.1936581982374057E-2</v>
      </c>
      <c r="N4643">
        <v>0.1486208762978983</v>
      </c>
      <c r="O4643">
        <v>0.14094880068294693</v>
      </c>
    </row>
    <row r="4644" spans="1:15" ht="15">
      <c r="A4644" s="6"/>
      <c r="B4644" s="10">
        <v>84.14</v>
      </c>
      <c r="C4644">
        <v>6.6965936639221846E-2</v>
      </c>
      <c r="D4644" s="11">
        <v>34.96</v>
      </c>
      <c r="E4644" s="10">
        <v>52.91</v>
      </c>
      <c r="F4644" s="11">
        <v>39</v>
      </c>
      <c r="G4644" s="10">
        <v>16.07</v>
      </c>
      <c r="H4644" s="11">
        <v>104.31</v>
      </c>
      <c r="I4644" s="10">
        <v>350.25</v>
      </c>
      <c r="J4644">
        <v>0.13010409607533277</v>
      </c>
      <c r="K4644">
        <v>0.1451411236200397</v>
      </c>
      <c r="L4644">
        <v>0.12354266715072861</v>
      </c>
      <c r="M4644">
        <v>6.9630363137685128E-2</v>
      </c>
      <c r="N4644">
        <v>0.14501987791274171</v>
      </c>
      <c r="O4644">
        <v>0.12262414888626706</v>
      </c>
    </row>
    <row r="4645" spans="1:15" ht="15">
      <c r="A4645" s="6"/>
      <c r="B4645" s="10">
        <v>77.3</v>
      </c>
      <c r="C4645">
        <v>6.0913910038198682E-2</v>
      </c>
      <c r="D4645" s="11">
        <v>30.26</v>
      </c>
      <c r="E4645" s="10">
        <v>51.42</v>
      </c>
      <c r="F4645" s="11">
        <v>37.869999999999997</v>
      </c>
      <c r="G4645" s="10">
        <v>18.62</v>
      </c>
      <c r="H4645" s="11">
        <v>99.39</v>
      </c>
      <c r="I4645" s="10">
        <v>273.05</v>
      </c>
      <c r="J4645">
        <v>0.13293777544709084</v>
      </c>
      <c r="K4645">
        <v>0.14032459394393662</v>
      </c>
      <c r="L4645">
        <v>0.11670181689444041</v>
      </c>
      <c r="M4645">
        <v>6.9386711993542627E-2</v>
      </c>
      <c r="N4645">
        <v>0.14320677104951651</v>
      </c>
      <c r="O4645">
        <v>0.11410635254722129</v>
      </c>
    </row>
    <row r="4646" spans="1:15" ht="15">
      <c r="A4646" s="6"/>
      <c r="B4646" s="10">
        <v>60.78</v>
      </c>
      <c r="C4646">
        <v>5.9152448491922797E-2</v>
      </c>
      <c r="D4646" s="11">
        <v>30.04</v>
      </c>
      <c r="E4646" s="10">
        <v>45.29</v>
      </c>
      <c r="F4646" s="11">
        <v>34.700000000000003</v>
      </c>
      <c r="G4646" s="10">
        <v>16.04</v>
      </c>
      <c r="H4646" s="11">
        <v>97.96</v>
      </c>
      <c r="I4646" s="10">
        <v>246.1</v>
      </c>
      <c r="J4646">
        <v>0.13284591962107586</v>
      </c>
      <c r="K4646">
        <v>0.13838226028935297</v>
      </c>
      <c r="L4646">
        <v>0.11141608060408384</v>
      </c>
      <c r="M4646">
        <v>6.7636413627295514E-2</v>
      </c>
      <c r="N4646">
        <v>0.14545895017564653</v>
      </c>
      <c r="O4646">
        <v>0.10510894489024905</v>
      </c>
    </row>
    <row r="4647" spans="1:15" ht="15">
      <c r="A4647" s="6"/>
      <c r="B4647" s="10">
        <v>50.02</v>
      </c>
      <c r="C4647">
        <v>5.9152333888182453E-2</v>
      </c>
      <c r="D4647" s="11">
        <v>29.07</v>
      </c>
      <c r="E4647" s="10">
        <v>44.2</v>
      </c>
      <c r="F4647" s="11">
        <v>33.94</v>
      </c>
      <c r="G4647" s="10">
        <v>14.76</v>
      </c>
      <c r="H4647" s="11">
        <v>95.28</v>
      </c>
      <c r="I4647" s="10">
        <v>190.02</v>
      </c>
      <c r="J4647">
        <v>0.13252645308610309</v>
      </c>
      <c r="K4647">
        <v>0.14020307158894282</v>
      </c>
      <c r="L4647">
        <v>0.10837238907592474</v>
      </c>
      <c r="M4647">
        <v>6.7839019110993284E-2</v>
      </c>
      <c r="N4647">
        <v>0.14744121017099374</v>
      </c>
      <c r="O4647">
        <v>9.6248752986269726E-2</v>
      </c>
    </row>
    <row r="4648" spans="1:15" ht="15">
      <c r="A4648" s="6"/>
      <c r="B4648" s="10">
        <v>62.13</v>
      </c>
      <c r="C4648">
        <v>6.3902000245623355E-2</v>
      </c>
      <c r="D4648" s="11">
        <v>30.27</v>
      </c>
      <c r="E4648" s="10">
        <v>45.43</v>
      </c>
      <c r="F4648" s="11">
        <v>33.51</v>
      </c>
      <c r="G4648" s="10">
        <v>15.8</v>
      </c>
      <c r="H4648" s="11">
        <v>92.17</v>
      </c>
      <c r="I4648" s="10">
        <v>183.63</v>
      </c>
      <c r="J4648">
        <v>0.13611261432217833</v>
      </c>
      <c r="K4648">
        <v>0.14348973646184085</v>
      </c>
      <c r="L4648">
        <v>0.10452953119643089</v>
      </c>
      <c r="M4648">
        <v>7.0403142823675699E-2</v>
      </c>
      <c r="N4648">
        <v>0.14885228406103751</v>
      </c>
      <c r="O4648">
        <v>9.9067569997003696E-2</v>
      </c>
    </row>
    <row r="4649" spans="1:15" ht="15">
      <c r="A4649" s="6"/>
      <c r="B4649" s="10">
        <v>76.3</v>
      </c>
      <c r="C4649">
        <v>7.0714501873480023E-2</v>
      </c>
      <c r="D4649" s="11">
        <v>33.46</v>
      </c>
      <c r="E4649" s="10">
        <v>49.48</v>
      </c>
      <c r="F4649" s="11">
        <v>33.56</v>
      </c>
      <c r="G4649" s="10">
        <v>18.11</v>
      </c>
      <c r="H4649" s="11">
        <v>91.92</v>
      </c>
      <c r="I4649" s="10">
        <v>211.39</v>
      </c>
      <c r="J4649">
        <v>0.14328711763145993</v>
      </c>
      <c r="K4649">
        <v>0.14968522047845442</v>
      </c>
      <c r="L4649">
        <v>0.1060391635050177</v>
      </c>
      <c r="M4649">
        <v>7.8364868057918424E-2</v>
      </c>
      <c r="N4649">
        <v>0.15248339871702052</v>
      </c>
      <c r="O4649">
        <v>0.10801451043558725</v>
      </c>
    </row>
    <row r="4650" spans="1:15" ht="15">
      <c r="A4650" s="6"/>
      <c r="B4650" s="10">
        <v>87.57</v>
      </c>
      <c r="C4650">
        <v>8.4699159783537467E-2</v>
      </c>
      <c r="D4650" s="11">
        <v>38.08</v>
      </c>
      <c r="E4650" s="10">
        <v>52.63</v>
      </c>
      <c r="F4650" s="11">
        <v>34.71</v>
      </c>
      <c r="G4650" s="10">
        <v>23.97</v>
      </c>
      <c r="H4650" s="11">
        <v>98.79</v>
      </c>
      <c r="I4650" s="10">
        <v>294.48</v>
      </c>
      <c r="J4650">
        <v>0.1565554502171734</v>
      </c>
      <c r="K4650">
        <v>0.16242273222303832</v>
      </c>
      <c r="L4650">
        <v>0.11480860257662172</v>
      </c>
      <c r="M4650">
        <v>9.663118217342094E-2</v>
      </c>
      <c r="N4650">
        <v>0.15625498525023376</v>
      </c>
      <c r="O4650">
        <v>0.12180049694732357</v>
      </c>
    </row>
    <row r="4651" spans="1:15" ht="15">
      <c r="A4651" s="6"/>
      <c r="B4651" s="10">
        <v>93.7</v>
      </c>
      <c r="C4651">
        <v>0.11164524105035166</v>
      </c>
      <c r="D4651" s="11">
        <v>41.35</v>
      </c>
      <c r="E4651" s="10">
        <v>55.85</v>
      </c>
      <c r="F4651" s="11">
        <v>36.909999999999997</v>
      </c>
      <c r="G4651" s="10">
        <v>29.05</v>
      </c>
      <c r="H4651" s="11">
        <v>103.76</v>
      </c>
      <c r="I4651" s="10">
        <v>370.44</v>
      </c>
      <c r="J4651">
        <v>0.17341840701358291</v>
      </c>
      <c r="K4651">
        <v>0.17807940896949026</v>
      </c>
      <c r="L4651">
        <v>0.12325378265830852</v>
      </c>
      <c r="M4651">
        <v>0.12481862910511937</v>
      </c>
      <c r="N4651">
        <v>0.16409484684684683</v>
      </c>
      <c r="O4651">
        <v>0.13408039931734347</v>
      </c>
    </row>
    <row r="4652" spans="1:15" ht="15">
      <c r="A4652" s="6"/>
      <c r="B4652" s="10">
        <v>117.36</v>
      </c>
      <c r="C4652">
        <v>0.14130564163540607</v>
      </c>
      <c r="D4652" s="11">
        <v>46.82</v>
      </c>
      <c r="E4652" s="10">
        <v>57.96</v>
      </c>
      <c r="F4652" s="11">
        <v>37.979999999999997</v>
      </c>
      <c r="G4652" s="10">
        <v>35.119999999999997</v>
      </c>
      <c r="H4652" s="11">
        <v>105</v>
      </c>
      <c r="I4652" s="10">
        <v>431.7</v>
      </c>
      <c r="J4652">
        <v>0.19388697577662264</v>
      </c>
      <c r="K4652">
        <v>0.19161580504815956</v>
      </c>
      <c r="L4652">
        <v>0.13300729313793955</v>
      </c>
      <c r="M4652">
        <v>0.14853985801988659</v>
      </c>
      <c r="N4652">
        <v>0.17334397605271393</v>
      </c>
      <c r="O4652">
        <v>0.14865633615362675</v>
      </c>
    </row>
    <row r="4653" spans="1:15" ht="15">
      <c r="A4653" s="6"/>
      <c r="B4653" s="10">
        <v>130.86000000000001</v>
      </c>
      <c r="C4653">
        <v>0.15941877200159019</v>
      </c>
      <c r="D4653" s="11">
        <v>45.09</v>
      </c>
      <c r="E4653" s="10">
        <v>56.37</v>
      </c>
      <c r="F4653" s="11">
        <v>37.79</v>
      </c>
      <c r="G4653" s="10">
        <v>37.33</v>
      </c>
      <c r="H4653" s="11">
        <v>100.29</v>
      </c>
      <c r="I4653" s="10">
        <v>448.22</v>
      </c>
      <c r="J4653">
        <v>0.20729487661213922</v>
      </c>
      <c r="K4653">
        <v>0.20412084043561662</v>
      </c>
      <c r="L4653">
        <v>0.14372588880484116</v>
      </c>
      <c r="M4653">
        <v>0.16070493741264555</v>
      </c>
      <c r="N4653">
        <v>0.17895601201575484</v>
      </c>
      <c r="O4653">
        <v>0.15888547193632935</v>
      </c>
    </row>
    <row r="4654" spans="1:15" ht="15">
      <c r="A4654" s="6"/>
      <c r="B4654" s="10">
        <v>137.88999999999999</v>
      </c>
      <c r="C4654">
        <v>0.17129967745759225</v>
      </c>
      <c r="D4654" s="11">
        <v>42.93</v>
      </c>
      <c r="E4654" s="10">
        <v>55.1</v>
      </c>
      <c r="F4654" s="11">
        <v>37.72</v>
      </c>
      <c r="G4654" s="10">
        <v>37.74</v>
      </c>
      <c r="H4654" s="11">
        <v>98.52</v>
      </c>
      <c r="I4654" s="10">
        <v>446.34</v>
      </c>
      <c r="J4654">
        <v>0.215469985002186</v>
      </c>
      <c r="K4654">
        <v>0.21095591543787814</v>
      </c>
      <c r="L4654">
        <v>0.15243398890569845</v>
      </c>
      <c r="M4654">
        <v>0.16408278062596351</v>
      </c>
      <c r="N4654">
        <v>0.17955089248081241</v>
      </c>
      <c r="O4654">
        <v>0.16836787924134919</v>
      </c>
    </row>
    <row r="4655" spans="1:15" ht="15">
      <c r="A4655" s="6"/>
      <c r="B4655" s="10">
        <v>129.66999999999999</v>
      </c>
      <c r="C4655">
        <v>0.17725264134310489</v>
      </c>
      <c r="D4655" s="11">
        <v>42.13</v>
      </c>
      <c r="E4655" s="10">
        <v>55.36</v>
      </c>
      <c r="F4655" s="11">
        <v>41.2</v>
      </c>
      <c r="G4655" s="10">
        <v>37.08</v>
      </c>
      <c r="H4655" s="11">
        <v>95.03</v>
      </c>
      <c r="I4655" s="10">
        <v>435.93</v>
      </c>
      <c r="J4655">
        <v>0.21640066692030524</v>
      </c>
      <c r="K4655">
        <v>0.21121478850470657</v>
      </c>
      <c r="L4655">
        <v>0.15694685399382305</v>
      </c>
      <c r="M4655">
        <v>0.16479468522048699</v>
      </c>
      <c r="N4655">
        <v>0.17591964516835584</v>
      </c>
      <c r="O4655">
        <v>0.17449210807510301</v>
      </c>
    </row>
    <row r="4656" spans="1:15" ht="15">
      <c r="A4656" s="6"/>
      <c r="B4656" s="10">
        <v>117.72</v>
      </c>
      <c r="C4656">
        <v>0.18782011263875145</v>
      </c>
      <c r="D4656" s="11">
        <v>38.119999999999997</v>
      </c>
      <c r="E4656" s="10">
        <v>51.79</v>
      </c>
      <c r="F4656" s="11">
        <v>38.17</v>
      </c>
      <c r="G4656" s="10">
        <v>35.229999999999997</v>
      </c>
      <c r="H4656" s="11">
        <v>86.1</v>
      </c>
      <c r="I4656" s="10">
        <v>373.57</v>
      </c>
      <c r="J4656">
        <v>0.22324679803541489</v>
      </c>
      <c r="K4656">
        <v>0.21303967064075607</v>
      </c>
      <c r="L4656">
        <v>0.15783284802295014</v>
      </c>
      <c r="M4656">
        <v>0.16223253529849674</v>
      </c>
      <c r="N4656">
        <v>0.17353440211281052</v>
      </c>
      <c r="O4656">
        <v>0.19034706171981353</v>
      </c>
    </row>
    <row r="4657" spans="1:15" ht="15">
      <c r="A4657" s="6"/>
      <c r="B4657" s="10">
        <v>101</v>
      </c>
      <c r="C4657">
        <v>0.18992508498794861</v>
      </c>
      <c r="D4657" s="11">
        <v>34.4</v>
      </c>
      <c r="E4657" s="10">
        <v>52.05</v>
      </c>
      <c r="F4657" s="11">
        <v>35.85</v>
      </c>
      <c r="G4657" s="10">
        <v>29.48</v>
      </c>
      <c r="H4657" s="11">
        <v>78</v>
      </c>
      <c r="I4657" s="10">
        <v>400.44</v>
      </c>
      <c r="J4657">
        <v>0.22411997155313687</v>
      </c>
      <c r="K4657">
        <v>0.21134524607980884</v>
      </c>
      <c r="L4657">
        <v>0.1566803176630733</v>
      </c>
      <c r="M4657">
        <v>0.15964040994623654</v>
      </c>
      <c r="N4657">
        <v>0.17591198087906909</v>
      </c>
      <c r="O4657">
        <v>0.19755164832874886</v>
      </c>
    </row>
    <row r="4658" spans="1:15" ht="15">
      <c r="A4658" s="6"/>
      <c r="B4658" s="10">
        <v>96.36</v>
      </c>
      <c r="C4658">
        <v>0.18551045636133703</v>
      </c>
      <c r="D4658" s="11">
        <v>32.340000000000003</v>
      </c>
      <c r="E4658" s="10">
        <v>50</v>
      </c>
      <c r="F4658" s="11">
        <v>35.04</v>
      </c>
      <c r="G4658" s="10">
        <v>26.03</v>
      </c>
      <c r="H4658" s="11">
        <v>75.2</v>
      </c>
      <c r="I4658" s="10">
        <v>378.06</v>
      </c>
      <c r="J4658">
        <v>0.22511332436405315</v>
      </c>
      <c r="K4658">
        <v>0.21076654424891611</v>
      </c>
      <c r="L4658">
        <v>0.15622761263046639</v>
      </c>
      <c r="M4658">
        <v>0.15284064725559948</v>
      </c>
      <c r="N4658">
        <v>0.17730782893759922</v>
      </c>
      <c r="O4658">
        <v>0.20227070129251037</v>
      </c>
    </row>
    <row r="4659" spans="1:15" ht="15">
      <c r="A4659" s="6"/>
      <c r="B4659" s="10">
        <v>92.91</v>
      </c>
      <c r="C4659">
        <v>0.18304302964150496</v>
      </c>
      <c r="D4659" s="11">
        <v>30.36</v>
      </c>
      <c r="E4659" s="10">
        <v>48.19</v>
      </c>
      <c r="F4659" s="11">
        <v>33.770000000000003</v>
      </c>
      <c r="G4659" s="10">
        <v>25.07</v>
      </c>
      <c r="H4659" s="11">
        <v>72.86</v>
      </c>
      <c r="I4659" s="10">
        <v>345.47</v>
      </c>
      <c r="J4659">
        <v>0.22461016202334042</v>
      </c>
      <c r="K4659">
        <v>0.21025197539375301</v>
      </c>
      <c r="L4659">
        <v>0.15342747020787689</v>
      </c>
      <c r="M4659">
        <v>0.14781362981468732</v>
      </c>
      <c r="N4659">
        <v>0.17579484195665399</v>
      </c>
      <c r="O4659">
        <v>0.2062392016565181</v>
      </c>
    </row>
    <row r="4660" spans="1:15" ht="15">
      <c r="A4660" s="6"/>
      <c r="B4660" s="10">
        <v>94.01</v>
      </c>
      <c r="C4660">
        <v>0.18491239374228507</v>
      </c>
      <c r="D4660" s="11">
        <v>29.08</v>
      </c>
      <c r="E4660" s="10">
        <v>45.3</v>
      </c>
      <c r="F4660" s="11">
        <v>32.69</v>
      </c>
      <c r="G4660" s="10">
        <v>25.07</v>
      </c>
      <c r="H4660" s="11">
        <v>72.67</v>
      </c>
      <c r="I4660" s="10">
        <v>334.1</v>
      </c>
      <c r="J4660">
        <v>0.22246836132837547</v>
      </c>
      <c r="K4660">
        <v>0.2101712386908216</v>
      </c>
      <c r="L4660">
        <v>0.14879156633819635</v>
      </c>
      <c r="M4660">
        <v>0.14600941961438457</v>
      </c>
      <c r="N4660">
        <v>0.17697930593466718</v>
      </c>
      <c r="O4660">
        <v>0.2113550277832624</v>
      </c>
    </row>
    <row r="4661" spans="1:15" ht="15">
      <c r="A4661" s="6"/>
      <c r="B4661" s="10">
        <v>93.35</v>
      </c>
      <c r="C4661">
        <v>0.19085585004359198</v>
      </c>
      <c r="D4661" s="11">
        <v>29.55</v>
      </c>
      <c r="E4661" s="10">
        <v>43.42</v>
      </c>
      <c r="F4661" s="11">
        <v>32.15</v>
      </c>
      <c r="G4661" s="10">
        <v>25.1</v>
      </c>
      <c r="H4661" s="11">
        <v>74.38</v>
      </c>
      <c r="I4661" s="10">
        <v>335.01</v>
      </c>
      <c r="J4661">
        <v>0.22062681912681917</v>
      </c>
      <c r="K4661">
        <v>0.21021156975156974</v>
      </c>
      <c r="L4661">
        <v>0.14496351664734139</v>
      </c>
      <c r="M4661">
        <v>0.15010645082168261</v>
      </c>
      <c r="N4661">
        <v>0.17963520623692628</v>
      </c>
      <c r="O4661">
        <v>0.21446608136330422</v>
      </c>
    </row>
    <row r="4662" spans="1:15" ht="15">
      <c r="A4662" s="6"/>
      <c r="B4662" s="10">
        <v>99.35</v>
      </c>
      <c r="C4662">
        <v>0.1920429849752362</v>
      </c>
      <c r="D4662" s="11">
        <v>30.41</v>
      </c>
      <c r="E4662" s="10">
        <v>42.49</v>
      </c>
      <c r="F4662" s="11">
        <v>32.14</v>
      </c>
      <c r="G4662" s="10">
        <v>26.51</v>
      </c>
      <c r="H4662" s="11">
        <v>78.849999999999994</v>
      </c>
      <c r="I4662" s="10">
        <v>371.63</v>
      </c>
      <c r="J4662">
        <v>0.22012932231485843</v>
      </c>
      <c r="K4662">
        <v>0.21113286074891249</v>
      </c>
      <c r="L4662">
        <v>0.14573279363470365</v>
      </c>
      <c r="M4662">
        <v>0.16321130767930589</v>
      </c>
      <c r="N4662">
        <v>0.17943008234876925</v>
      </c>
      <c r="O4662">
        <v>0.21517511914525111</v>
      </c>
    </row>
    <row r="4663" spans="1:15" ht="15">
      <c r="A4663" s="6"/>
      <c r="B4663" s="10">
        <v>114</v>
      </c>
      <c r="C4663">
        <v>0.17879841806059885</v>
      </c>
      <c r="D4663" s="11">
        <v>39.94</v>
      </c>
      <c r="E4663" s="10">
        <v>43.06</v>
      </c>
      <c r="F4663" s="11">
        <v>32.29</v>
      </c>
      <c r="G4663" s="10">
        <v>34.64</v>
      </c>
      <c r="H4663" s="11">
        <v>95.34</v>
      </c>
      <c r="I4663" s="10">
        <v>421.32</v>
      </c>
      <c r="J4663">
        <v>0.21384936520645087</v>
      </c>
      <c r="K4663">
        <v>0.20873167647513916</v>
      </c>
      <c r="L4663">
        <v>0.1474228188830943</v>
      </c>
      <c r="M4663">
        <v>0.17056951305128806</v>
      </c>
      <c r="N4663">
        <v>0.17924994969014291</v>
      </c>
      <c r="O4663">
        <v>0.20282409026496617</v>
      </c>
    </row>
    <row r="4664" spans="1:15" ht="15">
      <c r="A4664" s="6"/>
      <c r="B4664" s="10">
        <v>114</v>
      </c>
      <c r="C4664">
        <v>0.15581483744329039</v>
      </c>
      <c r="D4664" s="11">
        <v>44.99</v>
      </c>
      <c r="E4664" s="10">
        <v>48.18</v>
      </c>
      <c r="F4664" s="11">
        <v>33.92</v>
      </c>
      <c r="G4664" s="10">
        <v>39.520000000000003</v>
      </c>
      <c r="H4664" s="11">
        <v>104.98</v>
      </c>
      <c r="I4664" s="10">
        <v>433.31</v>
      </c>
      <c r="J4664">
        <v>0.19706916338851624</v>
      </c>
      <c r="K4664">
        <v>0.20081601378218933</v>
      </c>
      <c r="L4664">
        <v>0.14577893923033178</v>
      </c>
      <c r="M4664">
        <v>0.15777639089394779</v>
      </c>
      <c r="N4664">
        <v>0.17002072585242667</v>
      </c>
      <c r="O4664">
        <v>0.17799369342456531</v>
      </c>
    </row>
    <row r="4665" spans="1:15" ht="15">
      <c r="A4665" s="6"/>
      <c r="B4665" s="10">
        <v>103.76</v>
      </c>
      <c r="C4665">
        <v>0.12996819887535357</v>
      </c>
      <c r="D4665" s="11">
        <v>46</v>
      </c>
      <c r="E4665" s="10">
        <v>51.25</v>
      </c>
      <c r="F4665" s="11">
        <v>35.46</v>
      </c>
      <c r="G4665" s="10">
        <v>38.119999999999997</v>
      </c>
      <c r="H4665" s="11">
        <v>111.11</v>
      </c>
      <c r="I4665" s="10">
        <v>434.07</v>
      </c>
      <c r="J4665">
        <v>0.18368964448956446</v>
      </c>
      <c r="K4665">
        <v>0.18309014856027153</v>
      </c>
      <c r="L4665">
        <v>0.14110013526204807</v>
      </c>
      <c r="M4665">
        <v>0.13804588738279164</v>
      </c>
      <c r="N4665">
        <v>0.15880090889228751</v>
      </c>
      <c r="O4665">
        <v>0.16021086212530308</v>
      </c>
    </row>
    <row r="4666" spans="1:15" ht="15">
      <c r="A4666" s="6"/>
      <c r="B4666" s="10">
        <v>85.07</v>
      </c>
      <c r="C4666">
        <v>0.10277255014856931</v>
      </c>
      <c r="D4666" s="11">
        <v>43.32</v>
      </c>
      <c r="E4666" s="10">
        <v>51.22</v>
      </c>
      <c r="F4666" s="11">
        <v>36.92</v>
      </c>
      <c r="G4666" s="10">
        <v>37.68</v>
      </c>
      <c r="H4666" s="11">
        <v>110.07</v>
      </c>
      <c r="I4666" s="10">
        <v>419.94</v>
      </c>
      <c r="J4666">
        <v>0.17307512875295178</v>
      </c>
      <c r="K4666">
        <v>0.16723083448860934</v>
      </c>
      <c r="L4666">
        <v>0.13874298036849575</v>
      </c>
      <c r="M4666">
        <v>0.1210916234828856</v>
      </c>
      <c r="N4666">
        <v>0.15278642781733828</v>
      </c>
      <c r="O4666">
        <v>0.14184056820222254</v>
      </c>
    </row>
    <row r="4667" spans="1:15" ht="15">
      <c r="A4667" s="6"/>
      <c r="B4667" s="10">
        <v>79.709999999999994</v>
      </c>
      <c r="C4667">
        <v>8.4590949858857081E-2</v>
      </c>
      <c r="D4667" s="11">
        <v>41.62</v>
      </c>
      <c r="E4667" s="10">
        <v>48.99</v>
      </c>
      <c r="F4667" s="11">
        <v>37</v>
      </c>
      <c r="G4667" s="10">
        <v>34.049999999999997</v>
      </c>
      <c r="H4667" s="11">
        <v>103.32</v>
      </c>
      <c r="I4667" s="10">
        <v>379.9</v>
      </c>
      <c r="J4667">
        <v>0.16208919582539957</v>
      </c>
      <c r="K4667">
        <v>0.15399205582311984</v>
      </c>
      <c r="L4667">
        <v>0.13158826102452775</v>
      </c>
      <c r="M4667">
        <v>0.11154126412731563</v>
      </c>
      <c r="N4667">
        <v>0.15020096155864879</v>
      </c>
      <c r="O4667">
        <v>0.12651607483425664</v>
      </c>
    </row>
    <row r="4668" spans="1:15" ht="15">
      <c r="A4668" s="6"/>
      <c r="B4668" s="10">
        <v>76.540000000000006</v>
      </c>
      <c r="C4668">
        <v>7.6572643209601957E-2</v>
      </c>
      <c r="D4668" s="11">
        <v>38.94</v>
      </c>
      <c r="E4668" s="10">
        <v>45.15</v>
      </c>
      <c r="F4668" s="11">
        <v>37.159999999999997</v>
      </c>
      <c r="G4668" s="10">
        <v>32.6</v>
      </c>
      <c r="H4668" s="11">
        <v>101.15</v>
      </c>
      <c r="I4668" s="10">
        <v>355.93</v>
      </c>
      <c r="J4668">
        <v>0.15564427119689614</v>
      </c>
      <c r="K4668">
        <v>0.14609217101004443</v>
      </c>
      <c r="L4668">
        <v>0.12945775625389117</v>
      </c>
      <c r="M4668">
        <v>0.10823350122449285</v>
      </c>
      <c r="N4668">
        <v>0.14591204928811469</v>
      </c>
      <c r="O4668">
        <v>0.11406151998517505</v>
      </c>
    </row>
    <row r="4669" spans="1:15" ht="15">
      <c r="A4669" s="6"/>
      <c r="B4669" s="10">
        <v>73.95</v>
      </c>
      <c r="C4669">
        <v>7.4898535026919275E-2</v>
      </c>
      <c r="D4669" s="11">
        <v>37.1</v>
      </c>
      <c r="E4669" s="10">
        <v>46.29</v>
      </c>
      <c r="F4669" s="11">
        <v>36.43</v>
      </c>
      <c r="G4669" s="10">
        <v>31.13</v>
      </c>
      <c r="H4669" s="11">
        <v>95.41</v>
      </c>
      <c r="I4669" s="10">
        <v>301.49</v>
      </c>
      <c r="J4669">
        <v>0.15236371017988146</v>
      </c>
      <c r="K4669">
        <v>0.14359610014706151</v>
      </c>
      <c r="L4669">
        <v>0.12398008274411031</v>
      </c>
      <c r="M4669">
        <v>0.10513619613251476</v>
      </c>
      <c r="N4669">
        <v>0.14318341678301477</v>
      </c>
      <c r="O4669">
        <v>0.10553791113477493</v>
      </c>
    </row>
    <row r="4670" spans="1:15" ht="15">
      <c r="A4670" s="6"/>
      <c r="B4670" s="10">
        <v>69.989999999999995</v>
      </c>
      <c r="C4670">
        <v>7.6155990612475327E-2</v>
      </c>
      <c r="D4670" s="11">
        <v>35.97</v>
      </c>
      <c r="E4670" s="10">
        <v>41.25</v>
      </c>
      <c r="F4670" s="11">
        <v>34.04</v>
      </c>
      <c r="G4670" s="10">
        <v>31.18</v>
      </c>
      <c r="H4670" s="11">
        <v>88.55</v>
      </c>
      <c r="I4670" s="10">
        <v>274.85000000000002</v>
      </c>
      <c r="J4670">
        <v>0.1524737340510367</v>
      </c>
      <c r="K4670">
        <v>0.14170900102220985</v>
      </c>
      <c r="L4670">
        <v>0.11846084247623183</v>
      </c>
      <c r="M4670">
        <v>0.10405426884899917</v>
      </c>
      <c r="N4670">
        <v>0.13137126377329508</v>
      </c>
      <c r="O4670">
        <v>0.10287551015601605</v>
      </c>
    </row>
    <row r="4671" spans="1:15" ht="15">
      <c r="A4671" s="6"/>
      <c r="B4671" s="10">
        <v>75.13</v>
      </c>
      <c r="C4671">
        <v>7.8126322427299832E-2</v>
      </c>
      <c r="D4671" s="11">
        <v>31.91</v>
      </c>
      <c r="E4671" s="10">
        <v>41.62</v>
      </c>
      <c r="F4671" s="11">
        <v>32.14</v>
      </c>
      <c r="G4671" s="10">
        <v>32.08</v>
      </c>
      <c r="H4671" s="11">
        <v>79.05</v>
      </c>
      <c r="I4671" s="10">
        <v>239.44</v>
      </c>
      <c r="J4671">
        <v>0.15364233433006932</v>
      </c>
      <c r="K4671">
        <v>0.14342127092060036</v>
      </c>
      <c r="L4671">
        <v>0.11440334823802267</v>
      </c>
      <c r="M4671">
        <v>0.10348460969652608</v>
      </c>
      <c r="N4671">
        <v>0.12247879262470589</v>
      </c>
      <c r="O4671">
        <v>0.10439997133311264</v>
      </c>
    </row>
    <row r="4672" spans="1:15" ht="15">
      <c r="A4672" s="6"/>
      <c r="B4672" s="10">
        <v>80.05</v>
      </c>
      <c r="C4672">
        <v>8.4051527633873288E-2</v>
      </c>
      <c r="D4672" s="11">
        <v>30.34</v>
      </c>
      <c r="E4672" s="10">
        <v>42.29</v>
      </c>
      <c r="F4672" s="11">
        <v>32.04</v>
      </c>
      <c r="G4672" s="10">
        <v>31.96</v>
      </c>
      <c r="H4672" s="11">
        <v>74.44</v>
      </c>
      <c r="I4672" s="10">
        <v>254.96</v>
      </c>
      <c r="J4672">
        <v>0.15896943177561859</v>
      </c>
      <c r="K4672">
        <v>0.14795832740992904</v>
      </c>
      <c r="L4672">
        <v>0.1130691110185999</v>
      </c>
      <c r="M4672">
        <v>0.1088169347098345</v>
      </c>
      <c r="N4672">
        <v>0.12273663450795666</v>
      </c>
      <c r="O4672">
        <v>0.10760044564945299</v>
      </c>
    </row>
    <row r="4673" spans="1:15" ht="15">
      <c r="A4673" s="6"/>
      <c r="B4673" s="10">
        <v>85.1</v>
      </c>
      <c r="C4673">
        <v>9.4376018099547529E-2</v>
      </c>
      <c r="D4673" s="11">
        <v>31.29</v>
      </c>
      <c r="E4673" s="10">
        <v>41.6</v>
      </c>
      <c r="F4673" s="11">
        <v>32.17</v>
      </c>
      <c r="G4673" s="10">
        <v>34</v>
      </c>
      <c r="H4673" s="11">
        <v>71.180000000000007</v>
      </c>
      <c r="I4673" s="10">
        <v>282.60000000000002</v>
      </c>
      <c r="J4673">
        <v>0.16302426911544227</v>
      </c>
      <c r="K4673">
        <v>0.15454330062102886</v>
      </c>
      <c r="L4673">
        <v>0.11700788599961431</v>
      </c>
      <c r="M4673">
        <v>0.11936665118635481</v>
      </c>
      <c r="N4673">
        <v>0.12601151975227334</v>
      </c>
      <c r="O4673">
        <v>0.11190991635323333</v>
      </c>
    </row>
    <row r="4674" spans="1:15" ht="15">
      <c r="A4674" s="6"/>
      <c r="B4674" s="10">
        <v>97.46</v>
      </c>
      <c r="C4674">
        <v>0.11501561844976406</v>
      </c>
      <c r="D4674" s="11">
        <v>36.92</v>
      </c>
      <c r="E4674" s="10">
        <v>48.72</v>
      </c>
      <c r="F4674" s="11">
        <v>34.94</v>
      </c>
      <c r="G4674" s="10">
        <v>37.409999999999997</v>
      </c>
      <c r="H4674" s="11">
        <v>81.87</v>
      </c>
      <c r="I4674" s="10">
        <v>346.37</v>
      </c>
      <c r="J4674">
        <v>0.1691485142552748</v>
      </c>
      <c r="K4674">
        <v>0.1666757812826842</v>
      </c>
      <c r="L4674">
        <v>0.12679690221715662</v>
      </c>
      <c r="M4674">
        <v>0.13308301009953161</v>
      </c>
      <c r="N4674">
        <v>0.13305885639637371</v>
      </c>
      <c r="O4674">
        <v>0.11721977021314867</v>
      </c>
    </row>
    <row r="4675" spans="1:15" ht="15">
      <c r="A4675" s="6"/>
      <c r="B4675" s="10">
        <v>115.25</v>
      </c>
      <c r="C4675">
        <v>0.13748341828561442</v>
      </c>
      <c r="D4675" s="11">
        <v>40.93</v>
      </c>
      <c r="E4675" s="10">
        <v>53.02</v>
      </c>
      <c r="F4675" s="11">
        <v>37.840000000000003</v>
      </c>
      <c r="G4675" s="10">
        <v>40.799999999999997</v>
      </c>
      <c r="H4675" s="11">
        <v>91.83</v>
      </c>
      <c r="I4675" s="10">
        <v>394.63</v>
      </c>
      <c r="J4675">
        <v>0.17976762541087293</v>
      </c>
      <c r="K4675">
        <v>0.18264660019993575</v>
      </c>
      <c r="L4675">
        <v>0.13794201162527531</v>
      </c>
      <c r="M4675">
        <v>0.15019931523105901</v>
      </c>
      <c r="N4675">
        <v>0.14220286850619243</v>
      </c>
      <c r="O4675">
        <v>0.1251112384610619</v>
      </c>
    </row>
    <row r="4676" spans="1:15" ht="15">
      <c r="A4676" s="6"/>
      <c r="B4676" s="10">
        <v>140.19</v>
      </c>
      <c r="C4676">
        <v>0.15797209346746466</v>
      </c>
      <c r="D4676" s="11">
        <v>42.96</v>
      </c>
      <c r="E4676" s="10">
        <v>54.76</v>
      </c>
      <c r="F4676" s="11">
        <v>38.97</v>
      </c>
      <c r="G4676" s="10">
        <v>45.56</v>
      </c>
      <c r="H4676" s="11">
        <v>93.46</v>
      </c>
      <c r="I4676" s="10">
        <v>420.92</v>
      </c>
      <c r="J4676">
        <v>0.19222678508251653</v>
      </c>
      <c r="K4676">
        <v>0.19770701285052311</v>
      </c>
      <c r="L4676">
        <v>0.15125597090069803</v>
      </c>
      <c r="M4676">
        <v>0.16959583622484389</v>
      </c>
      <c r="N4676">
        <v>0.1533649686215105</v>
      </c>
      <c r="O4676">
        <v>0.13309426112413553</v>
      </c>
    </row>
    <row r="4677" spans="1:15" ht="15">
      <c r="A4677" s="6"/>
      <c r="B4677" s="10">
        <v>139.91999999999999</v>
      </c>
      <c r="C4677">
        <v>0.17272770494263381</v>
      </c>
      <c r="D4677" s="11">
        <v>39.69</v>
      </c>
      <c r="E4677" s="10">
        <v>55.82</v>
      </c>
      <c r="F4677" s="11">
        <v>39.909999999999997</v>
      </c>
      <c r="G4677" s="10">
        <v>44.76</v>
      </c>
      <c r="H4677" s="11">
        <v>94.33</v>
      </c>
      <c r="I4677" s="10">
        <v>436.27</v>
      </c>
      <c r="J4677">
        <v>0.20365656897533624</v>
      </c>
      <c r="K4677">
        <v>0.21164916555000607</v>
      </c>
      <c r="L4677">
        <v>0.15897639286240967</v>
      </c>
      <c r="M4677">
        <v>0.18407572161119062</v>
      </c>
      <c r="N4677">
        <v>0.16167838133894522</v>
      </c>
      <c r="O4677">
        <v>0.138607590488462</v>
      </c>
    </row>
    <row r="4678" spans="1:15" ht="15">
      <c r="A4678" s="6"/>
      <c r="B4678" s="10">
        <v>123.92</v>
      </c>
      <c r="C4678">
        <v>0.16590949329060684</v>
      </c>
      <c r="D4678" s="11">
        <v>39.1</v>
      </c>
      <c r="E4678" s="10">
        <v>54.22</v>
      </c>
      <c r="F4678" s="11">
        <v>39.049999999999997</v>
      </c>
      <c r="G4678" s="10">
        <v>41.01</v>
      </c>
      <c r="H4678" s="11">
        <v>88.11</v>
      </c>
      <c r="I4678" s="10">
        <v>433.93</v>
      </c>
      <c r="J4678">
        <v>0.20700694666734057</v>
      </c>
      <c r="K4678">
        <v>0.21420481599086005</v>
      </c>
      <c r="L4678">
        <v>0.16359596805320509</v>
      </c>
      <c r="M4678">
        <v>0.19406584099692606</v>
      </c>
      <c r="N4678">
        <v>0.16323552407715397</v>
      </c>
      <c r="O4678">
        <v>0.14508476967792083</v>
      </c>
    </row>
    <row r="4679" spans="1:15" ht="15">
      <c r="A4679" s="6"/>
      <c r="B4679" s="10">
        <v>95.25</v>
      </c>
      <c r="C4679">
        <v>0.14889380861288665</v>
      </c>
      <c r="D4679" s="11">
        <v>39.71</v>
      </c>
      <c r="E4679" s="10">
        <v>55.01</v>
      </c>
      <c r="F4679" s="11">
        <v>43.72</v>
      </c>
      <c r="G4679" s="10">
        <v>40.049999999999997</v>
      </c>
      <c r="H4679" s="11">
        <v>85.5</v>
      </c>
      <c r="I4679" s="10">
        <v>422.39</v>
      </c>
      <c r="J4679">
        <v>0.20345776645890581</v>
      </c>
      <c r="K4679">
        <v>0.21349306160515719</v>
      </c>
      <c r="L4679">
        <v>0.16536800241285909</v>
      </c>
      <c r="M4679">
        <v>0.19390612799292439</v>
      </c>
      <c r="N4679">
        <v>0.16747924368912742</v>
      </c>
      <c r="O4679">
        <v>0.15161146042166954</v>
      </c>
    </row>
    <row r="4680" spans="1:15" ht="15">
      <c r="A4680" s="6"/>
      <c r="B4680" s="10">
        <v>80.94</v>
      </c>
      <c r="C4680">
        <v>0.12005574823799378</v>
      </c>
      <c r="D4680" s="11">
        <v>36.65</v>
      </c>
      <c r="E4680" s="10">
        <v>52.4</v>
      </c>
      <c r="F4680" s="11">
        <v>39.11</v>
      </c>
      <c r="G4680" s="10">
        <v>36.4</v>
      </c>
      <c r="H4680" s="11">
        <v>75.680000000000007</v>
      </c>
      <c r="I4680" s="10">
        <v>400.04</v>
      </c>
      <c r="J4680">
        <v>0.1990691433942606</v>
      </c>
      <c r="K4680">
        <v>0.21221324652858703</v>
      </c>
      <c r="L4680">
        <v>0.168013178757867</v>
      </c>
      <c r="M4680">
        <v>0.19150054240599884</v>
      </c>
      <c r="N4680">
        <v>0.16495947171708342</v>
      </c>
      <c r="O4680">
        <v>0.15624855680005967</v>
      </c>
    </row>
    <row r="4681" spans="1:15" ht="15">
      <c r="A4681" s="6"/>
      <c r="B4681" s="10">
        <v>72.28</v>
      </c>
      <c r="C4681">
        <v>9.4269885628525604E-2</v>
      </c>
      <c r="D4681" s="11">
        <v>34.57</v>
      </c>
      <c r="E4681" s="10">
        <v>49.82</v>
      </c>
      <c r="F4681" s="11">
        <v>37.799999999999997</v>
      </c>
      <c r="G4681" s="10">
        <v>34.47</v>
      </c>
      <c r="H4681" s="11">
        <v>77.95</v>
      </c>
      <c r="I4681" s="10">
        <v>350</v>
      </c>
      <c r="J4681">
        <v>0.19680382857176654</v>
      </c>
      <c r="K4681">
        <v>0.20920726166683051</v>
      </c>
      <c r="L4681">
        <v>0.17032498419428022</v>
      </c>
      <c r="M4681">
        <v>0.18455185065079577</v>
      </c>
      <c r="N4681">
        <v>0.16023891978670948</v>
      </c>
      <c r="O4681">
        <v>0.15835726037444126</v>
      </c>
    </row>
    <row r="4682" spans="1:15" ht="15">
      <c r="A4682" s="6"/>
      <c r="B4682" s="10">
        <v>53.46</v>
      </c>
      <c r="C4682">
        <v>8.6257542875451135E-2</v>
      </c>
      <c r="D4682" s="11">
        <v>31.08</v>
      </c>
      <c r="E4682" s="10">
        <v>47.64</v>
      </c>
      <c r="F4682" s="11">
        <v>36.58</v>
      </c>
      <c r="G4682" s="10">
        <v>29.79</v>
      </c>
      <c r="H4682" s="11">
        <v>76.83</v>
      </c>
      <c r="I4682" s="10">
        <v>320.07</v>
      </c>
      <c r="J4682">
        <v>0.19352829550971246</v>
      </c>
      <c r="K4682">
        <v>0.20461888993826596</v>
      </c>
      <c r="L4682">
        <v>0.17254795501480114</v>
      </c>
      <c r="M4682">
        <v>0.17499115606037036</v>
      </c>
      <c r="N4682">
        <v>0.1618114432953302</v>
      </c>
      <c r="O4682">
        <v>0.16129265540798138</v>
      </c>
    </row>
    <row r="4683" spans="1:15" ht="15">
      <c r="A4683" s="6"/>
      <c r="B4683" s="10">
        <v>29.15</v>
      </c>
      <c r="C4683">
        <v>8.340757673561966E-2</v>
      </c>
      <c r="D4683" s="11">
        <v>30.82</v>
      </c>
      <c r="E4683" s="10">
        <v>45.01</v>
      </c>
      <c r="F4683" s="11">
        <v>36.450000000000003</v>
      </c>
      <c r="G4683" s="10">
        <v>28.16</v>
      </c>
      <c r="H4683" s="11">
        <v>75.81</v>
      </c>
      <c r="I4683" s="10">
        <v>298.49</v>
      </c>
      <c r="J4683">
        <v>0.19214534037923531</v>
      </c>
      <c r="K4683">
        <v>0.20713645446759918</v>
      </c>
      <c r="L4683">
        <v>0.17269429312581067</v>
      </c>
      <c r="M4683">
        <v>0.16303269148588523</v>
      </c>
      <c r="N4683">
        <v>0.15970136379949754</v>
      </c>
      <c r="O4683">
        <v>0.16385934661388052</v>
      </c>
    </row>
    <row r="4684" spans="1:15" ht="15">
      <c r="A4684" s="6"/>
      <c r="B4684" s="10">
        <v>19.95</v>
      </c>
      <c r="C4684">
        <v>8.4018075094428574E-2</v>
      </c>
      <c r="D4684" s="11">
        <v>30.01</v>
      </c>
      <c r="E4684" s="10">
        <v>42.41</v>
      </c>
      <c r="F4684" s="11">
        <v>35.159999999999997</v>
      </c>
      <c r="G4684" s="10">
        <v>27.74</v>
      </c>
      <c r="H4684" s="11">
        <v>75.72</v>
      </c>
      <c r="I4684" s="10">
        <v>305.01</v>
      </c>
      <c r="J4684">
        <v>0.19185613855131564</v>
      </c>
      <c r="K4684">
        <v>0.20856587444783181</v>
      </c>
      <c r="L4684">
        <v>0.17136213311019569</v>
      </c>
      <c r="M4684">
        <v>0.15466967211064706</v>
      </c>
      <c r="N4684">
        <v>0.15670380451109753</v>
      </c>
      <c r="O4684">
        <v>0.16443436306619111</v>
      </c>
    </row>
    <row r="4685" spans="1:15" ht="15">
      <c r="A4685" s="6"/>
      <c r="B4685" s="10">
        <v>16.98</v>
      </c>
      <c r="C4685">
        <v>8.5780461159406823E-2</v>
      </c>
      <c r="D4685" s="11">
        <v>29.4</v>
      </c>
      <c r="E4685" s="10">
        <v>42.29</v>
      </c>
      <c r="F4685" s="11">
        <v>34.93</v>
      </c>
      <c r="G4685" s="10">
        <v>27.45</v>
      </c>
      <c r="H4685" s="11">
        <v>78</v>
      </c>
      <c r="I4685" s="10">
        <v>307.55</v>
      </c>
      <c r="J4685">
        <v>0.19086593914140307</v>
      </c>
      <c r="K4685">
        <v>0.209380814227313</v>
      </c>
      <c r="L4685">
        <v>0.17210183899313103</v>
      </c>
      <c r="M4685">
        <v>0.15749898782272884</v>
      </c>
      <c r="N4685">
        <v>0.15757115388018239</v>
      </c>
      <c r="O4685">
        <v>0.16604814175694244</v>
      </c>
    </row>
    <row r="4686" spans="1:15" ht="15">
      <c r="A4686" s="6"/>
      <c r="B4686" s="10">
        <v>13.69</v>
      </c>
      <c r="C4686">
        <v>8.7057968260001894E-2</v>
      </c>
      <c r="D4686" s="11">
        <v>29.17</v>
      </c>
      <c r="E4686" s="10">
        <v>42.4</v>
      </c>
      <c r="F4686" s="11">
        <v>36.840000000000003</v>
      </c>
      <c r="G4686" s="10">
        <v>28.52</v>
      </c>
      <c r="H4686" s="11">
        <v>81.44</v>
      </c>
      <c r="I4686" s="10">
        <v>330</v>
      </c>
      <c r="J4686">
        <v>0.19151440370668815</v>
      </c>
      <c r="K4686">
        <v>0.21254699530139601</v>
      </c>
      <c r="L4686">
        <v>0.17684528645007686</v>
      </c>
      <c r="M4686">
        <v>0.16720265800892073</v>
      </c>
      <c r="N4686">
        <v>0.15887685726246253</v>
      </c>
      <c r="O4686">
        <v>0.1680179342499139</v>
      </c>
    </row>
    <row r="4687" spans="1:15" ht="15">
      <c r="A4687" s="6"/>
      <c r="B4687" s="10">
        <v>19.899999999999999</v>
      </c>
      <c r="C4687">
        <v>8.423120296412577E-2</v>
      </c>
      <c r="D4687" s="11">
        <v>30.46</v>
      </c>
      <c r="E4687" s="10">
        <v>41.49</v>
      </c>
      <c r="F4687" s="11">
        <v>44.91</v>
      </c>
      <c r="G4687" s="10">
        <v>35.85</v>
      </c>
      <c r="H4687" s="11">
        <v>97.74</v>
      </c>
      <c r="I4687" s="10">
        <v>404.9</v>
      </c>
      <c r="J4687">
        <v>0.18867657901354973</v>
      </c>
      <c r="K4687">
        <v>0.20772840282017216</v>
      </c>
      <c r="L4687">
        <v>0.171612566481535</v>
      </c>
      <c r="M4687">
        <v>0.1730055965921965</v>
      </c>
      <c r="N4687">
        <v>0.1591439424715497</v>
      </c>
      <c r="O4687">
        <v>0.16286077596404069</v>
      </c>
    </row>
    <row r="4688" spans="1:15" ht="15">
      <c r="A4688" s="6"/>
      <c r="B4688" s="10">
        <v>22.6</v>
      </c>
      <c r="C4688">
        <v>8.0310031156114389E-2</v>
      </c>
      <c r="D4688" s="11">
        <v>30.82</v>
      </c>
      <c r="E4688" s="10">
        <v>42.24</v>
      </c>
      <c r="F4688" s="11">
        <v>50.02</v>
      </c>
      <c r="G4688" s="10">
        <v>42.91</v>
      </c>
      <c r="H4688" s="11">
        <v>105</v>
      </c>
      <c r="I4688" s="10">
        <v>429.92</v>
      </c>
      <c r="J4688">
        <v>0.18294330851195129</v>
      </c>
      <c r="K4688">
        <v>0.19313658996395897</v>
      </c>
      <c r="L4688">
        <v>0.16418446493079758</v>
      </c>
      <c r="M4688">
        <v>0.16274443523348076</v>
      </c>
      <c r="N4688">
        <v>0.15041545062342959</v>
      </c>
      <c r="O4688">
        <v>0.14423314913785282</v>
      </c>
    </row>
    <row r="4689" spans="1:15" ht="15">
      <c r="A4689" s="6"/>
      <c r="B4689" s="10">
        <v>29.95</v>
      </c>
      <c r="C4689">
        <v>7.4329294856506883E-2</v>
      </c>
      <c r="D4689" s="11">
        <v>31.94</v>
      </c>
      <c r="E4689" s="10">
        <v>42.25</v>
      </c>
      <c r="F4689" s="11">
        <v>50.06</v>
      </c>
      <c r="G4689" s="10">
        <v>38.93</v>
      </c>
      <c r="H4689" s="11">
        <v>105</v>
      </c>
      <c r="I4689" s="10">
        <v>416.65</v>
      </c>
      <c r="J4689">
        <v>0.17181379679430575</v>
      </c>
      <c r="K4689">
        <v>0.17432779102095841</v>
      </c>
      <c r="L4689">
        <v>0.15766367244242718</v>
      </c>
      <c r="M4689">
        <v>0.14811969479538911</v>
      </c>
      <c r="N4689">
        <v>0.14241308513305398</v>
      </c>
      <c r="O4689">
        <v>0.13297638930824604</v>
      </c>
    </row>
    <row r="4690" spans="1:15" ht="15">
      <c r="A4690" s="6"/>
      <c r="B4690" s="10">
        <v>17.41</v>
      </c>
      <c r="C4690">
        <v>6.1300529537831681E-2</v>
      </c>
      <c r="D4690" s="11">
        <v>33.81</v>
      </c>
      <c r="E4690" s="10">
        <v>43.36</v>
      </c>
      <c r="F4690" s="11">
        <v>47.94</v>
      </c>
      <c r="G4690" s="10">
        <v>36.630000000000003</v>
      </c>
      <c r="H4690" s="11">
        <v>103.17</v>
      </c>
      <c r="I4690" s="10">
        <v>334.06</v>
      </c>
      <c r="J4690">
        <v>0.15972964069789233</v>
      </c>
      <c r="K4690">
        <v>0.1551255501057463</v>
      </c>
      <c r="L4690">
        <v>0.14908896329575316</v>
      </c>
      <c r="M4690">
        <v>0.13447591910576986</v>
      </c>
      <c r="N4690">
        <v>0.1323138247112004</v>
      </c>
      <c r="O4690">
        <v>0.12116850331491096</v>
      </c>
    </row>
    <row r="4691" spans="1:15" ht="15">
      <c r="A4691" s="6"/>
      <c r="B4691" s="10">
        <v>4.5999999999999996</v>
      </c>
      <c r="C4691">
        <v>5.1666480471498952E-2</v>
      </c>
      <c r="D4691" s="11">
        <v>33.43</v>
      </c>
      <c r="E4691" s="10">
        <v>42.14</v>
      </c>
      <c r="F4691" s="11">
        <v>46.2</v>
      </c>
      <c r="G4691" s="10">
        <v>36.15</v>
      </c>
      <c r="H4691" s="11">
        <v>101.23</v>
      </c>
      <c r="I4691" s="10">
        <v>262.45</v>
      </c>
      <c r="J4691">
        <v>0.15156006574849795</v>
      </c>
      <c r="K4691">
        <v>0.1413033960995293</v>
      </c>
      <c r="L4691">
        <v>0.14229722660212923</v>
      </c>
      <c r="M4691">
        <v>0.12323257542160587</v>
      </c>
      <c r="N4691">
        <v>0.12319855441510619</v>
      </c>
      <c r="O4691">
        <v>0.11225977716239958</v>
      </c>
    </row>
    <row r="4692" spans="1:15" ht="15">
      <c r="A4692" s="6"/>
      <c r="B4692" s="10">
        <v>0</v>
      </c>
      <c r="C4692">
        <v>4.817247904161602E-2</v>
      </c>
      <c r="D4692" s="11">
        <v>33.06</v>
      </c>
      <c r="E4692" s="10">
        <v>43.09</v>
      </c>
      <c r="F4692" s="11">
        <v>45.3</v>
      </c>
      <c r="G4692" s="10">
        <v>36.520000000000003</v>
      </c>
      <c r="H4692" s="11">
        <v>100.83</v>
      </c>
      <c r="I4692" s="10">
        <v>243.92</v>
      </c>
      <c r="J4692">
        <v>0.14715887387448809</v>
      </c>
      <c r="K4692">
        <v>0.13586710671418753</v>
      </c>
      <c r="L4692">
        <v>0.13259187230104874</v>
      </c>
      <c r="M4692">
        <v>0.11917071976182764</v>
      </c>
      <c r="N4692">
        <v>0.11634092748974635</v>
      </c>
      <c r="O4692">
        <v>0.10952376215972176</v>
      </c>
    </row>
    <row r="4693" spans="1:15" ht="15">
      <c r="A4693" s="6"/>
      <c r="B4693" s="10">
        <v>-0.02</v>
      </c>
      <c r="C4693">
        <v>4.5650777586478022E-2</v>
      </c>
      <c r="D4693" s="11">
        <v>32.22</v>
      </c>
      <c r="E4693" s="10">
        <v>41.29</v>
      </c>
      <c r="F4693" s="11">
        <v>44</v>
      </c>
      <c r="G4693" s="10">
        <v>36.979999999999997</v>
      </c>
      <c r="H4693" s="11">
        <v>94.79</v>
      </c>
      <c r="I4693" s="10">
        <v>218.1</v>
      </c>
      <c r="J4693">
        <v>0.14566366891910132</v>
      </c>
      <c r="K4693">
        <v>0.13256757616104611</v>
      </c>
      <c r="L4693">
        <v>0.12908095451351623</v>
      </c>
      <c r="M4693">
        <v>0.11818173803043661</v>
      </c>
      <c r="N4693">
        <v>0.1149063596698336</v>
      </c>
      <c r="O4693">
        <v>0.10800206924996679</v>
      </c>
    </row>
    <row r="4694" spans="1:15" ht="15">
      <c r="A4694" s="6"/>
      <c r="B4694" s="10">
        <v>-0.13</v>
      </c>
      <c r="C4694">
        <v>4.5620404124781543E-2</v>
      </c>
      <c r="D4694" s="11">
        <v>30.76</v>
      </c>
      <c r="E4694" s="10">
        <v>42.09</v>
      </c>
      <c r="F4694" s="11">
        <v>41</v>
      </c>
      <c r="G4694" s="10">
        <v>36.97</v>
      </c>
      <c r="H4694" s="11">
        <v>90.86</v>
      </c>
      <c r="I4694" s="10">
        <v>190</v>
      </c>
      <c r="J4694">
        <v>0.14452827490712294</v>
      </c>
      <c r="K4694">
        <v>0.13390563112241832</v>
      </c>
      <c r="L4694">
        <v>0.12693688300010378</v>
      </c>
      <c r="M4694">
        <v>0.11797291737164305</v>
      </c>
      <c r="N4694">
        <v>0.11451816545337214</v>
      </c>
      <c r="O4694">
        <v>0.10567384292799822</v>
      </c>
    </row>
    <row r="4695" spans="1:15" ht="15">
      <c r="A4695" s="6"/>
      <c r="B4695" s="10">
        <v>-1.03</v>
      </c>
      <c r="C4695">
        <v>4.7961672757148119E-2</v>
      </c>
      <c r="D4695" s="11">
        <v>29.07</v>
      </c>
      <c r="E4695" s="10">
        <v>40.700000000000003</v>
      </c>
      <c r="F4695" s="11">
        <v>38.56</v>
      </c>
      <c r="G4695" s="10">
        <v>36.57</v>
      </c>
      <c r="H4695" s="11">
        <v>85</v>
      </c>
      <c r="I4695" s="10">
        <v>191.8</v>
      </c>
      <c r="J4695">
        <v>0.14228685776835193</v>
      </c>
      <c r="K4695">
        <v>0.13971760372666228</v>
      </c>
      <c r="L4695">
        <v>0.12411694991658544</v>
      </c>
      <c r="M4695">
        <v>0.12128164853118457</v>
      </c>
      <c r="N4695">
        <v>0.11476117594204101</v>
      </c>
      <c r="O4695">
        <v>0.10713833236990145</v>
      </c>
    </row>
    <row r="4696" spans="1:15" ht="15">
      <c r="A4696" s="6"/>
      <c r="B4696" s="10">
        <v>-0.1</v>
      </c>
      <c r="C4696">
        <v>5.1858888403832459E-2</v>
      </c>
      <c r="D4696" s="11">
        <v>28.64</v>
      </c>
      <c r="E4696" s="10">
        <v>41.11</v>
      </c>
      <c r="F4696" s="11">
        <v>37.78</v>
      </c>
      <c r="G4696" s="10">
        <v>36.57</v>
      </c>
      <c r="H4696" s="11">
        <v>79.98</v>
      </c>
      <c r="I4696" s="10">
        <v>222.15</v>
      </c>
      <c r="J4696">
        <v>0.14403011531141546</v>
      </c>
      <c r="K4696">
        <v>0.14905719439282203</v>
      </c>
      <c r="L4696">
        <v>0.12282082459601616</v>
      </c>
      <c r="M4696">
        <v>0.12622626007074081</v>
      </c>
      <c r="N4696">
        <v>0.11450273121848968</v>
      </c>
      <c r="O4696">
        <v>0.11164130289100678</v>
      </c>
    </row>
    <row r="4697" spans="1:15" ht="15">
      <c r="A4697" s="6"/>
      <c r="B4697" s="10">
        <v>0.02</v>
      </c>
      <c r="C4697">
        <v>5.7367525010656166E-2</v>
      </c>
      <c r="D4697" s="11">
        <v>29.04</v>
      </c>
      <c r="E4697" s="10">
        <v>42.3</v>
      </c>
      <c r="F4697" s="11">
        <v>37.26</v>
      </c>
      <c r="G4697" s="10">
        <v>36.200000000000003</v>
      </c>
      <c r="H4697" s="11">
        <v>78.12</v>
      </c>
      <c r="I4697" s="10">
        <v>225.39</v>
      </c>
      <c r="J4697">
        <v>0.14817158778761239</v>
      </c>
      <c r="K4697">
        <v>0.15867921312159744</v>
      </c>
      <c r="L4697">
        <v>0.12494165661995771</v>
      </c>
      <c r="M4697">
        <v>0.13700491531342762</v>
      </c>
      <c r="N4697">
        <v>0.11822626175707814</v>
      </c>
      <c r="O4697">
        <v>0.11978021400018034</v>
      </c>
    </row>
    <row r="4698" spans="1:15" ht="15">
      <c r="A4698" s="6"/>
      <c r="B4698" s="10">
        <v>15.54</v>
      </c>
      <c r="C4698">
        <v>6.7844650917597435E-2</v>
      </c>
      <c r="D4698" s="11">
        <v>30.98</v>
      </c>
      <c r="E4698" s="10">
        <v>42.03</v>
      </c>
      <c r="F4698" s="11">
        <v>37.770000000000003</v>
      </c>
      <c r="G4698" s="10">
        <v>38.69</v>
      </c>
      <c r="H4698" s="11">
        <v>90.61</v>
      </c>
      <c r="I4698" s="10">
        <v>335.35</v>
      </c>
      <c r="J4698">
        <v>0.16104980913491554</v>
      </c>
      <c r="K4698">
        <v>0.17167179937406749</v>
      </c>
      <c r="L4698">
        <v>0.13361632365095044</v>
      </c>
      <c r="M4698">
        <v>0.14891880610750102</v>
      </c>
      <c r="N4698">
        <v>0.12611463580328738</v>
      </c>
      <c r="O4698">
        <v>0.13162208183267401</v>
      </c>
    </row>
    <row r="4699" spans="1:15" ht="15">
      <c r="A4699" s="6"/>
      <c r="B4699" s="10">
        <v>74.510000000000005</v>
      </c>
      <c r="C4699">
        <v>7.8156173101400092E-2</v>
      </c>
      <c r="D4699" s="11">
        <v>35.21</v>
      </c>
      <c r="E4699" s="10">
        <v>51.72</v>
      </c>
      <c r="F4699" s="11">
        <v>42.56</v>
      </c>
      <c r="G4699" s="10">
        <v>44.74</v>
      </c>
      <c r="H4699" s="11">
        <v>94.64</v>
      </c>
      <c r="I4699" s="10">
        <v>409.07</v>
      </c>
      <c r="J4699">
        <v>0.17657553409991431</v>
      </c>
      <c r="K4699">
        <v>0.18826589030555643</v>
      </c>
      <c r="L4699">
        <v>0.14502239542673986</v>
      </c>
      <c r="M4699">
        <v>0.15509885972356346</v>
      </c>
      <c r="N4699">
        <v>0.13599670609839806</v>
      </c>
      <c r="O4699">
        <v>0.1449624818129438</v>
      </c>
    </row>
    <row r="4700" spans="1:15" ht="15">
      <c r="A4700" s="6"/>
      <c r="B4700" s="10">
        <v>84.18</v>
      </c>
      <c r="C4700">
        <v>8.5005998101320451E-2</v>
      </c>
      <c r="D4700" s="11">
        <v>37.54</v>
      </c>
      <c r="E4700" s="10">
        <v>54.25</v>
      </c>
      <c r="F4700" s="11">
        <v>45.94</v>
      </c>
      <c r="G4700" s="10">
        <v>45.97</v>
      </c>
      <c r="H4700" s="11">
        <v>96.7</v>
      </c>
      <c r="I4700" s="10">
        <v>421.86</v>
      </c>
      <c r="J4700">
        <v>0.19214943919067518</v>
      </c>
      <c r="K4700">
        <v>0.2026805185676524</v>
      </c>
      <c r="L4700">
        <v>0.15349832719829365</v>
      </c>
      <c r="M4700">
        <v>0.16533329711382241</v>
      </c>
      <c r="N4700">
        <v>0.14710098383167636</v>
      </c>
      <c r="O4700">
        <v>0.15523005347734342</v>
      </c>
    </row>
    <row r="4701" spans="1:15" ht="15">
      <c r="A4701" s="6"/>
      <c r="B4701" s="10">
        <v>88.36</v>
      </c>
      <c r="C4701">
        <v>9.0303214781587093E-2</v>
      </c>
      <c r="D4701" s="11">
        <v>37</v>
      </c>
      <c r="E4701" s="10">
        <v>55.78</v>
      </c>
      <c r="F4701" s="11">
        <v>44.08</v>
      </c>
      <c r="G4701" s="10">
        <v>46.08</v>
      </c>
      <c r="H4701" s="11">
        <v>96.3</v>
      </c>
      <c r="I4701" s="10">
        <v>430.45</v>
      </c>
      <c r="J4701">
        <v>0.20220676082147357</v>
      </c>
      <c r="K4701">
        <v>0.21127594980687089</v>
      </c>
      <c r="L4701">
        <v>0.16388899716755159</v>
      </c>
      <c r="M4701">
        <v>0.17465789717613317</v>
      </c>
      <c r="N4701">
        <v>0.15434873680686831</v>
      </c>
      <c r="O4701">
        <v>0.16802765528208294</v>
      </c>
    </row>
    <row r="4702" spans="1:15" ht="15">
      <c r="A4702" s="6"/>
      <c r="B4702" s="10">
        <v>83.63</v>
      </c>
      <c r="C4702">
        <v>9.0202075828728412E-2</v>
      </c>
      <c r="D4702" s="11">
        <v>36.9</v>
      </c>
      <c r="E4702" s="10">
        <v>55.9</v>
      </c>
      <c r="F4702" s="11">
        <v>43.44</v>
      </c>
      <c r="G4702" s="10">
        <v>41.98</v>
      </c>
      <c r="H4702" s="11">
        <v>91.91</v>
      </c>
      <c r="I4702" s="10">
        <v>433.99</v>
      </c>
      <c r="J4702">
        <v>0.20627852236708424</v>
      </c>
      <c r="K4702">
        <v>0.21457418404551612</v>
      </c>
      <c r="L4702">
        <v>0.1674764929288427</v>
      </c>
      <c r="M4702">
        <v>0.18049459551133473</v>
      </c>
      <c r="N4702">
        <v>0.15883161183177891</v>
      </c>
      <c r="O4702">
        <v>0.17135461010311201</v>
      </c>
    </row>
    <row r="4703" spans="1:15" ht="15">
      <c r="A4703" s="6"/>
      <c r="B4703" s="10">
        <v>83.02</v>
      </c>
      <c r="C4703">
        <v>8.9123134947478574E-2</v>
      </c>
      <c r="D4703" s="11">
        <v>37.979999999999997</v>
      </c>
      <c r="E4703" s="10">
        <v>56.39</v>
      </c>
      <c r="F4703" s="11">
        <v>44.6</v>
      </c>
      <c r="G4703" s="10">
        <v>41.43</v>
      </c>
      <c r="H4703" s="11">
        <v>90.86</v>
      </c>
      <c r="I4703" s="10">
        <v>432.89</v>
      </c>
      <c r="J4703">
        <v>0.20652499800751625</v>
      </c>
      <c r="K4703">
        <v>0.21017891070458436</v>
      </c>
      <c r="L4703">
        <v>0.16423447043325257</v>
      </c>
      <c r="M4703">
        <v>0.18452898719712693</v>
      </c>
      <c r="N4703">
        <v>0.15976043145919955</v>
      </c>
      <c r="O4703">
        <v>0.17424463662645795</v>
      </c>
    </row>
    <row r="4704" spans="1:15" ht="15">
      <c r="A4704" s="6"/>
      <c r="B4704" s="10">
        <v>71.819999999999993</v>
      </c>
      <c r="C4704">
        <v>8.8017422336937198E-2</v>
      </c>
      <c r="D4704" s="11">
        <v>36.01</v>
      </c>
      <c r="E4704" s="10">
        <v>53.26</v>
      </c>
      <c r="F4704" s="11">
        <v>38.159999999999997</v>
      </c>
      <c r="G4704" s="10">
        <v>37.020000000000003</v>
      </c>
      <c r="H4704" s="11">
        <v>85.17</v>
      </c>
      <c r="I4704" s="10">
        <v>404.09</v>
      </c>
      <c r="J4704">
        <v>0.20737256417403643</v>
      </c>
      <c r="K4704">
        <v>0.21377778818143992</v>
      </c>
      <c r="L4704">
        <v>0.16529979746046589</v>
      </c>
      <c r="M4704">
        <v>0.1846007512441365</v>
      </c>
      <c r="N4704">
        <v>0.15967431123869918</v>
      </c>
      <c r="O4704">
        <v>0.17948738201556191</v>
      </c>
    </row>
    <row r="4705" spans="1:15" ht="15">
      <c r="A4705" s="6"/>
      <c r="B4705" s="10">
        <v>56.94</v>
      </c>
      <c r="C4705">
        <v>9.3191089397898483E-2</v>
      </c>
      <c r="D4705" s="11">
        <v>34.65</v>
      </c>
      <c r="E4705" s="10">
        <v>50.58</v>
      </c>
      <c r="F4705" s="11">
        <v>36.82</v>
      </c>
      <c r="G4705" s="10">
        <v>35.549999999999997</v>
      </c>
      <c r="H4705" s="11">
        <v>79.14</v>
      </c>
      <c r="I4705" s="10">
        <v>384.91</v>
      </c>
      <c r="J4705">
        <v>0.19990719679796892</v>
      </c>
      <c r="K4705">
        <v>0.21573431319786615</v>
      </c>
      <c r="L4705">
        <v>0.16244687021960311</v>
      </c>
      <c r="M4705">
        <v>0.18427185409885491</v>
      </c>
      <c r="N4705">
        <v>0.15558389269492046</v>
      </c>
      <c r="O4705">
        <v>0.17145175601814164</v>
      </c>
    </row>
    <row r="4706" spans="1:15" ht="15">
      <c r="A4706" s="6"/>
      <c r="B4706" s="10">
        <v>19.7</v>
      </c>
      <c r="C4706">
        <v>9.0637312030075176E-2</v>
      </c>
      <c r="D4706" s="11">
        <v>30.05</v>
      </c>
      <c r="E4706" s="10">
        <v>43.85</v>
      </c>
      <c r="F4706" s="11">
        <v>36.270000000000003</v>
      </c>
      <c r="G4706" s="10">
        <v>30.22</v>
      </c>
      <c r="H4706" s="11">
        <v>74.91</v>
      </c>
      <c r="I4706" s="10">
        <v>349.96</v>
      </c>
      <c r="J4706">
        <v>0.19166644621240123</v>
      </c>
      <c r="K4706">
        <v>0.21444748340023462</v>
      </c>
      <c r="L4706">
        <v>0.16022297842465394</v>
      </c>
      <c r="M4706">
        <v>0.1806884604206217</v>
      </c>
      <c r="N4706">
        <v>0.15389734231041816</v>
      </c>
      <c r="O4706">
        <v>0.16590419108768006</v>
      </c>
    </row>
    <row r="4707" spans="1:15" ht="15">
      <c r="A4707" s="6"/>
      <c r="B4707" s="10">
        <v>2.68</v>
      </c>
      <c r="C4707">
        <v>8.6172658345368289E-2</v>
      </c>
      <c r="D4707" s="11">
        <v>28.68</v>
      </c>
      <c r="E4707" s="10">
        <v>42.03</v>
      </c>
      <c r="F4707" s="11">
        <v>34.93</v>
      </c>
      <c r="G4707" s="10">
        <v>30</v>
      </c>
      <c r="H4707" s="11">
        <v>73.13</v>
      </c>
      <c r="I4707" s="10">
        <v>289.8</v>
      </c>
      <c r="J4707">
        <v>0.18718029682106707</v>
      </c>
      <c r="K4707">
        <v>0.21545196308531162</v>
      </c>
      <c r="L4707">
        <v>0.16147604872026466</v>
      </c>
      <c r="M4707">
        <v>0.1814949744500666</v>
      </c>
      <c r="N4707">
        <v>0.1543912551965575</v>
      </c>
      <c r="O4707">
        <v>0.16190711697330556</v>
      </c>
    </row>
    <row r="4708" spans="1:15" ht="15">
      <c r="A4708" s="6"/>
      <c r="B4708" s="10">
        <v>7.0000000000000007E-2</v>
      </c>
      <c r="C4708">
        <v>8.364341027225021E-2</v>
      </c>
      <c r="D4708" s="11">
        <v>27.78</v>
      </c>
      <c r="E4708" s="10">
        <v>41.79</v>
      </c>
      <c r="F4708" s="11">
        <v>33.89</v>
      </c>
      <c r="G4708" s="10">
        <v>28.73</v>
      </c>
      <c r="H4708" s="11">
        <v>71.81</v>
      </c>
      <c r="I4708" s="10">
        <v>252.86</v>
      </c>
      <c r="J4708">
        <v>0.18652815373687345</v>
      </c>
      <c r="K4708">
        <v>0.21867588127909623</v>
      </c>
      <c r="L4708">
        <v>0.15973070195738637</v>
      </c>
      <c r="M4708">
        <v>0.18167177390366643</v>
      </c>
      <c r="N4708">
        <v>0.15444161455793481</v>
      </c>
      <c r="O4708">
        <v>0.15650010697289826</v>
      </c>
    </row>
    <row r="4709" spans="1:15" ht="15">
      <c r="A4709" s="6"/>
      <c r="B4709" s="10">
        <v>0</v>
      </c>
      <c r="C4709">
        <v>8.3301487711822428E-2</v>
      </c>
      <c r="D4709" s="11">
        <v>27.72</v>
      </c>
      <c r="E4709" s="10">
        <v>41.71</v>
      </c>
      <c r="F4709" s="11">
        <v>33.130000000000003</v>
      </c>
      <c r="G4709" s="10">
        <v>29.84</v>
      </c>
      <c r="H4709" s="11">
        <v>72.62</v>
      </c>
      <c r="I4709" s="10">
        <v>236.19</v>
      </c>
      <c r="J4709">
        <v>0.18388924144644112</v>
      </c>
      <c r="K4709">
        <v>0.22137995953197853</v>
      </c>
      <c r="L4709">
        <v>0.1597333922308784</v>
      </c>
      <c r="M4709">
        <v>0.18801101465865369</v>
      </c>
      <c r="N4709">
        <v>0.15641755079586742</v>
      </c>
      <c r="O4709">
        <v>0.15102776085235781</v>
      </c>
    </row>
    <row r="4710" spans="1:15" ht="15">
      <c r="A4710" s="6"/>
      <c r="B4710" s="10">
        <v>-0.42</v>
      </c>
      <c r="C4710">
        <v>8.5420784883720943E-2</v>
      </c>
      <c r="D4710" s="11">
        <v>27.4</v>
      </c>
      <c r="E4710" s="10">
        <v>44.33</v>
      </c>
      <c r="F4710" s="11">
        <v>35.11</v>
      </c>
      <c r="G4710" s="10">
        <v>34.29</v>
      </c>
      <c r="H4710" s="11">
        <v>76.73</v>
      </c>
      <c r="I4710" s="10">
        <v>233.1</v>
      </c>
      <c r="J4710">
        <v>0.18116452544504338</v>
      </c>
      <c r="K4710">
        <v>0.22492414184154355</v>
      </c>
      <c r="L4710">
        <v>0.16352837743374657</v>
      </c>
      <c r="M4710">
        <v>0.19291350964076523</v>
      </c>
      <c r="N4710">
        <v>0.1592664820302945</v>
      </c>
      <c r="O4710">
        <v>0.14331552585808327</v>
      </c>
    </row>
    <row r="4711" spans="1:15" ht="15">
      <c r="A4711" s="6"/>
      <c r="B4711" s="10">
        <v>-2.0699999999999998</v>
      </c>
      <c r="C4711">
        <v>8.3785693980302847E-2</v>
      </c>
      <c r="D4711" s="11">
        <v>27.53</v>
      </c>
      <c r="E4711" s="10">
        <v>53.05</v>
      </c>
      <c r="F4711" s="11">
        <v>39.21</v>
      </c>
      <c r="G4711" s="10">
        <v>41.05</v>
      </c>
      <c r="H4711" s="11">
        <v>93.88</v>
      </c>
      <c r="I4711" s="10">
        <v>211.55</v>
      </c>
      <c r="J4711">
        <v>0.17442009110263301</v>
      </c>
      <c r="K4711">
        <v>0.22316148361724872</v>
      </c>
      <c r="L4711">
        <v>0.16562985736512106</v>
      </c>
      <c r="M4711">
        <v>0.19656252940791083</v>
      </c>
      <c r="N4711">
        <v>0.15880390935118091</v>
      </c>
      <c r="O4711">
        <v>0.13357768657031777</v>
      </c>
    </row>
    <row r="4712" spans="1:15" ht="15">
      <c r="A4712" s="6"/>
      <c r="B4712" s="10">
        <v>-1.1000000000000001</v>
      </c>
      <c r="C4712">
        <v>7.6355608402245298E-2</v>
      </c>
      <c r="D4712" s="11">
        <v>27.6</v>
      </c>
      <c r="E4712" s="10">
        <v>58.09</v>
      </c>
      <c r="F4712" s="11">
        <v>46.95</v>
      </c>
      <c r="G4712" s="10">
        <v>48.91</v>
      </c>
      <c r="H4712" s="11">
        <v>101.87</v>
      </c>
      <c r="I4712" s="10">
        <v>199.74</v>
      </c>
      <c r="J4712">
        <v>0.1638241298670263</v>
      </c>
      <c r="K4712">
        <v>0.21212312632406433</v>
      </c>
      <c r="L4712">
        <v>0.15803854303730411</v>
      </c>
      <c r="M4712">
        <v>0.18921529642664536</v>
      </c>
      <c r="N4712">
        <v>0.14976137620515834</v>
      </c>
      <c r="O4712">
        <v>0.11855533291709622</v>
      </c>
    </row>
    <row r="4713" spans="1:15" ht="15">
      <c r="A4713" s="6"/>
      <c r="B4713" s="10">
        <v>-2.09</v>
      </c>
      <c r="C4713">
        <v>6.5555207827388856E-2</v>
      </c>
      <c r="D4713" s="11">
        <v>27.4</v>
      </c>
      <c r="E4713" s="10">
        <v>59.4</v>
      </c>
      <c r="F4713" s="11">
        <v>49.14</v>
      </c>
      <c r="G4713" s="10">
        <v>57.38</v>
      </c>
      <c r="H4713" s="11">
        <v>101.59</v>
      </c>
      <c r="I4713" s="10">
        <v>139.93</v>
      </c>
      <c r="J4713">
        <v>0.14881276388437806</v>
      </c>
      <c r="K4713">
        <v>0.19822630921668832</v>
      </c>
      <c r="L4713">
        <v>0.15027598611016107</v>
      </c>
      <c r="M4713">
        <v>0.17502186608370796</v>
      </c>
      <c r="N4713">
        <v>0.14190590650275142</v>
      </c>
      <c r="O4713">
        <v>9.3562524295899507E-2</v>
      </c>
    </row>
    <row r="4714" spans="1:15" ht="15">
      <c r="A4714" s="6"/>
      <c r="B4714" s="10">
        <v>-9.92</v>
      </c>
      <c r="C4714">
        <v>5.3374020156774907E-2</v>
      </c>
      <c r="D4714" s="11">
        <v>28.49</v>
      </c>
      <c r="E4714" s="10">
        <v>58.87</v>
      </c>
      <c r="F4714" s="11">
        <v>47.95</v>
      </c>
      <c r="G4714" s="10">
        <v>47.9</v>
      </c>
      <c r="H4714" s="11">
        <v>97.91</v>
      </c>
      <c r="I4714" s="10">
        <v>52.49</v>
      </c>
      <c r="J4714">
        <v>0.13819340820804865</v>
      </c>
      <c r="K4714">
        <v>0.18210779142491149</v>
      </c>
      <c r="L4714">
        <v>0.14345604277169186</v>
      </c>
      <c r="M4714">
        <v>0.16986141512585232</v>
      </c>
      <c r="N4714">
        <v>0.13489132075471696</v>
      </c>
      <c r="O4714">
        <v>6.9735310747961271E-2</v>
      </c>
    </row>
    <row r="4715" spans="1:15" ht="15">
      <c r="A4715" s="6"/>
      <c r="B4715" s="10">
        <v>-19.34</v>
      </c>
      <c r="C4715">
        <v>4.6096637549556667E-2</v>
      </c>
      <c r="D4715" s="11">
        <v>28.99</v>
      </c>
      <c r="E4715" s="10">
        <v>57.43</v>
      </c>
      <c r="F4715" s="11">
        <v>47.13</v>
      </c>
      <c r="G4715" s="10">
        <v>46.07</v>
      </c>
      <c r="H4715" s="11">
        <v>93.37</v>
      </c>
      <c r="I4715" s="10">
        <v>35.53</v>
      </c>
      <c r="J4715">
        <v>0.12915871414090449</v>
      </c>
      <c r="K4715">
        <v>0.17305164368346654</v>
      </c>
      <c r="L4715">
        <v>0.13468928585818257</v>
      </c>
      <c r="M4715">
        <v>0.16107619319431252</v>
      </c>
      <c r="N4715">
        <v>0.12591436391347022</v>
      </c>
      <c r="O4715">
        <v>6.0192941274462675E-2</v>
      </c>
    </row>
    <row r="4716" spans="1:15" ht="15">
      <c r="A4716" s="6"/>
      <c r="B4716" s="10">
        <v>-24.8</v>
      </c>
      <c r="C4716">
        <v>4.1832686846432994E-2</v>
      </c>
      <c r="D4716" s="11">
        <v>28.99</v>
      </c>
      <c r="E4716" s="10">
        <v>57.74</v>
      </c>
      <c r="F4716" s="11">
        <v>46.92</v>
      </c>
      <c r="G4716" s="10">
        <v>50.95</v>
      </c>
      <c r="H4716" s="11">
        <v>90.42</v>
      </c>
      <c r="I4716" s="10">
        <v>1.07</v>
      </c>
      <c r="J4716">
        <v>0.12439381082885353</v>
      </c>
      <c r="K4716">
        <v>0.16390402706831361</v>
      </c>
      <c r="L4716">
        <v>0.12651275597919912</v>
      </c>
      <c r="M4716">
        <v>0.15605928823542636</v>
      </c>
      <c r="N4716">
        <v>0.12070074756271436</v>
      </c>
      <c r="O4716">
        <v>5.7704541558929401E-2</v>
      </c>
    </row>
    <row r="4717" spans="1:15" ht="15">
      <c r="A4717" s="6"/>
      <c r="B4717" s="10">
        <v>-38.39</v>
      </c>
      <c r="C4717">
        <v>4.0110161340785572E-2</v>
      </c>
      <c r="D4717" s="11">
        <v>29.76</v>
      </c>
      <c r="E4717" s="10">
        <v>56.11</v>
      </c>
      <c r="F4717" s="11">
        <v>42.07</v>
      </c>
      <c r="G4717" s="10">
        <v>46.57</v>
      </c>
      <c r="H4717" s="11">
        <v>89.06</v>
      </c>
      <c r="I4717" s="10">
        <v>7.0000000000000007E-2</v>
      </c>
      <c r="J4717">
        <v>0.12144933523883764</v>
      </c>
      <c r="K4717">
        <v>0.15882032065204463</v>
      </c>
      <c r="L4717">
        <v>0.12148579837347404</v>
      </c>
      <c r="M4717">
        <v>0.15410154042235263</v>
      </c>
      <c r="N4717">
        <v>0.11462646164794774</v>
      </c>
      <c r="O4717">
        <v>5.6420058363320612E-2</v>
      </c>
    </row>
    <row r="4718" spans="1:15" ht="15">
      <c r="A4718" s="6"/>
      <c r="B4718" s="10">
        <v>-50.09</v>
      </c>
      <c r="C4718">
        <v>4.1145133923402764E-2</v>
      </c>
      <c r="D4718" s="11">
        <v>26.95</v>
      </c>
      <c r="E4718" s="10">
        <v>54.94</v>
      </c>
      <c r="F4718" s="11">
        <v>39.9</v>
      </c>
      <c r="G4718" s="10">
        <v>43.78</v>
      </c>
      <c r="H4718" s="11">
        <v>78.010000000000005</v>
      </c>
      <c r="I4718" s="10">
        <v>-0.05</v>
      </c>
      <c r="J4718">
        <v>0.11782912765446649</v>
      </c>
      <c r="K4718">
        <v>0.15732861895140718</v>
      </c>
      <c r="L4718">
        <v>0.11749963529767966</v>
      </c>
      <c r="M4718">
        <v>0.1523280419818358</v>
      </c>
      <c r="N4718">
        <v>0.11133422625951228</v>
      </c>
      <c r="O4718">
        <v>5.6539476095180959E-2</v>
      </c>
    </row>
    <row r="4719" spans="1:15" ht="15">
      <c r="A4719" s="6"/>
      <c r="B4719" s="10">
        <v>-60.04</v>
      </c>
      <c r="C4719">
        <v>4.3447001251658769E-2</v>
      </c>
      <c r="D4719" s="11">
        <v>25.99</v>
      </c>
      <c r="E4719" s="10">
        <v>55.46</v>
      </c>
      <c r="F4719" s="11">
        <v>39.46</v>
      </c>
      <c r="G4719" s="10">
        <v>41.86</v>
      </c>
      <c r="H4719" s="11">
        <v>74.150000000000006</v>
      </c>
      <c r="I4719" s="10">
        <v>-0.1</v>
      </c>
      <c r="J4719">
        <v>0.11829383698884925</v>
      </c>
      <c r="K4719">
        <v>0.15988145212450289</v>
      </c>
      <c r="L4719">
        <v>0.11376495803315866</v>
      </c>
      <c r="M4719">
        <v>0.15018030852522166</v>
      </c>
      <c r="N4719">
        <v>0.10822426177474916</v>
      </c>
      <c r="O4719">
        <v>5.8753285875866507E-2</v>
      </c>
    </row>
    <row r="4720" spans="1:15" ht="15">
      <c r="A4720" s="6"/>
      <c r="B4720" s="10">
        <v>-48.31</v>
      </c>
      <c r="C4720">
        <v>4.5179947792765567E-2</v>
      </c>
      <c r="D4720" s="11">
        <v>25.22</v>
      </c>
      <c r="E4720" s="10">
        <v>55.41</v>
      </c>
      <c r="F4720" s="11">
        <v>39.04</v>
      </c>
      <c r="G4720" s="10">
        <v>42.1</v>
      </c>
      <c r="H4720" s="11">
        <v>70.28</v>
      </c>
      <c r="I4720" s="10">
        <v>0</v>
      </c>
      <c r="J4720">
        <v>0.12460141283082943</v>
      </c>
      <c r="K4720">
        <v>0.16369773200378998</v>
      </c>
      <c r="L4720">
        <v>0.11637681910483121</v>
      </c>
      <c r="M4720">
        <v>0.15084819966546353</v>
      </c>
      <c r="N4720">
        <v>0.10917517408135034</v>
      </c>
      <c r="O4720">
        <v>6.1003747966631515E-2</v>
      </c>
    </row>
    <row r="4721" spans="1:15" ht="15">
      <c r="A4721" s="6"/>
      <c r="B4721" s="10">
        <v>-26.57</v>
      </c>
      <c r="C4721">
        <v>4.8758892051675058E-2</v>
      </c>
      <c r="D4721" s="11">
        <v>27.55</v>
      </c>
      <c r="E4721" s="10">
        <v>55.91</v>
      </c>
      <c r="F4721" s="11">
        <v>39.299999999999997</v>
      </c>
      <c r="G4721" s="10">
        <v>39.4</v>
      </c>
      <c r="H4721" s="11">
        <v>71.260000000000005</v>
      </c>
      <c r="I4721" s="10">
        <v>1.03</v>
      </c>
      <c r="J4721">
        <v>0.13390609212621871</v>
      </c>
      <c r="K4721">
        <v>0.17281611736623384</v>
      </c>
      <c r="L4721">
        <v>0.12289074749569501</v>
      </c>
      <c r="M4721">
        <v>0.15459762950349523</v>
      </c>
      <c r="N4721">
        <v>0.11314813955534933</v>
      </c>
      <c r="O4721">
        <v>6.2906797521311064E-2</v>
      </c>
    </row>
    <row r="4722" spans="1:15" ht="15">
      <c r="A4722" s="6"/>
      <c r="B4722" s="10">
        <v>-5.01</v>
      </c>
      <c r="C4722">
        <v>6.215382904691967E-2</v>
      </c>
      <c r="D4722" s="11">
        <v>28.57</v>
      </c>
      <c r="E4722" s="10">
        <v>57.36</v>
      </c>
      <c r="F4722" s="11">
        <v>45.38</v>
      </c>
      <c r="G4722" s="10">
        <v>41.71</v>
      </c>
      <c r="H4722" s="11">
        <v>77.91</v>
      </c>
      <c r="I4722" s="10">
        <v>31.66</v>
      </c>
      <c r="J4722">
        <v>0.14924544288565245</v>
      </c>
      <c r="K4722">
        <v>0.18535512937248655</v>
      </c>
      <c r="L4722">
        <v>0.13535491316430667</v>
      </c>
      <c r="M4722">
        <v>0.16313504283127389</v>
      </c>
      <c r="N4722">
        <v>0.12035001607186839</v>
      </c>
      <c r="O4722">
        <v>7.0586271522987451E-2</v>
      </c>
    </row>
    <row r="4723" spans="1:15" ht="15">
      <c r="A4723" s="6"/>
      <c r="B4723" s="10">
        <v>30.61</v>
      </c>
      <c r="C4723">
        <v>7.9506169333367141E-2</v>
      </c>
      <c r="D4723" s="11">
        <v>31.79</v>
      </c>
      <c r="E4723" s="10">
        <v>59.34</v>
      </c>
      <c r="F4723" s="11">
        <v>48.81</v>
      </c>
      <c r="G4723" s="10">
        <v>44.52</v>
      </c>
      <c r="H4723" s="11">
        <v>90</v>
      </c>
      <c r="I4723" s="10">
        <v>143.75</v>
      </c>
      <c r="J4723">
        <v>0.16692154555210512</v>
      </c>
      <c r="K4723">
        <v>0.19866628532158304</v>
      </c>
      <c r="L4723">
        <v>0.15147744153718343</v>
      </c>
      <c r="M4723">
        <v>0.17181498999011188</v>
      </c>
      <c r="N4723">
        <v>0.13081521021060699</v>
      </c>
      <c r="O4723">
        <v>0.10009217462577111</v>
      </c>
    </row>
    <row r="4724" spans="1:15" ht="15">
      <c r="A4724" s="6"/>
      <c r="B4724" s="10">
        <v>92.51</v>
      </c>
      <c r="C4724">
        <v>0.10428016053708737</v>
      </c>
      <c r="D4724" s="11">
        <v>35.409999999999997</v>
      </c>
      <c r="E4724" s="10">
        <v>62.82</v>
      </c>
      <c r="F4724" s="11">
        <v>52.64</v>
      </c>
      <c r="G4724" s="10">
        <v>47.3</v>
      </c>
      <c r="H4724" s="11">
        <v>96.93</v>
      </c>
      <c r="I4724" s="10">
        <v>264.3</v>
      </c>
      <c r="J4724">
        <v>0.18102538622400183</v>
      </c>
      <c r="K4724">
        <v>0.21355142047298617</v>
      </c>
      <c r="L4724">
        <v>0.16383078530623435</v>
      </c>
      <c r="M4724">
        <v>0.18384964144778718</v>
      </c>
      <c r="N4724">
        <v>0.14111388136670824</v>
      </c>
      <c r="O4724">
        <v>0.12227576128617607</v>
      </c>
    </row>
    <row r="4725" spans="1:15" ht="15">
      <c r="A4725" s="6"/>
      <c r="B4725" s="10">
        <v>100.76</v>
      </c>
      <c r="C4725">
        <v>0.13209435145264464</v>
      </c>
      <c r="D4725" s="11">
        <v>36.65</v>
      </c>
      <c r="E4725" s="10">
        <v>59.22</v>
      </c>
      <c r="F4725" s="11">
        <v>51.96</v>
      </c>
      <c r="G4725" s="10">
        <v>44.93</v>
      </c>
      <c r="H4725" s="11">
        <v>96.93</v>
      </c>
      <c r="I4725" s="10">
        <v>334.25</v>
      </c>
      <c r="J4725">
        <v>0.1912572054448039</v>
      </c>
      <c r="K4725">
        <v>0.22211132968836916</v>
      </c>
      <c r="L4725">
        <v>0.17755223783411703</v>
      </c>
      <c r="M4725">
        <v>0.19563998660415274</v>
      </c>
      <c r="N4725">
        <v>0.14765453619864774</v>
      </c>
      <c r="O4725">
        <v>0.13612953018823715</v>
      </c>
    </row>
    <row r="4726" spans="1:15" ht="15">
      <c r="A4726" s="6"/>
      <c r="B4726" s="10">
        <v>109.21</v>
      </c>
      <c r="C4726">
        <v>0.13659921162847993</v>
      </c>
      <c r="D4726" s="11">
        <v>37.14</v>
      </c>
      <c r="E4726" s="10">
        <v>56.92</v>
      </c>
      <c r="F4726" s="11">
        <v>49.19</v>
      </c>
      <c r="G4726" s="10">
        <v>47.91</v>
      </c>
      <c r="H4726" s="11">
        <v>94.9</v>
      </c>
      <c r="I4726" s="10">
        <v>344.13</v>
      </c>
      <c r="J4726">
        <v>0.1928622411398562</v>
      </c>
      <c r="K4726">
        <v>0.22466701129935712</v>
      </c>
      <c r="L4726">
        <v>0.18588049157228562</v>
      </c>
      <c r="M4726">
        <v>0.20152870893776045</v>
      </c>
      <c r="N4726">
        <v>0.14999347646905092</v>
      </c>
      <c r="O4726">
        <v>0.14505922499392021</v>
      </c>
    </row>
    <row r="4727" spans="1:15" ht="15">
      <c r="A4727" s="6"/>
      <c r="B4727" s="10">
        <v>114.38</v>
      </c>
      <c r="C4727">
        <v>0.13627266120269699</v>
      </c>
      <c r="D4727" s="11">
        <v>41.02</v>
      </c>
      <c r="E4727" s="10">
        <v>57.08</v>
      </c>
      <c r="F4727" s="11">
        <v>49</v>
      </c>
      <c r="G4727" s="10">
        <v>42.09</v>
      </c>
      <c r="H4727" s="11">
        <v>91.17</v>
      </c>
      <c r="I4727" s="10">
        <v>357.55</v>
      </c>
      <c r="J4727">
        <v>0.18994834479626985</v>
      </c>
      <c r="K4727">
        <v>0.22509814054374727</v>
      </c>
      <c r="L4727">
        <v>0.18600590675245873</v>
      </c>
      <c r="M4727">
        <v>0.20134676842500879</v>
      </c>
      <c r="N4727">
        <v>0.14772641984509868</v>
      </c>
      <c r="O4727">
        <v>0.15111757388092134</v>
      </c>
    </row>
    <row r="4728" spans="1:15" ht="15">
      <c r="A4728" s="6"/>
      <c r="B4728" s="10">
        <v>110</v>
      </c>
      <c r="C4728">
        <v>0.13618371552010636</v>
      </c>
      <c r="D4728" s="11">
        <v>38.79</v>
      </c>
      <c r="E4728" s="10">
        <v>51.84</v>
      </c>
      <c r="F4728" s="11">
        <v>45.19</v>
      </c>
      <c r="G4728" s="10">
        <v>37.97</v>
      </c>
      <c r="H4728" s="11">
        <v>81.17</v>
      </c>
      <c r="I4728" s="10">
        <v>331.77</v>
      </c>
      <c r="J4728">
        <v>0.19574082340258156</v>
      </c>
      <c r="K4728">
        <v>0.22673811819677717</v>
      </c>
      <c r="L4728">
        <v>0.18534813718609833</v>
      </c>
      <c r="M4728">
        <v>0.20299575707878292</v>
      </c>
      <c r="N4728">
        <v>0.14606346719612009</v>
      </c>
      <c r="O4728">
        <v>0.15275884499090678</v>
      </c>
    </row>
    <row r="4729" spans="1:15" ht="15">
      <c r="A4729" s="6"/>
      <c r="B4729" s="10">
        <v>109.26</v>
      </c>
      <c r="C4729">
        <v>0.13218842132856348</v>
      </c>
      <c r="D4729" s="11">
        <v>31.47</v>
      </c>
      <c r="E4729" s="10">
        <v>46.52</v>
      </c>
      <c r="F4729" s="11">
        <v>40.020000000000003</v>
      </c>
      <c r="G4729" s="10">
        <v>36.19</v>
      </c>
      <c r="H4729" s="11">
        <v>72.87</v>
      </c>
      <c r="I4729" s="10">
        <v>290.06</v>
      </c>
      <c r="J4729">
        <v>0.20026082108649557</v>
      </c>
      <c r="K4729">
        <v>0.22596056800965511</v>
      </c>
      <c r="L4729">
        <v>0.1829543042119923</v>
      </c>
      <c r="M4729">
        <v>0.19697482548447592</v>
      </c>
      <c r="N4729">
        <v>0.1382538980097221</v>
      </c>
      <c r="O4729">
        <v>0.16424987144955927</v>
      </c>
    </row>
    <row r="4730" spans="1:15" ht="15">
      <c r="A4730" s="6"/>
      <c r="B4730" s="10">
        <v>102.17</v>
      </c>
      <c r="C4730">
        <v>0.12985530857800368</v>
      </c>
      <c r="D4730" s="11">
        <v>30.11</v>
      </c>
      <c r="E4730" s="10">
        <v>44.44</v>
      </c>
      <c r="F4730" s="11">
        <v>38.869999999999997</v>
      </c>
      <c r="G4730" s="10">
        <v>32.5</v>
      </c>
      <c r="H4730" s="11">
        <v>70.010000000000005</v>
      </c>
      <c r="I4730" s="10">
        <v>240.8</v>
      </c>
      <c r="J4730">
        <v>0.20014098670066494</v>
      </c>
      <c r="K4730">
        <v>0.22610648907623279</v>
      </c>
      <c r="L4730">
        <v>0.18536975026341779</v>
      </c>
      <c r="M4730">
        <v>0.18925102859592657</v>
      </c>
      <c r="N4730">
        <v>0.13156489906545346</v>
      </c>
      <c r="O4730">
        <v>0.17468791046338208</v>
      </c>
    </row>
    <row r="4731" spans="1:15" ht="15">
      <c r="A4731" s="6"/>
      <c r="B4731" s="10">
        <v>95.19</v>
      </c>
      <c r="C4731">
        <v>0.12887845653766331</v>
      </c>
      <c r="D4731" s="11">
        <v>29.32</v>
      </c>
      <c r="E4731" s="10">
        <v>42.54</v>
      </c>
      <c r="F4731" s="11">
        <v>38.119999999999997</v>
      </c>
      <c r="G4731" s="10">
        <v>29.84</v>
      </c>
      <c r="H4731" s="11">
        <v>66.02</v>
      </c>
      <c r="I4731" s="10">
        <v>200.64</v>
      </c>
      <c r="J4731">
        <v>0.20062976729460189</v>
      </c>
      <c r="K4731">
        <v>0.22744745224697283</v>
      </c>
      <c r="L4731">
        <v>0.18647113025683959</v>
      </c>
      <c r="M4731">
        <v>0.18789568647945853</v>
      </c>
      <c r="N4731">
        <v>0.12290624805371134</v>
      </c>
      <c r="O4731">
        <v>0.18634120398574319</v>
      </c>
    </row>
    <row r="4732" spans="1:15" ht="15">
      <c r="A4732" s="6"/>
      <c r="B4732" s="10">
        <v>88.1</v>
      </c>
      <c r="C4732">
        <v>0.12678973448653549</v>
      </c>
      <c r="D4732" s="11">
        <v>27.57</v>
      </c>
      <c r="E4732" s="10">
        <v>42.35</v>
      </c>
      <c r="F4732" s="11">
        <v>37.28</v>
      </c>
      <c r="G4732" s="10">
        <v>28.97</v>
      </c>
      <c r="H4732" s="11">
        <v>60.38</v>
      </c>
      <c r="I4732" s="10">
        <v>192.63</v>
      </c>
      <c r="J4732">
        <v>0.1987288775432253</v>
      </c>
      <c r="K4732">
        <v>0.22915708345040744</v>
      </c>
      <c r="L4732">
        <v>0.19022131206011031</v>
      </c>
      <c r="M4732">
        <v>0.18677936388195773</v>
      </c>
      <c r="N4732">
        <v>0.11958511877404285</v>
      </c>
      <c r="O4732">
        <v>0.19038668711258935</v>
      </c>
    </row>
    <row r="4733" spans="1:15" ht="15">
      <c r="A4733" s="6"/>
      <c r="B4733" s="10">
        <v>90.59</v>
      </c>
      <c r="C4733">
        <v>0.12497617069651526</v>
      </c>
      <c r="D4733" s="11">
        <v>27.92</v>
      </c>
      <c r="E4733" s="10">
        <v>42.6</v>
      </c>
      <c r="F4733" s="11">
        <v>37.9</v>
      </c>
      <c r="G4733" s="10">
        <v>29.35</v>
      </c>
      <c r="H4733" s="11">
        <v>57.48</v>
      </c>
      <c r="I4733" s="10">
        <v>193.81</v>
      </c>
      <c r="J4733">
        <v>0.2012576923076923</v>
      </c>
      <c r="K4733">
        <v>0.2291255784025738</v>
      </c>
      <c r="L4733">
        <v>0.19623258406868591</v>
      </c>
      <c r="M4733">
        <v>0.18732764300306437</v>
      </c>
      <c r="N4733">
        <v>0.11762449281407607</v>
      </c>
      <c r="O4733">
        <v>0.18679489938029165</v>
      </c>
    </row>
    <row r="4734" spans="1:15" ht="15">
      <c r="A4734" s="6"/>
      <c r="B4734" s="10">
        <v>97.23</v>
      </c>
      <c r="C4734">
        <v>0.12582489193982346</v>
      </c>
      <c r="D4734" s="11">
        <v>29.21</v>
      </c>
      <c r="E4734" s="10">
        <v>43.8</v>
      </c>
      <c r="F4734" s="11">
        <v>39.1</v>
      </c>
      <c r="G4734" s="10">
        <v>32.29</v>
      </c>
      <c r="H4734" s="11">
        <v>56.86</v>
      </c>
      <c r="I4734" s="10">
        <v>190.46</v>
      </c>
      <c r="J4734">
        <v>0.20406173923043863</v>
      </c>
      <c r="K4734">
        <v>0.2312232031495722</v>
      </c>
      <c r="L4734">
        <v>0.20352113857379142</v>
      </c>
      <c r="M4734">
        <v>0.18834937891087697</v>
      </c>
      <c r="N4734">
        <v>0.11696181839951099</v>
      </c>
      <c r="O4734">
        <v>0.18044704342167001</v>
      </c>
    </row>
    <row r="4735" spans="1:15" ht="15">
      <c r="A4735" s="6"/>
      <c r="B4735" s="10">
        <v>120.02</v>
      </c>
      <c r="C4735">
        <v>0.11368363700689901</v>
      </c>
      <c r="D4735" s="11">
        <v>36.89</v>
      </c>
      <c r="E4735" s="10">
        <v>52.2</v>
      </c>
      <c r="F4735" s="11">
        <v>44.03</v>
      </c>
      <c r="G4735" s="10">
        <v>43.11</v>
      </c>
      <c r="H4735" s="11">
        <v>62.27</v>
      </c>
      <c r="I4735" s="10">
        <v>195.02</v>
      </c>
      <c r="J4735">
        <v>0.20435703235465363</v>
      </c>
      <c r="K4735">
        <v>0.22783095541401274</v>
      </c>
      <c r="L4735">
        <v>0.20062757982365453</v>
      </c>
      <c r="M4735">
        <v>0.19549885980715478</v>
      </c>
      <c r="N4735">
        <v>0.1137652281810983</v>
      </c>
      <c r="O4735">
        <v>0.17229295306455647</v>
      </c>
    </row>
    <row r="4736" spans="1:15" ht="15">
      <c r="A4736" s="6"/>
      <c r="B4736" s="10">
        <v>129.66</v>
      </c>
      <c r="C4736">
        <v>0.10427796801463943</v>
      </c>
      <c r="D4736" s="11">
        <v>42.83</v>
      </c>
      <c r="E4736" s="10">
        <v>57.96</v>
      </c>
      <c r="F4736" s="11">
        <v>53.92</v>
      </c>
      <c r="G4736" s="10">
        <v>50.9</v>
      </c>
      <c r="H4736" s="11">
        <v>70.08</v>
      </c>
      <c r="I4736" s="10">
        <v>190.14</v>
      </c>
      <c r="J4736">
        <v>0.20207454520927115</v>
      </c>
      <c r="K4736">
        <v>0.21443261986148149</v>
      </c>
      <c r="L4736">
        <v>0.19093229531140657</v>
      </c>
      <c r="M4736">
        <v>0.18633798168524016</v>
      </c>
      <c r="N4736">
        <v>0.11066282256565257</v>
      </c>
      <c r="O4736">
        <v>0.15412537888124281</v>
      </c>
    </row>
    <row r="4737" spans="1:15" ht="15">
      <c r="A4737" s="6"/>
      <c r="B4737" s="10">
        <v>112.47</v>
      </c>
      <c r="C4737">
        <v>9.2462951289811912E-2</v>
      </c>
      <c r="D4737" s="11">
        <v>42.97</v>
      </c>
      <c r="E4737" s="10">
        <v>59.44</v>
      </c>
      <c r="F4737" s="11">
        <v>54.8</v>
      </c>
      <c r="G4737" s="10">
        <v>56.18</v>
      </c>
      <c r="H4737" s="11">
        <v>75.56</v>
      </c>
      <c r="I4737" s="10">
        <v>189.51</v>
      </c>
      <c r="J4737">
        <v>0.18715463931403031</v>
      </c>
      <c r="K4737">
        <v>0.1983562370083764</v>
      </c>
      <c r="L4737">
        <v>0.17358813062828529</v>
      </c>
      <c r="M4737">
        <v>0.17830229742915435</v>
      </c>
      <c r="N4737">
        <v>0.10400356619227674</v>
      </c>
      <c r="O4737">
        <v>0.12780709702820958</v>
      </c>
    </row>
    <row r="4738" spans="1:15" ht="15">
      <c r="A4738" s="6"/>
      <c r="B4738" s="10">
        <v>94.14</v>
      </c>
      <c r="C4738">
        <v>7.3888089039312682E-2</v>
      </c>
      <c r="D4738" s="11">
        <v>42.3</v>
      </c>
      <c r="E4738" s="10">
        <v>57.97</v>
      </c>
      <c r="F4738" s="11">
        <v>50.23</v>
      </c>
      <c r="G4738" s="10">
        <v>58.04</v>
      </c>
      <c r="H4738" s="11">
        <v>73.84</v>
      </c>
      <c r="I4738" s="10">
        <v>164</v>
      </c>
      <c r="J4738">
        <v>0.17200392031991135</v>
      </c>
      <c r="K4738">
        <v>0.18214042316931303</v>
      </c>
      <c r="L4738">
        <v>0.16474360876145236</v>
      </c>
      <c r="M4738">
        <v>0.16707832231923206</v>
      </c>
      <c r="N4738">
        <v>9.7488826023974989E-2</v>
      </c>
      <c r="O4738">
        <v>0.11043738431586922</v>
      </c>
    </row>
    <row r="4739" spans="1:15" ht="15">
      <c r="A4739" s="6"/>
      <c r="B4739" s="10">
        <v>77.900000000000006</v>
      </c>
      <c r="C4739">
        <v>6.5069085408442445E-2</v>
      </c>
      <c r="D4739" s="11">
        <v>42.4</v>
      </c>
      <c r="E4739" s="10">
        <v>56.05</v>
      </c>
      <c r="F4739" s="11">
        <v>48.78</v>
      </c>
      <c r="G4739" s="10">
        <v>58.7</v>
      </c>
      <c r="H4739" s="11">
        <v>70.099999999999994</v>
      </c>
      <c r="I4739" s="10">
        <v>115.77</v>
      </c>
      <c r="J4739">
        <v>0.16161731844667027</v>
      </c>
      <c r="K4739">
        <v>0.16999536354280503</v>
      </c>
      <c r="L4739">
        <v>0.15417052592834943</v>
      </c>
      <c r="M4739">
        <v>0.16486272696272836</v>
      </c>
      <c r="N4739">
        <v>8.9658527624419115E-2</v>
      </c>
      <c r="O4739">
        <v>9.7306703570724698E-2</v>
      </c>
    </row>
    <row r="4740" spans="1:15" ht="15">
      <c r="A4740" s="6"/>
      <c r="B4740" s="10">
        <v>45.07</v>
      </c>
      <c r="C4740">
        <v>6.2446450034493298E-2</v>
      </c>
      <c r="D4740" s="11">
        <v>42.74</v>
      </c>
      <c r="E4740" s="10">
        <v>56</v>
      </c>
      <c r="F4740" s="11">
        <v>47.7</v>
      </c>
      <c r="G4740" s="10">
        <v>53.87</v>
      </c>
      <c r="H4740" s="11">
        <v>66.72</v>
      </c>
      <c r="I4740" s="10">
        <v>110.21</v>
      </c>
      <c r="J4740">
        <v>0.15478829770376015</v>
      </c>
      <c r="K4740">
        <v>0.16031204615271358</v>
      </c>
      <c r="L4740">
        <v>0.14228606584869308</v>
      </c>
      <c r="M4740">
        <v>0.15880735479600325</v>
      </c>
      <c r="N4740">
        <v>8.4221786910982505E-2</v>
      </c>
      <c r="O4740">
        <v>8.1236655326855783E-2</v>
      </c>
    </row>
    <row r="4741" spans="1:15" ht="15">
      <c r="A4741" s="6"/>
      <c r="B4741" s="10">
        <v>0.88</v>
      </c>
      <c r="C4741">
        <v>6.2247576900192572E-2</v>
      </c>
      <c r="D4741" s="11">
        <v>40.85</v>
      </c>
      <c r="E4741" s="10">
        <v>53.79</v>
      </c>
      <c r="F4741" s="11">
        <v>45</v>
      </c>
      <c r="G4741" s="10">
        <v>52.62</v>
      </c>
      <c r="H4741" s="11">
        <v>55.65</v>
      </c>
      <c r="I4741" s="10">
        <v>87.59</v>
      </c>
      <c r="J4741">
        <v>0.1503960663743161</v>
      </c>
      <c r="K4741">
        <v>0.15603217534145564</v>
      </c>
      <c r="L4741">
        <v>0.13678290120045442</v>
      </c>
      <c r="M4741">
        <v>0.15921560823360634</v>
      </c>
      <c r="N4741">
        <v>7.7424943232521373E-2</v>
      </c>
      <c r="O4741">
        <v>7.1551840281744522E-2</v>
      </c>
    </row>
    <row r="4742" spans="1:15" ht="15">
      <c r="A4742" s="6"/>
      <c r="B4742" s="10">
        <v>0.63</v>
      </c>
      <c r="C4742">
        <v>6.3025682132308067E-2</v>
      </c>
      <c r="D4742" s="11">
        <v>36.950000000000003</v>
      </c>
      <c r="E4742" s="10">
        <v>51.99</v>
      </c>
      <c r="F4742" s="11">
        <v>43.14</v>
      </c>
      <c r="G4742" s="10">
        <v>44.41</v>
      </c>
      <c r="H4742" s="11">
        <v>48.23</v>
      </c>
      <c r="I4742" s="10">
        <v>72.92</v>
      </c>
      <c r="J4742">
        <v>0.1476762938872439</v>
      </c>
      <c r="K4742">
        <v>0.15388384331241897</v>
      </c>
      <c r="L4742">
        <v>0.13350457619303774</v>
      </c>
      <c r="M4742">
        <v>0.1582044574374171</v>
      </c>
      <c r="N4742">
        <v>6.8280636104502884E-2</v>
      </c>
      <c r="O4742">
        <v>6.7491787696604383E-2</v>
      </c>
    </row>
    <row r="4743" spans="1:15" ht="15">
      <c r="A4743" s="6"/>
      <c r="B4743" s="10">
        <v>0</v>
      </c>
      <c r="C4743">
        <v>6.4080010431328285E-2</v>
      </c>
      <c r="D4743" s="11">
        <v>35.979999999999997</v>
      </c>
      <c r="E4743" s="10">
        <v>52.34</v>
      </c>
      <c r="F4743" s="11">
        <v>40.520000000000003</v>
      </c>
      <c r="G4743" s="10">
        <v>43.93</v>
      </c>
      <c r="H4743" s="11">
        <v>30.08</v>
      </c>
      <c r="I4743" s="10">
        <v>40.020000000000003</v>
      </c>
      <c r="J4743">
        <v>0.14748274300932088</v>
      </c>
      <c r="K4743">
        <v>0.15376966167956058</v>
      </c>
      <c r="L4743">
        <v>0.13391975624542371</v>
      </c>
      <c r="M4743">
        <v>0.15854300076202191</v>
      </c>
      <c r="N4743">
        <v>6.1886987933352622E-2</v>
      </c>
      <c r="O4743">
        <v>6.8342133367337993E-2</v>
      </c>
    </row>
    <row r="4744" spans="1:15" ht="15">
      <c r="A4744" s="6"/>
      <c r="B4744" s="10">
        <v>7.18</v>
      </c>
      <c r="C4744">
        <v>6.3398424950919158E-2</v>
      </c>
      <c r="D4744" s="11">
        <v>35.299999999999997</v>
      </c>
      <c r="E4744" s="10">
        <v>52.48</v>
      </c>
      <c r="F4744" s="11">
        <v>40.549999999999997</v>
      </c>
      <c r="G4744" s="10">
        <v>44.03</v>
      </c>
      <c r="H4744" s="11">
        <v>16.920000000000002</v>
      </c>
      <c r="I4744" s="10">
        <v>83.42</v>
      </c>
      <c r="J4744">
        <v>0.14967344315110395</v>
      </c>
      <c r="K4744">
        <v>0.15541997292967427</v>
      </c>
      <c r="L4744">
        <v>0.1360973510122728</v>
      </c>
      <c r="M4744">
        <v>0.16086679830645564</v>
      </c>
      <c r="N4744">
        <v>5.9340170325056972E-2</v>
      </c>
      <c r="O4744">
        <v>7.360373058709184E-2</v>
      </c>
    </row>
    <row r="4745" spans="1:15" ht="15">
      <c r="A4745" s="6"/>
      <c r="B4745" s="10">
        <v>48.72</v>
      </c>
      <c r="C4745">
        <v>6.5358530087568756E-2</v>
      </c>
      <c r="D4745" s="11">
        <v>35.94</v>
      </c>
      <c r="E4745" s="10">
        <v>52.42</v>
      </c>
      <c r="F4745" s="11">
        <v>41.6</v>
      </c>
      <c r="G4745" s="10">
        <v>44.01</v>
      </c>
      <c r="H4745" s="11">
        <v>29.01</v>
      </c>
      <c r="I4745" s="10">
        <v>109.3</v>
      </c>
      <c r="J4745">
        <v>0.1557472310647969</v>
      </c>
      <c r="K4745">
        <v>0.15739978364001558</v>
      </c>
      <c r="L4745">
        <v>0.14596248329395603</v>
      </c>
      <c r="M4745">
        <v>0.1668641154152419</v>
      </c>
      <c r="N4745">
        <v>6.368857370724032E-2</v>
      </c>
      <c r="O4745">
        <v>8.9525538938758531E-2</v>
      </c>
    </row>
    <row r="4746" spans="1:15" ht="15">
      <c r="A4746" s="6"/>
      <c r="B4746" s="10">
        <v>75.510000000000005</v>
      </c>
      <c r="C4746">
        <v>7.3470729251979255E-2</v>
      </c>
      <c r="D4746" s="11">
        <v>39.94</v>
      </c>
      <c r="E4746" s="10">
        <v>53.76</v>
      </c>
      <c r="F4746" s="11">
        <v>48</v>
      </c>
      <c r="G4746" s="10">
        <v>48.92</v>
      </c>
      <c r="H4746" s="11">
        <v>51.07</v>
      </c>
      <c r="I4746" s="10">
        <v>200.89</v>
      </c>
      <c r="J4746">
        <v>0.16610869447125731</v>
      </c>
      <c r="K4746">
        <v>0.16318069034123439</v>
      </c>
      <c r="L4746">
        <v>0.16066411784980278</v>
      </c>
      <c r="M4746">
        <v>0.17171937775252169</v>
      </c>
      <c r="N4746">
        <v>7.3448276625613915E-2</v>
      </c>
      <c r="O4746">
        <v>0.12035056590809913</v>
      </c>
    </row>
    <row r="4747" spans="1:15" ht="15">
      <c r="A4747" s="6"/>
      <c r="B4747" s="10">
        <v>85.28</v>
      </c>
      <c r="C4747">
        <v>8.9066595252455236E-2</v>
      </c>
      <c r="D4747" s="11">
        <v>42.05</v>
      </c>
      <c r="E4747" s="10">
        <v>56.18</v>
      </c>
      <c r="F4747" s="11">
        <v>52</v>
      </c>
      <c r="G4747" s="10">
        <v>45.38</v>
      </c>
      <c r="H4747" s="11">
        <v>68.03</v>
      </c>
      <c r="I4747" s="10">
        <v>344.42</v>
      </c>
      <c r="J4747">
        <v>0.18107301336757717</v>
      </c>
      <c r="K4747">
        <v>0.17575728712676844</v>
      </c>
      <c r="L4747">
        <v>0.17467931998556999</v>
      </c>
      <c r="M4747">
        <v>0.17994188269141712</v>
      </c>
      <c r="N4747">
        <v>8.5977778608755814E-2</v>
      </c>
      <c r="O4747">
        <v>0.14905615425947141</v>
      </c>
    </row>
    <row r="4748" spans="1:15" ht="15">
      <c r="A4748" s="6"/>
      <c r="B4748" s="10">
        <v>106.52</v>
      </c>
      <c r="C4748">
        <v>0.10962231390835186</v>
      </c>
      <c r="D4748" s="11">
        <v>44.95</v>
      </c>
      <c r="E4748" s="10">
        <v>58.56</v>
      </c>
      <c r="F4748" s="11">
        <v>54.01</v>
      </c>
      <c r="G4748" s="10">
        <v>48.39</v>
      </c>
      <c r="H4748" s="11">
        <v>77.56</v>
      </c>
      <c r="I4748" s="10">
        <v>415.01</v>
      </c>
      <c r="J4748">
        <v>0.19344713894039672</v>
      </c>
      <c r="K4748">
        <v>0.18599259662054662</v>
      </c>
      <c r="L4748">
        <v>0.18456896485775759</v>
      </c>
      <c r="M4748">
        <v>0.18985534074831412</v>
      </c>
      <c r="N4748">
        <v>9.3027801717733075E-2</v>
      </c>
      <c r="O4748">
        <v>0.17839450655486791</v>
      </c>
    </row>
    <row r="4749" spans="1:15" ht="15">
      <c r="A4749" s="6"/>
      <c r="B4749" s="10">
        <v>119.78</v>
      </c>
      <c r="C4749">
        <v>0.1247608235602964</v>
      </c>
      <c r="D4749" s="11">
        <v>43.79</v>
      </c>
      <c r="E4749" s="10">
        <v>56.94</v>
      </c>
      <c r="F4749" s="11">
        <v>55.03</v>
      </c>
      <c r="G4749" s="10">
        <v>54.56</v>
      </c>
      <c r="H4749" s="11">
        <v>81.06</v>
      </c>
      <c r="I4749" s="10">
        <v>426.4</v>
      </c>
      <c r="J4749">
        <v>0.21139703967553164</v>
      </c>
      <c r="K4749">
        <v>0.19364604982567779</v>
      </c>
      <c r="L4749">
        <v>0.19572075141182518</v>
      </c>
      <c r="M4749">
        <v>0.19912867775855467</v>
      </c>
      <c r="N4749">
        <v>0.10082760361560317</v>
      </c>
      <c r="O4749">
        <v>0.19441477923068917</v>
      </c>
    </row>
    <row r="4750" spans="1:15" ht="15">
      <c r="A4750" s="6"/>
      <c r="B4750" s="10">
        <v>124.31</v>
      </c>
      <c r="C4750">
        <v>0.13208518944950645</v>
      </c>
      <c r="D4750" s="11">
        <v>40.98</v>
      </c>
      <c r="E4750" s="10">
        <v>55.21</v>
      </c>
      <c r="F4750" s="11">
        <v>54.07</v>
      </c>
      <c r="G4750" s="10">
        <v>48.43</v>
      </c>
      <c r="H4750" s="11">
        <v>78.11</v>
      </c>
      <c r="I4750" s="10">
        <v>434.95</v>
      </c>
      <c r="J4750">
        <v>0.22104675829645731</v>
      </c>
      <c r="K4750">
        <v>0.19882546178234198</v>
      </c>
      <c r="L4750">
        <v>0.20068603128049642</v>
      </c>
      <c r="M4750">
        <v>0.20150704723582538</v>
      </c>
      <c r="N4750">
        <v>0.10468600684480861</v>
      </c>
      <c r="O4750">
        <v>0.19993527182876294</v>
      </c>
    </row>
    <row r="4751" spans="1:15" ht="15">
      <c r="A4751" s="6"/>
      <c r="B4751" s="10">
        <v>125</v>
      </c>
      <c r="C4751">
        <v>0.13314937919145114</v>
      </c>
      <c r="D4751" s="11">
        <v>40.950000000000003</v>
      </c>
      <c r="E4751" s="10">
        <v>54.44</v>
      </c>
      <c r="F4751" s="11">
        <v>50.64</v>
      </c>
      <c r="G4751" s="10">
        <v>43.1</v>
      </c>
      <c r="H4751" s="11">
        <v>75.62</v>
      </c>
      <c r="I4751" s="10">
        <v>430.02</v>
      </c>
      <c r="J4751">
        <v>0.21879277352895271</v>
      </c>
      <c r="K4751">
        <v>0.20060333535449967</v>
      </c>
      <c r="L4751">
        <v>0.20659679266277051</v>
      </c>
      <c r="M4751">
        <v>0.1995310452167221</v>
      </c>
      <c r="N4751">
        <v>0.10453831015117833</v>
      </c>
      <c r="O4751">
        <v>0.20075400711718486</v>
      </c>
    </row>
    <row r="4752" spans="1:15" ht="15">
      <c r="A4752" s="6"/>
      <c r="B4752" s="10">
        <v>110.44</v>
      </c>
      <c r="C4752">
        <v>0.13744486007647913</v>
      </c>
      <c r="D4752" s="11">
        <v>35.4</v>
      </c>
      <c r="E4752" s="10">
        <v>51.32</v>
      </c>
      <c r="F4752" s="11">
        <v>45.9</v>
      </c>
      <c r="G4752" s="10">
        <v>38.979999999999997</v>
      </c>
      <c r="H4752" s="11">
        <v>67.03</v>
      </c>
      <c r="I4752" s="10">
        <v>406.57</v>
      </c>
      <c r="J4752">
        <v>0.21916839942963603</v>
      </c>
      <c r="K4752">
        <v>0.20082895083122571</v>
      </c>
      <c r="L4752">
        <v>0.20965141152015018</v>
      </c>
      <c r="M4752">
        <v>0.19688512250982598</v>
      </c>
      <c r="N4752">
        <v>0.10169749401328883</v>
      </c>
      <c r="O4752">
        <v>0.20812160488528653</v>
      </c>
    </row>
    <row r="4753" spans="1:15" ht="15">
      <c r="A4753" s="6"/>
      <c r="B4753" s="10">
        <v>100.05</v>
      </c>
      <c r="C4753">
        <v>0.13817880930985521</v>
      </c>
      <c r="D4753" s="11">
        <v>33.69</v>
      </c>
      <c r="E4753" s="10">
        <v>44.04</v>
      </c>
      <c r="F4753" s="11">
        <v>40.47</v>
      </c>
      <c r="G4753" s="10">
        <v>36.479999999999997</v>
      </c>
      <c r="H4753" s="11">
        <v>62.3</v>
      </c>
      <c r="I4753" s="10">
        <v>389.77</v>
      </c>
      <c r="J4753">
        <v>0.21704266917401663</v>
      </c>
      <c r="K4753">
        <v>0.19694522764154795</v>
      </c>
      <c r="L4753">
        <v>0.20972724007184196</v>
      </c>
      <c r="M4753">
        <v>0.18542891986062721</v>
      </c>
      <c r="N4753">
        <v>9.9190535856480397E-2</v>
      </c>
      <c r="O4753">
        <v>0.22074979052011343</v>
      </c>
    </row>
    <row r="4754" spans="1:15" ht="15">
      <c r="A4754" s="6"/>
      <c r="B4754" s="10">
        <v>96.3</v>
      </c>
      <c r="C4754">
        <v>0.13825024284865092</v>
      </c>
      <c r="D4754" s="11">
        <v>31.18</v>
      </c>
      <c r="E4754" s="10">
        <v>42.23</v>
      </c>
      <c r="F4754" s="11">
        <v>39</v>
      </c>
      <c r="G4754" s="10">
        <v>31.85</v>
      </c>
      <c r="H4754" s="11">
        <v>55.75</v>
      </c>
      <c r="I4754" s="10">
        <v>328.49</v>
      </c>
      <c r="J4754">
        <v>0.21379284109416424</v>
      </c>
      <c r="K4754">
        <v>0.19469851972373178</v>
      </c>
      <c r="L4754">
        <v>0.2076881214602207</v>
      </c>
      <c r="M4754">
        <v>0.1774615417693059</v>
      </c>
      <c r="N4754">
        <v>9.8606190470368157E-2</v>
      </c>
      <c r="O4754">
        <v>0.22015774091953075</v>
      </c>
    </row>
    <row r="4755" spans="1:15" ht="15">
      <c r="A4755" s="6"/>
      <c r="B4755" s="10">
        <v>87.79</v>
      </c>
      <c r="C4755">
        <v>0.14226506005949466</v>
      </c>
      <c r="D4755" s="11">
        <v>29.85</v>
      </c>
      <c r="E4755" s="10">
        <v>41.91</v>
      </c>
      <c r="F4755" s="11">
        <v>37.82</v>
      </c>
      <c r="G4755" s="10">
        <v>29.51</v>
      </c>
      <c r="H4755" s="11">
        <v>50.86</v>
      </c>
      <c r="I4755" s="10">
        <v>299.23</v>
      </c>
      <c r="J4755">
        <v>0.21156211541659739</v>
      </c>
      <c r="K4755">
        <v>0.18873946751091869</v>
      </c>
      <c r="L4755">
        <v>0.20603678540573264</v>
      </c>
      <c r="M4755">
        <v>0.1756848076659481</v>
      </c>
      <c r="N4755">
        <v>9.5330812804981749E-2</v>
      </c>
      <c r="O4755">
        <v>0.21836648698935618</v>
      </c>
    </row>
    <row r="4756" spans="1:15" ht="15">
      <c r="A4756" s="6"/>
      <c r="B4756" s="10">
        <v>86.92</v>
      </c>
      <c r="C4756">
        <v>0.1473451380139732</v>
      </c>
      <c r="D4756" s="11">
        <v>29.56</v>
      </c>
      <c r="E4756" s="10">
        <v>41</v>
      </c>
      <c r="F4756" s="11">
        <v>37.799999999999997</v>
      </c>
      <c r="G4756" s="10">
        <v>28.68</v>
      </c>
      <c r="H4756" s="11">
        <v>50.17</v>
      </c>
      <c r="I4756" s="10">
        <v>282.44</v>
      </c>
      <c r="J4756">
        <v>0.21193911014293071</v>
      </c>
      <c r="K4756">
        <v>0.18459030248478098</v>
      </c>
      <c r="L4756">
        <v>0.20331974325874927</v>
      </c>
      <c r="M4756">
        <v>0.17501060470169144</v>
      </c>
      <c r="N4756">
        <v>9.5055231670320275E-2</v>
      </c>
      <c r="O4756">
        <v>0.21648283137402935</v>
      </c>
    </row>
    <row r="4757" spans="1:15" ht="15">
      <c r="A4757" s="6"/>
      <c r="B4757" s="10">
        <v>88.04</v>
      </c>
      <c r="C4757">
        <v>0.15149206484973368</v>
      </c>
      <c r="D4757" s="11">
        <v>30.28</v>
      </c>
      <c r="E4757" s="10">
        <v>40.89</v>
      </c>
      <c r="F4757" s="11">
        <v>37.68</v>
      </c>
      <c r="G4757" s="10">
        <v>28.76</v>
      </c>
      <c r="H4757" s="11">
        <v>45.49</v>
      </c>
      <c r="I4757" s="10">
        <v>287.08</v>
      </c>
      <c r="J4757">
        <v>0.21481288374058516</v>
      </c>
      <c r="K4757">
        <v>0.18328936373121574</v>
      </c>
      <c r="L4757">
        <v>0.2010617230292927</v>
      </c>
      <c r="M4757">
        <v>0.17338108506597361</v>
      </c>
      <c r="N4757">
        <v>9.5491336384407571E-2</v>
      </c>
      <c r="O4757">
        <v>0.21082889844671013</v>
      </c>
    </row>
    <row r="4758" spans="1:15" ht="15">
      <c r="A4758" s="6"/>
      <c r="B4758" s="10">
        <v>96.35</v>
      </c>
      <c r="C4758">
        <v>0.1575798947202427</v>
      </c>
      <c r="D4758" s="11">
        <v>32.01</v>
      </c>
      <c r="E4758" s="10">
        <v>41.28</v>
      </c>
      <c r="F4758" s="11">
        <v>37.869999999999997</v>
      </c>
      <c r="G4758" s="10">
        <v>32.549999999999997</v>
      </c>
      <c r="H4758" s="11">
        <v>46.33</v>
      </c>
      <c r="I4758" s="10">
        <v>305.11</v>
      </c>
      <c r="J4758">
        <v>0.21970896142646151</v>
      </c>
      <c r="K4758">
        <v>0.1886555022389905</v>
      </c>
      <c r="L4758">
        <v>0.20386573897608909</v>
      </c>
      <c r="M4758">
        <v>0.17573609944669497</v>
      </c>
      <c r="N4758">
        <v>9.7460294610215173E-2</v>
      </c>
      <c r="O4758">
        <v>0.20104302998744142</v>
      </c>
    </row>
    <row r="4759" spans="1:15" ht="15">
      <c r="A4759" s="6"/>
      <c r="B4759" s="10">
        <v>103.39</v>
      </c>
      <c r="C4759">
        <v>0.15407503335420811</v>
      </c>
      <c r="D4759" s="11">
        <v>37.72</v>
      </c>
      <c r="E4759" s="10">
        <v>48.93</v>
      </c>
      <c r="F4759" s="11">
        <v>43.8</v>
      </c>
      <c r="G4759" s="10">
        <v>40.32</v>
      </c>
      <c r="H4759" s="11">
        <v>50.83</v>
      </c>
      <c r="I4759" s="10">
        <v>393.11</v>
      </c>
      <c r="J4759">
        <v>0.21513682533782891</v>
      </c>
      <c r="K4759">
        <v>0.19125794378082334</v>
      </c>
      <c r="L4759">
        <v>0.19909521942754396</v>
      </c>
      <c r="M4759">
        <v>0.18056185117133669</v>
      </c>
      <c r="N4759">
        <v>9.8862939772126207E-2</v>
      </c>
      <c r="O4759">
        <v>0.18339138695714829</v>
      </c>
    </row>
    <row r="4760" spans="1:15" ht="15">
      <c r="A4760" s="6"/>
      <c r="B4760" s="10">
        <v>114.25</v>
      </c>
      <c r="C4760">
        <v>0.13974352250957853</v>
      </c>
      <c r="D4760" s="11">
        <v>40.909999999999997</v>
      </c>
      <c r="E4760" s="10">
        <v>53.68</v>
      </c>
      <c r="F4760" s="11">
        <v>49.73</v>
      </c>
      <c r="G4760" s="10">
        <v>42.74</v>
      </c>
      <c r="H4760" s="11">
        <v>55.49</v>
      </c>
      <c r="I4760" s="10">
        <v>424.94</v>
      </c>
      <c r="J4760">
        <v>0.19972528654322283</v>
      </c>
      <c r="K4760">
        <v>0.18793401519389649</v>
      </c>
      <c r="L4760">
        <v>0.18015872042516223</v>
      </c>
      <c r="M4760">
        <v>0.17438402845690093</v>
      </c>
      <c r="N4760">
        <v>9.6064324152373884E-2</v>
      </c>
      <c r="O4760">
        <v>0.16301890242746964</v>
      </c>
    </row>
    <row r="4761" spans="1:15" ht="15">
      <c r="A4761" s="6"/>
      <c r="B4761" s="10">
        <v>110</v>
      </c>
      <c r="C4761">
        <v>0.12146500440910123</v>
      </c>
      <c r="D4761" s="11">
        <v>42.88</v>
      </c>
      <c r="E4761" s="10">
        <v>55.93</v>
      </c>
      <c r="F4761" s="11">
        <v>48.96</v>
      </c>
      <c r="G4761" s="10">
        <v>44.86</v>
      </c>
      <c r="H4761" s="11">
        <v>54.82</v>
      </c>
      <c r="I4761" s="10">
        <v>401.82</v>
      </c>
      <c r="J4761">
        <v>0.18274505640806984</v>
      </c>
      <c r="K4761">
        <v>0.17564768737940464</v>
      </c>
      <c r="L4761">
        <v>0.16699594944773025</v>
      </c>
      <c r="M4761">
        <v>0.15987344721252156</v>
      </c>
      <c r="N4761">
        <v>8.0220083348691212E-2</v>
      </c>
      <c r="O4761">
        <v>0.14479214806124444</v>
      </c>
    </row>
    <row r="4762" spans="1:15" ht="15">
      <c r="A4762" s="6"/>
      <c r="B4762" s="10">
        <v>93.22</v>
      </c>
      <c r="C4762">
        <v>0.10156068876676273</v>
      </c>
      <c r="D4762" s="11">
        <v>42.43</v>
      </c>
      <c r="E4762" s="10">
        <v>54.12</v>
      </c>
      <c r="F4762" s="11">
        <v>47.5</v>
      </c>
      <c r="G4762" s="10">
        <v>42.72</v>
      </c>
      <c r="H4762" s="11">
        <v>46.57</v>
      </c>
      <c r="I4762" s="10">
        <v>373.93</v>
      </c>
      <c r="J4762">
        <v>0.16479091234259793</v>
      </c>
      <c r="K4762">
        <v>0.16229873335565817</v>
      </c>
      <c r="L4762">
        <v>0.1519052862273991</v>
      </c>
      <c r="M4762">
        <v>0.14701723783014559</v>
      </c>
      <c r="N4762">
        <v>6.8229431121173037E-2</v>
      </c>
      <c r="O4762">
        <v>0.13124957803666065</v>
      </c>
    </row>
    <row r="4763" spans="1:15" ht="15">
      <c r="A4763" s="6"/>
      <c r="B4763" s="10">
        <v>82.74</v>
      </c>
      <c r="C4763">
        <v>8.538350372064446E-2</v>
      </c>
      <c r="D4763" s="11">
        <v>41.75</v>
      </c>
      <c r="E4763" s="10">
        <v>53.68</v>
      </c>
      <c r="F4763" s="11">
        <v>44.91</v>
      </c>
      <c r="G4763" s="10">
        <v>41.25</v>
      </c>
      <c r="H4763" s="11">
        <v>35.33</v>
      </c>
      <c r="I4763" s="10">
        <v>324.02999999999997</v>
      </c>
      <c r="J4763">
        <v>0.1562803241072154</v>
      </c>
      <c r="K4763">
        <v>0.15093365124430311</v>
      </c>
      <c r="L4763">
        <v>0.13796845393381849</v>
      </c>
      <c r="M4763">
        <v>0.13523351318693308</v>
      </c>
      <c r="N4763">
        <v>6.1168066018058104E-2</v>
      </c>
      <c r="O4763">
        <v>0.12031853058283302</v>
      </c>
    </row>
    <row r="4764" spans="1:15" ht="15">
      <c r="A4764" s="6"/>
      <c r="B4764" s="10">
        <v>78.81</v>
      </c>
      <c r="C4764">
        <v>7.9081610613384021E-2</v>
      </c>
      <c r="D4764" s="11">
        <v>38.92</v>
      </c>
      <c r="E4764" s="10">
        <v>53.69</v>
      </c>
      <c r="F4764" s="11">
        <v>43.49</v>
      </c>
      <c r="G4764" s="10">
        <v>41.38</v>
      </c>
      <c r="H4764" s="11">
        <v>25.78</v>
      </c>
      <c r="I4764" s="10">
        <v>303.44</v>
      </c>
      <c r="J4764">
        <v>0.14829284387997624</v>
      </c>
      <c r="K4764">
        <v>0.14402816455100489</v>
      </c>
      <c r="L4764">
        <v>0.12737810625928436</v>
      </c>
      <c r="M4764">
        <v>0.12880310016055818</v>
      </c>
      <c r="N4764">
        <v>5.5895501668913987E-2</v>
      </c>
      <c r="O4764">
        <v>0.11412047343202965</v>
      </c>
    </row>
    <row r="4765" spans="1:15" ht="15">
      <c r="A4765" s="6"/>
      <c r="B4765" s="10">
        <v>79.16</v>
      </c>
      <c r="C4765">
        <v>8.0581291440811678E-2</v>
      </c>
      <c r="D4765" s="11">
        <v>34.17</v>
      </c>
      <c r="E4765" s="10">
        <v>52.31</v>
      </c>
      <c r="F4765" s="11">
        <v>40.409999999999997</v>
      </c>
      <c r="G4765" s="10">
        <v>39.01</v>
      </c>
      <c r="H4765" s="11">
        <v>19.559999999999999</v>
      </c>
      <c r="I4765" s="10">
        <v>291.35000000000002</v>
      </c>
      <c r="J4765">
        <v>0.14638298670012362</v>
      </c>
      <c r="K4765">
        <v>0.13978760579186086</v>
      </c>
      <c r="L4765">
        <v>0.12117036184210525</v>
      </c>
      <c r="M4765">
        <v>0.12550381697338309</v>
      </c>
      <c r="N4765">
        <v>5.2081970369936247E-2</v>
      </c>
      <c r="O4765">
        <v>0.11072188590012966</v>
      </c>
    </row>
    <row r="4766" spans="1:15" ht="15">
      <c r="A4766" s="6"/>
      <c r="B4766" s="10">
        <v>81.180000000000007</v>
      </c>
      <c r="C4766">
        <v>8.6614608981622696E-2</v>
      </c>
      <c r="D4766" s="11">
        <v>34.119999999999997</v>
      </c>
      <c r="E4766" s="10">
        <v>48.88</v>
      </c>
      <c r="F4766" s="11">
        <v>39.25</v>
      </c>
      <c r="G4766" s="10">
        <v>37</v>
      </c>
      <c r="H4766" s="11">
        <v>0.1</v>
      </c>
      <c r="I4766" s="10">
        <v>271.57</v>
      </c>
      <c r="J4766">
        <v>0.14423647974381887</v>
      </c>
      <c r="K4766">
        <v>0.13919553778678734</v>
      </c>
      <c r="L4766">
        <v>0.1190129674804204</v>
      </c>
      <c r="M4766">
        <v>0.12818667715625201</v>
      </c>
      <c r="N4766">
        <v>5.1053782515640439E-2</v>
      </c>
      <c r="O4766">
        <v>0.11074913172844741</v>
      </c>
    </row>
    <row r="4767" spans="1:15" ht="15">
      <c r="A4767" s="6"/>
      <c r="B4767" s="10">
        <v>90.03</v>
      </c>
      <c r="C4767">
        <v>9.6494096142157385E-2</v>
      </c>
      <c r="D4767" s="11">
        <v>33.69</v>
      </c>
      <c r="E4767" s="10">
        <v>44.43</v>
      </c>
      <c r="F4767" s="11">
        <v>38.99</v>
      </c>
      <c r="G4767" s="10">
        <v>35.74</v>
      </c>
      <c r="H4767" s="11">
        <v>-1.04</v>
      </c>
      <c r="I4767" s="10">
        <v>277.89</v>
      </c>
      <c r="J4767">
        <v>0.14524052500304171</v>
      </c>
      <c r="K4767">
        <v>0.1388266731519984</v>
      </c>
      <c r="L4767">
        <v>0.12254815248694294</v>
      </c>
      <c r="M4767">
        <v>0.12957904450623609</v>
      </c>
      <c r="N4767">
        <v>5.1718094589035125E-2</v>
      </c>
      <c r="O4767">
        <v>0.11422913738754122</v>
      </c>
    </row>
    <row r="4768" spans="1:15" ht="15">
      <c r="A4768" s="6"/>
      <c r="B4768" s="10">
        <v>89.94</v>
      </c>
      <c r="C4768">
        <v>0.10339750168742431</v>
      </c>
      <c r="D4768" s="11">
        <v>34.619999999999997</v>
      </c>
      <c r="E4768" s="10">
        <v>46.26</v>
      </c>
      <c r="F4768" s="11">
        <v>39.72</v>
      </c>
      <c r="G4768" s="10">
        <v>34.549999999999997</v>
      </c>
      <c r="H4768" s="11">
        <v>-5</v>
      </c>
      <c r="I4768" s="10">
        <v>279.97000000000003</v>
      </c>
      <c r="J4768">
        <v>0.15164749149874174</v>
      </c>
      <c r="K4768">
        <v>0.14081198817625984</v>
      </c>
      <c r="L4768">
        <v>0.12833972028519941</v>
      </c>
      <c r="M4768">
        <v>0.1330569975615348</v>
      </c>
      <c r="N4768">
        <v>5.2616274554494732E-2</v>
      </c>
      <c r="O4768">
        <v>0.12412730467273091</v>
      </c>
    </row>
    <row r="4769" spans="1:15" ht="15">
      <c r="A4769" s="6"/>
      <c r="B4769" s="10">
        <v>87.5</v>
      </c>
      <c r="C4769">
        <v>0.11142921634831063</v>
      </c>
      <c r="D4769" s="11">
        <v>38.57</v>
      </c>
      <c r="E4769" s="10">
        <v>47.91</v>
      </c>
      <c r="F4769" s="11">
        <v>39.21</v>
      </c>
      <c r="G4769" s="10">
        <v>34.950000000000003</v>
      </c>
      <c r="H4769" s="11">
        <v>0.01</v>
      </c>
      <c r="I4769" s="10">
        <v>386.25</v>
      </c>
      <c r="J4769">
        <v>0.16159587187413546</v>
      </c>
      <c r="K4769">
        <v>0.14591272506890038</v>
      </c>
      <c r="L4769">
        <v>0.14005265676378689</v>
      </c>
      <c r="M4769">
        <v>0.14316293380369927</v>
      </c>
      <c r="N4769">
        <v>5.4771534467385793E-2</v>
      </c>
      <c r="O4769">
        <v>0.13630554075958876</v>
      </c>
    </row>
    <row r="4770" spans="1:15" ht="15">
      <c r="A4770" s="6"/>
      <c r="B4770" s="10">
        <v>96.78</v>
      </c>
      <c r="C4770">
        <v>0.12933833480292101</v>
      </c>
      <c r="D4770" s="11">
        <v>42.97</v>
      </c>
      <c r="E4770" s="10">
        <v>53.68</v>
      </c>
      <c r="F4770" s="11">
        <v>47.91</v>
      </c>
      <c r="G4770" s="10">
        <v>38</v>
      </c>
      <c r="H4770" s="11">
        <v>22.5</v>
      </c>
      <c r="I4770" s="10">
        <v>455.42</v>
      </c>
      <c r="J4770">
        <v>0.17549758356231454</v>
      </c>
      <c r="K4770">
        <v>0.15571606036213059</v>
      </c>
      <c r="L4770">
        <v>0.15507632958737533</v>
      </c>
      <c r="M4770">
        <v>0.15149718271322107</v>
      </c>
      <c r="N4770">
        <v>5.8500993470191387E-2</v>
      </c>
      <c r="O4770">
        <v>0.15096301834049783</v>
      </c>
    </row>
    <row r="4771" spans="1:15" ht="15">
      <c r="A4771" s="6"/>
      <c r="B4771" s="10">
        <v>121.62</v>
      </c>
      <c r="C4771">
        <v>0.15713625819889857</v>
      </c>
      <c r="D4771" s="11">
        <v>45.79</v>
      </c>
      <c r="E4771" s="10">
        <v>55.26</v>
      </c>
      <c r="F4771" s="11">
        <v>49.94</v>
      </c>
      <c r="G4771" s="10">
        <v>41.01</v>
      </c>
      <c r="H4771" s="11">
        <v>58.02</v>
      </c>
      <c r="I4771" s="10">
        <v>512.55999999999995</v>
      </c>
      <c r="J4771">
        <v>0.18558276863504355</v>
      </c>
      <c r="K4771">
        <v>0.17162419460978778</v>
      </c>
      <c r="L4771">
        <v>0.16826252979156742</v>
      </c>
      <c r="M4771">
        <v>0.16597234848101394</v>
      </c>
      <c r="N4771">
        <v>7.4500332169159508E-2</v>
      </c>
      <c r="O4771">
        <v>0.16566902736564457</v>
      </c>
    </row>
    <row r="4772" spans="1:15" ht="15">
      <c r="A4772" s="6"/>
      <c r="B4772" s="10">
        <v>168.26</v>
      </c>
      <c r="C4772">
        <v>0.18574461563096914</v>
      </c>
      <c r="D4772" s="11">
        <v>46.89</v>
      </c>
      <c r="E4772" s="10">
        <v>57.97</v>
      </c>
      <c r="F4772" s="11">
        <v>54.79</v>
      </c>
      <c r="G4772" s="10">
        <v>42.01</v>
      </c>
      <c r="H4772" s="11">
        <v>74.62</v>
      </c>
      <c r="I4772" s="10">
        <v>637.64</v>
      </c>
      <c r="J4772">
        <v>0.19707419388932032</v>
      </c>
      <c r="K4772">
        <v>0.18854081489470034</v>
      </c>
      <c r="L4772">
        <v>0.18357255133752315</v>
      </c>
      <c r="M4772">
        <v>0.1807740708368378</v>
      </c>
      <c r="N4772">
        <v>9.5532570467929748E-2</v>
      </c>
      <c r="O4772">
        <v>0.18104721142959157</v>
      </c>
    </row>
    <row r="4773" spans="1:15" ht="15">
      <c r="A4773" s="6"/>
      <c r="B4773" s="10">
        <v>188</v>
      </c>
      <c r="C4773">
        <v>0.20154759206278219</v>
      </c>
      <c r="D4773" s="11">
        <v>43.97</v>
      </c>
      <c r="E4773" s="10">
        <v>56.87</v>
      </c>
      <c r="F4773" s="11">
        <v>54.02</v>
      </c>
      <c r="G4773" s="10">
        <v>41.24</v>
      </c>
      <c r="H4773" s="11">
        <v>79.92</v>
      </c>
      <c r="I4773" s="10">
        <v>679.54</v>
      </c>
      <c r="J4773">
        <v>0.20831400737127162</v>
      </c>
      <c r="K4773">
        <v>0.19940538221232096</v>
      </c>
      <c r="L4773">
        <v>0.19116667063864673</v>
      </c>
      <c r="M4773">
        <v>0.19516034512469768</v>
      </c>
      <c r="N4773">
        <v>0.11009415916671737</v>
      </c>
      <c r="O4773">
        <v>0.19224236022475538</v>
      </c>
    </row>
    <row r="4774" spans="1:15" ht="15">
      <c r="A4774" s="6"/>
      <c r="B4774" s="10">
        <v>163.80000000000001</v>
      </c>
      <c r="C4774">
        <v>0.21032810062092025</v>
      </c>
      <c r="D4774" s="11">
        <v>42.99</v>
      </c>
      <c r="E4774" s="10">
        <v>55.14</v>
      </c>
      <c r="F4774" s="11">
        <v>49.4</v>
      </c>
      <c r="G4774" s="10">
        <v>40.31</v>
      </c>
      <c r="H4774" s="11">
        <v>85.03</v>
      </c>
      <c r="I4774" s="10">
        <v>600</v>
      </c>
      <c r="J4774">
        <v>0.20983544127034792</v>
      </c>
      <c r="K4774">
        <v>0.20725953158920982</v>
      </c>
      <c r="L4774">
        <v>0.19418955778700397</v>
      </c>
      <c r="M4774">
        <v>0.19897312286177302</v>
      </c>
      <c r="N4774">
        <v>0.11747867036966758</v>
      </c>
      <c r="O4774">
        <v>0.19878434777356668</v>
      </c>
    </row>
    <row r="4775" spans="1:15" ht="15">
      <c r="A4775" s="6"/>
      <c r="B4775" s="10">
        <v>139.26</v>
      </c>
      <c r="C4775">
        <v>0.21917500183105065</v>
      </c>
      <c r="D4775" s="11">
        <v>40.83</v>
      </c>
      <c r="E4775" s="10">
        <v>54.03</v>
      </c>
      <c r="F4775" s="11">
        <v>48.01</v>
      </c>
      <c r="G4775" s="10">
        <v>40.93</v>
      </c>
      <c r="H4775" s="11">
        <v>94.19</v>
      </c>
      <c r="I4775" s="10">
        <v>530.13</v>
      </c>
      <c r="J4775">
        <v>0.19931840619564481</v>
      </c>
      <c r="K4775">
        <v>0.20503064691097886</v>
      </c>
      <c r="L4775">
        <v>0.20111274571272367</v>
      </c>
      <c r="M4775">
        <v>0.20019935514976195</v>
      </c>
      <c r="N4775">
        <v>0.11698798733209566</v>
      </c>
      <c r="O4775">
        <v>0.20012826460082572</v>
      </c>
    </row>
    <row r="4776" spans="1:15" ht="15">
      <c r="A4776" s="6"/>
      <c r="B4776" s="10">
        <v>111.76</v>
      </c>
      <c r="C4776">
        <v>0.22222147618520774</v>
      </c>
      <c r="D4776" s="11">
        <v>33.950000000000003</v>
      </c>
      <c r="E4776" s="10">
        <v>49.88</v>
      </c>
      <c r="F4776" s="11">
        <v>43.73</v>
      </c>
      <c r="G4776" s="10">
        <v>36</v>
      </c>
      <c r="H4776" s="11">
        <v>91.13</v>
      </c>
      <c r="I4776" s="10">
        <v>469.86</v>
      </c>
      <c r="J4776">
        <v>0.19032053060386483</v>
      </c>
      <c r="K4776">
        <v>0.19989632555912973</v>
      </c>
      <c r="L4776">
        <v>0.19959719476509161</v>
      </c>
      <c r="M4776">
        <v>0.1988742944777564</v>
      </c>
      <c r="N4776">
        <v>0.12195147112942441</v>
      </c>
      <c r="O4776">
        <v>0.20981393743996291</v>
      </c>
    </row>
    <row r="4777" spans="1:15" ht="15">
      <c r="A4777" s="6"/>
      <c r="B4777" s="10">
        <v>108.11</v>
      </c>
      <c r="C4777">
        <v>0.22729306498130397</v>
      </c>
      <c r="D4777" s="11">
        <v>30.93</v>
      </c>
      <c r="E4777" s="10">
        <v>43.08</v>
      </c>
      <c r="F4777" s="11">
        <v>37.86</v>
      </c>
      <c r="G4777" s="10">
        <v>34.57</v>
      </c>
      <c r="H4777" s="11">
        <v>73.099999999999994</v>
      </c>
      <c r="I4777" s="10">
        <v>402.46</v>
      </c>
      <c r="J4777">
        <v>0.18380856828159339</v>
      </c>
      <c r="K4777">
        <v>0.19593533492613713</v>
      </c>
      <c r="L4777">
        <v>0.19355639323499546</v>
      </c>
      <c r="M4777">
        <v>0.19123522894407768</v>
      </c>
      <c r="N4777">
        <v>0.12417163674603769</v>
      </c>
      <c r="O4777">
        <v>0.21649790646759234</v>
      </c>
    </row>
    <row r="4778" spans="1:15" ht="15">
      <c r="A4778" s="6"/>
      <c r="B4778" s="10">
        <v>101</v>
      </c>
      <c r="C4778">
        <v>0.23356314492595179</v>
      </c>
      <c r="D4778" s="11">
        <v>29.59</v>
      </c>
      <c r="E4778" s="10">
        <v>42.6</v>
      </c>
      <c r="F4778" s="11">
        <v>37.06</v>
      </c>
      <c r="G4778" s="10">
        <v>30.54</v>
      </c>
      <c r="H4778" s="11">
        <v>67.2</v>
      </c>
      <c r="I4778" s="10">
        <v>368.99</v>
      </c>
      <c r="J4778">
        <v>0.17918747003786675</v>
      </c>
      <c r="K4778">
        <v>0.19608139119330228</v>
      </c>
      <c r="L4778">
        <v>0.19324253911288064</v>
      </c>
      <c r="M4778">
        <v>0.18442692226295562</v>
      </c>
      <c r="N4778">
        <v>0.12676990103617899</v>
      </c>
      <c r="O4778">
        <v>0.21651152978576688</v>
      </c>
    </row>
    <row r="4779" spans="1:15" ht="15">
      <c r="A4779" s="6"/>
      <c r="B4779" s="10">
        <v>97.25</v>
      </c>
      <c r="C4779">
        <v>0.2348013629588786</v>
      </c>
      <c r="D4779" s="11">
        <v>28.62</v>
      </c>
      <c r="E4779" s="10">
        <v>41.7</v>
      </c>
      <c r="F4779" s="11">
        <v>37</v>
      </c>
      <c r="G4779" s="10">
        <v>27.62</v>
      </c>
      <c r="H4779" s="11">
        <v>64.400000000000006</v>
      </c>
      <c r="I4779" s="10">
        <v>336.39</v>
      </c>
      <c r="J4779">
        <v>0.17805349780809104</v>
      </c>
      <c r="K4779">
        <v>0.19704481169240462</v>
      </c>
      <c r="L4779">
        <v>0.19337924855655736</v>
      </c>
      <c r="M4779">
        <v>0.18372014888407706</v>
      </c>
      <c r="N4779">
        <v>0.12802498138641796</v>
      </c>
      <c r="O4779">
        <v>0.21586824874843372</v>
      </c>
    </row>
    <row r="4780" spans="1:15" ht="15">
      <c r="A4780" s="6"/>
      <c r="B4780" s="10">
        <v>96.85</v>
      </c>
      <c r="C4780">
        <v>0.23413550432874253</v>
      </c>
      <c r="D4780" s="11">
        <v>27.3</v>
      </c>
      <c r="E4780" s="10">
        <v>41.7</v>
      </c>
      <c r="F4780" s="11">
        <v>36.659999999999997</v>
      </c>
      <c r="G4780" s="10">
        <v>26.63</v>
      </c>
      <c r="H4780" s="11">
        <v>64.83</v>
      </c>
      <c r="I4780" s="10">
        <v>325.24</v>
      </c>
      <c r="J4780">
        <v>0.17772353520297882</v>
      </c>
      <c r="K4780">
        <v>0.19973212004947374</v>
      </c>
      <c r="L4780">
        <v>0.19299819172273838</v>
      </c>
      <c r="M4780">
        <v>0.1787762794772578</v>
      </c>
      <c r="N4780">
        <v>0.13272305177475316</v>
      </c>
      <c r="O4780">
        <v>0.2194796798977188</v>
      </c>
    </row>
    <row r="4781" spans="1:15" ht="15">
      <c r="A4781" s="6"/>
      <c r="B4781" s="10">
        <v>98.08</v>
      </c>
      <c r="C4781">
        <v>0.23409521595807625</v>
      </c>
      <c r="D4781" s="11">
        <v>27.63</v>
      </c>
      <c r="E4781" s="10">
        <v>41.39</v>
      </c>
      <c r="F4781" s="11">
        <v>36.68</v>
      </c>
      <c r="G4781" s="10">
        <v>26</v>
      </c>
      <c r="H4781" s="11">
        <v>65.72</v>
      </c>
      <c r="I4781" s="10">
        <v>318.72000000000003</v>
      </c>
      <c r="J4781">
        <v>0.17885672574446318</v>
      </c>
      <c r="K4781">
        <v>0.20478814955222518</v>
      </c>
      <c r="L4781">
        <v>0.19590803264127904</v>
      </c>
      <c r="M4781">
        <v>0.17555702344243415</v>
      </c>
      <c r="N4781">
        <v>0.13847414251037188</v>
      </c>
      <c r="O4781">
        <v>0.2211405422379164</v>
      </c>
    </row>
    <row r="4782" spans="1:15" ht="15">
      <c r="A4782" s="6"/>
      <c r="B4782" s="10">
        <v>104.43</v>
      </c>
      <c r="C4782">
        <v>0.22636408195353616</v>
      </c>
      <c r="D4782" s="11">
        <v>29.03</v>
      </c>
      <c r="E4782" s="10">
        <v>43.05</v>
      </c>
      <c r="F4782" s="11">
        <v>37.869999999999997</v>
      </c>
      <c r="G4782" s="10">
        <v>25.75</v>
      </c>
      <c r="H4782" s="11">
        <v>73.48</v>
      </c>
      <c r="I4782" s="10">
        <v>350.98</v>
      </c>
      <c r="J4782">
        <v>0.1818563833218648</v>
      </c>
      <c r="K4782">
        <v>0.20845886197427091</v>
      </c>
      <c r="L4782">
        <v>0.19798784124181884</v>
      </c>
      <c r="M4782">
        <v>0.17221049457177323</v>
      </c>
      <c r="N4782">
        <v>0.14417097293020481</v>
      </c>
      <c r="O4782">
        <v>0.21912348635828582</v>
      </c>
    </row>
    <row r="4783" spans="1:15" ht="15">
      <c r="A4783" s="6"/>
      <c r="B4783" s="10">
        <v>126.44</v>
      </c>
      <c r="C4783">
        <v>0.20114881725401673</v>
      </c>
      <c r="D4783" s="11">
        <v>37.96</v>
      </c>
      <c r="E4783" s="10">
        <v>51.05</v>
      </c>
      <c r="F4783" s="11">
        <v>42.84</v>
      </c>
      <c r="G4783" s="10">
        <v>25.8</v>
      </c>
      <c r="H4783" s="11">
        <v>95.3</v>
      </c>
      <c r="I4783" s="10">
        <v>440</v>
      </c>
      <c r="J4783">
        <v>0.18466826920703869</v>
      </c>
      <c r="K4783">
        <v>0.20825064564550566</v>
      </c>
      <c r="L4783">
        <v>0.19482331056693875</v>
      </c>
      <c r="M4783">
        <v>0.16678291080337837</v>
      </c>
      <c r="N4783">
        <v>0.14890302066772657</v>
      </c>
      <c r="O4783">
        <v>0.20609914540829904</v>
      </c>
    </row>
    <row r="4784" spans="1:15" ht="15">
      <c r="A4784" s="6"/>
      <c r="B4784" s="10">
        <v>124.99</v>
      </c>
      <c r="C4784">
        <v>0.17390798792010315</v>
      </c>
      <c r="D4784" s="11">
        <v>42.16</v>
      </c>
      <c r="E4784" s="10">
        <v>56.32</v>
      </c>
      <c r="F4784" s="11">
        <v>52.07</v>
      </c>
      <c r="G4784" s="10">
        <v>26.5</v>
      </c>
      <c r="H4784" s="11">
        <v>100</v>
      </c>
      <c r="I4784" s="10">
        <v>483.43</v>
      </c>
      <c r="J4784">
        <v>0.17910302991486227</v>
      </c>
      <c r="K4784">
        <v>0.19978793087571745</v>
      </c>
      <c r="L4784">
        <v>0.18297076158879022</v>
      </c>
      <c r="M4784">
        <v>0.15235514521445953</v>
      </c>
      <c r="N4784">
        <v>0.14023162030392786</v>
      </c>
      <c r="O4784">
        <v>0.18164739739855618</v>
      </c>
    </row>
    <row r="4785" spans="1:15" ht="15">
      <c r="A4785" s="6"/>
      <c r="B4785" s="10">
        <v>117.81</v>
      </c>
      <c r="C4785">
        <v>0.15866068129483074</v>
      </c>
      <c r="D4785" s="11">
        <v>42.91</v>
      </c>
      <c r="E4785" s="10">
        <v>57.98</v>
      </c>
      <c r="F4785" s="11">
        <v>52.48</v>
      </c>
      <c r="G4785" s="10">
        <v>26.87</v>
      </c>
      <c r="H4785" s="11">
        <v>105.05</v>
      </c>
      <c r="I4785" s="10">
        <v>452.95</v>
      </c>
      <c r="J4785">
        <v>0.16121208084141062</v>
      </c>
      <c r="K4785">
        <v>0.18446402577497453</v>
      </c>
      <c r="L4785">
        <v>0.17094210904769488</v>
      </c>
      <c r="M4785">
        <v>0.13381048426651551</v>
      </c>
      <c r="N4785">
        <v>0.1310478755924116</v>
      </c>
      <c r="O4785">
        <v>0.15980086084621264</v>
      </c>
    </row>
    <row r="4786" spans="1:15" ht="15">
      <c r="A4786" s="6"/>
      <c r="B4786" s="10">
        <v>99.9</v>
      </c>
      <c r="C4786">
        <v>0.13743631082552191</v>
      </c>
      <c r="D4786" s="11">
        <v>40.08</v>
      </c>
      <c r="E4786" s="10">
        <v>55.95</v>
      </c>
      <c r="F4786" s="11">
        <v>49.43</v>
      </c>
      <c r="G4786" s="10">
        <v>26.73</v>
      </c>
      <c r="H4786" s="11">
        <v>98.99</v>
      </c>
      <c r="I4786" s="10">
        <v>385.6</v>
      </c>
      <c r="J4786">
        <v>0.14861117140022326</v>
      </c>
      <c r="K4786">
        <v>0.16897532506559951</v>
      </c>
      <c r="L4786">
        <v>0.16460849824844945</v>
      </c>
      <c r="M4786">
        <v>0.11546308279963183</v>
      </c>
      <c r="N4786">
        <v>0.11920695466006551</v>
      </c>
      <c r="O4786">
        <v>0.1425294977534885</v>
      </c>
    </row>
    <row r="4787" spans="1:15" ht="15">
      <c r="A4787" s="6"/>
      <c r="B4787" s="10">
        <v>88.48</v>
      </c>
      <c r="C4787">
        <v>0.11121854237970608</v>
      </c>
      <c r="D4787" s="11">
        <v>37.93</v>
      </c>
      <c r="E4787" s="10">
        <v>54.08</v>
      </c>
      <c r="F4787" s="11">
        <v>47.86</v>
      </c>
      <c r="G4787" s="10">
        <v>24.35</v>
      </c>
      <c r="H4787" s="11">
        <v>95</v>
      </c>
      <c r="I4787" s="10">
        <v>364.07</v>
      </c>
      <c r="J4787">
        <v>0.13848509929532352</v>
      </c>
      <c r="K4787">
        <v>0.1574543780981961</v>
      </c>
      <c r="L4787">
        <v>0.15463809878271281</v>
      </c>
      <c r="M4787">
        <v>0.10024233574010473</v>
      </c>
      <c r="N4787">
        <v>0.11319554539396769</v>
      </c>
      <c r="O4787">
        <v>0.13204778611220469</v>
      </c>
    </row>
    <row r="4788" spans="1:15" ht="15">
      <c r="A4788" s="6"/>
      <c r="B4788" s="10">
        <v>80.739999999999995</v>
      </c>
      <c r="C4788">
        <v>9.5080124392406346E-2</v>
      </c>
      <c r="D4788" s="11">
        <v>34.549999999999997</v>
      </c>
      <c r="E4788" s="10">
        <v>53.03</v>
      </c>
      <c r="F4788" s="11">
        <v>47.03</v>
      </c>
      <c r="G4788" s="10">
        <v>23.99</v>
      </c>
      <c r="H4788" s="11">
        <v>93.1</v>
      </c>
      <c r="I4788" s="10">
        <v>342.88</v>
      </c>
      <c r="J4788">
        <v>0.12839532943826554</v>
      </c>
      <c r="K4788">
        <v>0.15034054782509865</v>
      </c>
      <c r="L4788">
        <v>0.14856798142744701</v>
      </c>
      <c r="M4788">
        <v>9.3496339041945903E-2</v>
      </c>
      <c r="N4788">
        <v>0.11010878141607296</v>
      </c>
      <c r="O4788">
        <v>0.12365413080096024</v>
      </c>
    </row>
    <row r="4789" spans="1:15" ht="15">
      <c r="A4789" s="6"/>
      <c r="B4789" s="10">
        <v>76.83</v>
      </c>
      <c r="C4789">
        <v>9.0233121784324466E-2</v>
      </c>
      <c r="D4789" s="11">
        <v>31.7</v>
      </c>
      <c r="E4789" s="10">
        <v>52.6</v>
      </c>
      <c r="F4789" s="11">
        <v>44.01</v>
      </c>
      <c r="G4789" s="10">
        <v>23.09</v>
      </c>
      <c r="H4789" s="11">
        <v>89.36</v>
      </c>
      <c r="I4789" s="10">
        <v>344.33</v>
      </c>
      <c r="J4789">
        <v>0.12045131050710553</v>
      </c>
      <c r="K4789">
        <v>0.14720065842196706</v>
      </c>
      <c r="L4789">
        <v>0.14283582824464477</v>
      </c>
      <c r="M4789">
        <v>9.0224664246030012E-2</v>
      </c>
      <c r="N4789">
        <v>0.10706784121673923</v>
      </c>
      <c r="O4789">
        <v>0.11901090773010527</v>
      </c>
    </row>
    <row r="4790" spans="1:15" ht="15">
      <c r="A4790" s="6"/>
      <c r="B4790" s="10">
        <v>68.66</v>
      </c>
      <c r="C4790">
        <v>8.8323457056538629E-2</v>
      </c>
      <c r="D4790" s="11">
        <v>31.71</v>
      </c>
      <c r="E4790" s="10">
        <v>51.29</v>
      </c>
      <c r="F4790" s="11">
        <v>39.590000000000003</v>
      </c>
      <c r="G4790" s="10">
        <v>23.15</v>
      </c>
      <c r="H4790" s="11">
        <v>83.48</v>
      </c>
      <c r="I4790" s="10">
        <v>339.53</v>
      </c>
      <c r="J4790">
        <v>0.11700918060649121</v>
      </c>
      <c r="K4790">
        <v>0.14721338552514251</v>
      </c>
      <c r="L4790">
        <v>0.14245324357595873</v>
      </c>
      <c r="M4790">
        <v>9.0908307880539579E-2</v>
      </c>
      <c r="N4790">
        <v>0.10469224394341893</v>
      </c>
      <c r="O4790">
        <v>0.11678900279223417</v>
      </c>
    </row>
    <row r="4791" spans="1:15" ht="15">
      <c r="A4791" s="6"/>
      <c r="B4791" s="10">
        <v>62.47</v>
      </c>
      <c r="C4791">
        <v>9.0028423501883684E-2</v>
      </c>
      <c r="D4791" s="11">
        <v>32.9</v>
      </c>
      <c r="E4791" s="10">
        <v>51.74</v>
      </c>
      <c r="F4791" s="11">
        <v>39.4</v>
      </c>
      <c r="G4791" s="10">
        <v>23.12</v>
      </c>
      <c r="H4791" s="11">
        <v>78.400000000000006</v>
      </c>
      <c r="I4791" s="10">
        <v>322.72000000000003</v>
      </c>
      <c r="J4791">
        <v>0.11848886039886039</v>
      </c>
      <c r="K4791">
        <v>0.14833722292792925</v>
      </c>
      <c r="L4791">
        <v>0.14330734912907409</v>
      </c>
      <c r="M4791">
        <v>9.4869624585806375E-2</v>
      </c>
      <c r="N4791">
        <v>0.10373082428839868</v>
      </c>
      <c r="O4791">
        <v>0.11772123969867029</v>
      </c>
    </row>
    <row r="4792" spans="1:15" ht="15">
      <c r="A4792" s="6"/>
      <c r="B4792" s="10">
        <v>62.24</v>
      </c>
      <c r="C4792">
        <v>9.4726871848216918E-2</v>
      </c>
      <c r="D4792" s="11">
        <v>36.54</v>
      </c>
      <c r="E4792" s="10">
        <v>52.51</v>
      </c>
      <c r="F4792" s="11">
        <v>39.200000000000003</v>
      </c>
      <c r="G4792" s="10">
        <v>23.47</v>
      </c>
      <c r="H4792" s="11">
        <v>77.95</v>
      </c>
      <c r="I4792" s="10">
        <v>348.17</v>
      </c>
      <c r="J4792">
        <v>0.1271920586460942</v>
      </c>
      <c r="K4792">
        <v>0.1522896114157595</v>
      </c>
      <c r="L4792">
        <v>0.14705878332750247</v>
      </c>
      <c r="M4792">
        <v>9.7942732728861392E-2</v>
      </c>
      <c r="N4792">
        <v>0.10714448264117167</v>
      </c>
      <c r="O4792">
        <v>0.12396353787723188</v>
      </c>
    </row>
    <row r="4793" spans="1:15" ht="15">
      <c r="A4793" s="6"/>
      <c r="B4793" s="10">
        <v>71.55</v>
      </c>
      <c r="C4793">
        <v>9.9400990846465975E-2</v>
      </c>
      <c r="D4793" s="11">
        <v>38.03</v>
      </c>
      <c r="E4793" s="10">
        <v>52.73</v>
      </c>
      <c r="F4793" s="11">
        <v>39.36</v>
      </c>
      <c r="G4793" s="10">
        <v>24.15</v>
      </c>
      <c r="H4793" s="11">
        <v>85.11</v>
      </c>
      <c r="I4793" s="10">
        <v>380.01</v>
      </c>
      <c r="J4793">
        <v>0.13686912520330161</v>
      </c>
      <c r="K4793">
        <v>0.15967086416869283</v>
      </c>
      <c r="L4793">
        <v>0.15418869786814035</v>
      </c>
      <c r="M4793">
        <v>0.11096279522840517</v>
      </c>
      <c r="N4793">
        <v>0.11578576397698535</v>
      </c>
      <c r="O4793">
        <v>0.13206933644043964</v>
      </c>
    </row>
    <row r="4794" spans="1:15" ht="15">
      <c r="A4794" s="6"/>
      <c r="B4794" s="10">
        <v>75.819999999999993</v>
      </c>
      <c r="C4794">
        <v>0.11212780311668567</v>
      </c>
      <c r="D4794" s="11">
        <v>40.520000000000003</v>
      </c>
      <c r="E4794" s="10">
        <v>55.26</v>
      </c>
      <c r="F4794" s="11">
        <v>46.21</v>
      </c>
      <c r="G4794" s="10">
        <v>28</v>
      </c>
      <c r="H4794" s="11">
        <v>93.7</v>
      </c>
      <c r="I4794" s="10">
        <v>443.42</v>
      </c>
      <c r="J4794">
        <v>0.14902838123742196</v>
      </c>
      <c r="K4794">
        <v>0.17152554435990588</v>
      </c>
      <c r="L4794">
        <v>0.1626276465403261</v>
      </c>
      <c r="M4794">
        <v>0.13060500119455284</v>
      </c>
      <c r="N4794">
        <v>0.12706139456227064</v>
      </c>
      <c r="O4794">
        <v>0.13932940491502593</v>
      </c>
    </row>
    <row r="4795" spans="1:15" ht="15">
      <c r="A4795" s="6"/>
      <c r="B4795" s="10">
        <v>94.32</v>
      </c>
      <c r="C4795">
        <v>0.13907067365661863</v>
      </c>
      <c r="D4795" s="11">
        <v>42.97</v>
      </c>
      <c r="E4795" s="10">
        <v>57.99</v>
      </c>
      <c r="F4795" s="11">
        <v>51.27</v>
      </c>
      <c r="G4795" s="10">
        <v>34.65</v>
      </c>
      <c r="H4795" s="11">
        <v>100</v>
      </c>
      <c r="I4795" s="10">
        <v>484.1</v>
      </c>
      <c r="J4795">
        <v>0.15914246038024968</v>
      </c>
      <c r="K4795">
        <v>0.18676608232900299</v>
      </c>
      <c r="L4795">
        <v>0.18110926497132543</v>
      </c>
      <c r="M4795">
        <v>0.14803328173374614</v>
      </c>
      <c r="N4795">
        <v>0.14005640752037321</v>
      </c>
      <c r="O4795">
        <v>0.15057534817160934</v>
      </c>
    </row>
    <row r="4796" spans="1:15" ht="15">
      <c r="A4796" s="6"/>
      <c r="B4796" s="10">
        <v>112.81</v>
      </c>
      <c r="C4796">
        <v>0.15977917419682877</v>
      </c>
      <c r="D4796" s="11">
        <v>44</v>
      </c>
      <c r="E4796" s="10">
        <v>59.38</v>
      </c>
      <c r="F4796" s="11">
        <v>55</v>
      </c>
      <c r="G4796" s="10">
        <v>37.950000000000003</v>
      </c>
      <c r="H4796" s="11">
        <v>110</v>
      </c>
      <c r="I4796" s="10">
        <v>581.25</v>
      </c>
      <c r="J4796">
        <v>0.16973534154822234</v>
      </c>
      <c r="K4796">
        <v>0.20228172989862767</v>
      </c>
      <c r="L4796">
        <v>0.19218309153372101</v>
      </c>
      <c r="M4796">
        <v>0.16412460393531098</v>
      </c>
      <c r="N4796">
        <v>0.15229799169010289</v>
      </c>
      <c r="O4796">
        <v>0.15913967255010195</v>
      </c>
    </row>
    <row r="4797" spans="1:15" ht="15">
      <c r="A4797" s="6"/>
      <c r="B4797" s="10">
        <v>128.58000000000001</v>
      </c>
      <c r="C4797">
        <v>0.1760799510650547</v>
      </c>
      <c r="D4797" s="11">
        <v>42.16</v>
      </c>
      <c r="E4797" s="10">
        <v>58.47</v>
      </c>
      <c r="F4797" s="11">
        <v>53.99</v>
      </c>
      <c r="G4797" s="10">
        <v>38.409999999999997</v>
      </c>
      <c r="H4797" s="11">
        <v>115.2</v>
      </c>
      <c r="I4797" s="10">
        <v>570.04999999999995</v>
      </c>
      <c r="J4797">
        <v>0.17572879082525375</v>
      </c>
      <c r="K4797">
        <v>0.21459712925918206</v>
      </c>
      <c r="L4797">
        <v>0.20271098475189964</v>
      </c>
      <c r="M4797">
        <v>0.17564362774231893</v>
      </c>
      <c r="N4797">
        <v>0.16324868240424215</v>
      </c>
      <c r="O4797">
        <v>0.16007885591854865</v>
      </c>
    </row>
    <row r="4798" spans="1:15" ht="15">
      <c r="A4798" s="6"/>
      <c r="B4798" s="10">
        <v>123.87</v>
      </c>
      <c r="C4798">
        <v>0.18228861745617914</v>
      </c>
      <c r="D4798" s="11">
        <v>40.58</v>
      </c>
      <c r="E4798" s="10">
        <v>57.53</v>
      </c>
      <c r="F4798" s="11">
        <v>57</v>
      </c>
      <c r="G4798" s="10">
        <v>38</v>
      </c>
      <c r="H4798" s="11">
        <v>110.02</v>
      </c>
      <c r="I4798" s="10">
        <v>466.15</v>
      </c>
      <c r="J4798">
        <v>0.1729189847980202</v>
      </c>
      <c r="K4798">
        <v>0.21548744724881355</v>
      </c>
      <c r="L4798">
        <v>0.21326469121235686</v>
      </c>
      <c r="M4798">
        <v>0.18196489098432669</v>
      </c>
      <c r="N4798">
        <v>0.16913735362020529</v>
      </c>
      <c r="O4798">
        <v>0.15831205450507749</v>
      </c>
    </row>
    <row r="4799" spans="1:15" ht="15">
      <c r="A4799" s="6"/>
      <c r="B4799" s="10">
        <v>113.79</v>
      </c>
      <c r="C4799">
        <v>0.17806566172875568</v>
      </c>
      <c r="D4799" s="11">
        <v>39.090000000000003</v>
      </c>
      <c r="E4799" s="10">
        <v>56.15</v>
      </c>
      <c r="F4799" s="11">
        <v>50.6</v>
      </c>
      <c r="G4799" s="10">
        <v>39.450000000000003</v>
      </c>
      <c r="H4799" s="11">
        <v>103.86</v>
      </c>
      <c r="I4799" s="10">
        <v>392.7</v>
      </c>
      <c r="J4799">
        <v>0.16493231675793885</v>
      </c>
      <c r="K4799">
        <v>0.21260865703401824</v>
      </c>
      <c r="L4799">
        <v>0.21271748460228018</v>
      </c>
      <c r="M4799">
        <v>0.18270967633425503</v>
      </c>
      <c r="N4799">
        <v>0.17156357314365969</v>
      </c>
      <c r="O4799">
        <v>0.15104814816401915</v>
      </c>
    </row>
    <row r="4800" spans="1:15" ht="15">
      <c r="A4800" s="6"/>
      <c r="B4800" s="10">
        <v>100.59</v>
      </c>
      <c r="C4800">
        <v>0.18694272669678272</v>
      </c>
      <c r="D4800" s="11">
        <v>32.97</v>
      </c>
      <c r="E4800" s="10">
        <v>51.9</v>
      </c>
      <c r="F4800" s="11">
        <v>44.92</v>
      </c>
      <c r="G4800" s="10">
        <v>37.520000000000003</v>
      </c>
      <c r="H4800" s="11">
        <v>97.78</v>
      </c>
      <c r="I4800" s="10">
        <v>285.91000000000003</v>
      </c>
      <c r="J4800">
        <v>0.1655493438809193</v>
      </c>
      <c r="K4800">
        <v>0.21167641905166465</v>
      </c>
      <c r="L4800">
        <v>0.20673852605164103</v>
      </c>
      <c r="M4800">
        <v>0.1817667703302682</v>
      </c>
      <c r="N4800">
        <v>0.17263463734256151</v>
      </c>
      <c r="O4800">
        <v>0.14608228581422295</v>
      </c>
    </row>
    <row r="4801" spans="1:15" ht="15">
      <c r="A4801" s="6"/>
      <c r="B4801" s="10">
        <v>98.13</v>
      </c>
      <c r="C4801">
        <v>0.18742302156138241</v>
      </c>
      <c r="D4801" s="11">
        <v>30.54</v>
      </c>
      <c r="E4801" s="10">
        <v>48.82</v>
      </c>
      <c r="F4801" s="11">
        <v>41.21</v>
      </c>
      <c r="G4801" s="10">
        <v>34</v>
      </c>
      <c r="H4801" s="11">
        <v>85.7</v>
      </c>
      <c r="I4801" s="10">
        <v>268.35000000000002</v>
      </c>
      <c r="J4801">
        <v>0.17106405208653749</v>
      </c>
      <c r="K4801">
        <v>0.2111030186331406</v>
      </c>
      <c r="L4801">
        <v>0.19791969434504139</v>
      </c>
      <c r="M4801">
        <v>0.17912912017241978</v>
      </c>
      <c r="N4801">
        <v>0.17632905666482077</v>
      </c>
      <c r="O4801">
        <v>0.14598517525035765</v>
      </c>
    </row>
    <row r="4802" spans="1:15" ht="15">
      <c r="A4802" s="6"/>
      <c r="B4802" s="10">
        <v>94.35</v>
      </c>
      <c r="C4802">
        <v>0.18019582436886086</v>
      </c>
      <c r="D4802" s="11">
        <v>31.46</v>
      </c>
      <c r="E4802" s="10">
        <v>45.6</v>
      </c>
      <c r="F4802" s="11">
        <v>38.08</v>
      </c>
      <c r="G4802" s="10">
        <v>28.36</v>
      </c>
      <c r="H4802" s="11">
        <v>81.31</v>
      </c>
      <c r="I4802" s="10">
        <v>241.92</v>
      </c>
      <c r="J4802">
        <v>0.1765216076751317</v>
      </c>
      <c r="K4802">
        <v>0.21550419471722979</v>
      </c>
      <c r="L4802">
        <v>0.19230583554849873</v>
      </c>
      <c r="M4802">
        <v>0.17368343866880942</v>
      </c>
      <c r="N4802">
        <v>0.17625260974810258</v>
      </c>
      <c r="O4802">
        <v>0.14710157688740075</v>
      </c>
    </row>
    <row r="4803" spans="1:15" ht="15">
      <c r="A4803" s="6"/>
      <c r="B4803" s="10">
        <v>83.29</v>
      </c>
      <c r="C4803">
        <v>0.17434894361674805</v>
      </c>
      <c r="D4803" s="11">
        <v>29.6</v>
      </c>
      <c r="E4803" s="10">
        <v>44.49</v>
      </c>
      <c r="F4803" s="11">
        <v>36.81</v>
      </c>
      <c r="G4803" s="10">
        <v>27</v>
      </c>
      <c r="H4803" s="11">
        <v>79.7</v>
      </c>
      <c r="I4803" s="10">
        <v>234.63</v>
      </c>
      <c r="J4803">
        <v>0.1834629173264346</v>
      </c>
      <c r="K4803">
        <v>0.21833177745275595</v>
      </c>
      <c r="L4803">
        <v>0.18075936256439054</v>
      </c>
      <c r="M4803">
        <v>0.16589753309531155</v>
      </c>
      <c r="N4803">
        <v>0.1767286978084579</v>
      </c>
      <c r="O4803">
        <v>0.14968524839706629</v>
      </c>
    </row>
    <row r="4804" spans="1:15" ht="15">
      <c r="A4804" s="6"/>
      <c r="B4804" s="10">
        <v>82.86</v>
      </c>
      <c r="C4804">
        <v>0.16944039471216951</v>
      </c>
      <c r="D4804" s="11">
        <v>28.1</v>
      </c>
      <c r="E4804" s="10">
        <v>44.05</v>
      </c>
      <c r="F4804" s="11">
        <v>35.61</v>
      </c>
      <c r="G4804" s="10">
        <v>25.4</v>
      </c>
      <c r="H4804" s="11">
        <v>77.38</v>
      </c>
      <c r="I4804" s="10">
        <v>236.89</v>
      </c>
      <c r="J4804">
        <v>0.18642661182059139</v>
      </c>
      <c r="K4804">
        <v>0.2196531313346847</v>
      </c>
      <c r="L4804">
        <v>0.17320044878888483</v>
      </c>
      <c r="M4804">
        <v>0.15932544576664259</v>
      </c>
      <c r="N4804">
        <v>0.18173750251357329</v>
      </c>
      <c r="O4804">
        <v>0.15418400799317564</v>
      </c>
    </row>
    <row r="4805" spans="1:15" ht="15">
      <c r="A4805" s="6"/>
      <c r="B4805" s="10">
        <v>86.09</v>
      </c>
      <c r="C4805">
        <v>0.16608778037075228</v>
      </c>
      <c r="D4805" s="11">
        <v>28.52</v>
      </c>
      <c r="E4805" s="10">
        <v>44.93</v>
      </c>
      <c r="F4805" s="11">
        <v>34.36</v>
      </c>
      <c r="G4805" s="10">
        <v>25.02</v>
      </c>
      <c r="H4805" s="11">
        <v>77.930000000000007</v>
      </c>
      <c r="I4805" s="10">
        <v>235.99</v>
      </c>
      <c r="J4805">
        <v>0.18529222408510146</v>
      </c>
      <c r="K4805">
        <v>0.22066800659712463</v>
      </c>
      <c r="L4805">
        <v>0.16513850877457031</v>
      </c>
      <c r="M4805">
        <v>0.15694397960311324</v>
      </c>
      <c r="N4805">
        <v>0.18555189037979539</v>
      </c>
      <c r="O4805">
        <v>0.15705698429309456</v>
      </c>
    </row>
    <row r="4806" spans="1:15" ht="15">
      <c r="A4806" s="6"/>
      <c r="B4806" s="10">
        <v>86.36</v>
      </c>
      <c r="C4806">
        <v>0.16258408933848936</v>
      </c>
      <c r="D4806" s="11">
        <v>30.32</v>
      </c>
      <c r="E4806" s="10">
        <v>45.04</v>
      </c>
      <c r="F4806" s="11">
        <v>34.03</v>
      </c>
      <c r="G4806" s="10">
        <v>25.06</v>
      </c>
      <c r="H4806" s="11">
        <v>80.900000000000006</v>
      </c>
      <c r="I4806" s="10">
        <v>280.08999999999997</v>
      </c>
      <c r="J4806">
        <v>0.19084647930229148</v>
      </c>
      <c r="K4806">
        <v>0.22245903110828144</v>
      </c>
      <c r="L4806">
        <v>0.15592151738476459</v>
      </c>
      <c r="M4806">
        <v>0.15626251538696753</v>
      </c>
      <c r="N4806">
        <v>0.18702140335673961</v>
      </c>
      <c r="O4806">
        <v>0.15748657596458424</v>
      </c>
    </row>
    <row r="4807" spans="1:15" ht="15">
      <c r="A4807" s="6"/>
      <c r="B4807" s="10">
        <v>99.51</v>
      </c>
      <c r="C4807">
        <v>0.1588920202515107</v>
      </c>
      <c r="D4807" s="11">
        <v>38.270000000000003</v>
      </c>
      <c r="E4807" s="10">
        <v>52.47</v>
      </c>
      <c r="F4807" s="11">
        <v>35</v>
      </c>
      <c r="G4807" s="10">
        <v>24.94</v>
      </c>
      <c r="H4807" s="11">
        <v>99.03</v>
      </c>
      <c r="I4807" s="10">
        <v>377.03</v>
      </c>
      <c r="J4807">
        <v>0.19373695574901983</v>
      </c>
      <c r="K4807">
        <v>0.21556631562470954</v>
      </c>
      <c r="L4807">
        <v>0.14617035711335666</v>
      </c>
      <c r="M4807">
        <v>0.14161221859742401</v>
      </c>
      <c r="N4807">
        <v>0.17998460899232788</v>
      </c>
      <c r="O4807">
        <v>0.15017149054549145</v>
      </c>
    </row>
    <row r="4808" spans="1:15" ht="15">
      <c r="A4808" s="6"/>
      <c r="B4808" s="10">
        <v>113.95</v>
      </c>
      <c r="C4808">
        <v>0.14594983418188612</v>
      </c>
      <c r="D4808" s="11">
        <v>47.26</v>
      </c>
      <c r="E4808" s="10">
        <v>57.61</v>
      </c>
      <c r="F4808" s="11">
        <v>35.9</v>
      </c>
      <c r="G4808" s="10">
        <v>25.4</v>
      </c>
      <c r="H4808" s="11">
        <v>114.85</v>
      </c>
      <c r="I4808" s="10">
        <v>425.07</v>
      </c>
      <c r="J4808">
        <v>0.18465066410782391</v>
      </c>
      <c r="K4808">
        <v>0.20312165360187159</v>
      </c>
      <c r="L4808">
        <v>0.13368052805947234</v>
      </c>
      <c r="M4808">
        <v>0.12682912440077337</v>
      </c>
      <c r="N4808">
        <v>0.16249129597857473</v>
      </c>
      <c r="O4808">
        <v>0.13542685264652329</v>
      </c>
    </row>
    <row r="4809" spans="1:15" ht="15">
      <c r="A4809" s="6"/>
      <c r="B4809" s="10">
        <v>111.45</v>
      </c>
      <c r="C4809">
        <v>0.12866128527369669</v>
      </c>
      <c r="D4809" s="11">
        <v>43.26</v>
      </c>
      <c r="E4809" s="10">
        <v>57.93</v>
      </c>
      <c r="F4809" s="11">
        <v>36.79</v>
      </c>
      <c r="G4809" s="10">
        <v>24.91</v>
      </c>
      <c r="H4809" s="11">
        <v>111.36</v>
      </c>
      <c r="I4809" s="10">
        <v>394.46</v>
      </c>
      <c r="J4809">
        <v>0.17333720499027128</v>
      </c>
      <c r="K4809">
        <v>0.18890504759085625</v>
      </c>
      <c r="L4809">
        <v>0.12380604765955856</v>
      </c>
      <c r="M4809">
        <v>0.10998275135998895</v>
      </c>
      <c r="N4809">
        <v>0.14673991295696415</v>
      </c>
      <c r="O4809">
        <v>0.12897247077623325</v>
      </c>
    </row>
    <row r="4810" spans="1:15" ht="15">
      <c r="A4810" s="6"/>
      <c r="B4810" s="10">
        <v>98.87</v>
      </c>
      <c r="C4810">
        <v>0.10901469446982813</v>
      </c>
      <c r="D4810" s="11">
        <v>43.25</v>
      </c>
      <c r="E4810" s="10">
        <v>57.98</v>
      </c>
      <c r="F4810" s="11">
        <v>36.799999999999997</v>
      </c>
      <c r="G4810" s="10">
        <v>24.93</v>
      </c>
      <c r="H4810" s="11">
        <v>102.11</v>
      </c>
      <c r="I4810" s="10">
        <v>334.09</v>
      </c>
      <c r="J4810">
        <v>0.15903628459408611</v>
      </c>
      <c r="K4810">
        <v>0.17254394917566712</v>
      </c>
      <c r="L4810">
        <v>0.11309263158793957</v>
      </c>
      <c r="M4810">
        <v>9.4558633700215847E-2</v>
      </c>
      <c r="N4810">
        <v>0.12980413778844124</v>
      </c>
      <c r="O4810">
        <v>0.12482637654101472</v>
      </c>
    </row>
    <row r="4811" spans="1:15" ht="15">
      <c r="A4811" s="6"/>
      <c r="B4811" s="10">
        <v>86.72</v>
      </c>
      <c r="C4811">
        <v>9.1411263837559278E-2</v>
      </c>
      <c r="D4811" s="11">
        <v>41.73</v>
      </c>
      <c r="E4811" s="10">
        <v>57.06</v>
      </c>
      <c r="F4811" s="11">
        <v>35.04</v>
      </c>
      <c r="G4811" s="10">
        <v>24.72</v>
      </c>
      <c r="H4811" s="11">
        <v>93.01</v>
      </c>
      <c r="I4811" s="10">
        <v>299.14999999999998</v>
      </c>
      <c r="J4811">
        <v>0.15269040302370485</v>
      </c>
      <c r="K4811">
        <v>0.16111644686924162</v>
      </c>
      <c r="L4811">
        <v>0.10102433857319496</v>
      </c>
      <c r="M4811">
        <v>8.3062141495894415E-2</v>
      </c>
      <c r="N4811">
        <v>0.11770490167396715</v>
      </c>
      <c r="O4811">
        <v>0.11497665122975921</v>
      </c>
    </row>
    <row r="4812" spans="1:15" ht="15">
      <c r="A4812" s="6"/>
      <c r="B4812" s="10">
        <v>79.16</v>
      </c>
      <c r="C4812">
        <v>8.254252182901177E-2</v>
      </c>
      <c r="D4812" s="11">
        <v>41.93</v>
      </c>
      <c r="E4812" s="10">
        <v>56.69</v>
      </c>
      <c r="F4812" s="11">
        <v>32.909999999999997</v>
      </c>
      <c r="G4812" s="10">
        <v>23.49</v>
      </c>
      <c r="H4812" s="11">
        <v>88.92</v>
      </c>
      <c r="I4812" s="10">
        <v>230.98</v>
      </c>
      <c r="J4812">
        <v>0.14921077728163581</v>
      </c>
      <c r="K4812">
        <v>0.15159997362585498</v>
      </c>
      <c r="L4812">
        <v>9.1210484358572458E-2</v>
      </c>
      <c r="M4812">
        <v>7.7281934513109357E-2</v>
      </c>
      <c r="N4812">
        <v>0.11330506415580587</v>
      </c>
      <c r="O4812">
        <v>0.10660209997012511</v>
      </c>
    </row>
    <row r="4813" spans="1:15" ht="15">
      <c r="A4813" s="6"/>
      <c r="B4813" s="10">
        <v>77.62</v>
      </c>
      <c r="C4813">
        <v>7.4723601838064604E-2</v>
      </c>
      <c r="D4813" s="11">
        <v>40</v>
      </c>
      <c r="E4813" s="10">
        <v>55.1</v>
      </c>
      <c r="F4813" s="11">
        <v>31.63</v>
      </c>
      <c r="G4813" s="10">
        <v>23.19</v>
      </c>
      <c r="H4813" s="11">
        <v>85</v>
      </c>
      <c r="I4813" s="10">
        <v>228.72</v>
      </c>
      <c r="J4813">
        <v>0.14908830669263645</v>
      </c>
      <c r="K4813">
        <v>0.14944542348251955</v>
      </c>
      <c r="L4813">
        <v>8.3469611419690448E-2</v>
      </c>
      <c r="M4813">
        <v>7.5525904897090143E-2</v>
      </c>
      <c r="N4813">
        <v>0.11002626385074345</v>
      </c>
      <c r="O4813">
        <v>9.9873125232207219E-2</v>
      </c>
    </row>
    <row r="4814" spans="1:15" ht="15">
      <c r="A4814" s="6"/>
      <c r="B4814" s="10">
        <v>69.41</v>
      </c>
      <c r="C4814">
        <v>7.4010650971605307E-2</v>
      </c>
      <c r="D4814" s="11">
        <v>38.36</v>
      </c>
      <c r="E4814" s="10">
        <v>54.07</v>
      </c>
      <c r="F4814" s="11">
        <v>27.79</v>
      </c>
      <c r="G4814" s="10">
        <v>21.13</v>
      </c>
      <c r="H4814" s="11">
        <v>78.3</v>
      </c>
      <c r="I4814" s="10">
        <v>235.91</v>
      </c>
      <c r="J4814">
        <v>0.14672315682602349</v>
      </c>
      <c r="K4814">
        <v>0.15158371692500391</v>
      </c>
      <c r="L4814">
        <v>8.1616549444037248E-2</v>
      </c>
      <c r="M4814">
        <v>7.5950858459966908E-2</v>
      </c>
      <c r="N4814">
        <v>0.10646506551856047</v>
      </c>
      <c r="O4814">
        <v>9.7542953309068148E-2</v>
      </c>
    </row>
    <row r="4815" spans="1:15" ht="15">
      <c r="A4815" s="6"/>
      <c r="B4815" s="10">
        <v>69.97</v>
      </c>
      <c r="C4815">
        <v>7.5156286282465914E-2</v>
      </c>
      <c r="D4815" s="11">
        <v>36.9</v>
      </c>
      <c r="E4815" s="10">
        <v>54.03</v>
      </c>
      <c r="F4815" s="11">
        <v>27.98</v>
      </c>
      <c r="G4815" s="10">
        <v>19.46</v>
      </c>
      <c r="H4815" s="11">
        <v>75.87</v>
      </c>
      <c r="I4815" s="10">
        <v>238.46</v>
      </c>
      <c r="J4815">
        <v>0.15127881442096142</v>
      </c>
      <c r="K4815">
        <v>0.15381307359338003</v>
      </c>
      <c r="L4815">
        <v>8.5765890999134911E-2</v>
      </c>
      <c r="M4815">
        <v>7.6695697946219873E-2</v>
      </c>
      <c r="N4815">
        <v>0.10308641998392014</v>
      </c>
      <c r="O4815">
        <v>0.10188127064582135</v>
      </c>
    </row>
    <row r="4816" spans="1:15" ht="15">
      <c r="A4816" s="6"/>
      <c r="B4816" s="10">
        <v>74.11</v>
      </c>
      <c r="C4816">
        <v>8.1787733499377333E-2</v>
      </c>
      <c r="D4816" s="11">
        <v>35.74</v>
      </c>
      <c r="E4816" s="10">
        <v>55.06</v>
      </c>
      <c r="F4816" s="11">
        <v>28.81</v>
      </c>
      <c r="G4816" s="10">
        <v>20.89</v>
      </c>
      <c r="H4816" s="11">
        <v>78.45</v>
      </c>
      <c r="I4816" s="10">
        <v>287.39999999999998</v>
      </c>
      <c r="J4816">
        <v>0.15392766495829135</v>
      </c>
      <c r="K4816">
        <v>0.15854658200654748</v>
      </c>
      <c r="L4816">
        <v>9.0237746081941295E-2</v>
      </c>
      <c r="M4816">
        <v>8.2698476641363636E-2</v>
      </c>
      <c r="N4816">
        <v>0.10475376503468019</v>
      </c>
      <c r="O4816">
        <v>0.11080355659778202</v>
      </c>
    </row>
    <row r="4817" spans="1:15" ht="15">
      <c r="A4817" s="6"/>
      <c r="B4817" s="10">
        <v>76.510000000000005</v>
      </c>
      <c r="C4817">
        <v>8.9309497097268223E-2</v>
      </c>
      <c r="D4817" s="11">
        <v>34.479999999999997</v>
      </c>
      <c r="E4817" s="10">
        <v>56.07</v>
      </c>
      <c r="F4817" s="11">
        <v>31.51</v>
      </c>
      <c r="G4817" s="10">
        <v>24.28</v>
      </c>
      <c r="H4817" s="11">
        <v>80.3</v>
      </c>
      <c r="I4817" s="10">
        <v>319.97000000000003</v>
      </c>
      <c r="J4817">
        <v>0.15720178680238647</v>
      </c>
      <c r="K4817">
        <v>0.16712050136366277</v>
      </c>
      <c r="L4817">
        <v>9.951198823942653E-2</v>
      </c>
      <c r="M4817">
        <v>9.0581384329158493E-2</v>
      </c>
      <c r="N4817">
        <v>0.11068235824287787</v>
      </c>
      <c r="O4817">
        <v>0.12422387252107157</v>
      </c>
    </row>
    <row r="4818" spans="1:15" ht="15">
      <c r="A4818" s="6"/>
      <c r="B4818" s="10">
        <v>85.45</v>
      </c>
      <c r="C4818">
        <v>0.10683702443118241</v>
      </c>
      <c r="D4818" s="11">
        <v>36.97</v>
      </c>
      <c r="E4818" s="10">
        <v>57.91</v>
      </c>
      <c r="F4818" s="11">
        <v>34.74</v>
      </c>
      <c r="G4818" s="10">
        <v>26</v>
      </c>
      <c r="H4818" s="11">
        <v>86.52</v>
      </c>
      <c r="I4818" s="10">
        <v>380.32</v>
      </c>
      <c r="J4818">
        <v>0.16297761280853423</v>
      </c>
      <c r="K4818">
        <v>0.17824899762836238</v>
      </c>
      <c r="L4818">
        <v>0.11922780362474829</v>
      </c>
      <c r="M4818">
        <v>0.11167984082810996</v>
      </c>
      <c r="N4818">
        <v>0.12133823764189865</v>
      </c>
      <c r="O4818">
        <v>0.13663516836605169</v>
      </c>
    </row>
    <row r="4819" spans="1:15" ht="15">
      <c r="A4819" s="6"/>
      <c r="B4819" s="10">
        <v>102.54</v>
      </c>
      <c r="C4819">
        <v>0.13514950723008584</v>
      </c>
      <c r="D4819" s="11">
        <v>39.770000000000003</v>
      </c>
      <c r="E4819" s="10">
        <v>58.5</v>
      </c>
      <c r="F4819" s="11">
        <v>36.92</v>
      </c>
      <c r="G4819" s="10">
        <v>29.8</v>
      </c>
      <c r="H4819" s="11">
        <v>98.34</v>
      </c>
      <c r="I4819" s="10">
        <v>439.1</v>
      </c>
      <c r="J4819">
        <v>0.17494026841584481</v>
      </c>
      <c r="K4819">
        <v>0.19381119726764828</v>
      </c>
      <c r="L4819">
        <v>0.13544259346349458</v>
      </c>
      <c r="M4819">
        <v>0.13506275201612905</v>
      </c>
      <c r="N4819">
        <v>0.13638282699072596</v>
      </c>
      <c r="O4819">
        <v>0.1480949235492951</v>
      </c>
    </row>
    <row r="4820" spans="1:15" ht="15">
      <c r="A4820" s="6"/>
      <c r="B4820" s="10">
        <v>126.15</v>
      </c>
      <c r="C4820">
        <v>0.16290592833803572</v>
      </c>
      <c r="D4820" s="11">
        <v>41.93</v>
      </c>
      <c r="E4820" s="10">
        <v>58.95</v>
      </c>
      <c r="F4820" s="11">
        <v>38.380000000000003</v>
      </c>
      <c r="G4820" s="10">
        <v>36.15</v>
      </c>
      <c r="H4820" s="11">
        <v>106</v>
      </c>
      <c r="I4820" s="10">
        <v>513.99</v>
      </c>
      <c r="J4820">
        <v>0.18635053512923189</v>
      </c>
      <c r="K4820">
        <v>0.20564462024008051</v>
      </c>
      <c r="L4820">
        <v>0.15283107764839768</v>
      </c>
      <c r="M4820">
        <v>0.1485523069948036</v>
      </c>
      <c r="N4820">
        <v>0.15396836698088767</v>
      </c>
      <c r="O4820">
        <v>0.15190701517785454</v>
      </c>
    </row>
    <row r="4821" spans="1:15" ht="15">
      <c r="A4821" s="6"/>
      <c r="B4821" s="10">
        <v>143.55000000000001</v>
      </c>
      <c r="C4821">
        <v>0.17966532521604414</v>
      </c>
      <c r="D4821" s="11">
        <v>41.05</v>
      </c>
      <c r="E4821" s="10">
        <v>57.98</v>
      </c>
      <c r="F4821" s="11">
        <v>37.53</v>
      </c>
      <c r="G4821" s="10">
        <v>37.520000000000003</v>
      </c>
      <c r="H4821" s="11">
        <v>112.7</v>
      </c>
      <c r="I4821" s="10">
        <v>526.26</v>
      </c>
      <c r="J4821">
        <v>0.19870144026706127</v>
      </c>
      <c r="K4821">
        <v>0.21308685551272757</v>
      </c>
      <c r="L4821">
        <v>0.16188625117310809</v>
      </c>
      <c r="M4821">
        <v>0.1595844630236061</v>
      </c>
      <c r="N4821">
        <v>0.16771328781313216</v>
      </c>
      <c r="O4821">
        <v>0.15880804680416813</v>
      </c>
    </row>
    <row r="4822" spans="1:15" ht="15">
      <c r="A4822" s="6"/>
      <c r="B4822" s="10">
        <v>139.30000000000001</v>
      </c>
      <c r="C4822">
        <v>0.18809443823735489</v>
      </c>
      <c r="D4822" s="11">
        <v>40.11</v>
      </c>
      <c r="E4822" s="10">
        <v>56.1</v>
      </c>
      <c r="F4822" s="11">
        <v>37.72</v>
      </c>
      <c r="G4822" s="10">
        <v>37.950000000000003</v>
      </c>
      <c r="H4822" s="11">
        <v>109.97</v>
      </c>
      <c r="I4822" s="10">
        <v>467.73</v>
      </c>
      <c r="J4822">
        <v>0.2017929759413403</v>
      </c>
      <c r="K4822">
        <v>0.21225066833810549</v>
      </c>
      <c r="L4822">
        <v>0.16282657198095574</v>
      </c>
      <c r="M4822">
        <v>0.15783076840389126</v>
      </c>
      <c r="N4822">
        <v>0.1708983126600159</v>
      </c>
      <c r="O4822">
        <v>0.15677178311960602</v>
      </c>
    </row>
    <row r="4823" spans="1:15" ht="15">
      <c r="A4823" s="6"/>
      <c r="B4823" s="10">
        <v>121.46</v>
      </c>
      <c r="C4823">
        <v>0.19253962651864404</v>
      </c>
      <c r="D4823" s="11">
        <v>39.74</v>
      </c>
      <c r="E4823" s="10">
        <v>56.02</v>
      </c>
      <c r="F4823" s="11">
        <v>39.200000000000003</v>
      </c>
      <c r="G4823" s="10">
        <v>40.42</v>
      </c>
      <c r="H4823" s="11">
        <v>106</v>
      </c>
      <c r="I4823" s="10">
        <v>413.57</v>
      </c>
      <c r="J4823">
        <v>0.19318138263893816</v>
      </c>
      <c r="K4823">
        <v>0.20936434302199514</v>
      </c>
      <c r="L4823">
        <v>0.15990846336300885</v>
      </c>
      <c r="M4823">
        <v>0.15722896314420257</v>
      </c>
      <c r="N4823">
        <v>0.17140158155116669</v>
      </c>
      <c r="O4823">
        <v>0.16010922974909628</v>
      </c>
    </row>
    <row r="4824" spans="1:15" ht="15">
      <c r="A4824" s="6"/>
      <c r="B4824" s="10">
        <v>109.4</v>
      </c>
      <c r="C4824">
        <v>0.2039815676026811</v>
      </c>
      <c r="D4824" s="11">
        <v>34.29</v>
      </c>
      <c r="E4824" s="10">
        <v>52.57</v>
      </c>
      <c r="F4824" s="11">
        <v>37.29</v>
      </c>
      <c r="G4824" s="10">
        <v>36.69</v>
      </c>
      <c r="H4824" s="11">
        <v>91</v>
      </c>
      <c r="I4824" s="10">
        <v>374.83</v>
      </c>
      <c r="J4824">
        <v>0.1852788939182306</v>
      </c>
      <c r="K4824">
        <v>0.20594981832143994</v>
      </c>
      <c r="L4824">
        <v>0.15501702177928606</v>
      </c>
      <c r="M4824">
        <v>0.16498360491099451</v>
      </c>
      <c r="N4824">
        <v>0.1734558465233369</v>
      </c>
      <c r="O4824">
        <v>0.16784997538358695</v>
      </c>
    </row>
    <row r="4825" spans="1:15" ht="15">
      <c r="A4825" s="6"/>
      <c r="B4825" s="10">
        <v>102.07</v>
      </c>
      <c r="C4825">
        <v>0.20609661590133502</v>
      </c>
      <c r="D4825" s="11">
        <v>29.65</v>
      </c>
      <c r="E4825" s="10">
        <v>50.33</v>
      </c>
      <c r="F4825" s="11">
        <v>34.5</v>
      </c>
      <c r="G4825" s="10">
        <v>32.020000000000003</v>
      </c>
      <c r="H4825" s="11">
        <v>82.01</v>
      </c>
      <c r="I4825" s="10">
        <v>336</v>
      </c>
      <c r="J4825">
        <v>0.17799947937503083</v>
      </c>
      <c r="K4825">
        <v>0.20422697651308122</v>
      </c>
      <c r="L4825">
        <v>0.14735727881032873</v>
      </c>
      <c r="M4825">
        <v>0.16507107525085762</v>
      </c>
      <c r="N4825">
        <v>0.17400381407156673</v>
      </c>
      <c r="O4825">
        <v>0.17091742934962881</v>
      </c>
    </row>
    <row r="4826" spans="1:15" ht="15">
      <c r="A4826" s="6"/>
      <c r="B4826" s="10">
        <v>99.67</v>
      </c>
      <c r="C4826">
        <v>0.20441405667721152</v>
      </c>
      <c r="D4826" s="11">
        <v>29.1</v>
      </c>
      <c r="E4826" s="10">
        <v>44.87</v>
      </c>
      <c r="F4826" s="11">
        <v>32.4</v>
      </c>
      <c r="G4826" s="10">
        <v>27.57</v>
      </c>
      <c r="H4826" s="11">
        <v>78.180000000000007</v>
      </c>
      <c r="I4826" s="10">
        <v>328.74</v>
      </c>
      <c r="J4826">
        <v>0.17475697756580111</v>
      </c>
      <c r="K4826">
        <v>0.20487582427419115</v>
      </c>
      <c r="L4826">
        <v>0.14889573951802113</v>
      </c>
      <c r="M4826">
        <v>0.15937161308991427</v>
      </c>
      <c r="N4826">
        <v>0.17424085743392037</v>
      </c>
      <c r="O4826">
        <v>0.17204655179879999</v>
      </c>
    </row>
    <row r="4827" spans="1:15" ht="15">
      <c r="A4827" s="6"/>
      <c r="B4827" s="10">
        <v>96.31</v>
      </c>
      <c r="C4827">
        <v>0.20446241157943654</v>
      </c>
      <c r="D4827" s="11">
        <v>28.42</v>
      </c>
      <c r="E4827" s="10">
        <v>44.73</v>
      </c>
      <c r="F4827" s="11">
        <v>31.98</v>
      </c>
      <c r="G4827" s="10">
        <v>26.4</v>
      </c>
      <c r="H4827" s="11">
        <v>76.150000000000006</v>
      </c>
      <c r="I4827" s="10">
        <v>332.29</v>
      </c>
      <c r="J4827">
        <v>0.17742362608444678</v>
      </c>
      <c r="K4827">
        <v>0.20700755071947932</v>
      </c>
      <c r="L4827">
        <v>0.14754474160346046</v>
      </c>
      <c r="M4827">
        <v>0.15285714757171334</v>
      </c>
      <c r="N4827">
        <v>0.17311194791614798</v>
      </c>
      <c r="O4827">
        <v>0.17139459236225832</v>
      </c>
    </row>
    <row r="4828" spans="1:15" ht="15">
      <c r="A4828" s="6"/>
      <c r="B4828" s="10">
        <v>94.46</v>
      </c>
      <c r="C4828">
        <v>0.20415220413981269</v>
      </c>
      <c r="D4828" s="11">
        <v>27.07</v>
      </c>
      <c r="E4828" s="10">
        <v>45.52</v>
      </c>
      <c r="F4828" s="11">
        <v>30.27</v>
      </c>
      <c r="G4828" s="10">
        <v>26.01</v>
      </c>
      <c r="H4828" s="11">
        <v>76.5</v>
      </c>
      <c r="I4828" s="10">
        <v>335.67</v>
      </c>
      <c r="J4828">
        <v>0.18022177113149132</v>
      </c>
      <c r="K4828">
        <v>0.20942183794619565</v>
      </c>
      <c r="L4828">
        <v>0.14150164147726932</v>
      </c>
      <c r="M4828">
        <v>0.15161806910878384</v>
      </c>
      <c r="N4828">
        <v>0.17399473994784362</v>
      </c>
      <c r="O4828">
        <v>0.17324134243845538</v>
      </c>
    </row>
    <row r="4829" spans="1:15" ht="15">
      <c r="A4829" s="6"/>
      <c r="B4829" s="10">
        <v>96.76</v>
      </c>
      <c r="C4829">
        <v>0.207308592143151</v>
      </c>
      <c r="D4829" s="11">
        <v>27.32</v>
      </c>
      <c r="E4829" s="10">
        <v>44.67</v>
      </c>
      <c r="F4829" s="11">
        <v>30</v>
      </c>
      <c r="G4829" s="10">
        <v>26</v>
      </c>
      <c r="H4829" s="11">
        <v>76.3</v>
      </c>
      <c r="I4829" s="10">
        <v>327.24</v>
      </c>
      <c r="J4829">
        <v>0.18294013314201032</v>
      </c>
      <c r="K4829">
        <v>0.20901349989087847</v>
      </c>
      <c r="L4829">
        <v>0.13462846184083571</v>
      </c>
      <c r="M4829">
        <v>0.15559009625893788</v>
      </c>
      <c r="N4829">
        <v>0.17464317200288343</v>
      </c>
      <c r="O4829">
        <v>0.17520556271782986</v>
      </c>
    </row>
    <row r="4830" spans="1:15" ht="15">
      <c r="A4830" s="6"/>
      <c r="B4830" s="10">
        <v>100.67</v>
      </c>
      <c r="C4830">
        <v>0.20704291692857379</v>
      </c>
      <c r="D4830" s="11">
        <v>29.99</v>
      </c>
      <c r="E4830" s="10">
        <v>44.4</v>
      </c>
      <c r="F4830" s="11">
        <v>30.03</v>
      </c>
      <c r="G4830" s="10">
        <v>27.09</v>
      </c>
      <c r="H4830" s="11">
        <v>80</v>
      </c>
      <c r="I4830" s="10">
        <v>334</v>
      </c>
      <c r="J4830">
        <v>0.19288812982322973</v>
      </c>
      <c r="K4830">
        <v>0.20974096322607605</v>
      </c>
      <c r="L4830">
        <v>0.13226924372528973</v>
      </c>
      <c r="M4830">
        <v>0.16961061538072092</v>
      </c>
      <c r="N4830">
        <v>0.1785149338304052</v>
      </c>
      <c r="O4830">
        <v>0.1775601997845461</v>
      </c>
    </row>
    <row r="4831" spans="1:15" ht="15">
      <c r="A4831" s="6"/>
      <c r="B4831" s="10">
        <v>122.13</v>
      </c>
      <c r="C4831">
        <v>0.19168881397132234</v>
      </c>
      <c r="D4831" s="11">
        <v>36.799999999999997</v>
      </c>
      <c r="E4831" s="10">
        <v>44.06</v>
      </c>
      <c r="F4831" s="11">
        <v>29.88</v>
      </c>
      <c r="G4831" s="10">
        <v>35.24</v>
      </c>
      <c r="H4831" s="11">
        <v>93.26</v>
      </c>
      <c r="I4831" s="10">
        <v>436.95</v>
      </c>
      <c r="J4831">
        <v>0.19918899991831623</v>
      </c>
      <c r="K4831">
        <v>0.20734033787420814</v>
      </c>
      <c r="L4831">
        <v>0.12563709208400647</v>
      </c>
      <c r="M4831">
        <v>0.16508819634136249</v>
      </c>
      <c r="N4831">
        <v>0.17525062487372645</v>
      </c>
      <c r="O4831">
        <v>0.17781129018257574</v>
      </c>
    </row>
    <row r="4832" spans="1:15" ht="15">
      <c r="A4832" s="6"/>
      <c r="B4832" s="10">
        <v>153.77000000000001</v>
      </c>
      <c r="C4832">
        <v>0.16809231974525515</v>
      </c>
      <c r="D4832" s="11">
        <v>40.06</v>
      </c>
      <c r="E4832" s="10">
        <v>46.69</v>
      </c>
      <c r="F4832" s="11">
        <v>30.67</v>
      </c>
      <c r="G4832" s="10">
        <v>38.29</v>
      </c>
      <c r="H4832" s="11">
        <v>106.56</v>
      </c>
      <c r="I4832" s="10">
        <v>493.88</v>
      </c>
      <c r="J4832">
        <v>0.18902793976451565</v>
      </c>
      <c r="K4832">
        <v>0.20219846621257409</v>
      </c>
      <c r="L4832">
        <v>0.12298204987279659</v>
      </c>
      <c r="M4832">
        <v>0.15168515664045035</v>
      </c>
      <c r="N4832">
        <v>0.1617007321474607</v>
      </c>
      <c r="O4832">
        <v>0.16495623139889082</v>
      </c>
    </row>
    <row r="4833" spans="1:15" ht="15">
      <c r="A4833" s="6"/>
      <c r="B4833" s="10">
        <v>123.26</v>
      </c>
      <c r="C4833">
        <v>0.15758301096921201</v>
      </c>
      <c r="D4833" s="11">
        <v>41.83</v>
      </c>
      <c r="E4833" s="10">
        <v>52.52</v>
      </c>
      <c r="F4833" s="11">
        <v>31.02</v>
      </c>
      <c r="G4833" s="10">
        <v>39</v>
      </c>
      <c r="H4833" s="11">
        <v>108.45</v>
      </c>
      <c r="I4833" s="10">
        <v>488.31</v>
      </c>
      <c r="J4833">
        <v>0.17201197033800236</v>
      </c>
      <c r="K4833">
        <v>0.1941107608072121</v>
      </c>
      <c r="L4833">
        <v>0.1128448510824778</v>
      </c>
      <c r="M4833">
        <v>0.13707177942081983</v>
      </c>
      <c r="N4833">
        <v>0.14465503467709945</v>
      </c>
      <c r="O4833">
        <v>0.15928626646186383</v>
      </c>
    </row>
    <row r="4834" spans="1:15" ht="15">
      <c r="A4834" s="6"/>
      <c r="B4834" s="10">
        <v>103.09</v>
      </c>
      <c r="C4834">
        <v>0.14241254413586479</v>
      </c>
      <c r="D4834" s="11">
        <v>40.869999999999997</v>
      </c>
      <c r="E4834" s="10">
        <v>55.04</v>
      </c>
      <c r="F4834" s="11">
        <v>31.01</v>
      </c>
      <c r="G4834" s="10">
        <v>38.22</v>
      </c>
      <c r="H4834" s="11">
        <v>95.91</v>
      </c>
      <c r="I4834" s="10">
        <v>462.98</v>
      </c>
      <c r="J4834">
        <v>0.15953370454407151</v>
      </c>
      <c r="K4834">
        <v>0.18547325590229211</v>
      </c>
      <c r="L4834">
        <v>9.7745648960283815E-2</v>
      </c>
      <c r="M4834">
        <v>0.12372166308551785</v>
      </c>
      <c r="N4834">
        <v>0.13328437112985164</v>
      </c>
      <c r="O4834">
        <v>0.15412672762921059</v>
      </c>
    </row>
    <row r="4835" spans="1:15" ht="15">
      <c r="A4835" s="6"/>
      <c r="B4835" s="10">
        <v>97.9</v>
      </c>
      <c r="C4835">
        <v>0.12847183006706503</v>
      </c>
      <c r="D4835" s="11">
        <v>38.44</v>
      </c>
      <c r="E4835" s="10">
        <v>55.09</v>
      </c>
      <c r="F4835" s="11">
        <v>29.69</v>
      </c>
      <c r="G4835" s="10">
        <v>36.35</v>
      </c>
      <c r="H4835" s="11">
        <v>87.07</v>
      </c>
      <c r="I4835" s="10">
        <v>431.95</v>
      </c>
      <c r="J4835">
        <v>0.14580622992486089</v>
      </c>
      <c r="K4835">
        <v>0.1790498685303665</v>
      </c>
      <c r="L4835">
        <v>8.349892553363665E-2</v>
      </c>
      <c r="M4835">
        <v>0.11594850803184138</v>
      </c>
      <c r="N4835">
        <v>0.12386767094025579</v>
      </c>
      <c r="O4835">
        <v>0.14466918088336184</v>
      </c>
    </row>
    <row r="4836" spans="1:15" ht="15">
      <c r="A4836" s="6"/>
      <c r="B4836" s="10">
        <v>92.93</v>
      </c>
      <c r="C4836">
        <v>0.11747233991857368</v>
      </c>
      <c r="D4836" s="11">
        <v>39.04</v>
      </c>
      <c r="E4836" s="10">
        <v>55.18</v>
      </c>
      <c r="F4836" s="11">
        <v>29.31</v>
      </c>
      <c r="G4836" s="10">
        <v>30.95</v>
      </c>
      <c r="H4836" s="11">
        <v>79.98</v>
      </c>
      <c r="I4836" s="10">
        <v>381.09</v>
      </c>
      <c r="J4836">
        <v>0.13848817369234603</v>
      </c>
      <c r="K4836">
        <v>0.17550056954285811</v>
      </c>
      <c r="L4836">
        <v>7.451908396946566E-2</v>
      </c>
      <c r="M4836">
        <v>0.10949664815315331</v>
      </c>
      <c r="N4836">
        <v>0.11878361402224155</v>
      </c>
      <c r="O4836">
        <v>0.13782170564848312</v>
      </c>
    </row>
    <row r="4837" spans="1:15" ht="15">
      <c r="A4837" s="6"/>
      <c r="B4837" s="10">
        <v>92.42</v>
      </c>
      <c r="C4837">
        <v>0.1112643715279004</v>
      </c>
      <c r="D4837" s="11">
        <v>35.979999999999997</v>
      </c>
      <c r="E4837" s="10">
        <v>54.72</v>
      </c>
      <c r="F4837" s="11">
        <v>28.72</v>
      </c>
      <c r="G4837" s="10">
        <v>26.34</v>
      </c>
      <c r="H4837" s="11">
        <v>79.61</v>
      </c>
      <c r="I4837" s="10">
        <v>346.06</v>
      </c>
      <c r="J4837">
        <v>0.13523366204837781</v>
      </c>
      <c r="K4837">
        <v>0.17267145003601936</v>
      </c>
      <c r="L4837">
        <v>6.719128260521684E-2</v>
      </c>
      <c r="M4837">
        <v>0.10213492965164399</v>
      </c>
      <c r="N4837">
        <v>0.11417636145367238</v>
      </c>
      <c r="O4837">
        <v>0.13260173399423153</v>
      </c>
    </row>
    <row r="4838" spans="1:15" ht="15">
      <c r="A4838" s="6"/>
      <c r="B4838" s="10">
        <v>84.49</v>
      </c>
      <c r="C4838">
        <v>0.11162952836289022</v>
      </c>
      <c r="D4838" s="11">
        <v>32.94</v>
      </c>
      <c r="E4838" s="10">
        <v>50.46</v>
      </c>
      <c r="F4838" s="11">
        <v>13.05</v>
      </c>
      <c r="G4838" s="10">
        <v>25.15</v>
      </c>
      <c r="H4838" s="11">
        <v>76.44</v>
      </c>
      <c r="I4838" s="10">
        <v>319.95999999999998</v>
      </c>
      <c r="J4838">
        <v>0.13457012084217765</v>
      </c>
      <c r="K4838">
        <v>0.16925510818795492</v>
      </c>
      <c r="L4838">
        <v>6.4905967493178313E-2</v>
      </c>
      <c r="M4838">
        <v>9.8368686177044279E-2</v>
      </c>
      <c r="N4838">
        <v>0.11048317409605718</v>
      </c>
      <c r="O4838">
        <v>0.12996462008712606</v>
      </c>
    </row>
    <row r="4839" spans="1:15" ht="15">
      <c r="A4839" s="6"/>
      <c r="B4839" s="10">
        <v>83.95</v>
      </c>
      <c r="C4839">
        <v>0.11197430056867712</v>
      </c>
      <c r="D4839" s="11">
        <v>32.869999999999997</v>
      </c>
      <c r="E4839" s="10">
        <v>45</v>
      </c>
      <c r="F4839" s="11">
        <v>9.75</v>
      </c>
      <c r="G4839" s="10">
        <v>25.36</v>
      </c>
      <c r="H4839" s="11">
        <v>75.930000000000007</v>
      </c>
      <c r="I4839" s="10">
        <v>314.82</v>
      </c>
      <c r="J4839">
        <v>0.13818327425282123</v>
      </c>
      <c r="K4839">
        <v>0.16992741979376438</v>
      </c>
      <c r="L4839">
        <v>6.5762662521198417E-2</v>
      </c>
      <c r="M4839">
        <v>9.5899292741213171E-2</v>
      </c>
      <c r="N4839">
        <v>0.10995885103334591</v>
      </c>
      <c r="O4839">
        <v>0.13172771437357686</v>
      </c>
    </row>
    <row r="4840" spans="1:15" ht="15">
      <c r="A4840" s="6"/>
      <c r="B4840" s="10">
        <v>83.92</v>
      </c>
      <c r="C4840">
        <v>0.114691599515234</v>
      </c>
      <c r="D4840" s="11">
        <v>32.9</v>
      </c>
      <c r="E4840" s="10">
        <v>45.1</v>
      </c>
      <c r="F4840" s="11">
        <v>20.86</v>
      </c>
      <c r="G4840" s="10">
        <v>25.11</v>
      </c>
      <c r="H4840" s="11">
        <v>77.040000000000006</v>
      </c>
      <c r="I4840" s="10">
        <v>307.94</v>
      </c>
      <c r="J4840">
        <v>0.14422081082334884</v>
      </c>
      <c r="K4840">
        <v>0.17657021800159428</v>
      </c>
      <c r="L4840">
        <v>6.9054969939293651E-2</v>
      </c>
      <c r="M4840">
        <v>9.5357402402066999E-2</v>
      </c>
      <c r="N4840">
        <v>0.11431660992795503</v>
      </c>
      <c r="O4840">
        <v>0.13437519381469221</v>
      </c>
    </row>
    <row r="4841" spans="1:15" ht="15">
      <c r="A4841" s="6"/>
      <c r="B4841" s="10">
        <v>89.27</v>
      </c>
      <c r="C4841">
        <v>0.1196012040620555</v>
      </c>
      <c r="D4841" s="11">
        <v>35.11</v>
      </c>
      <c r="E4841" s="10">
        <v>47.09</v>
      </c>
      <c r="F4841" s="11">
        <v>28.04</v>
      </c>
      <c r="G4841" s="10">
        <v>25.93</v>
      </c>
      <c r="H4841" s="11">
        <v>82.63</v>
      </c>
      <c r="I4841" s="10">
        <v>337.08</v>
      </c>
      <c r="J4841">
        <v>0.15420836175296698</v>
      </c>
      <c r="K4841">
        <v>0.18270705950235053</v>
      </c>
      <c r="L4841">
        <v>7.6281150590743932E-2</v>
      </c>
      <c r="M4841">
        <v>0.10241282210013154</v>
      </c>
      <c r="N4841">
        <v>0.12263958135739934</v>
      </c>
      <c r="O4841">
        <v>0.13960405055822003</v>
      </c>
    </row>
    <row r="4842" spans="1:15" ht="15">
      <c r="A4842" s="6"/>
      <c r="B4842" s="10">
        <v>96.46</v>
      </c>
      <c r="C4842">
        <v>0.13148925225685573</v>
      </c>
      <c r="D4842" s="11">
        <v>39.01</v>
      </c>
      <c r="E4842" s="10">
        <v>53.12</v>
      </c>
      <c r="F4842" s="11">
        <v>32.020000000000003</v>
      </c>
      <c r="G4842" s="10">
        <v>35.19</v>
      </c>
      <c r="H4842" s="11">
        <v>90.73</v>
      </c>
      <c r="I4842" s="10">
        <v>346.19</v>
      </c>
      <c r="J4842">
        <v>0.17089883778107637</v>
      </c>
      <c r="K4842">
        <v>0.19165777645010573</v>
      </c>
      <c r="L4842">
        <v>9.2492606515699655E-2</v>
      </c>
      <c r="M4842">
        <v>0.11801286723689104</v>
      </c>
      <c r="N4842">
        <v>0.1368756298134558</v>
      </c>
      <c r="O4842">
        <v>0.14690560664039448</v>
      </c>
    </row>
    <row r="4843" spans="1:15" ht="15">
      <c r="A4843" s="6"/>
      <c r="B4843" s="10">
        <v>103.06</v>
      </c>
      <c r="C4843">
        <v>0.1503434300341297</v>
      </c>
      <c r="D4843" s="11">
        <v>41.42</v>
      </c>
      <c r="E4843" s="10">
        <v>55.02</v>
      </c>
      <c r="F4843" s="11">
        <v>35.9</v>
      </c>
      <c r="G4843" s="10">
        <v>39.119999999999997</v>
      </c>
      <c r="H4843" s="11">
        <v>101.78</v>
      </c>
      <c r="I4843" s="10">
        <v>427.87</v>
      </c>
      <c r="J4843">
        <v>0.18576373937133928</v>
      </c>
      <c r="K4843">
        <v>0.20071018065990712</v>
      </c>
      <c r="L4843">
        <v>0.12660966011086344</v>
      </c>
      <c r="M4843">
        <v>0.13310096677153421</v>
      </c>
      <c r="N4843">
        <v>0.15261024009367638</v>
      </c>
      <c r="O4843">
        <v>0.15545022528922264</v>
      </c>
    </row>
    <row r="4844" spans="1:15" ht="15">
      <c r="A4844" s="6"/>
      <c r="B4844" s="10">
        <v>124.9</v>
      </c>
      <c r="C4844">
        <v>0.16374563821728819</v>
      </c>
      <c r="D4844" s="11">
        <v>42.63</v>
      </c>
      <c r="E4844" s="10">
        <v>55.22</v>
      </c>
      <c r="F4844" s="11">
        <v>42.42</v>
      </c>
      <c r="G4844" s="10">
        <v>42.54</v>
      </c>
      <c r="H4844" s="11">
        <v>113.59</v>
      </c>
      <c r="I4844" s="10">
        <v>488.71</v>
      </c>
      <c r="J4844">
        <v>0.1963216868010958</v>
      </c>
      <c r="K4844">
        <v>0.20620073447962714</v>
      </c>
      <c r="L4844">
        <v>0.15684597947428075</v>
      </c>
      <c r="M4844">
        <v>0.14791629452378413</v>
      </c>
      <c r="N4844">
        <v>0.16598272283209237</v>
      </c>
      <c r="O4844">
        <v>0.1638437783413389</v>
      </c>
    </row>
    <row r="4845" spans="1:15" ht="15">
      <c r="A4845" s="6"/>
      <c r="B4845" s="10">
        <v>132.38</v>
      </c>
      <c r="C4845">
        <v>0.17325926910557507</v>
      </c>
      <c r="D4845" s="11">
        <v>42.01</v>
      </c>
      <c r="E4845" s="10">
        <v>54.96</v>
      </c>
      <c r="F4845" s="11">
        <v>43.6</v>
      </c>
      <c r="G4845" s="10">
        <v>43.9</v>
      </c>
      <c r="H4845" s="11">
        <v>111.44</v>
      </c>
      <c r="I4845" s="10">
        <v>515.45000000000005</v>
      </c>
      <c r="J4845">
        <v>0.21045389617311591</v>
      </c>
      <c r="K4845">
        <v>0.21673535386322945</v>
      </c>
      <c r="L4845">
        <v>0.17552222876288037</v>
      </c>
      <c r="M4845">
        <v>0.16286330150068212</v>
      </c>
      <c r="N4845">
        <v>0.17703752002971884</v>
      </c>
      <c r="O4845">
        <v>0.17135407472275929</v>
      </c>
    </row>
    <row r="4846" spans="1:15" ht="15">
      <c r="A4846" s="6"/>
      <c r="B4846" s="10">
        <v>124.99</v>
      </c>
      <c r="C4846">
        <v>0.17879577812832162</v>
      </c>
      <c r="D4846" s="11">
        <v>40.57</v>
      </c>
      <c r="E4846" s="10">
        <v>54.68</v>
      </c>
      <c r="F4846" s="11">
        <v>44.92</v>
      </c>
      <c r="G4846" s="10">
        <v>41</v>
      </c>
      <c r="H4846" s="11">
        <v>110</v>
      </c>
      <c r="I4846" s="10">
        <v>495.18</v>
      </c>
      <c r="J4846">
        <v>0.20988517080662536</v>
      </c>
      <c r="K4846">
        <v>0.21771142059222581</v>
      </c>
      <c r="L4846">
        <v>0.18630134576887028</v>
      </c>
      <c r="M4846">
        <v>0.16608987636116151</v>
      </c>
      <c r="N4846">
        <v>0.17991455886524821</v>
      </c>
      <c r="O4846">
        <v>0.17542931432371991</v>
      </c>
    </row>
    <row r="4847" spans="1:15" ht="15">
      <c r="A4847" s="6"/>
      <c r="B4847" s="10">
        <v>109.97</v>
      </c>
      <c r="C4847">
        <v>0.17306764183129381</v>
      </c>
      <c r="D4847" s="11">
        <v>41.38</v>
      </c>
      <c r="E4847" s="10">
        <v>54.49</v>
      </c>
      <c r="F4847" s="11">
        <v>46.62</v>
      </c>
      <c r="G4847" s="10">
        <v>40.799999999999997</v>
      </c>
      <c r="H4847" s="11">
        <v>104.59</v>
      </c>
      <c r="I4847" s="10">
        <v>513.29</v>
      </c>
      <c r="J4847">
        <v>0.19898967760471176</v>
      </c>
      <c r="K4847">
        <v>0.21792050259947063</v>
      </c>
      <c r="L4847">
        <v>0.18639404956011224</v>
      </c>
      <c r="M4847">
        <v>0.16767493894227478</v>
      </c>
      <c r="N4847">
        <v>0.18105835001933074</v>
      </c>
      <c r="O4847">
        <v>0.17980398334958025</v>
      </c>
    </row>
    <row r="4848" spans="1:15" ht="15">
      <c r="A4848" s="6"/>
      <c r="B4848" s="10">
        <v>96.77</v>
      </c>
      <c r="C4848">
        <v>0.16388883624353742</v>
      </c>
      <c r="D4848" s="11">
        <v>36.79</v>
      </c>
      <c r="E4848" s="10">
        <v>51.18</v>
      </c>
      <c r="F4848" s="11">
        <v>40</v>
      </c>
      <c r="G4848" s="10">
        <v>37.520000000000003</v>
      </c>
      <c r="H4848" s="11">
        <v>95.5</v>
      </c>
      <c r="I4848" s="10">
        <v>419.96</v>
      </c>
      <c r="J4848">
        <v>0.18719249213554531</v>
      </c>
      <c r="K4848">
        <v>0.22123346490548709</v>
      </c>
      <c r="L4848">
        <v>0.19824779652013863</v>
      </c>
      <c r="M4848">
        <v>0.16962638200093527</v>
      </c>
      <c r="N4848">
        <v>0.18584974304642213</v>
      </c>
      <c r="O4848">
        <v>0.18995402673622433</v>
      </c>
    </row>
    <row r="4849" spans="1:15" ht="15">
      <c r="A4849" s="6"/>
      <c r="B4849" s="10">
        <v>97.27</v>
      </c>
      <c r="C4849">
        <v>0.1495175142087945</v>
      </c>
      <c r="D4849" s="11">
        <v>32.200000000000003</v>
      </c>
      <c r="E4849" s="10">
        <v>47.07</v>
      </c>
      <c r="F4849" s="11">
        <v>37.47</v>
      </c>
      <c r="G4849" s="10">
        <v>31.38</v>
      </c>
      <c r="H4849" s="11">
        <v>83.01</v>
      </c>
      <c r="I4849" s="10">
        <v>372.69</v>
      </c>
      <c r="J4849">
        <v>0.17304634680322092</v>
      </c>
      <c r="K4849">
        <v>0.21935724437338308</v>
      </c>
      <c r="L4849">
        <v>0.19543961064499216</v>
      </c>
      <c r="M4849">
        <v>0.16809752457140162</v>
      </c>
      <c r="N4849">
        <v>0.18905186939991978</v>
      </c>
      <c r="O4849">
        <v>0.19353659986456939</v>
      </c>
    </row>
    <row r="4850" spans="1:15" ht="15">
      <c r="A4850" s="6"/>
      <c r="B4850" s="10">
        <v>98.42</v>
      </c>
      <c r="C4850">
        <v>0.13228655877583792</v>
      </c>
      <c r="D4850" s="11">
        <v>31.57</v>
      </c>
      <c r="E4850" s="10">
        <v>45.3</v>
      </c>
      <c r="F4850" s="11">
        <v>35.11</v>
      </c>
      <c r="G4850" s="10">
        <v>27.85</v>
      </c>
      <c r="H4850" s="11">
        <v>77.36</v>
      </c>
      <c r="I4850" s="10">
        <v>334.1</v>
      </c>
      <c r="J4850">
        <v>0.16797261480257439</v>
      </c>
      <c r="K4850">
        <v>0.21717568311451024</v>
      </c>
      <c r="L4850">
        <v>0.19510425078774277</v>
      </c>
      <c r="M4850">
        <v>0.16530237277736481</v>
      </c>
      <c r="N4850">
        <v>0.1873269741218411</v>
      </c>
      <c r="O4850">
        <v>0.19689479474842339</v>
      </c>
    </row>
    <row r="4851" spans="1:15" ht="15">
      <c r="A4851" s="6"/>
      <c r="B4851" s="10">
        <v>93</v>
      </c>
      <c r="C4851">
        <v>0.12384595661064605</v>
      </c>
      <c r="D4851" s="11">
        <v>29.92</v>
      </c>
      <c r="E4851" s="10">
        <v>44.25</v>
      </c>
      <c r="F4851" s="11">
        <v>34.229999999999997</v>
      </c>
      <c r="G4851" s="10">
        <v>27.08</v>
      </c>
      <c r="H4851" s="11">
        <v>75.989999999999995</v>
      </c>
      <c r="I4851" s="10">
        <v>333.41</v>
      </c>
      <c r="J4851">
        <v>0.17025662498307076</v>
      </c>
      <c r="K4851">
        <v>0.21575122206389008</v>
      </c>
      <c r="L4851">
        <v>0.19710086930857776</v>
      </c>
      <c r="M4851">
        <v>0.16124001547706857</v>
      </c>
      <c r="N4851">
        <v>0.18696540938973374</v>
      </c>
      <c r="O4851">
        <v>0.19816473986910119</v>
      </c>
    </row>
    <row r="4852" spans="1:15" ht="15">
      <c r="A4852" s="6"/>
      <c r="B4852" s="10">
        <v>94.36</v>
      </c>
      <c r="C4852">
        <v>0.12593802133610554</v>
      </c>
      <c r="D4852" s="11">
        <v>28.74</v>
      </c>
      <c r="E4852" s="10">
        <v>43.87</v>
      </c>
      <c r="F4852" s="11">
        <v>34.22</v>
      </c>
      <c r="G4852" s="10">
        <v>26.95</v>
      </c>
      <c r="H4852" s="11">
        <v>75.010000000000005</v>
      </c>
      <c r="I4852" s="10">
        <v>327.35000000000002</v>
      </c>
      <c r="J4852">
        <v>0.17156190911689054</v>
      </c>
      <c r="K4852">
        <v>0.21595688646954012</v>
      </c>
      <c r="L4852">
        <v>0.19640252836950031</v>
      </c>
      <c r="M4852">
        <v>0.16084882541263951</v>
      </c>
      <c r="N4852">
        <v>0.18973941363748145</v>
      </c>
      <c r="O4852">
        <v>0.1978707631064964</v>
      </c>
    </row>
    <row r="4853" spans="1:15" ht="15">
      <c r="A4853" s="6"/>
      <c r="B4853" s="10">
        <v>89.93</v>
      </c>
      <c r="C4853">
        <v>0.12464864752219396</v>
      </c>
      <c r="D4853" s="11">
        <v>28.75</v>
      </c>
      <c r="E4853" s="10">
        <v>42.85</v>
      </c>
      <c r="F4853" s="11">
        <v>34.159999999999997</v>
      </c>
      <c r="G4853" s="10">
        <v>26.98</v>
      </c>
      <c r="H4853" s="11">
        <v>74.12</v>
      </c>
      <c r="I4853" s="10">
        <v>328.25</v>
      </c>
      <c r="J4853">
        <v>0.17400457980705603</v>
      </c>
      <c r="K4853">
        <v>0.21434158394435626</v>
      </c>
      <c r="L4853">
        <v>0.19530975287192387</v>
      </c>
      <c r="M4853">
        <v>0.16030788166885954</v>
      </c>
      <c r="N4853">
        <v>0.19103951905925878</v>
      </c>
      <c r="O4853">
        <v>0.19863086400084967</v>
      </c>
    </row>
    <row r="4854" spans="1:15" ht="15">
      <c r="A4854" s="6"/>
      <c r="B4854" s="10">
        <v>88</v>
      </c>
      <c r="C4854">
        <v>0.12229058597095158</v>
      </c>
      <c r="D4854" s="11">
        <v>28.54</v>
      </c>
      <c r="E4854" s="10">
        <v>42.2</v>
      </c>
      <c r="F4854" s="11">
        <v>36.18</v>
      </c>
      <c r="G4854" s="10">
        <v>28.05</v>
      </c>
      <c r="H4854" s="11">
        <v>78.099999999999994</v>
      </c>
      <c r="I4854" s="10">
        <v>336.95</v>
      </c>
      <c r="J4854">
        <v>0.17548174181780157</v>
      </c>
      <c r="K4854">
        <v>0.21454181358484489</v>
      </c>
      <c r="L4854">
        <v>0.19433290794414312</v>
      </c>
      <c r="M4854">
        <v>0.16159021548462041</v>
      </c>
      <c r="N4854">
        <v>0.19117200951517896</v>
      </c>
      <c r="O4854">
        <v>0.19780648526746197</v>
      </c>
    </row>
    <row r="4855" spans="1:15" ht="15">
      <c r="A4855" s="6"/>
      <c r="B4855" s="10">
        <v>88.8</v>
      </c>
      <c r="C4855">
        <v>0.1184541788127733</v>
      </c>
      <c r="D4855" s="11">
        <v>29.7</v>
      </c>
      <c r="E4855" s="10">
        <v>42.07</v>
      </c>
      <c r="F4855" s="11">
        <v>42.9</v>
      </c>
      <c r="G4855" s="10">
        <v>35.840000000000003</v>
      </c>
      <c r="H4855" s="11">
        <v>95.06</v>
      </c>
      <c r="I4855" s="10">
        <v>409.88</v>
      </c>
      <c r="J4855">
        <v>0.17698805922166794</v>
      </c>
      <c r="K4855">
        <v>0.21165240209436911</v>
      </c>
      <c r="L4855">
        <v>0.18866590459441637</v>
      </c>
      <c r="M4855">
        <v>0.16020734787600457</v>
      </c>
      <c r="N4855">
        <v>0.18534264540523532</v>
      </c>
      <c r="O4855">
        <v>0.19131876750700283</v>
      </c>
    </row>
    <row r="4856" spans="1:15" ht="15">
      <c r="A4856" s="6"/>
      <c r="B4856" s="10">
        <v>86.18</v>
      </c>
      <c r="C4856">
        <v>0.10639652136118044</v>
      </c>
      <c r="D4856" s="11">
        <v>30.92</v>
      </c>
      <c r="E4856" s="10">
        <v>42.4</v>
      </c>
      <c r="F4856" s="11">
        <v>47.69</v>
      </c>
      <c r="G4856" s="10">
        <v>39.07</v>
      </c>
      <c r="H4856" s="11">
        <v>103.77</v>
      </c>
      <c r="I4856" s="10">
        <v>450.9</v>
      </c>
      <c r="J4856">
        <v>0.17401087533156501</v>
      </c>
      <c r="K4856">
        <v>0.20279867596642631</v>
      </c>
      <c r="L4856">
        <v>0.17244607131155154</v>
      </c>
      <c r="M4856">
        <v>0.15068194387519523</v>
      </c>
      <c r="N4856">
        <v>0.17078970675167843</v>
      </c>
      <c r="O4856">
        <v>0.17264184590191956</v>
      </c>
    </row>
    <row r="4857" spans="1:15" ht="15">
      <c r="A4857" s="6"/>
      <c r="B4857" s="10">
        <v>82.93</v>
      </c>
      <c r="C4857">
        <v>9.3595139176077619E-2</v>
      </c>
      <c r="D4857" s="11">
        <v>34.96</v>
      </c>
      <c r="E4857" s="10">
        <v>43.61</v>
      </c>
      <c r="F4857" s="11">
        <v>48</v>
      </c>
      <c r="G4857" s="10">
        <v>38.28</v>
      </c>
      <c r="H4857" s="11">
        <v>105.25</v>
      </c>
      <c r="I4857" s="10">
        <v>436.92</v>
      </c>
      <c r="J4857">
        <v>0.16780913835787084</v>
      </c>
      <c r="K4857">
        <v>0.19157057818815212</v>
      </c>
      <c r="L4857">
        <v>0.15652229350512611</v>
      </c>
      <c r="M4857">
        <v>0.13731990194576377</v>
      </c>
      <c r="N4857">
        <v>0.1537309725281634</v>
      </c>
      <c r="O4857">
        <v>0.15628728482510451</v>
      </c>
    </row>
    <row r="4858" spans="1:15" ht="15">
      <c r="A4858" s="6"/>
      <c r="B4858" s="10">
        <v>72.010000000000005</v>
      </c>
      <c r="C4858">
        <v>8.0758287825248951E-2</v>
      </c>
      <c r="D4858" s="11">
        <v>36.47</v>
      </c>
      <c r="E4858" s="10">
        <v>44.74</v>
      </c>
      <c r="F4858" s="11">
        <v>46.47</v>
      </c>
      <c r="G4858" s="10">
        <v>35.25</v>
      </c>
      <c r="H4858" s="11">
        <v>96.92</v>
      </c>
      <c r="I4858" s="10">
        <v>409.4</v>
      </c>
      <c r="J4858">
        <v>0.15747840707964603</v>
      </c>
      <c r="K4858">
        <v>0.17685644407425288</v>
      </c>
      <c r="L4858">
        <v>0.14231498204228393</v>
      </c>
      <c r="M4858">
        <v>0.12182688701506436</v>
      </c>
      <c r="N4858">
        <v>0.13886091526350089</v>
      </c>
      <c r="O4858">
        <v>0.14488791422262357</v>
      </c>
    </row>
    <row r="4859" spans="1:15" ht="15">
      <c r="A4859" s="6"/>
      <c r="B4859" s="10">
        <v>59.08</v>
      </c>
      <c r="C4859">
        <v>7.1197915158534825E-2</v>
      </c>
      <c r="D4859" s="11">
        <v>35.69</v>
      </c>
      <c r="E4859" s="10">
        <v>44.5</v>
      </c>
      <c r="F4859" s="11">
        <v>44.45</v>
      </c>
      <c r="G4859" s="10">
        <v>27.79</v>
      </c>
      <c r="H4859" s="11">
        <v>88.08</v>
      </c>
      <c r="I4859" s="10">
        <v>342.65</v>
      </c>
      <c r="J4859">
        <v>0.14662218889170919</v>
      </c>
      <c r="K4859">
        <v>0.16384644285721367</v>
      </c>
      <c r="L4859">
        <v>0.12985570878350958</v>
      </c>
      <c r="M4859">
        <v>0.10926290290020861</v>
      </c>
      <c r="N4859">
        <v>0.12313956715311393</v>
      </c>
      <c r="O4859">
        <v>0.13460881451736026</v>
      </c>
    </row>
    <row r="4860" spans="1:15" ht="15">
      <c r="A4860" s="6"/>
      <c r="B4860" s="10">
        <v>46.56</v>
      </c>
      <c r="C4860">
        <v>6.5773770729891892E-2</v>
      </c>
      <c r="D4860" s="11">
        <v>34.659999999999997</v>
      </c>
      <c r="E4860" s="10">
        <v>44.78</v>
      </c>
      <c r="F4860" s="11">
        <v>42.2</v>
      </c>
      <c r="G4860" s="10">
        <v>26.17</v>
      </c>
      <c r="H4860" s="11">
        <v>85.37</v>
      </c>
      <c r="I4860" s="10">
        <v>334.03</v>
      </c>
      <c r="J4860">
        <v>0.13526394743147191</v>
      </c>
      <c r="K4860">
        <v>0.15317985895813438</v>
      </c>
      <c r="L4860">
        <v>0.1212536059800082</v>
      </c>
      <c r="M4860">
        <v>9.9307446175309844E-2</v>
      </c>
      <c r="N4860">
        <v>0.11560153174542391</v>
      </c>
      <c r="O4860">
        <v>0.12804753777082159</v>
      </c>
    </row>
    <row r="4861" spans="1:15" ht="15">
      <c r="A4861" s="6"/>
      <c r="B4861" s="10">
        <v>40.15</v>
      </c>
      <c r="C4861">
        <v>6.2795008378404155E-2</v>
      </c>
      <c r="D4861" s="11">
        <v>32.25</v>
      </c>
      <c r="E4861" s="10">
        <v>43.06</v>
      </c>
      <c r="F4861" s="11">
        <v>38.35</v>
      </c>
      <c r="G4861" s="10">
        <v>26.31</v>
      </c>
      <c r="H4861" s="11">
        <v>81.319999999999993</v>
      </c>
      <c r="I4861" s="10">
        <v>307.56</v>
      </c>
      <c r="J4861">
        <v>0.12784364090850323</v>
      </c>
      <c r="K4861">
        <v>0.14739449637547275</v>
      </c>
      <c r="L4861">
        <v>0.1152785803170481</v>
      </c>
      <c r="M4861">
        <v>9.2569009203223182E-2</v>
      </c>
      <c r="N4861">
        <v>0.11197889412696398</v>
      </c>
      <c r="O4861">
        <v>0.12528519169205651</v>
      </c>
    </row>
    <row r="4862" spans="1:15" ht="15">
      <c r="A4862" s="6"/>
      <c r="B4862" s="10">
        <v>22.34</v>
      </c>
      <c r="C4862">
        <v>6.1781019489980118E-2</v>
      </c>
      <c r="D4862" s="11">
        <v>30.02</v>
      </c>
      <c r="E4862" s="10">
        <v>41.98</v>
      </c>
      <c r="F4862" s="11">
        <v>38.39</v>
      </c>
      <c r="G4862" s="10">
        <v>24.83</v>
      </c>
      <c r="H4862" s="11">
        <v>78.59</v>
      </c>
      <c r="I4862" s="10">
        <v>274.04000000000002</v>
      </c>
      <c r="J4862">
        <v>0.12457223135607227</v>
      </c>
      <c r="K4862">
        <v>0.14595740768419005</v>
      </c>
      <c r="L4862">
        <v>0.1125347146205169</v>
      </c>
      <c r="M4862">
        <v>8.648565613418864E-2</v>
      </c>
      <c r="N4862">
        <v>0.11232433175341366</v>
      </c>
      <c r="O4862">
        <v>0.12403753992803698</v>
      </c>
    </row>
    <row r="4863" spans="1:15" ht="15">
      <c r="A4863" s="6"/>
      <c r="B4863" s="10">
        <v>19.52</v>
      </c>
      <c r="C4863">
        <v>5.861956240137544E-2</v>
      </c>
      <c r="D4863" s="11">
        <v>29.48</v>
      </c>
      <c r="E4863" s="10">
        <v>41.25</v>
      </c>
      <c r="F4863" s="11">
        <v>38</v>
      </c>
      <c r="G4863" s="10">
        <v>22.46</v>
      </c>
      <c r="H4863" s="11">
        <v>75.64</v>
      </c>
      <c r="I4863" s="10">
        <v>275.57</v>
      </c>
      <c r="J4863">
        <v>0.1247218521349787</v>
      </c>
      <c r="K4863">
        <v>0.14408822808705282</v>
      </c>
      <c r="L4863">
        <v>0.11326781345565751</v>
      </c>
      <c r="M4863">
        <v>8.4973949716017225E-2</v>
      </c>
      <c r="N4863">
        <v>0.11362208080777546</v>
      </c>
      <c r="O4863">
        <v>0.12440084951247617</v>
      </c>
    </row>
    <row r="4864" spans="1:15" ht="15">
      <c r="A4864" s="6"/>
      <c r="B4864" s="10">
        <v>29.05</v>
      </c>
      <c r="C4864">
        <v>5.9612850406400124E-2</v>
      </c>
      <c r="D4864" s="11">
        <v>29.9</v>
      </c>
      <c r="E4864" s="10">
        <v>41.4</v>
      </c>
      <c r="F4864" s="11">
        <v>38.31</v>
      </c>
      <c r="G4864" s="10">
        <v>24.01</v>
      </c>
      <c r="H4864" s="11">
        <v>74</v>
      </c>
      <c r="I4864" s="10">
        <v>300.99</v>
      </c>
      <c r="J4864">
        <v>0.12720471642937187</v>
      </c>
      <c r="K4864">
        <v>0.1453259002801631</v>
      </c>
      <c r="L4864">
        <v>0.11711733814077444</v>
      </c>
      <c r="M4864">
        <v>8.9120634116188091E-2</v>
      </c>
      <c r="N4864">
        <v>0.11834562636053962</v>
      </c>
      <c r="O4864">
        <v>0.12850276951985642</v>
      </c>
    </row>
    <row r="4865" spans="1:15" ht="15">
      <c r="A4865" s="6"/>
      <c r="B4865" s="10">
        <v>46.92</v>
      </c>
      <c r="C4865">
        <v>6.4932864549128902E-2</v>
      </c>
      <c r="D4865" s="11">
        <v>30.55</v>
      </c>
      <c r="E4865" s="10">
        <v>42.87</v>
      </c>
      <c r="F4865" s="11">
        <v>39.76</v>
      </c>
      <c r="G4865" s="10">
        <v>24.75</v>
      </c>
      <c r="H4865" s="11">
        <v>79.92</v>
      </c>
      <c r="I4865" s="10">
        <v>301.08999999999997</v>
      </c>
      <c r="J4865">
        <v>0.13520186031713355</v>
      </c>
      <c r="K4865">
        <v>0.15317644676195355</v>
      </c>
      <c r="L4865">
        <v>0.12495618384849437</v>
      </c>
      <c r="M4865">
        <v>9.8423850648402783E-2</v>
      </c>
      <c r="N4865">
        <v>0.12727207773072777</v>
      </c>
      <c r="O4865">
        <v>0.13548397038882984</v>
      </c>
    </row>
    <row r="4866" spans="1:15" ht="15">
      <c r="A4866" s="6"/>
      <c r="B4866" s="10">
        <v>70.67</v>
      </c>
      <c r="C4866">
        <v>7.2950247438816992E-2</v>
      </c>
      <c r="D4866" s="11">
        <v>33.25</v>
      </c>
      <c r="E4866" s="10">
        <v>45.34</v>
      </c>
      <c r="F4866" s="11">
        <v>44.98</v>
      </c>
      <c r="G4866" s="10">
        <v>28.1</v>
      </c>
      <c r="H4866" s="11">
        <v>87.98</v>
      </c>
      <c r="I4866" s="10">
        <v>391.04</v>
      </c>
      <c r="J4866">
        <v>0.15115564005922735</v>
      </c>
      <c r="K4866">
        <v>0.16863457943033749</v>
      </c>
      <c r="L4866">
        <v>0.13695770873894642</v>
      </c>
      <c r="M4866">
        <v>0.11673055531540877</v>
      </c>
      <c r="N4866">
        <v>0.13840875089179294</v>
      </c>
      <c r="O4866">
        <v>0.14612347183978999</v>
      </c>
    </row>
    <row r="4867" spans="1:15" ht="15">
      <c r="A4867" s="6"/>
      <c r="B4867" s="10">
        <v>86.01</v>
      </c>
      <c r="C4867">
        <v>8.706820516608138E-2</v>
      </c>
      <c r="D4867" s="11">
        <v>38.520000000000003</v>
      </c>
      <c r="E4867" s="10">
        <v>47.96</v>
      </c>
      <c r="F4867" s="11">
        <v>48.98</v>
      </c>
      <c r="G4867" s="10">
        <v>38.07</v>
      </c>
      <c r="H4867" s="11">
        <v>95.96</v>
      </c>
      <c r="I4867" s="10">
        <v>450.56</v>
      </c>
      <c r="J4867">
        <v>0.1648408490747392</v>
      </c>
      <c r="K4867">
        <v>0.1849428984954502</v>
      </c>
      <c r="L4867">
        <v>0.15453737602455975</v>
      </c>
      <c r="M4867">
        <v>0.13330160166182844</v>
      </c>
      <c r="N4867">
        <v>0.15271291607869181</v>
      </c>
      <c r="O4867">
        <v>0.16149583136633394</v>
      </c>
    </row>
    <row r="4868" spans="1:15" ht="15">
      <c r="A4868" s="6"/>
      <c r="B4868" s="10">
        <v>99.92</v>
      </c>
      <c r="C4868">
        <v>0.10869762985221072</v>
      </c>
      <c r="D4868" s="11">
        <v>39.89</v>
      </c>
      <c r="E4868" s="10">
        <v>55.14</v>
      </c>
      <c r="F4868" s="11">
        <v>53.94</v>
      </c>
      <c r="G4868" s="10">
        <v>42.74</v>
      </c>
      <c r="H4868" s="11">
        <v>102</v>
      </c>
      <c r="I4868" s="10">
        <v>479.99</v>
      </c>
      <c r="J4868">
        <v>0.17826248825660987</v>
      </c>
      <c r="K4868">
        <v>0.20080219887587869</v>
      </c>
      <c r="L4868">
        <v>0.1652736637279541</v>
      </c>
      <c r="M4868">
        <v>0.14793706712393068</v>
      </c>
      <c r="N4868">
        <v>0.16463892300889305</v>
      </c>
      <c r="O4868">
        <v>0.17021570165525493</v>
      </c>
    </row>
    <row r="4869" spans="1:15" ht="15">
      <c r="A4869" s="6"/>
      <c r="B4869" s="10">
        <v>106.83</v>
      </c>
      <c r="C4869">
        <v>0.12074376276228331</v>
      </c>
      <c r="D4869" s="11">
        <v>39</v>
      </c>
      <c r="E4869" s="10">
        <v>56.95</v>
      </c>
      <c r="F4869" s="11">
        <v>53.34</v>
      </c>
      <c r="G4869" s="10">
        <v>41.82</v>
      </c>
      <c r="H4869" s="11">
        <v>105</v>
      </c>
      <c r="I4869" s="10">
        <v>480.9</v>
      </c>
      <c r="J4869">
        <v>0.18958986552595053</v>
      </c>
      <c r="K4869">
        <v>0.21342328993392926</v>
      </c>
      <c r="L4869">
        <v>0.17596308490099702</v>
      </c>
      <c r="M4869">
        <v>0.15795046148529146</v>
      </c>
      <c r="N4869">
        <v>0.17451920121270814</v>
      </c>
      <c r="O4869">
        <v>0.18202425571504521</v>
      </c>
    </row>
    <row r="4870" spans="1:15" ht="15">
      <c r="A4870" s="6"/>
      <c r="B4870" s="10">
        <v>118.75</v>
      </c>
      <c r="C4870">
        <v>0.12802910317043267</v>
      </c>
      <c r="D4870" s="11">
        <v>38.090000000000003</v>
      </c>
      <c r="E4870" s="10">
        <v>56.85</v>
      </c>
      <c r="F4870" s="11">
        <v>50.59</v>
      </c>
      <c r="G4870" s="10">
        <v>40.479999999999997</v>
      </c>
      <c r="H4870" s="11">
        <v>102.03</v>
      </c>
      <c r="I4870" s="10">
        <v>494.6</v>
      </c>
      <c r="J4870">
        <v>0.18800294175771434</v>
      </c>
      <c r="K4870">
        <v>0.22068325618781015</v>
      </c>
      <c r="L4870">
        <v>0.1891328398351716</v>
      </c>
      <c r="M4870">
        <v>0.16409999682868562</v>
      </c>
      <c r="N4870">
        <v>0.17604488301766674</v>
      </c>
      <c r="O4870">
        <v>0.18680146383411184</v>
      </c>
    </row>
    <row r="4871" spans="1:15" ht="15">
      <c r="A4871" s="6"/>
      <c r="B4871" s="10">
        <v>106.43</v>
      </c>
      <c r="C4871">
        <v>0.12373627084159525</v>
      </c>
      <c r="D4871" s="11">
        <v>40</v>
      </c>
      <c r="E4871" s="10">
        <v>56.78</v>
      </c>
      <c r="F4871" s="11">
        <v>51.87</v>
      </c>
      <c r="G4871" s="10">
        <v>39.729999999999997</v>
      </c>
      <c r="H4871" s="11">
        <v>97.06</v>
      </c>
      <c r="I4871" s="10">
        <v>461.04</v>
      </c>
      <c r="J4871">
        <v>0.18318582853734247</v>
      </c>
      <c r="K4871">
        <v>0.22024289315686468</v>
      </c>
      <c r="L4871">
        <v>0.19217045724818646</v>
      </c>
      <c r="M4871">
        <v>0.16400268573178134</v>
      </c>
      <c r="N4871">
        <v>0.17465799547868371</v>
      </c>
      <c r="O4871">
        <v>0.19272615675165253</v>
      </c>
    </row>
    <row r="4872" spans="1:15" ht="15">
      <c r="A4872" s="6"/>
      <c r="B4872" s="10">
        <v>98.49</v>
      </c>
      <c r="C4872">
        <v>0.11747961822978635</v>
      </c>
      <c r="D4872" s="11">
        <v>36.67</v>
      </c>
      <c r="E4872" s="10">
        <v>52.85</v>
      </c>
      <c r="F4872" s="11">
        <v>43.36</v>
      </c>
      <c r="G4872" s="10">
        <v>37.130000000000003</v>
      </c>
      <c r="H4872" s="11">
        <v>83.94</v>
      </c>
      <c r="I4872" s="10">
        <v>424.92</v>
      </c>
      <c r="J4872">
        <v>0.18238948605789337</v>
      </c>
      <c r="K4872">
        <v>0.2210688581468796</v>
      </c>
      <c r="L4872">
        <v>0.20028626067718253</v>
      </c>
      <c r="M4872">
        <v>0.16220220745995448</v>
      </c>
      <c r="N4872">
        <v>0.18007511274119695</v>
      </c>
      <c r="O4872">
        <v>0.20527835196512692</v>
      </c>
    </row>
    <row r="4873" spans="1:15" ht="15">
      <c r="A4873" s="6"/>
      <c r="B4873" s="10">
        <v>87.3</v>
      </c>
      <c r="C4873">
        <v>0.1097607807423452</v>
      </c>
      <c r="D4873" s="11">
        <v>32.99</v>
      </c>
      <c r="E4873" s="10">
        <v>51.81</v>
      </c>
      <c r="F4873" s="11">
        <v>38.61</v>
      </c>
      <c r="G4873" s="10">
        <v>33.31</v>
      </c>
      <c r="H4873" s="11">
        <v>86.03</v>
      </c>
      <c r="I4873" s="10">
        <v>404.56</v>
      </c>
      <c r="J4873">
        <v>0.17758681959030634</v>
      </c>
      <c r="K4873">
        <v>0.22364151721910935</v>
      </c>
      <c r="L4873">
        <v>0.19890136184497068</v>
      </c>
      <c r="M4873">
        <v>0.16259183442018713</v>
      </c>
      <c r="N4873">
        <v>0.18533070677394176</v>
      </c>
      <c r="O4873">
        <v>0.20327246687752981</v>
      </c>
    </row>
    <row r="4874" spans="1:15" ht="15">
      <c r="A4874" s="6"/>
      <c r="B4874" s="10">
        <v>79.27</v>
      </c>
      <c r="C4874">
        <v>0.10203463091584558</v>
      </c>
      <c r="D4874" s="11">
        <v>28.78</v>
      </c>
      <c r="E4874" s="10">
        <v>48.59</v>
      </c>
      <c r="F4874" s="11">
        <v>37.58</v>
      </c>
      <c r="G4874" s="10">
        <v>28.39</v>
      </c>
      <c r="H4874" s="11">
        <v>80.099999999999994</v>
      </c>
      <c r="I4874" s="10">
        <v>344.67</v>
      </c>
      <c r="J4874">
        <v>0.17087853654899912</v>
      </c>
      <c r="K4874">
        <v>0.22428270260334091</v>
      </c>
      <c r="L4874">
        <v>0.19823895791943069</v>
      </c>
      <c r="M4874">
        <v>0.16133161150509959</v>
      </c>
      <c r="N4874">
        <v>0.18706412605349945</v>
      </c>
      <c r="O4874">
        <v>0.21506924940338423</v>
      </c>
    </row>
    <row r="4875" spans="1:15" ht="15">
      <c r="A4875" s="6"/>
      <c r="B4875" s="10">
        <v>67.89</v>
      </c>
      <c r="C4875">
        <v>9.6135177044325046E-2</v>
      </c>
      <c r="D4875" s="11">
        <v>26.69</v>
      </c>
      <c r="E4875" s="10">
        <v>45.8</v>
      </c>
      <c r="F4875" s="11">
        <v>36.979999999999997</v>
      </c>
      <c r="G4875" s="10">
        <v>27.17</v>
      </c>
      <c r="H4875" s="11">
        <v>76.489999999999995</v>
      </c>
      <c r="I4875" s="10">
        <v>351.99</v>
      </c>
      <c r="J4875">
        <v>0.17104727906739969</v>
      </c>
      <c r="K4875">
        <v>0.22413015067740544</v>
      </c>
      <c r="L4875">
        <v>0.19762301322982223</v>
      </c>
      <c r="M4875">
        <v>0.16300416300720186</v>
      </c>
      <c r="N4875">
        <v>0.18539243497279143</v>
      </c>
      <c r="O4875">
        <v>0.21711399160564937</v>
      </c>
    </row>
    <row r="4876" spans="1:15" ht="15">
      <c r="A4876" s="6"/>
      <c r="B4876" s="10">
        <v>33.22</v>
      </c>
      <c r="C4876">
        <v>9.3381593566683518E-2</v>
      </c>
      <c r="D4876" s="11">
        <v>24.68</v>
      </c>
      <c r="E4876" s="10">
        <v>44.5</v>
      </c>
      <c r="F4876" s="11">
        <v>36.520000000000003</v>
      </c>
      <c r="G4876" s="10">
        <v>26.07</v>
      </c>
      <c r="H4876" s="11">
        <v>75.099999999999994</v>
      </c>
      <c r="I4876" s="10">
        <v>337.01</v>
      </c>
      <c r="J4876">
        <v>0.17041096074393378</v>
      </c>
      <c r="K4876">
        <v>0.2261188556311588</v>
      </c>
      <c r="L4876">
        <v>0.19855468881400756</v>
      </c>
      <c r="M4876">
        <v>0.16204329249735946</v>
      </c>
      <c r="N4876">
        <v>0.18710352206046449</v>
      </c>
      <c r="O4876">
        <v>0.21662638076673163</v>
      </c>
    </row>
    <row r="4877" spans="1:15" ht="15">
      <c r="A4877" s="6"/>
      <c r="B4877" s="10">
        <v>15.78</v>
      </c>
      <c r="C4877">
        <v>8.6792137541089442E-2</v>
      </c>
      <c r="D4877" s="11">
        <v>23.07</v>
      </c>
      <c r="E4877" s="10">
        <v>44.68</v>
      </c>
      <c r="F4877" s="11">
        <v>36.32</v>
      </c>
      <c r="G4877" s="10">
        <v>26.05</v>
      </c>
      <c r="H4877" s="11">
        <v>76.67</v>
      </c>
      <c r="I4877" s="10">
        <v>332.04</v>
      </c>
      <c r="J4877">
        <v>0.1712090636164984</v>
      </c>
      <c r="K4877">
        <v>0.22689762945154363</v>
      </c>
      <c r="L4877">
        <v>0.20043294513983678</v>
      </c>
      <c r="M4877">
        <v>0.1636643270770379</v>
      </c>
      <c r="N4877">
        <v>0.1897253636782624</v>
      </c>
      <c r="O4877">
        <v>0.21135639131547893</v>
      </c>
    </row>
    <row r="4878" spans="1:15" ht="15">
      <c r="A4878" s="6"/>
      <c r="B4878" s="10">
        <v>11.09</v>
      </c>
      <c r="C4878">
        <v>8.0817496174305906E-2</v>
      </c>
      <c r="D4878" s="11">
        <v>23.96</v>
      </c>
      <c r="E4878" s="10">
        <v>47.45</v>
      </c>
      <c r="F4878" s="11">
        <v>37.700000000000003</v>
      </c>
      <c r="G4878" s="10">
        <v>28.78</v>
      </c>
      <c r="H4878" s="11">
        <v>83.03</v>
      </c>
      <c r="I4878" s="10">
        <v>331.27</v>
      </c>
      <c r="J4878">
        <v>0.17217687339759191</v>
      </c>
      <c r="K4878">
        <v>0.22779601452242512</v>
      </c>
      <c r="L4878">
        <v>0.20601724137931038</v>
      </c>
      <c r="M4878">
        <v>0.17048556474355911</v>
      </c>
      <c r="N4878">
        <v>0.18958886013462037</v>
      </c>
      <c r="O4878">
        <v>0.20893932023965597</v>
      </c>
    </row>
    <row r="4879" spans="1:15" ht="15">
      <c r="A4879" s="6"/>
      <c r="B4879" s="10">
        <v>5.08</v>
      </c>
      <c r="C4879">
        <v>7.5326015953986775E-2</v>
      </c>
      <c r="D4879" s="11">
        <v>23.9</v>
      </c>
      <c r="E4879" s="10">
        <v>53.06</v>
      </c>
      <c r="F4879" s="11">
        <v>45.15</v>
      </c>
      <c r="G4879" s="10">
        <v>35.18</v>
      </c>
      <c r="H4879" s="11">
        <v>94.42</v>
      </c>
      <c r="I4879" s="10">
        <v>337.03</v>
      </c>
      <c r="J4879">
        <v>0.17069102050284155</v>
      </c>
      <c r="K4879">
        <v>0.22326024427296601</v>
      </c>
      <c r="L4879">
        <v>0.20309418543094013</v>
      </c>
      <c r="M4879">
        <v>0.17207859510888079</v>
      </c>
      <c r="N4879">
        <v>0.18438952905666497</v>
      </c>
      <c r="O4879">
        <v>0.2037472240442971</v>
      </c>
    </row>
    <row r="4880" spans="1:15" ht="15">
      <c r="A4880" s="6"/>
      <c r="B4880" s="10">
        <v>2.88</v>
      </c>
      <c r="C4880">
        <v>6.9127306773260025E-2</v>
      </c>
      <c r="D4880" s="11">
        <v>25.17</v>
      </c>
      <c r="E4880" s="10">
        <v>58.95</v>
      </c>
      <c r="F4880" s="11">
        <v>53.96</v>
      </c>
      <c r="G4880" s="10">
        <v>39.4</v>
      </c>
      <c r="H4880" s="11">
        <v>105.63</v>
      </c>
      <c r="I4880" s="10">
        <v>333.12</v>
      </c>
      <c r="J4880">
        <v>0.16172663866853318</v>
      </c>
      <c r="K4880">
        <v>0.21383365896444664</v>
      </c>
      <c r="L4880">
        <v>0.19192642531793677</v>
      </c>
      <c r="M4880">
        <v>0.15760606919129913</v>
      </c>
      <c r="N4880">
        <v>0.16551986998433119</v>
      </c>
      <c r="O4880">
        <v>0.19033307520787338</v>
      </c>
    </row>
    <row r="4881" spans="1:15" ht="15">
      <c r="A4881" s="6"/>
      <c r="B4881" s="10">
        <v>3.42</v>
      </c>
      <c r="C4881">
        <v>6.0218127659108459E-2</v>
      </c>
      <c r="D4881" s="11">
        <v>25.78</v>
      </c>
      <c r="E4881" s="10">
        <v>59.94</v>
      </c>
      <c r="F4881" s="11">
        <v>50.98</v>
      </c>
      <c r="G4881" s="10">
        <v>38.9</v>
      </c>
      <c r="H4881" s="11">
        <v>106.91</v>
      </c>
      <c r="I4881" s="10">
        <v>343.78</v>
      </c>
      <c r="J4881">
        <v>0.14697985115781934</v>
      </c>
      <c r="K4881">
        <v>0.19631403656584381</v>
      </c>
      <c r="L4881">
        <v>0.17745405951482757</v>
      </c>
      <c r="M4881">
        <v>0.13665285910199343</v>
      </c>
      <c r="N4881">
        <v>0.14832731882299</v>
      </c>
      <c r="O4881">
        <v>0.17591526110315003</v>
      </c>
    </row>
    <row r="4882" spans="1:15" ht="15">
      <c r="A4882" s="6"/>
      <c r="B4882" s="10">
        <v>0.09</v>
      </c>
      <c r="C4882">
        <v>5.2478632642038801E-2</v>
      </c>
      <c r="D4882" s="11">
        <v>26.67</v>
      </c>
      <c r="E4882" s="10">
        <v>59.05</v>
      </c>
      <c r="F4882" s="11">
        <v>49.65</v>
      </c>
      <c r="G4882" s="10">
        <v>37.67</v>
      </c>
      <c r="H4882" s="11">
        <v>98.06</v>
      </c>
      <c r="I4882" s="10">
        <v>350.96</v>
      </c>
      <c r="J4882">
        <v>0.13365513302114959</v>
      </c>
      <c r="K4882">
        <v>0.18214472944483484</v>
      </c>
      <c r="L4882">
        <v>0.15953930291279303</v>
      </c>
      <c r="M4882">
        <v>0.12401522087337719</v>
      </c>
      <c r="N4882">
        <v>0.13432007166526352</v>
      </c>
      <c r="O4882">
        <v>0.15534725286951365</v>
      </c>
    </row>
    <row r="4883" spans="1:15" ht="15">
      <c r="A4883" s="6"/>
      <c r="B4883" s="10">
        <v>0</v>
      </c>
      <c r="C4883">
        <v>4.7987627469622193E-2</v>
      </c>
      <c r="D4883" s="11">
        <v>26.87</v>
      </c>
      <c r="E4883" s="10">
        <v>57.99</v>
      </c>
      <c r="F4883" s="11">
        <v>46.47</v>
      </c>
      <c r="G4883" s="10">
        <v>34.44</v>
      </c>
      <c r="H4883" s="11">
        <v>93.01</v>
      </c>
      <c r="I4883" s="10">
        <v>337.02</v>
      </c>
      <c r="J4883">
        <v>0.11728720770678022</v>
      </c>
      <c r="K4883">
        <v>0.17095413895979172</v>
      </c>
      <c r="L4883">
        <v>0.14409312258171933</v>
      </c>
      <c r="M4883">
        <v>0.11371062156961707</v>
      </c>
      <c r="N4883">
        <v>0.12285932853005693</v>
      </c>
      <c r="O4883">
        <v>0.13686110750313893</v>
      </c>
    </row>
    <row r="4884" spans="1:15" ht="15">
      <c r="A4884" s="6"/>
      <c r="B4884" s="10">
        <v>-0.03</v>
      </c>
      <c r="C4884">
        <v>4.4914443231928211E-2</v>
      </c>
      <c r="D4884" s="11">
        <v>27.18</v>
      </c>
      <c r="E4884" s="10">
        <v>57.98</v>
      </c>
      <c r="F4884" s="11">
        <v>44.3</v>
      </c>
      <c r="G4884" s="10">
        <v>32.31</v>
      </c>
      <c r="H4884" s="11">
        <v>89.95</v>
      </c>
      <c r="I4884" s="10">
        <v>307.36</v>
      </c>
      <c r="J4884">
        <v>0.10737114858342263</v>
      </c>
      <c r="K4884">
        <v>0.16193691077745515</v>
      </c>
      <c r="L4884">
        <v>0.13482229283279323</v>
      </c>
      <c r="M4884">
        <v>0.10769625175859664</v>
      </c>
      <c r="N4884">
        <v>0.11475252006911763</v>
      </c>
      <c r="O4884">
        <v>0.12369465392720502</v>
      </c>
    </row>
    <row r="4885" spans="1:15" ht="15">
      <c r="A4885" s="6"/>
      <c r="B4885" s="10">
        <v>-0.05</v>
      </c>
      <c r="C4885">
        <v>4.3382754164555427E-2</v>
      </c>
      <c r="D4885" s="11">
        <v>27.89</v>
      </c>
      <c r="E4885" s="10">
        <v>57.27</v>
      </c>
      <c r="F4885" s="11">
        <v>40.97</v>
      </c>
      <c r="G4885" s="10">
        <v>29.5</v>
      </c>
      <c r="H4885" s="11">
        <v>88.09</v>
      </c>
      <c r="I4885" s="10">
        <v>285.06</v>
      </c>
      <c r="J4885">
        <v>9.8853950027953399E-2</v>
      </c>
      <c r="K4885">
        <v>0.15788662982982449</v>
      </c>
      <c r="L4885">
        <v>0.13187060815724411</v>
      </c>
      <c r="M4885">
        <v>0.10729645505271548</v>
      </c>
      <c r="N4885">
        <v>0.11227671346055962</v>
      </c>
      <c r="O4885">
        <v>0.11508758357586721</v>
      </c>
    </row>
    <row r="4886" spans="1:15" ht="15">
      <c r="A4886" s="6"/>
      <c r="B4886" s="10">
        <v>-7.78</v>
      </c>
      <c r="C4886">
        <v>4.5315056292301321E-2</v>
      </c>
      <c r="D4886" s="11">
        <v>26.3</v>
      </c>
      <c r="E4886" s="10">
        <v>56.86</v>
      </c>
      <c r="F4886" s="11">
        <v>40.229999999999997</v>
      </c>
      <c r="G4886" s="10">
        <v>28.19</v>
      </c>
      <c r="H4886" s="11">
        <v>79.19</v>
      </c>
      <c r="I4886" s="10">
        <v>242.73</v>
      </c>
      <c r="J4886">
        <v>9.0908418755316509E-2</v>
      </c>
      <c r="K4886">
        <v>0.15529951845588819</v>
      </c>
      <c r="L4886">
        <v>0.12986235068584162</v>
      </c>
      <c r="M4886">
        <v>0.10462317377913667</v>
      </c>
      <c r="N4886">
        <v>0.11167975413761111</v>
      </c>
      <c r="O4886">
        <v>0.10897531459723514</v>
      </c>
    </row>
    <row r="4887" spans="1:15" ht="15">
      <c r="A4887" s="6"/>
      <c r="B4887" s="10">
        <v>-12.17</v>
      </c>
      <c r="C4887">
        <v>4.8490380981675969E-2</v>
      </c>
      <c r="D4887" s="11">
        <v>22.76</v>
      </c>
      <c r="E4887" s="10">
        <v>55.26</v>
      </c>
      <c r="F4887" s="11">
        <v>40.17</v>
      </c>
      <c r="G4887" s="10">
        <v>26.97</v>
      </c>
      <c r="H4887" s="11">
        <v>74.510000000000005</v>
      </c>
      <c r="I4887" s="10">
        <v>183.97</v>
      </c>
      <c r="J4887">
        <v>8.9763766413632304E-2</v>
      </c>
      <c r="K4887">
        <v>0.15769176076390176</v>
      </c>
      <c r="L4887">
        <v>0.13160740161879472</v>
      </c>
      <c r="M4887">
        <v>0.10360598711003317</v>
      </c>
      <c r="N4887">
        <v>0.11193336772087582</v>
      </c>
      <c r="O4887">
        <v>0.10814839879671392</v>
      </c>
    </row>
    <row r="4888" spans="1:15" ht="15">
      <c r="A4888" s="6"/>
      <c r="B4888" s="10">
        <v>-7.03</v>
      </c>
      <c r="C4888">
        <v>4.8505901346074139E-2</v>
      </c>
      <c r="D4888" s="11">
        <v>20.34</v>
      </c>
      <c r="E4888" s="10">
        <v>55.2</v>
      </c>
      <c r="F4888" s="11">
        <v>40.950000000000003</v>
      </c>
      <c r="G4888" s="10">
        <v>29</v>
      </c>
      <c r="H4888" s="11">
        <v>75.010000000000005</v>
      </c>
      <c r="I4888" s="10">
        <v>185.45</v>
      </c>
      <c r="J4888">
        <v>9.4960269138809159E-2</v>
      </c>
      <c r="K4888">
        <v>0.16189346123045859</v>
      </c>
      <c r="L4888">
        <v>0.13728045539961245</v>
      </c>
      <c r="M4888">
        <v>0.11063613800638099</v>
      </c>
      <c r="N4888">
        <v>0.11620360127949653</v>
      </c>
      <c r="O4888">
        <v>0.11127604370573371</v>
      </c>
    </row>
    <row r="4889" spans="1:15" ht="15">
      <c r="A4889" s="6"/>
      <c r="B4889" s="10">
        <v>-3.81</v>
      </c>
      <c r="C4889">
        <v>5.4112252824858757E-2</v>
      </c>
      <c r="D4889" s="11">
        <v>23.07</v>
      </c>
      <c r="E4889" s="10">
        <v>55.82</v>
      </c>
      <c r="F4889" s="11">
        <v>44.9</v>
      </c>
      <c r="G4889" s="10">
        <v>31.69</v>
      </c>
      <c r="H4889" s="11">
        <v>75.8</v>
      </c>
      <c r="I4889" s="10">
        <v>226.44</v>
      </c>
      <c r="J4889">
        <v>0.10249330390613286</v>
      </c>
      <c r="K4889">
        <v>0.16808606582567728</v>
      </c>
      <c r="L4889">
        <v>0.14992000106721146</v>
      </c>
      <c r="M4889">
        <v>0.12252587985761147</v>
      </c>
      <c r="N4889">
        <v>0.12535301232046603</v>
      </c>
      <c r="O4889">
        <v>0.11998695558033982</v>
      </c>
    </row>
    <row r="4890" spans="1:15" ht="15">
      <c r="A4890" s="6"/>
      <c r="B4890" s="10">
        <v>0</v>
      </c>
      <c r="C4890">
        <v>5.8799357555471582E-2</v>
      </c>
      <c r="D4890" s="11">
        <v>27.05</v>
      </c>
      <c r="E4890" s="10">
        <v>57.91</v>
      </c>
      <c r="F4890" s="11">
        <v>52.97</v>
      </c>
      <c r="G4890" s="10">
        <v>38.83</v>
      </c>
      <c r="H4890" s="11">
        <v>85.45</v>
      </c>
      <c r="I4890" s="10">
        <v>285.02999999999997</v>
      </c>
      <c r="J4890">
        <v>0.12357232817385563</v>
      </c>
      <c r="K4890">
        <v>0.17727222102823106</v>
      </c>
      <c r="L4890">
        <v>0.16929504852446028</v>
      </c>
      <c r="M4890">
        <v>0.13527087141716213</v>
      </c>
      <c r="N4890">
        <v>0.13933701106422217</v>
      </c>
      <c r="O4890">
        <v>0.13344253507803877</v>
      </c>
    </row>
    <row r="4891" spans="1:15" ht="15">
      <c r="A4891" s="6"/>
      <c r="B4891" s="10">
        <v>28.93</v>
      </c>
      <c r="C4891">
        <v>6.8118439820496909E-2</v>
      </c>
      <c r="D4891" s="11">
        <v>29.62</v>
      </c>
      <c r="E4891" s="10">
        <v>59.91</v>
      </c>
      <c r="F4891" s="11">
        <v>57.71</v>
      </c>
      <c r="G4891" s="10">
        <v>42.19</v>
      </c>
      <c r="H4891" s="11">
        <v>93.55</v>
      </c>
      <c r="I4891" s="10">
        <v>336.02</v>
      </c>
      <c r="J4891">
        <v>0.15070926642893531</v>
      </c>
      <c r="K4891">
        <v>0.18717944168972861</v>
      </c>
      <c r="L4891">
        <v>0.18372132381068484</v>
      </c>
      <c r="M4891">
        <v>0.14695516068273737</v>
      </c>
      <c r="N4891">
        <v>0.16009981478460314</v>
      </c>
      <c r="O4891">
        <v>0.15123763114424749</v>
      </c>
    </row>
    <row r="4892" spans="1:15" ht="15">
      <c r="A4892" s="6"/>
      <c r="B4892" s="10">
        <v>66.78</v>
      </c>
      <c r="C4892">
        <v>8.2424681858538032E-2</v>
      </c>
      <c r="D4892" s="11">
        <v>37.049999999999997</v>
      </c>
      <c r="E4892" s="10">
        <v>61.45</v>
      </c>
      <c r="F4892" s="11">
        <v>62.98</v>
      </c>
      <c r="G4892" s="10">
        <v>45.74</v>
      </c>
      <c r="H4892" s="11">
        <v>103.42</v>
      </c>
      <c r="I4892" s="10">
        <v>372.87</v>
      </c>
      <c r="J4892">
        <v>0.1764248814087985</v>
      </c>
      <c r="K4892">
        <v>0.19875148870481602</v>
      </c>
      <c r="L4892">
        <v>0.19625019417087924</v>
      </c>
      <c r="M4892">
        <v>0.16152550968658083</v>
      </c>
      <c r="N4892">
        <v>0.17610539153491214</v>
      </c>
      <c r="O4892">
        <v>0.16611656458593119</v>
      </c>
    </row>
    <row r="4893" spans="1:15" ht="15">
      <c r="A4893" s="6"/>
      <c r="B4893" s="10">
        <v>87.24</v>
      </c>
      <c r="C4893">
        <v>9.7306967491393392E-2</v>
      </c>
      <c r="D4893" s="11">
        <v>38.51</v>
      </c>
      <c r="E4893" s="10">
        <v>60.1</v>
      </c>
      <c r="F4893" s="11">
        <v>63.41</v>
      </c>
      <c r="G4893" s="10">
        <v>44.34</v>
      </c>
      <c r="H4893" s="11">
        <v>106.01</v>
      </c>
      <c r="I4893" s="10">
        <v>402.15</v>
      </c>
      <c r="J4893">
        <v>0.1991899384953193</v>
      </c>
      <c r="K4893">
        <v>0.21019349813045288</v>
      </c>
      <c r="L4893">
        <v>0.20931927053566793</v>
      </c>
      <c r="M4893">
        <v>0.17100627047791209</v>
      </c>
      <c r="N4893">
        <v>0.18110864365507448</v>
      </c>
      <c r="O4893">
        <v>0.17723517494149274</v>
      </c>
    </row>
    <row r="4894" spans="1:15" ht="15">
      <c r="A4894" s="6"/>
      <c r="B4894" s="10">
        <v>91.76</v>
      </c>
      <c r="C4894">
        <v>0.10436944277117786</v>
      </c>
      <c r="D4894" s="11">
        <v>39.42</v>
      </c>
      <c r="E4894" s="10">
        <v>59.02</v>
      </c>
      <c r="F4894" s="11">
        <v>59.42</v>
      </c>
      <c r="G4894" s="10">
        <v>41.96</v>
      </c>
      <c r="H4894" s="11">
        <v>99.72</v>
      </c>
      <c r="I4894" s="10">
        <v>405.61</v>
      </c>
      <c r="J4894">
        <v>0.20044933071504495</v>
      </c>
      <c r="K4894">
        <v>0.21805478923103405</v>
      </c>
      <c r="L4894">
        <v>0.21497087864077671</v>
      </c>
      <c r="M4894">
        <v>0.17495111700441035</v>
      </c>
      <c r="N4894">
        <v>0.17998562800551138</v>
      </c>
      <c r="O4894">
        <v>0.18268127694209144</v>
      </c>
    </row>
    <row r="4895" spans="1:15" ht="15">
      <c r="A4895" s="6"/>
      <c r="B4895" s="10">
        <v>99.66</v>
      </c>
      <c r="C4895">
        <v>0.10497033031369414</v>
      </c>
      <c r="D4895" s="11">
        <v>42.85</v>
      </c>
      <c r="E4895" s="10">
        <v>57.98</v>
      </c>
      <c r="F4895" s="11">
        <v>55</v>
      </c>
      <c r="G4895" s="10">
        <v>41.44</v>
      </c>
      <c r="H4895" s="11">
        <v>95.15</v>
      </c>
      <c r="I4895" s="10">
        <v>396.9</v>
      </c>
      <c r="J4895">
        <v>0.19522552565402676</v>
      </c>
      <c r="K4895">
        <v>0.2272578015072956</v>
      </c>
      <c r="L4895">
        <v>0.21079541573687785</v>
      </c>
      <c r="M4895">
        <v>0.17737146918266955</v>
      </c>
      <c r="N4895">
        <v>0.17796431803845206</v>
      </c>
      <c r="O4895">
        <v>0.18466633296066676</v>
      </c>
    </row>
    <row r="4896" spans="1:15" ht="15">
      <c r="A4896" s="6"/>
      <c r="B4896" s="10">
        <v>92.64</v>
      </c>
      <c r="C4896">
        <v>0.10575335886368585</v>
      </c>
      <c r="D4896" s="11">
        <v>39.82</v>
      </c>
      <c r="E4896" s="10">
        <v>53.95</v>
      </c>
      <c r="F4896" s="11">
        <v>45.5</v>
      </c>
      <c r="G4896" s="10">
        <v>36.92</v>
      </c>
      <c r="H4896" s="11">
        <v>89.92</v>
      </c>
      <c r="I4896" s="10">
        <v>366.61</v>
      </c>
      <c r="J4896">
        <v>0.20734154426827905</v>
      </c>
      <c r="K4896">
        <v>0.23127936378669081</v>
      </c>
      <c r="L4896">
        <v>0.20785303681164607</v>
      </c>
      <c r="M4896">
        <v>0.18044082496349062</v>
      </c>
      <c r="N4896">
        <v>0.17227794065841656</v>
      </c>
      <c r="O4896">
        <v>0.20158825131600158</v>
      </c>
    </row>
    <row r="4897" spans="1:15" ht="15">
      <c r="A4897" s="6"/>
      <c r="B4897" s="10">
        <v>77.14</v>
      </c>
      <c r="C4897">
        <v>0.1002119081769825</v>
      </c>
      <c r="D4897" s="11">
        <v>39.65</v>
      </c>
      <c r="E4897" s="10">
        <v>50.88</v>
      </c>
      <c r="F4897" s="11">
        <v>42.25</v>
      </c>
      <c r="G4897" s="10">
        <v>35.96</v>
      </c>
      <c r="H4897" s="11">
        <v>85</v>
      </c>
      <c r="I4897" s="10">
        <v>393.26</v>
      </c>
      <c r="J4897">
        <v>0.20835731257681278</v>
      </c>
      <c r="K4897">
        <v>0.23433797742376611</v>
      </c>
      <c r="L4897">
        <v>0.19790746096304773</v>
      </c>
      <c r="M4897">
        <v>0.17973350866998994</v>
      </c>
      <c r="N4897">
        <v>0.16390697861243456</v>
      </c>
      <c r="O4897">
        <v>0.20476807783640383</v>
      </c>
    </row>
    <row r="4898" spans="1:15" ht="15">
      <c r="A4898" s="6"/>
      <c r="B4898" s="10">
        <v>70.02</v>
      </c>
      <c r="C4898">
        <v>0.10283996448877544</v>
      </c>
      <c r="D4898" s="11">
        <v>35.619999999999997</v>
      </c>
      <c r="E4898" s="10">
        <v>47.47</v>
      </c>
      <c r="F4898" s="11">
        <v>39.65</v>
      </c>
      <c r="G4898" s="10">
        <v>32.979999999999997</v>
      </c>
      <c r="H4898" s="11">
        <v>80.42</v>
      </c>
      <c r="I4898" s="10">
        <v>379.24</v>
      </c>
      <c r="J4898">
        <v>0.21392585356291044</v>
      </c>
      <c r="K4898">
        <v>0.23503891369772414</v>
      </c>
      <c r="L4898">
        <v>0.19449518423519477</v>
      </c>
      <c r="M4898">
        <v>0.17848957057480319</v>
      </c>
      <c r="N4898">
        <v>0.15910301646514022</v>
      </c>
      <c r="O4898">
        <v>0.20758675468969978</v>
      </c>
    </row>
    <row r="4899" spans="1:15" ht="15">
      <c r="A4899" s="6"/>
      <c r="B4899" s="10">
        <v>68.989999999999995</v>
      </c>
      <c r="C4899">
        <v>0.10485225149886364</v>
      </c>
      <c r="D4899" s="11">
        <v>32.700000000000003</v>
      </c>
      <c r="E4899" s="10">
        <v>46.55</v>
      </c>
      <c r="F4899" s="11">
        <v>38.479999999999997</v>
      </c>
      <c r="G4899" s="10">
        <v>31</v>
      </c>
      <c r="H4899" s="11">
        <v>76.3</v>
      </c>
      <c r="I4899" s="10">
        <v>355.06</v>
      </c>
      <c r="J4899">
        <v>0.21899088480583789</v>
      </c>
      <c r="K4899">
        <v>0.23360615972921997</v>
      </c>
      <c r="L4899">
        <v>0.18944902455866619</v>
      </c>
      <c r="M4899">
        <v>0.1779825996672546</v>
      </c>
      <c r="N4899">
        <v>0.15372751099694767</v>
      </c>
      <c r="O4899">
        <v>0.20505452707523986</v>
      </c>
    </row>
    <row r="4900" spans="1:15" ht="15">
      <c r="A4900" s="6"/>
      <c r="B4900" s="10">
        <v>72.010000000000005</v>
      </c>
      <c r="C4900">
        <v>0.11026434313363219</v>
      </c>
      <c r="D4900" s="11">
        <v>31.28</v>
      </c>
      <c r="E4900" s="10">
        <v>45.09</v>
      </c>
      <c r="F4900" s="11">
        <v>38.14</v>
      </c>
      <c r="G4900" s="10">
        <v>29.86</v>
      </c>
      <c r="H4900" s="11">
        <v>71.28</v>
      </c>
      <c r="I4900" s="10">
        <v>331</v>
      </c>
      <c r="J4900">
        <v>0.22347788821428333</v>
      </c>
      <c r="K4900">
        <v>0.23289135483189952</v>
      </c>
      <c r="L4900">
        <v>0.1820207739854878</v>
      </c>
      <c r="M4900">
        <v>0.17713673858066126</v>
      </c>
      <c r="N4900">
        <v>0.15125703985763261</v>
      </c>
      <c r="O4900">
        <v>0.20302386927066865</v>
      </c>
    </row>
    <row r="4901" spans="1:15" ht="15">
      <c r="A4901" s="6"/>
      <c r="B4901" s="10">
        <v>72.09</v>
      </c>
      <c r="C4901">
        <v>0.11563321218304323</v>
      </c>
      <c r="D4901" s="11">
        <v>30.46</v>
      </c>
      <c r="E4901" s="10">
        <v>45.57</v>
      </c>
      <c r="F4901" s="11">
        <v>37.94</v>
      </c>
      <c r="G4901" s="10">
        <v>28.99</v>
      </c>
      <c r="H4901" s="11">
        <v>70.33</v>
      </c>
      <c r="I4901" s="10">
        <v>316.18</v>
      </c>
      <c r="J4901">
        <v>0.22865190394107973</v>
      </c>
      <c r="K4901">
        <v>0.23305484060587614</v>
      </c>
      <c r="L4901">
        <v>0.17985353016072583</v>
      </c>
      <c r="M4901">
        <v>0.17840052978165075</v>
      </c>
      <c r="N4901">
        <v>0.14972596234351662</v>
      </c>
      <c r="O4901">
        <v>0.19786368638056984</v>
      </c>
    </row>
    <row r="4902" spans="1:15" ht="15">
      <c r="A4902" s="6"/>
      <c r="B4902" s="10">
        <v>87.11</v>
      </c>
      <c r="C4902">
        <v>0.12317301362108367</v>
      </c>
      <c r="D4902" s="11">
        <v>33.24</v>
      </c>
      <c r="E4902" s="10">
        <v>47.42</v>
      </c>
      <c r="F4902" s="11">
        <v>38.53</v>
      </c>
      <c r="G4902" s="10">
        <v>31.43</v>
      </c>
      <c r="H4902" s="11">
        <v>69.87</v>
      </c>
      <c r="I4902" s="10">
        <v>302.82</v>
      </c>
      <c r="J4902">
        <v>0.23100711648162151</v>
      </c>
      <c r="K4902">
        <v>0.23360467688418393</v>
      </c>
      <c r="L4902">
        <v>0.18573557653185777</v>
      </c>
      <c r="M4902">
        <v>0.18163800502537567</v>
      </c>
      <c r="N4902">
        <v>0.14667399998682243</v>
      </c>
      <c r="O4902">
        <v>0.19100831032046753</v>
      </c>
    </row>
    <row r="4903" spans="1:15" ht="15">
      <c r="A4903" s="6"/>
      <c r="B4903" s="10">
        <v>102.59</v>
      </c>
      <c r="C4903">
        <v>0.12340190599871445</v>
      </c>
      <c r="D4903" s="11">
        <v>41.9</v>
      </c>
      <c r="E4903" s="10">
        <v>53.97</v>
      </c>
      <c r="F4903" s="11">
        <v>45.78</v>
      </c>
      <c r="G4903" s="10">
        <v>40.33</v>
      </c>
      <c r="H4903" s="11">
        <v>71.3</v>
      </c>
      <c r="I4903" s="10">
        <v>272.76</v>
      </c>
      <c r="J4903">
        <v>0.22751759017205736</v>
      </c>
      <c r="K4903">
        <v>0.22590412677514299</v>
      </c>
      <c r="L4903">
        <v>0.18576074577783816</v>
      </c>
      <c r="M4903">
        <v>0.1777756060723184</v>
      </c>
      <c r="N4903">
        <v>0.13986649054816883</v>
      </c>
      <c r="O4903">
        <v>0.17827355567594547</v>
      </c>
    </row>
    <row r="4904" spans="1:15" ht="15">
      <c r="A4904" s="6"/>
      <c r="B4904" s="10">
        <v>113.97</v>
      </c>
      <c r="C4904">
        <v>0.11119731243387462</v>
      </c>
      <c r="D4904" s="11">
        <v>44.18</v>
      </c>
      <c r="E4904" s="10">
        <v>60.63</v>
      </c>
      <c r="F4904" s="11">
        <v>53.06</v>
      </c>
      <c r="G4904" s="10">
        <v>45.89</v>
      </c>
      <c r="H4904" s="11">
        <v>75.86</v>
      </c>
      <c r="I4904" s="10">
        <v>260.93</v>
      </c>
      <c r="J4904">
        <v>0.21361683428049261</v>
      </c>
      <c r="K4904">
        <v>0.20705857726138788</v>
      </c>
      <c r="L4904">
        <v>0.18185924563423275</v>
      </c>
      <c r="M4904">
        <v>0.16306692011554705</v>
      </c>
      <c r="N4904">
        <v>0.13052930236307522</v>
      </c>
      <c r="O4904">
        <v>0.15898434958674942</v>
      </c>
    </row>
    <row r="4905" spans="1:15" ht="15">
      <c r="A4905" s="6"/>
      <c r="B4905" s="10">
        <v>115.08</v>
      </c>
      <c r="C4905">
        <v>0.1074695104449051</v>
      </c>
      <c r="D4905" s="11">
        <v>44.12</v>
      </c>
      <c r="E4905" s="10">
        <v>62.9</v>
      </c>
      <c r="F4905" s="11">
        <v>57.35</v>
      </c>
      <c r="G4905" s="10">
        <v>39.36</v>
      </c>
      <c r="H4905" s="11">
        <v>78.3</v>
      </c>
      <c r="I4905" s="10">
        <v>222.42</v>
      </c>
      <c r="J4905">
        <v>0.19772574199695667</v>
      </c>
      <c r="K4905">
        <v>0.19199657392522326</v>
      </c>
      <c r="L4905">
        <v>0.1708168153374508</v>
      </c>
      <c r="M4905">
        <v>0.14793650325696314</v>
      </c>
      <c r="N4905">
        <v>0.12214358993303112</v>
      </c>
      <c r="O4905">
        <v>0.13199770237177674</v>
      </c>
    </row>
    <row r="4906" spans="1:15" ht="15">
      <c r="A4906" s="6"/>
      <c r="B4906" s="10">
        <v>105</v>
      </c>
      <c r="C4906">
        <v>9.8119758839402174E-2</v>
      </c>
      <c r="D4906" s="11">
        <v>48.23</v>
      </c>
      <c r="E4906" s="10">
        <v>61.32</v>
      </c>
      <c r="F4906" s="11">
        <v>57.75</v>
      </c>
      <c r="G4906" s="10">
        <v>37.67</v>
      </c>
      <c r="H4906" s="11">
        <v>78.81</v>
      </c>
      <c r="I4906" s="10">
        <v>162.88999999999999</v>
      </c>
      <c r="J4906">
        <v>0.18503037637715028</v>
      </c>
      <c r="K4906">
        <v>0.17588007542609191</v>
      </c>
      <c r="L4906">
        <v>0.15820857861184126</v>
      </c>
      <c r="M4906">
        <v>0.1290049788072859</v>
      </c>
      <c r="N4906">
        <v>0.11118454724878671</v>
      </c>
      <c r="O4906">
        <v>0.10989116136028301</v>
      </c>
    </row>
    <row r="4907" spans="1:15" ht="15">
      <c r="A4907" s="6"/>
      <c r="B4907" s="10">
        <v>99.94</v>
      </c>
      <c r="C4907">
        <v>9.1752749642401515E-2</v>
      </c>
      <c r="D4907" s="11">
        <v>48.45</v>
      </c>
      <c r="E4907" s="10">
        <v>59.57</v>
      </c>
      <c r="F4907" s="11">
        <v>51.44</v>
      </c>
      <c r="G4907" s="10">
        <v>33.92</v>
      </c>
      <c r="H4907" s="11">
        <v>75.53</v>
      </c>
      <c r="I4907" s="10">
        <v>149.99</v>
      </c>
      <c r="J4907">
        <v>0.18139993190620077</v>
      </c>
      <c r="K4907">
        <v>0.16433722491068414</v>
      </c>
      <c r="L4907">
        <v>0.14568118120937701</v>
      </c>
      <c r="M4907">
        <v>0.11439912873434142</v>
      </c>
      <c r="N4907">
        <v>0.10094164555567796</v>
      </c>
      <c r="O4907">
        <v>9.1513976660646118E-2</v>
      </c>
    </row>
    <row r="4908" spans="1:15" ht="15">
      <c r="A4908" s="6"/>
      <c r="B4908" s="10">
        <v>94.62</v>
      </c>
      <c r="C4908">
        <v>8.0268169848129178E-2</v>
      </c>
      <c r="D4908" s="11">
        <v>47.77</v>
      </c>
      <c r="E4908" s="10">
        <v>58.46</v>
      </c>
      <c r="F4908" s="11">
        <v>47.46</v>
      </c>
      <c r="G4908" s="10">
        <v>30.97</v>
      </c>
      <c r="H4908" s="11">
        <v>72.03</v>
      </c>
      <c r="I4908" s="10">
        <v>100.16</v>
      </c>
      <c r="J4908">
        <v>0.17439445356612035</v>
      </c>
      <c r="K4908">
        <v>0.15692874591615955</v>
      </c>
      <c r="L4908">
        <v>0.14004367452960259</v>
      </c>
      <c r="M4908">
        <v>0.10277088746825726</v>
      </c>
      <c r="N4908">
        <v>9.1625595169448251E-2</v>
      </c>
      <c r="O4908">
        <v>7.6451028179154598E-2</v>
      </c>
    </row>
    <row r="4909" spans="1:15" ht="15">
      <c r="A4909" s="6"/>
      <c r="B4909" s="10">
        <v>87.45</v>
      </c>
      <c r="C4909">
        <v>7.3167213455995153E-2</v>
      </c>
      <c r="D4909" s="11">
        <v>46.47</v>
      </c>
      <c r="E4909" s="10">
        <v>57.41</v>
      </c>
      <c r="F4909" s="11">
        <v>45.65</v>
      </c>
      <c r="G4909" s="10">
        <v>30.76</v>
      </c>
      <c r="H4909" s="11">
        <v>70.3</v>
      </c>
      <c r="I4909" s="10">
        <v>71.72</v>
      </c>
      <c r="J4909">
        <v>0.17959439618050621</v>
      </c>
      <c r="K4909">
        <v>0.15424667698380953</v>
      </c>
      <c r="L4909">
        <v>0.13621249814647562</v>
      </c>
      <c r="M4909">
        <v>9.557853207632945E-2</v>
      </c>
      <c r="N4909">
        <v>8.8919588220553403E-2</v>
      </c>
      <c r="O4909">
        <v>6.6101159367368836E-2</v>
      </c>
    </row>
    <row r="4910" spans="1:15" ht="15">
      <c r="A4910" s="6"/>
      <c r="B4910" s="10">
        <v>81.59</v>
      </c>
      <c r="C4910">
        <v>7.2905847497271178E-2</v>
      </c>
      <c r="D4910" s="11">
        <v>44.91</v>
      </c>
      <c r="E4910" s="10">
        <v>55.36</v>
      </c>
      <c r="F4910" s="11">
        <v>44.08</v>
      </c>
      <c r="G4910" s="10">
        <v>29.25</v>
      </c>
      <c r="H4910" s="11">
        <v>64.040000000000006</v>
      </c>
      <c r="I4910" s="10">
        <v>58.48</v>
      </c>
      <c r="J4910">
        <v>0.18183837545920872</v>
      </c>
      <c r="K4910">
        <v>0.15422635454712666</v>
      </c>
      <c r="L4910">
        <v>0.13393953897672045</v>
      </c>
      <c r="M4910">
        <v>9.5598660769136271E-2</v>
      </c>
      <c r="N4910">
        <v>9.1212990961313092E-2</v>
      </c>
      <c r="O4910">
        <v>6.5768305843046146E-2</v>
      </c>
    </row>
    <row r="4911" spans="1:15" ht="15">
      <c r="A4911" s="6"/>
      <c r="B4911" s="10">
        <v>74.97</v>
      </c>
      <c r="C4911">
        <v>7.3207738391751126E-2</v>
      </c>
      <c r="D4911" s="11">
        <v>42.29</v>
      </c>
      <c r="E4911" s="10">
        <v>55.92</v>
      </c>
      <c r="F4911" s="11">
        <v>45.12</v>
      </c>
      <c r="G4911" s="10">
        <v>27.9</v>
      </c>
      <c r="H4911" s="11">
        <v>63.1</v>
      </c>
      <c r="I4911" s="10">
        <v>48.77</v>
      </c>
      <c r="J4911">
        <v>0.18332321053261114</v>
      </c>
      <c r="K4911">
        <v>0.15576345635043704</v>
      </c>
      <c r="L4911">
        <v>0.13481236338496888</v>
      </c>
      <c r="M4911">
        <v>9.9204616223376035E-2</v>
      </c>
      <c r="N4911">
        <v>9.4671959745898121E-2</v>
      </c>
      <c r="O4911">
        <v>6.7816306343939398E-2</v>
      </c>
    </row>
    <row r="4912" spans="1:15" ht="15">
      <c r="A4912" s="6"/>
      <c r="B4912" s="10">
        <v>67.27</v>
      </c>
      <c r="C4912">
        <v>7.3393252845319307E-2</v>
      </c>
      <c r="D4912" s="11">
        <v>40.94</v>
      </c>
      <c r="E4912" s="10">
        <v>57.67</v>
      </c>
      <c r="F4912" s="11">
        <v>47</v>
      </c>
      <c r="G4912" s="10">
        <v>29.69</v>
      </c>
      <c r="H4912" s="11">
        <v>65.010000000000005</v>
      </c>
      <c r="I4912" s="10">
        <v>64.400000000000006</v>
      </c>
      <c r="J4912">
        <v>0.18545068366776818</v>
      </c>
      <c r="K4912">
        <v>0.15995044138144651</v>
      </c>
      <c r="L4912">
        <v>0.13867095733610824</v>
      </c>
      <c r="M4912">
        <v>0.10584731185278397</v>
      </c>
      <c r="N4912">
        <v>0.1003807502947715</v>
      </c>
      <c r="O4912">
        <v>7.2687340354951058E-2</v>
      </c>
    </row>
    <row r="4913" spans="1:15" ht="15">
      <c r="A4913" s="6"/>
      <c r="B4913" s="10">
        <v>63.73</v>
      </c>
      <c r="C4913">
        <v>7.6190334988845948E-2</v>
      </c>
      <c r="D4913" s="11">
        <v>39.200000000000003</v>
      </c>
      <c r="E4913" s="10">
        <v>58.19</v>
      </c>
      <c r="F4913" s="11">
        <v>50.63</v>
      </c>
      <c r="G4913" s="10">
        <v>30.93</v>
      </c>
      <c r="H4913" s="11">
        <v>68.91</v>
      </c>
      <c r="I4913" s="10">
        <v>120.06</v>
      </c>
      <c r="J4913">
        <v>0.18906845436227909</v>
      </c>
      <c r="K4913">
        <v>0.16881030733100055</v>
      </c>
      <c r="L4913">
        <v>0.14819106657423772</v>
      </c>
      <c r="M4913">
        <v>0.11892906428333699</v>
      </c>
      <c r="N4913">
        <v>0.1084298270552002</v>
      </c>
      <c r="O4913">
        <v>9.5511534977658158E-2</v>
      </c>
    </row>
    <row r="4914" spans="1:15" ht="15">
      <c r="A4914" s="6"/>
      <c r="B4914" s="10">
        <v>77.06</v>
      </c>
      <c r="C4914">
        <v>8.4510488812598553E-2</v>
      </c>
      <c r="D4914" s="11">
        <v>39.700000000000003</v>
      </c>
      <c r="E4914" s="10">
        <v>61.86</v>
      </c>
      <c r="F4914" s="11">
        <v>57.75</v>
      </c>
      <c r="G4914" s="10">
        <v>38.19</v>
      </c>
      <c r="H4914" s="11">
        <v>77.72</v>
      </c>
      <c r="I4914" s="10">
        <v>255.88</v>
      </c>
      <c r="J4914">
        <v>0.19378388842388899</v>
      </c>
      <c r="K4914">
        <v>0.18096955016505947</v>
      </c>
      <c r="L4914">
        <v>0.16035274650536308</v>
      </c>
      <c r="M4914">
        <v>0.13093968198800937</v>
      </c>
      <c r="N4914">
        <v>0.11741971785940943</v>
      </c>
      <c r="O4914">
        <v>0.12755871709711</v>
      </c>
    </row>
    <row r="4915" spans="1:15" ht="15">
      <c r="A4915" s="6"/>
      <c r="B4915" s="10">
        <v>97.68</v>
      </c>
      <c r="C4915">
        <v>9.7244388781200147E-2</v>
      </c>
      <c r="D4915" s="11">
        <v>38.18</v>
      </c>
      <c r="E4915" s="10">
        <v>64.17</v>
      </c>
      <c r="F4915" s="11">
        <v>68.13</v>
      </c>
      <c r="G4915" s="10">
        <v>42.86</v>
      </c>
      <c r="H4915" s="11">
        <v>85.07</v>
      </c>
      <c r="I4915" s="10">
        <v>355.02</v>
      </c>
      <c r="J4915">
        <v>0.19950792222151151</v>
      </c>
      <c r="K4915">
        <v>0.19341995560191064</v>
      </c>
      <c r="L4915">
        <v>0.17065581750271097</v>
      </c>
      <c r="M4915">
        <v>0.14380832412835984</v>
      </c>
      <c r="N4915">
        <v>0.12572926016857711</v>
      </c>
      <c r="O4915">
        <v>0.1555563570958883</v>
      </c>
    </row>
    <row r="4916" spans="1:15" ht="15">
      <c r="A4916" s="6"/>
      <c r="B4916" s="10">
        <v>106.96</v>
      </c>
      <c r="C4916">
        <v>0.10679083956911438</v>
      </c>
      <c r="D4916" s="11">
        <v>38.659999999999997</v>
      </c>
      <c r="E4916" s="10">
        <v>65.510000000000005</v>
      </c>
      <c r="F4916" s="11">
        <v>74.06</v>
      </c>
      <c r="G4916" s="10">
        <v>45.23</v>
      </c>
      <c r="H4916" s="11">
        <v>90.21</v>
      </c>
      <c r="I4916" s="10">
        <v>390.4</v>
      </c>
      <c r="J4916">
        <v>0.20524058252244276</v>
      </c>
      <c r="K4916">
        <v>0.20455748799705861</v>
      </c>
      <c r="L4916">
        <v>0.17913374172003699</v>
      </c>
      <c r="M4916">
        <v>0.15687128573511153</v>
      </c>
      <c r="N4916">
        <v>0.12962525203624001</v>
      </c>
      <c r="O4916">
        <v>0.17639873762801775</v>
      </c>
    </row>
    <row r="4917" spans="1:15" ht="15">
      <c r="A4917" s="6"/>
      <c r="B4917" s="10">
        <v>118.46</v>
      </c>
      <c r="C4917">
        <v>0.11518096493238598</v>
      </c>
      <c r="D4917" s="11">
        <v>36.43</v>
      </c>
      <c r="E4917" s="10">
        <v>64.22</v>
      </c>
      <c r="F4917" s="11">
        <v>68.16</v>
      </c>
      <c r="G4917" s="10">
        <v>43.64</v>
      </c>
      <c r="H4917" s="11">
        <v>90.04</v>
      </c>
      <c r="I4917" s="10">
        <v>418.85</v>
      </c>
      <c r="J4917">
        <v>0.21088278311742584</v>
      </c>
      <c r="K4917">
        <v>0.21883241410902429</v>
      </c>
      <c r="L4917">
        <v>0.18536678168791487</v>
      </c>
      <c r="M4917">
        <v>0.1654666349718486</v>
      </c>
      <c r="N4917">
        <v>0.1323609903212232</v>
      </c>
      <c r="O4917">
        <v>0.1809572774682062</v>
      </c>
    </row>
    <row r="4918" spans="1:15" ht="15">
      <c r="A4918" s="6"/>
      <c r="B4918" s="10">
        <v>113.99</v>
      </c>
      <c r="C4918">
        <v>0.12005714336528714</v>
      </c>
      <c r="D4918" s="11">
        <v>34.729999999999997</v>
      </c>
      <c r="E4918" s="10">
        <v>63.89</v>
      </c>
      <c r="F4918" s="11">
        <v>59.36</v>
      </c>
      <c r="G4918" s="10">
        <v>42.09</v>
      </c>
      <c r="H4918" s="11">
        <v>87</v>
      </c>
      <c r="I4918" s="10">
        <v>433.15</v>
      </c>
      <c r="J4918">
        <v>0.20890082304735696</v>
      </c>
      <c r="K4918">
        <v>0.22075763815947078</v>
      </c>
      <c r="L4918">
        <v>0.18714169833975824</v>
      </c>
      <c r="M4918">
        <v>0.17248711471857828</v>
      </c>
      <c r="N4918">
        <v>0.12965166211607723</v>
      </c>
      <c r="O4918">
        <v>0.18092120929318731</v>
      </c>
    </row>
    <row r="4919" spans="1:15" ht="15">
      <c r="A4919" s="6"/>
      <c r="B4919" s="10">
        <v>102.97</v>
      </c>
      <c r="C4919">
        <v>0.1266725025488982</v>
      </c>
      <c r="D4919" s="11">
        <v>34.590000000000003</v>
      </c>
      <c r="E4919" s="10">
        <v>60.44</v>
      </c>
      <c r="F4919" s="11">
        <v>57.81</v>
      </c>
      <c r="G4919" s="10">
        <v>41.69</v>
      </c>
      <c r="H4919" s="11">
        <v>79.5</v>
      </c>
      <c r="I4919" s="10">
        <v>417.16</v>
      </c>
      <c r="J4919">
        <v>0.20383404640107475</v>
      </c>
      <c r="K4919">
        <v>0.22314535024604837</v>
      </c>
      <c r="L4919">
        <v>0.1833941346197196</v>
      </c>
      <c r="M4919">
        <v>0.17464767711101734</v>
      </c>
      <c r="N4919">
        <v>0.12670561160518254</v>
      </c>
      <c r="O4919">
        <v>0.18211853213341217</v>
      </c>
    </row>
    <row r="4920" spans="1:15" ht="15">
      <c r="A4920" s="6"/>
      <c r="B4920" s="10">
        <v>102.03</v>
      </c>
      <c r="C4920">
        <v>0.12854176838344744</v>
      </c>
      <c r="D4920" s="11">
        <v>30.39</v>
      </c>
      <c r="E4920" s="10">
        <v>54.91</v>
      </c>
      <c r="F4920" s="11">
        <v>49.8</v>
      </c>
      <c r="G4920" s="10">
        <v>36</v>
      </c>
      <c r="H4920" s="11">
        <v>72.400000000000006</v>
      </c>
      <c r="I4920" s="10">
        <v>374.48</v>
      </c>
      <c r="J4920">
        <v>0.19660839160839161</v>
      </c>
      <c r="K4920">
        <v>0.22343904818278679</v>
      </c>
      <c r="L4920">
        <v>0.18340386773759981</v>
      </c>
      <c r="M4920">
        <v>0.17449320819092756</v>
      </c>
      <c r="N4920">
        <v>0.12658225638579298</v>
      </c>
      <c r="O4920">
        <v>0.18158491275902339</v>
      </c>
    </row>
    <row r="4921" spans="1:15" ht="15">
      <c r="A4921" s="6"/>
      <c r="B4921" s="10">
        <v>96</v>
      </c>
      <c r="C4921">
        <v>0.12648644939218334</v>
      </c>
      <c r="D4921" s="11">
        <v>31.01</v>
      </c>
      <c r="E4921" s="10">
        <v>53.64</v>
      </c>
      <c r="F4921" s="11">
        <v>45.62</v>
      </c>
      <c r="G4921" s="10">
        <v>31.72</v>
      </c>
      <c r="H4921" s="11">
        <v>59.06</v>
      </c>
      <c r="I4921" s="10">
        <v>346.4</v>
      </c>
      <c r="J4921">
        <v>0.19158613177712558</v>
      </c>
      <c r="K4921">
        <v>0.22441481346224076</v>
      </c>
      <c r="L4921">
        <v>0.18703711852476823</v>
      </c>
      <c r="M4921">
        <v>0.16699305968435987</v>
      </c>
      <c r="N4921">
        <v>0.13174861011090305</v>
      </c>
      <c r="O4921">
        <v>0.1753993267595001</v>
      </c>
    </row>
    <row r="4922" spans="1:15" ht="15">
      <c r="A4922" s="6"/>
      <c r="B4922" s="10">
        <v>86.55</v>
      </c>
      <c r="C4922">
        <v>0.12821767493430944</v>
      </c>
      <c r="D4922" s="11">
        <v>28.96</v>
      </c>
      <c r="E4922" s="10">
        <v>50.66</v>
      </c>
      <c r="F4922" s="11">
        <v>42.05</v>
      </c>
      <c r="G4922" s="10">
        <v>25.63</v>
      </c>
      <c r="H4922" s="11">
        <v>54.24</v>
      </c>
      <c r="I4922" s="10">
        <v>276.76</v>
      </c>
      <c r="J4922">
        <v>0.18571222524658296</v>
      </c>
      <c r="K4922">
        <v>0.22547696664134262</v>
      </c>
      <c r="L4922">
        <v>0.18961849216681961</v>
      </c>
      <c r="M4922">
        <v>0.15970166081237183</v>
      </c>
      <c r="N4922">
        <v>0.13190842827612728</v>
      </c>
      <c r="O4922">
        <v>0.16646535223211584</v>
      </c>
    </row>
    <row r="4923" spans="1:15" ht="15">
      <c r="A4923" s="6"/>
      <c r="B4923" s="10">
        <v>84.95</v>
      </c>
      <c r="C4923">
        <v>0.1294799356433701</v>
      </c>
      <c r="D4923" s="11">
        <v>27.09</v>
      </c>
      <c r="E4923" s="10">
        <v>49.08</v>
      </c>
      <c r="F4923" s="11">
        <v>39.58</v>
      </c>
      <c r="G4923" s="10">
        <v>23.94</v>
      </c>
      <c r="H4923" s="11">
        <v>53.51</v>
      </c>
      <c r="I4923" s="10">
        <v>264.97000000000003</v>
      </c>
      <c r="J4923">
        <v>0.18366123155348091</v>
      </c>
      <c r="K4923">
        <v>0.22548644412395089</v>
      </c>
      <c r="L4923">
        <v>0.19227092834965015</v>
      </c>
      <c r="M4923">
        <v>0.14452965988732028</v>
      </c>
      <c r="N4923">
        <v>0.13229728403542773</v>
      </c>
      <c r="O4923">
        <v>0.16358111421252627</v>
      </c>
    </row>
    <row r="4924" spans="1:15" ht="15">
      <c r="A4924" s="6"/>
      <c r="B4924" s="10">
        <v>86.83</v>
      </c>
      <c r="C4924">
        <v>0.13080383812961552</v>
      </c>
      <c r="D4924" s="11">
        <v>27.47</v>
      </c>
      <c r="E4924" s="10">
        <v>48.7</v>
      </c>
      <c r="F4924" s="11">
        <v>39.090000000000003</v>
      </c>
      <c r="G4924" s="10">
        <v>22.94</v>
      </c>
      <c r="H4924" s="11">
        <v>49.06</v>
      </c>
      <c r="I4924" s="10">
        <v>266.02999999999997</v>
      </c>
      <c r="J4924">
        <v>0.18179308122297352</v>
      </c>
      <c r="K4924">
        <v>0.22739431904203058</v>
      </c>
      <c r="L4924">
        <v>0.19596296696956583</v>
      </c>
      <c r="M4924">
        <v>0.13552245678341932</v>
      </c>
      <c r="N4924">
        <v>0.12876583065569944</v>
      </c>
      <c r="O4924">
        <v>0.16589368111316147</v>
      </c>
    </row>
    <row r="4925" spans="1:15" ht="15">
      <c r="A4925" s="6"/>
      <c r="B4925" s="10">
        <v>88.07</v>
      </c>
      <c r="C4925">
        <v>0.13659113846463866</v>
      </c>
      <c r="D4925" s="11">
        <v>26.04</v>
      </c>
      <c r="E4925" s="10">
        <v>48.82</v>
      </c>
      <c r="F4925" s="11">
        <v>38.9</v>
      </c>
      <c r="G4925" s="10">
        <v>23.71</v>
      </c>
      <c r="H4925" s="11">
        <v>49.09</v>
      </c>
      <c r="I4925" s="10">
        <v>261.70999999999998</v>
      </c>
      <c r="J4925">
        <v>0.18103035521320304</v>
      </c>
      <c r="K4925">
        <v>0.23053808956621774</v>
      </c>
      <c r="L4925">
        <v>0.19713192683094025</v>
      </c>
      <c r="M4925">
        <v>0.13738984899614823</v>
      </c>
      <c r="N4925">
        <v>0.12821730099738082</v>
      </c>
      <c r="O4925">
        <v>0.16449048509678188</v>
      </c>
    </row>
    <row r="4926" spans="1:15" ht="15">
      <c r="A4926" s="6"/>
      <c r="B4926" s="10">
        <v>97.49</v>
      </c>
      <c r="C4926">
        <v>0.14593024316109424</v>
      </c>
      <c r="D4926" s="11">
        <v>26.21</v>
      </c>
      <c r="E4926" s="10">
        <v>49.79</v>
      </c>
      <c r="F4926" s="11">
        <v>40.67</v>
      </c>
      <c r="G4926" s="10">
        <v>25.22</v>
      </c>
      <c r="H4926" s="11">
        <v>49.1</v>
      </c>
      <c r="I4926" s="10">
        <v>286.29000000000002</v>
      </c>
      <c r="J4926">
        <v>0.18252161144912735</v>
      </c>
      <c r="K4926">
        <v>0.23113064961781252</v>
      </c>
      <c r="L4926">
        <v>0.20329647437561657</v>
      </c>
      <c r="M4926">
        <v>0.14208362947428368</v>
      </c>
      <c r="N4926">
        <v>0.12703108058096729</v>
      </c>
      <c r="O4926">
        <v>0.16173009580925912</v>
      </c>
    </row>
    <row r="4927" spans="1:15" ht="15">
      <c r="A4927" s="6"/>
      <c r="B4927" s="10">
        <v>114.05</v>
      </c>
      <c r="C4927">
        <v>0.15010365539122505</v>
      </c>
      <c r="D4927" s="11">
        <v>31.63</v>
      </c>
      <c r="E4927" s="10">
        <v>55.71</v>
      </c>
      <c r="F4927" s="11">
        <v>47.07</v>
      </c>
      <c r="G4927" s="10">
        <v>30.09</v>
      </c>
      <c r="H4927" s="11">
        <v>49.08</v>
      </c>
      <c r="I4927" s="10">
        <v>375.08</v>
      </c>
      <c r="J4927">
        <v>0.18662171392506857</v>
      </c>
      <c r="K4927">
        <v>0.22544604780465435</v>
      </c>
      <c r="L4927">
        <v>0.20139550263272307</v>
      </c>
      <c r="M4927">
        <v>0.14264235244362841</v>
      </c>
      <c r="N4927">
        <v>0.12310062422289327</v>
      </c>
      <c r="O4927">
        <v>0.1553614805707686</v>
      </c>
    </row>
    <row r="4928" spans="1:15" ht="15">
      <c r="A4928" s="6"/>
      <c r="B4928" s="10">
        <v>150.44999999999999</v>
      </c>
      <c r="C4928">
        <v>0.13989014715166187</v>
      </c>
      <c r="D4928" s="11">
        <v>37.96</v>
      </c>
      <c r="E4928" s="10">
        <v>62.96</v>
      </c>
      <c r="F4928" s="11">
        <v>58.94</v>
      </c>
      <c r="G4928" s="10">
        <v>36.14</v>
      </c>
      <c r="H4928" s="11">
        <v>49.15</v>
      </c>
      <c r="I4928" s="10">
        <v>410.14</v>
      </c>
      <c r="J4928">
        <v>0.18534989305669414</v>
      </c>
      <c r="K4928">
        <v>0.21065898033137692</v>
      </c>
      <c r="L4928">
        <v>0.19160357675111775</v>
      </c>
      <c r="M4928">
        <v>0.13841143295107808</v>
      </c>
      <c r="N4928">
        <v>0.11559775082345587</v>
      </c>
      <c r="O4928">
        <v>0.14404676006245665</v>
      </c>
    </row>
    <row r="4929" spans="1:15" ht="15">
      <c r="A4929" s="6"/>
      <c r="B4929" s="10">
        <v>151.9</v>
      </c>
      <c r="C4929">
        <v>0.12654077889051554</v>
      </c>
      <c r="D4929" s="11">
        <v>39.479999999999997</v>
      </c>
      <c r="E4929" s="10">
        <v>65</v>
      </c>
      <c r="F4929" s="11">
        <v>55.31</v>
      </c>
      <c r="G4929" s="10">
        <v>39.950000000000003</v>
      </c>
      <c r="H4929" s="11">
        <v>53.58</v>
      </c>
      <c r="I4929" s="10">
        <v>412.34</v>
      </c>
      <c r="J4929">
        <v>0.17754064945244241</v>
      </c>
      <c r="K4929">
        <v>0.18932108477424317</v>
      </c>
      <c r="L4929">
        <v>0.17738759216261354</v>
      </c>
      <c r="M4929">
        <v>0.13287229098302994</v>
      </c>
      <c r="N4929">
        <v>0.10952234677133228</v>
      </c>
      <c r="O4929">
        <v>0.13190824937227855</v>
      </c>
    </row>
    <row r="4930" spans="1:15" ht="15">
      <c r="A4930" s="6"/>
      <c r="B4930" s="10">
        <v>113.74</v>
      </c>
      <c r="C4930">
        <v>0.11494979039277992</v>
      </c>
      <c r="D4930" s="11">
        <v>40.06</v>
      </c>
      <c r="E4930" s="10">
        <v>65.069999999999993</v>
      </c>
      <c r="F4930" s="11">
        <v>56.7</v>
      </c>
      <c r="G4930" s="10">
        <v>39.83</v>
      </c>
      <c r="H4930" s="11">
        <v>52.41</v>
      </c>
      <c r="I4930" s="10">
        <v>350.64</v>
      </c>
      <c r="J4930">
        <v>0.17059526030580316</v>
      </c>
      <c r="K4930">
        <v>0.17500622593653634</v>
      </c>
      <c r="L4930">
        <v>0.16299627696680982</v>
      </c>
      <c r="M4930">
        <v>0.12556219076563313</v>
      </c>
      <c r="N4930">
        <v>9.6459359772774034E-2</v>
      </c>
      <c r="O4930">
        <v>0.12384133190003099</v>
      </c>
    </row>
    <row r="4931" spans="1:15" ht="15">
      <c r="A4931" s="6"/>
      <c r="B4931" s="10">
        <v>102.65</v>
      </c>
      <c r="C4931">
        <v>0.10294677417723055</v>
      </c>
      <c r="D4931" s="11">
        <v>40.369999999999997</v>
      </c>
      <c r="E4931" s="10">
        <v>62.93</v>
      </c>
      <c r="F4931" s="11">
        <v>52.78</v>
      </c>
      <c r="G4931" s="10">
        <v>40.020000000000003</v>
      </c>
      <c r="H4931" s="11">
        <v>49.23</v>
      </c>
      <c r="I4931" s="10">
        <v>295.58</v>
      </c>
      <c r="J4931">
        <v>0.1664058077793785</v>
      </c>
      <c r="K4931">
        <v>0.16772587138522785</v>
      </c>
      <c r="L4931">
        <v>0.15159689114344874</v>
      </c>
      <c r="M4931">
        <v>0.11663014960095644</v>
      </c>
      <c r="N4931">
        <v>8.5045919122407831E-2</v>
      </c>
      <c r="O4931">
        <v>0.11167375518118584</v>
      </c>
    </row>
    <row r="4932" spans="1:15" ht="15">
      <c r="A4932" s="6"/>
      <c r="B4932" s="10">
        <v>100.92</v>
      </c>
      <c r="C4932">
        <v>9.5892767436426649E-2</v>
      </c>
      <c r="D4932" s="11">
        <v>40.799999999999997</v>
      </c>
      <c r="E4932" s="10">
        <v>61.43</v>
      </c>
      <c r="F4932" s="11">
        <v>50.65</v>
      </c>
      <c r="G4932" s="10">
        <v>36.04</v>
      </c>
      <c r="H4932" s="11">
        <v>50.3</v>
      </c>
      <c r="I4932" s="10">
        <v>265.25</v>
      </c>
      <c r="J4932">
        <v>0.16207877349618416</v>
      </c>
      <c r="K4932">
        <v>0.16001557542924866</v>
      </c>
      <c r="L4932">
        <v>0.14423561516536407</v>
      </c>
      <c r="M4932">
        <v>0.10433285899192359</v>
      </c>
      <c r="N4932">
        <v>7.6247518196965708E-2</v>
      </c>
      <c r="O4932">
        <v>9.9347019570991929E-2</v>
      </c>
    </row>
    <row r="4933" spans="1:15" ht="15">
      <c r="A4933" s="6"/>
      <c r="B4933" s="10">
        <v>98.27</v>
      </c>
      <c r="C4933">
        <v>9.1784155210367743E-2</v>
      </c>
      <c r="D4933" s="11">
        <v>39.75</v>
      </c>
      <c r="E4933" s="10">
        <v>58.66</v>
      </c>
      <c r="F4933" s="11">
        <v>47.85</v>
      </c>
      <c r="G4933" s="10">
        <v>29.57</v>
      </c>
      <c r="H4933" s="11">
        <v>49.9</v>
      </c>
      <c r="I4933" s="10">
        <v>235.09</v>
      </c>
      <c r="J4933">
        <v>0.15839477205923352</v>
      </c>
      <c r="K4933">
        <v>0.15719737009751875</v>
      </c>
      <c r="L4933">
        <v>0.13890625064402448</v>
      </c>
      <c r="M4933">
        <v>9.2915044587208742E-2</v>
      </c>
      <c r="N4933">
        <v>7.1852296090254134E-2</v>
      </c>
      <c r="O4933">
        <v>9.1697035806033E-2</v>
      </c>
    </row>
    <row r="4934" spans="1:15" ht="15">
      <c r="A4934" s="6"/>
      <c r="B4934" s="10">
        <v>90.12</v>
      </c>
      <c r="C4934">
        <v>8.7197150733098611E-2</v>
      </c>
      <c r="D4934" s="11">
        <v>38.94</v>
      </c>
      <c r="E4934" s="10">
        <v>56.27</v>
      </c>
      <c r="F4934" s="11">
        <v>46.94</v>
      </c>
      <c r="G4934" s="10">
        <v>26.04</v>
      </c>
      <c r="H4934" s="11">
        <v>48.56</v>
      </c>
      <c r="I4934" s="10">
        <v>231.32</v>
      </c>
      <c r="J4934">
        <v>0.15312447321907335</v>
      </c>
      <c r="K4934">
        <v>0.15694560785918951</v>
      </c>
      <c r="L4934">
        <v>0.13738474267974127</v>
      </c>
      <c r="M4934">
        <v>8.5111599465625909E-2</v>
      </c>
      <c r="N4934">
        <v>7.0871383569046653E-2</v>
      </c>
      <c r="O4934">
        <v>8.7970220462945961E-2</v>
      </c>
    </row>
    <row r="4935" spans="1:15" ht="15">
      <c r="A4935" s="6"/>
      <c r="B4935" s="10">
        <v>87.58</v>
      </c>
      <c r="C4935">
        <v>8.582095634252157E-2</v>
      </c>
      <c r="D4935" s="11">
        <v>36.979999999999997</v>
      </c>
      <c r="E4935" s="10">
        <v>56.42</v>
      </c>
      <c r="F4935" s="11">
        <v>45.69</v>
      </c>
      <c r="G4935" s="10">
        <v>24.2</v>
      </c>
      <c r="H4935" s="11">
        <v>46.74</v>
      </c>
      <c r="I4935" s="10">
        <v>222.45</v>
      </c>
      <c r="J4935">
        <v>0.15230120195504054</v>
      </c>
      <c r="K4935">
        <v>0.16016299719126575</v>
      </c>
      <c r="L4935">
        <v>0.13974649336563899</v>
      </c>
      <c r="M4935">
        <v>7.7969375796364385E-2</v>
      </c>
      <c r="N4935">
        <v>7.3591004749892053E-2</v>
      </c>
      <c r="O4935">
        <v>8.7555404422973188E-2</v>
      </c>
    </row>
    <row r="4936" spans="1:15" ht="15">
      <c r="A4936" s="6"/>
      <c r="B4936" s="10">
        <v>88.88</v>
      </c>
      <c r="C4936">
        <v>8.6872349450706585E-2</v>
      </c>
      <c r="D4936" s="11">
        <v>36.43</v>
      </c>
      <c r="E4936" s="10">
        <v>57.95</v>
      </c>
      <c r="F4936" s="11">
        <v>47.78</v>
      </c>
      <c r="G4936" s="10">
        <v>24.01</v>
      </c>
      <c r="H4936" s="11">
        <v>47.85</v>
      </c>
      <c r="I4936" s="10">
        <v>203.61</v>
      </c>
      <c r="J4936">
        <v>0.15132865480368951</v>
      </c>
      <c r="K4936">
        <v>0.16390829796535145</v>
      </c>
      <c r="L4936">
        <v>0.14419885885224407</v>
      </c>
      <c r="M4936">
        <v>7.6430720155948886E-2</v>
      </c>
      <c r="N4936">
        <v>8.2923472995354075E-2</v>
      </c>
      <c r="O4936">
        <v>8.9712700041172544E-2</v>
      </c>
    </row>
    <row r="4937" spans="1:15" ht="15">
      <c r="A4937" s="6"/>
      <c r="B4937" s="10">
        <v>90.12</v>
      </c>
      <c r="C4937">
        <v>8.8777814735567021E-2</v>
      </c>
      <c r="D4937" s="11">
        <v>34.97</v>
      </c>
      <c r="E4937" s="10">
        <v>58.47</v>
      </c>
      <c r="F4937" s="11">
        <v>50.15</v>
      </c>
      <c r="G4937" s="10">
        <v>23.85</v>
      </c>
      <c r="H4937" s="11">
        <v>49.65</v>
      </c>
      <c r="I4937" s="10">
        <v>259.43</v>
      </c>
      <c r="J4937">
        <v>0.15345485333478995</v>
      </c>
      <c r="K4937">
        <v>0.16979316260130572</v>
      </c>
      <c r="L4937">
        <v>0.1504184850954606</v>
      </c>
      <c r="M4937">
        <v>8.3475854678696115E-2</v>
      </c>
      <c r="N4937">
        <v>0.10019583455296856</v>
      </c>
      <c r="O4937">
        <v>9.4921644929841301E-2</v>
      </c>
    </row>
    <row r="4938" spans="1:15" ht="15">
      <c r="A4938" s="6"/>
      <c r="B4938" s="10">
        <v>92.71</v>
      </c>
      <c r="C4938">
        <v>0.10024897548578386</v>
      </c>
      <c r="D4938" s="11">
        <v>34.99</v>
      </c>
      <c r="E4938" s="10">
        <v>61.4</v>
      </c>
      <c r="F4938" s="11">
        <v>56.85</v>
      </c>
      <c r="G4938" s="10">
        <v>26.75</v>
      </c>
      <c r="H4938" s="11">
        <v>67.17</v>
      </c>
      <c r="I4938" s="10">
        <v>266.29000000000002</v>
      </c>
      <c r="J4938">
        <v>0.15506818754564985</v>
      </c>
      <c r="K4938">
        <v>0.17730899238276424</v>
      </c>
      <c r="L4938">
        <v>0.16436139927061449</v>
      </c>
      <c r="M4938">
        <v>0.10062360919139553</v>
      </c>
      <c r="N4938">
        <v>0.12398770183006072</v>
      </c>
      <c r="O4938">
        <v>0.1082750277502222</v>
      </c>
    </row>
    <row r="4939" spans="1:15" ht="15">
      <c r="A4939" s="6"/>
      <c r="B4939" s="10">
        <v>112.01</v>
      </c>
      <c r="C4939">
        <v>0.11302395143670096</v>
      </c>
      <c r="D4939" s="11">
        <v>36.950000000000003</v>
      </c>
      <c r="E4939" s="10">
        <v>65.8</v>
      </c>
      <c r="F4939" s="11">
        <v>62.05</v>
      </c>
      <c r="G4939" s="10">
        <v>34.97</v>
      </c>
      <c r="H4939" s="11">
        <v>80.400000000000006</v>
      </c>
      <c r="I4939" s="10">
        <v>333.55</v>
      </c>
      <c r="J4939">
        <v>0.15841732749386681</v>
      </c>
      <c r="K4939">
        <v>0.1890901999064199</v>
      </c>
      <c r="L4939">
        <v>0.16903817622869005</v>
      </c>
      <c r="M4939">
        <v>0.11648717738737653</v>
      </c>
      <c r="N4939">
        <v>0.14426788492697951</v>
      </c>
      <c r="O4939">
        <v>0.12155011454643831</v>
      </c>
    </row>
    <row r="4940" spans="1:15" ht="15">
      <c r="A4940" s="6"/>
      <c r="B4940" s="10">
        <v>122.98</v>
      </c>
      <c r="C4940">
        <v>0.1249813805050458</v>
      </c>
      <c r="D4940" s="11">
        <v>35.4</v>
      </c>
      <c r="E4940" s="10">
        <v>66.900000000000006</v>
      </c>
      <c r="F4940" s="11">
        <v>69.58</v>
      </c>
      <c r="G4940" s="10">
        <v>36.85</v>
      </c>
      <c r="H4940" s="11">
        <v>87.77</v>
      </c>
      <c r="I4940" s="10">
        <v>379.2</v>
      </c>
      <c r="J4940">
        <v>0.16341739479412498</v>
      </c>
      <c r="K4940">
        <v>0.19420642855658748</v>
      </c>
      <c r="L4940">
        <v>0.17479700010301844</v>
      </c>
      <c r="M4940">
        <v>0.12917892776437245</v>
      </c>
      <c r="N4940">
        <v>0.16160142332228497</v>
      </c>
      <c r="O4940">
        <v>0.1264583551092279</v>
      </c>
    </row>
    <row r="4941" spans="1:15" ht="15">
      <c r="A4941" s="6"/>
      <c r="B4941" s="10">
        <v>119.04</v>
      </c>
      <c r="C4941">
        <v>0.13759793266797071</v>
      </c>
      <c r="D4941" s="11">
        <v>33.78</v>
      </c>
      <c r="E4941" s="10">
        <v>65.45</v>
      </c>
      <c r="F4941" s="11">
        <v>61.86</v>
      </c>
      <c r="G4941" s="10">
        <v>37.39</v>
      </c>
      <c r="H4941" s="11">
        <v>91.46</v>
      </c>
      <c r="I4941" s="10">
        <v>383.81</v>
      </c>
      <c r="J4941">
        <v>0.16767162679555758</v>
      </c>
      <c r="K4941">
        <v>0.20536109829763866</v>
      </c>
      <c r="L4941">
        <v>0.17670247206826778</v>
      </c>
      <c r="M4941">
        <v>0.14172177635678868</v>
      </c>
      <c r="N4941">
        <v>0.1692468530344782</v>
      </c>
      <c r="O4941">
        <v>0.1352008842639679</v>
      </c>
    </row>
    <row r="4942" spans="1:15" ht="15">
      <c r="A4942" s="6"/>
      <c r="B4942" s="10">
        <v>116.55</v>
      </c>
      <c r="C4942">
        <v>0.13921284371165946</v>
      </c>
      <c r="D4942" s="11">
        <v>32.96</v>
      </c>
      <c r="E4942" s="10">
        <v>64.37</v>
      </c>
      <c r="F4942" s="11">
        <v>56.75</v>
      </c>
      <c r="G4942" s="10">
        <v>37.04</v>
      </c>
      <c r="H4942" s="11">
        <v>91.85</v>
      </c>
      <c r="I4942" s="10">
        <v>386.86</v>
      </c>
      <c r="J4942">
        <v>0.16564800925925929</v>
      </c>
      <c r="K4942">
        <v>0.21437681093497693</v>
      </c>
      <c r="L4942">
        <v>0.17520184468932865</v>
      </c>
      <c r="M4942">
        <v>0.14966104125303334</v>
      </c>
      <c r="N4942">
        <v>0.17433585575940433</v>
      </c>
      <c r="O4942">
        <v>0.14694079572315374</v>
      </c>
    </row>
    <row r="4943" spans="1:15" ht="15">
      <c r="A4943" s="6"/>
      <c r="B4943" s="10">
        <v>109.35</v>
      </c>
      <c r="C4943">
        <v>0.13992790864150845</v>
      </c>
      <c r="D4943" s="11">
        <v>32.21</v>
      </c>
      <c r="E4943" s="10">
        <v>62.02</v>
      </c>
      <c r="F4943" s="11">
        <v>50.74</v>
      </c>
      <c r="G4943" s="10">
        <v>37.17</v>
      </c>
      <c r="H4943" s="11">
        <v>91.86</v>
      </c>
      <c r="I4943" s="10">
        <v>391.69</v>
      </c>
      <c r="J4943">
        <v>0.16360308614501756</v>
      </c>
      <c r="K4943">
        <v>0.21468490142251062</v>
      </c>
      <c r="L4943">
        <v>0.16732025986230567</v>
      </c>
      <c r="M4943">
        <v>0.15167209574927512</v>
      </c>
      <c r="N4943">
        <v>0.17599288510303063</v>
      </c>
      <c r="O4943">
        <v>0.15154789182588707</v>
      </c>
    </row>
    <row r="4944" spans="1:15" ht="15">
      <c r="A4944" s="6"/>
      <c r="B4944" s="10">
        <v>98.5</v>
      </c>
      <c r="C4944">
        <v>0.13492103626363644</v>
      </c>
      <c r="D4944" s="11">
        <v>29.01</v>
      </c>
      <c r="E4944" s="10">
        <v>54.43</v>
      </c>
      <c r="F4944" s="11">
        <v>41.88</v>
      </c>
      <c r="G4944" s="10">
        <v>34.65</v>
      </c>
      <c r="H4944" s="11">
        <v>85.93</v>
      </c>
      <c r="I4944" s="10">
        <v>330.98</v>
      </c>
      <c r="J4944">
        <v>0.16262577856119431</v>
      </c>
      <c r="K4944">
        <v>0.21661675800218469</v>
      </c>
      <c r="L4944">
        <v>0.16333792908579434</v>
      </c>
      <c r="M4944">
        <v>0.15577088293302527</v>
      </c>
      <c r="N4944">
        <v>0.17983102251931679</v>
      </c>
      <c r="O4944">
        <v>0.16373058410617131</v>
      </c>
    </row>
    <row r="4945" spans="1:15" ht="15">
      <c r="A4945" s="6"/>
      <c r="B4945" s="10">
        <v>97.96</v>
      </c>
      <c r="C4945">
        <v>0.12551240844308137</v>
      </c>
      <c r="D4945" s="11">
        <v>25.74</v>
      </c>
      <c r="E4945" s="10">
        <v>50.02</v>
      </c>
      <c r="F4945" s="11">
        <v>38.65</v>
      </c>
      <c r="G4945" s="10">
        <v>34.630000000000003</v>
      </c>
      <c r="H4945" s="11">
        <v>75.400000000000006</v>
      </c>
      <c r="I4945" s="10">
        <v>330.38</v>
      </c>
      <c r="J4945">
        <v>0.16101543698860901</v>
      </c>
      <c r="K4945">
        <v>0.21896681683175354</v>
      </c>
      <c r="L4945">
        <v>0.15859682077072765</v>
      </c>
      <c r="M4945">
        <v>0.15924650248507641</v>
      </c>
      <c r="N4945">
        <v>0.18407511620907602</v>
      </c>
      <c r="O4945">
        <v>0.1680746669467115</v>
      </c>
    </row>
    <row r="4946" spans="1:15" ht="15">
      <c r="A4946" s="6"/>
      <c r="B4946" s="10">
        <v>89.31</v>
      </c>
      <c r="C4946">
        <v>0.12011339439203733</v>
      </c>
      <c r="D4946" s="11">
        <v>25.24</v>
      </c>
      <c r="E4946" s="10">
        <v>48.4</v>
      </c>
      <c r="F4946" s="11">
        <v>37.729999999999997</v>
      </c>
      <c r="G4946" s="10">
        <v>30.56</v>
      </c>
      <c r="H4946" s="11">
        <v>72.599999999999994</v>
      </c>
      <c r="I4946" s="10">
        <v>316.02999999999997</v>
      </c>
      <c r="J4946">
        <v>0.16112746263892963</v>
      </c>
      <c r="K4946">
        <v>0.21823328381114881</v>
      </c>
      <c r="L4946">
        <v>0.15818681318681321</v>
      </c>
      <c r="M4946">
        <v>0.15781850856660065</v>
      </c>
      <c r="N4946">
        <v>0.17996029523011184</v>
      </c>
      <c r="O4946">
        <v>0.16797794121356113</v>
      </c>
    </row>
    <row r="4947" spans="1:15" ht="15">
      <c r="A4947" s="6"/>
      <c r="B4947" s="10">
        <v>86.26</v>
      </c>
      <c r="C4947">
        <v>0.11769616624604298</v>
      </c>
      <c r="D4947" s="11">
        <v>22.64</v>
      </c>
      <c r="E4947" s="10">
        <v>47.5</v>
      </c>
      <c r="F4947" s="11">
        <v>37.19</v>
      </c>
      <c r="G4947" s="10">
        <v>27.93</v>
      </c>
      <c r="H4947" s="11">
        <v>69.94</v>
      </c>
      <c r="I4947" s="10">
        <v>276.85000000000002</v>
      </c>
      <c r="J4947">
        <v>0.16153131664784845</v>
      </c>
      <c r="K4947">
        <v>0.21738153105611507</v>
      </c>
      <c r="L4947">
        <v>0.15777034125766873</v>
      </c>
      <c r="M4947">
        <v>0.15614376906727584</v>
      </c>
      <c r="N4947">
        <v>0.18029059853012269</v>
      </c>
      <c r="O4947">
        <v>0.17288664939103393</v>
      </c>
    </row>
    <row r="4948" spans="1:15" ht="15">
      <c r="A4948" s="6"/>
      <c r="B4948" s="10">
        <v>79.650000000000006</v>
      </c>
      <c r="C4948">
        <v>0.11708139561074864</v>
      </c>
      <c r="D4948" s="11">
        <v>21.12</v>
      </c>
      <c r="E4948" s="10">
        <v>46.75</v>
      </c>
      <c r="F4948" s="11">
        <v>36.57</v>
      </c>
      <c r="G4948" s="10">
        <v>26.03</v>
      </c>
      <c r="H4948" s="11">
        <v>69.069999999999993</v>
      </c>
      <c r="I4948" s="10">
        <v>292.79000000000002</v>
      </c>
      <c r="J4948">
        <v>0.16051827337829311</v>
      </c>
      <c r="K4948">
        <v>0.21784198047558453</v>
      </c>
      <c r="L4948">
        <v>0.16020719767134162</v>
      </c>
      <c r="M4948">
        <v>0.15814507504268896</v>
      </c>
      <c r="N4948">
        <v>0.18214335264946788</v>
      </c>
      <c r="O4948">
        <v>0.17379971760616922</v>
      </c>
    </row>
    <row r="4949" spans="1:15" ht="15">
      <c r="A4949" s="6"/>
      <c r="B4949" s="10">
        <v>79.64</v>
      </c>
      <c r="C4949">
        <v>0.11963866375091754</v>
      </c>
      <c r="D4949" s="11">
        <v>21.23</v>
      </c>
      <c r="E4949" s="10">
        <v>46.35</v>
      </c>
      <c r="F4949" s="11">
        <v>36.369999999999997</v>
      </c>
      <c r="G4949" s="10">
        <v>25</v>
      </c>
      <c r="H4949" s="11">
        <v>72.44</v>
      </c>
      <c r="I4949" s="10">
        <v>300.31</v>
      </c>
      <c r="J4949">
        <v>0.16271653371895942</v>
      </c>
      <c r="K4949">
        <v>0.21965454045816785</v>
      </c>
      <c r="L4949">
        <v>0.16491370479514902</v>
      </c>
      <c r="M4949">
        <v>0.15639192365055213</v>
      </c>
      <c r="N4949">
        <v>0.1833962920672671</v>
      </c>
      <c r="O4949">
        <v>0.17350519304871512</v>
      </c>
    </row>
    <row r="4950" spans="1:15" ht="15">
      <c r="A4950" s="6"/>
      <c r="B4950" s="10">
        <v>86.83</v>
      </c>
      <c r="C4950">
        <v>0.12396205009297388</v>
      </c>
      <c r="D4950" s="11">
        <v>26.16</v>
      </c>
      <c r="E4950" s="10">
        <v>47.34</v>
      </c>
      <c r="F4950" s="11">
        <v>38.49</v>
      </c>
      <c r="G4950" s="10">
        <v>25.04</v>
      </c>
      <c r="H4950" s="11">
        <v>76.44</v>
      </c>
      <c r="I4950" s="10">
        <v>346.94</v>
      </c>
      <c r="J4950">
        <v>0.16679859886068973</v>
      </c>
      <c r="K4950">
        <v>0.22164297577346107</v>
      </c>
      <c r="L4950">
        <v>0.17103536677626105</v>
      </c>
      <c r="M4950">
        <v>0.15635668903404151</v>
      </c>
      <c r="N4950">
        <v>0.18687474513022401</v>
      </c>
      <c r="O4950">
        <v>0.17020145963130281</v>
      </c>
    </row>
    <row r="4951" spans="1:15" ht="15">
      <c r="A4951" s="6"/>
      <c r="B4951" s="10">
        <v>101.77</v>
      </c>
      <c r="C4951">
        <v>0.1295296782642551</v>
      </c>
      <c r="D4951" s="11">
        <v>29.08</v>
      </c>
      <c r="E4951" s="10">
        <v>52.28</v>
      </c>
      <c r="F4951" s="11">
        <v>43.08</v>
      </c>
      <c r="G4951" s="10">
        <v>25.18</v>
      </c>
      <c r="H4951" s="11">
        <v>90.54</v>
      </c>
      <c r="I4951" s="10">
        <v>408.23</v>
      </c>
      <c r="J4951">
        <v>0.16714783899797273</v>
      </c>
      <c r="K4951">
        <v>0.21609808177013501</v>
      </c>
      <c r="L4951">
        <v>0.17170179043947151</v>
      </c>
      <c r="M4951">
        <v>0.14757448418107724</v>
      </c>
      <c r="N4951">
        <v>0.18430535975452383</v>
      </c>
      <c r="O4951">
        <v>0.15461537795405145</v>
      </c>
    </row>
    <row r="4952" spans="1:15" ht="15">
      <c r="A4952" s="6"/>
      <c r="B4952" s="10">
        <v>114.9</v>
      </c>
      <c r="C4952">
        <v>0.12753910449313324</v>
      </c>
      <c r="D4952" s="11">
        <v>34.49</v>
      </c>
      <c r="E4952" s="10">
        <v>60.77</v>
      </c>
      <c r="F4952" s="11">
        <v>49.66</v>
      </c>
      <c r="G4952" s="10">
        <v>26.3</v>
      </c>
      <c r="H4952" s="11">
        <v>99.96</v>
      </c>
      <c r="I4952" s="10">
        <v>454.37</v>
      </c>
      <c r="J4952">
        <v>0.16417324959228921</v>
      </c>
      <c r="K4952">
        <v>0.20428920485504795</v>
      </c>
      <c r="L4952">
        <v>0.16608740501957173</v>
      </c>
      <c r="M4952">
        <v>0.13557601864596047</v>
      </c>
      <c r="N4952">
        <v>0.1717668077412578</v>
      </c>
      <c r="O4952">
        <v>0.14182870448407114</v>
      </c>
    </row>
    <row r="4953" spans="1:15" ht="15">
      <c r="A4953" s="6"/>
      <c r="B4953" s="10">
        <v>120.75</v>
      </c>
      <c r="C4953">
        <v>0.11440780769589116</v>
      </c>
      <c r="D4953" s="11">
        <v>37.78</v>
      </c>
      <c r="E4953" s="10">
        <v>64.08</v>
      </c>
      <c r="F4953" s="11">
        <v>54.18</v>
      </c>
      <c r="G4953" s="10">
        <v>26.29</v>
      </c>
      <c r="H4953" s="11">
        <v>102</v>
      </c>
      <c r="I4953" s="10">
        <v>391.64</v>
      </c>
      <c r="J4953">
        <v>0.16642166854416537</v>
      </c>
      <c r="K4953">
        <v>0.18537704418290565</v>
      </c>
      <c r="L4953">
        <v>0.15454718548509186</v>
      </c>
      <c r="M4953">
        <v>0.11914574710843642</v>
      </c>
      <c r="N4953">
        <v>0.15800401482822138</v>
      </c>
      <c r="O4953">
        <v>0.13313291604219932</v>
      </c>
    </row>
    <row r="4954" spans="1:15" ht="15">
      <c r="A4954" s="6"/>
      <c r="B4954" s="10">
        <v>103.85</v>
      </c>
      <c r="C4954">
        <v>0.10254659820149113</v>
      </c>
      <c r="D4954" s="11">
        <v>37.92</v>
      </c>
      <c r="E4954" s="10">
        <v>62.96</v>
      </c>
      <c r="F4954" s="11">
        <v>55.89</v>
      </c>
      <c r="G4954" s="10">
        <v>23.95</v>
      </c>
      <c r="H4954" s="11">
        <v>99.06</v>
      </c>
      <c r="I4954" s="10">
        <v>293.5</v>
      </c>
      <c r="J4954">
        <v>0.16138970733574173</v>
      </c>
      <c r="K4954">
        <v>0.174914497518633</v>
      </c>
      <c r="L4954">
        <v>0.1431971715670716</v>
      </c>
      <c r="M4954">
        <v>0.10259816213806258</v>
      </c>
      <c r="N4954">
        <v>0.14709433937907443</v>
      </c>
      <c r="O4954">
        <v>0.12471398338042333</v>
      </c>
    </row>
    <row r="4955" spans="1:15" ht="15">
      <c r="A4955" s="6"/>
      <c r="B4955" s="10">
        <v>95.68</v>
      </c>
      <c r="C4955">
        <v>8.6026376195637258E-2</v>
      </c>
      <c r="D4955" s="11">
        <v>37.96</v>
      </c>
      <c r="E4955" s="10">
        <v>60</v>
      </c>
      <c r="F4955" s="11">
        <v>53.66</v>
      </c>
      <c r="G4955" s="10">
        <v>20.82</v>
      </c>
      <c r="H4955" s="11">
        <v>91.68</v>
      </c>
      <c r="I4955" s="10">
        <v>235.59</v>
      </c>
      <c r="J4955">
        <v>0.15757210839445476</v>
      </c>
      <c r="K4955">
        <v>0.16312065471124831</v>
      </c>
      <c r="L4955">
        <v>0.12926945055839492</v>
      </c>
      <c r="M4955">
        <v>8.5294100946652102E-2</v>
      </c>
      <c r="N4955">
        <v>0.13648953001953756</v>
      </c>
      <c r="O4955">
        <v>0.11463854121931527</v>
      </c>
    </row>
    <row r="4956" spans="1:15" ht="15">
      <c r="A4956" s="6"/>
      <c r="B4956" s="10">
        <v>89.52</v>
      </c>
      <c r="C4956">
        <v>7.3610938132179352E-2</v>
      </c>
      <c r="D4956" s="11">
        <v>38.08</v>
      </c>
      <c r="E4956" s="10">
        <v>59.67</v>
      </c>
      <c r="F4956" s="11">
        <v>48.31</v>
      </c>
      <c r="G4956" s="10">
        <v>20.18</v>
      </c>
      <c r="H4956" s="11">
        <v>89.98</v>
      </c>
      <c r="I4956" s="10">
        <v>262.81</v>
      </c>
      <c r="J4956">
        <v>0.15389265269849406</v>
      </c>
      <c r="K4956">
        <v>0.14956010506242581</v>
      </c>
      <c r="L4956">
        <v>0.11857892360513349</v>
      </c>
      <c r="M4956">
        <v>7.6383584093676515E-2</v>
      </c>
      <c r="N4956">
        <v>0.12780315548814994</v>
      </c>
      <c r="O4956">
        <v>0.10818997799391895</v>
      </c>
    </row>
    <row r="4957" spans="1:15" ht="15">
      <c r="A4957" s="6"/>
      <c r="B4957" s="10">
        <v>86.04</v>
      </c>
      <c r="C4957">
        <v>7.0179246891894198E-2</v>
      </c>
      <c r="D4957" s="11">
        <v>37.96</v>
      </c>
      <c r="E4957" s="10">
        <v>52.43</v>
      </c>
      <c r="F4957" s="11">
        <v>39.6</v>
      </c>
      <c r="G4957" s="10">
        <v>20.260000000000002</v>
      </c>
      <c r="H4957" s="11">
        <v>86.83</v>
      </c>
      <c r="I4957" s="10">
        <v>200.01</v>
      </c>
      <c r="J4957">
        <v>0.1546396179574373</v>
      </c>
      <c r="K4957">
        <v>0.14544531636756189</v>
      </c>
      <c r="L4957">
        <v>0.10944478806912396</v>
      </c>
      <c r="M4957">
        <v>7.3210435791613349E-2</v>
      </c>
      <c r="N4957">
        <v>0.12302248546388682</v>
      </c>
      <c r="O4957">
        <v>0.10579973012406982</v>
      </c>
    </row>
    <row r="4958" spans="1:15" ht="15">
      <c r="A4958" s="6"/>
      <c r="B4958" s="10">
        <v>78.63</v>
      </c>
      <c r="C4958">
        <v>7.0049000912389039E-2</v>
      </c>
      <c r="D4958" s="11">
        <v>37.729999999999997</v>
      </c>
      <c r="E4958" s="10">
        <v>53.94</v>
      </c>
      <c r="F4958" s="11">
        <v>39.03</v>
      </c>
      <c r="G4958" s="10">
        <v>17.87</v>
      </c>
      <c r="H4958" s="11">
        <v>82.4</v>
      </c>
      <c r="I4958" s="10">
        <v>188.58</v>
      </c>
      <c r="J4958">
        <v>0.15346831735043823</v>
      </c>
      <c r="K4958">
        <v>0.14342313607510607</v>
      </c>
      <c r="L4958">
        <v>0.10431813633039529</v>
      </c>
      <c r="M4958">
        <v>7.5021292948492802E-2</v>
      </c>
      <c r="N4958">
        <v>0.12157665983456556</v>
      </c>
      <c r="O4958">
        <v>0.10560059718279687</v>
      </c>
    </row>
    <row r="4959" spans="1:15" ht="15">
      <c r="A4959" s="6"/>
      <c r="B4959" s="10">
        <v>74.67</v>
      </c>
      <c r="C4959">
        <v>7.0724636309672323E-2</v>
      </c>
      <c r="D4959" s="11">
        <v>36.08</v>
      </c>
      <c r="E4959" s="10">
        <v>54.71</v>
      </c>
      <c r="F4959" s="11">
        <v>38.72</v>
      </c>
      <c r="G4959" s="10">
        <v>18.149999999999999</v>
      </c>
      <c r="H4959" s="11">
        <v>81.99</v>
      </c>
      <c r="I4959" s="10">
        <v>183.1</v>
      </c>
      <c r="J4959">
        <v>0.15290290595958458</v>
      </c>
      <c r="K4959">
        <v>0.14341723649815202</v>
      </c>
      <c r="L4959">
        <v>0.10009376918555286</v>
      </c>
      <c r="M4959">
        <v>7.9106800530242535E-2</v>
      </c>
      <c r="N4959">
        <v>0.12292480853595064</v>
      </c>
      <c r="O4959">
        <v>0.10803861389163265</v>
      </c>
    </row>
    <row r="4960" spans="1:15" ht="15">
      <c r="A4960" s="6"/>
      <c r="B4960" s="10">
        <v>69.430000000000007</v>
      </c>
      <c r="C4960">
        <v>7.3294052115557881E-2</v>
      </c>
      <c r="D4960" s="11">
        <v>35.229999999999997</v>
      </c>
      <c r="E4960" s="10">
        <v>56.63</v>
      </c>
      <c r="F4960" s="11">
        <v>38.85</v>
      </c>
      <c r="G4960" s="10">
        <v>18.45</v>
      </c>
      <c r="H4960" s="11">
        <v>83.43</v>
      </c>
      <c r="I4960" s="10">
        <v>179.58</v>
      </c>
      <c r="J4960">
        <v>0.15623543428163894</v>
      </c>
      <c r="K4960">
        <v>0.14645173815829754</v>
      </c>
      <c r="L4960">
        <v>0.1027018687410286</v>
      </c>
      <c r="M4960">
        <v>8.486439972119815E-2</v>
      </c>
      <c r="N4960">
        <v>0.12655096440029376</v>
      </c>
      <c r="O4960">
        <v>0.11136793161750892</v>
      </c>
    </row>
    <row r="4961" spans="1:15" ht="15">
      <c r="A4961" s="6"/>
      <c r="B4961" s="10">
        <v>80.819999999999993</v>
      </c>
      <c r="C4961">
        <v>7.4468418852688678E-2</v>
      </c>
      <c r="D4961" s="11">
        <v>34.380000000000003</v>
      </c>
      <c r="E4961" s="10">
        <v>55.45</v>
      </c>
      <c r="F4961" s="11">
        <v>39.36</v>
      </c>
      <c r="G4961" s="10">
        <v>19.78</v>
      </c>
      <c r="H4961" s="11">
        <v>83.41</v>
      </c>
      <c r="I4961" s="10">
        <v>190.16</v>
      </c>
      <c r="J4961">
        <v>0.15999369234772248</v>
      </c>
      <c r="K4961">
        <v>0.15151514226761223</v>
      </c>
      <c r="L4961">
        <v>0.11117354215809974</v>
      </c>
      <c r="M4961">
        <v>8.6072712031881465E-2</v>
      </c>
      <c r="N4961">
        <v>0.13663215564050743</v>
      </c>
      <c r="O4961">
        <v>0.11452400787965615</v>
      </c>
    </row>
    <row r="4962" spans="1:15" ht="15">
      <c r="A4962" s="6"/>
      <c r="B4962" s="10">
        <v>88.97</v>
      </c>
      <c r="C4962">
        <v>8.428286292226414E-2</v>
      </c>
      <c r="D4962" s="11">
        <v>35.270000000000003</v>
      </c>
      <c r="E4962" s="10">
        <v>57.59</v>
      </c>
      <c r="F4962" s="11">
        <v>49.19</v>
      </c>
      <c r="G4962" s="10">
        <v>25.01</v>
      </c>
      <c r="H4962" s="11">
        <v>91.73</v>
      </c>
      <c r="I4962" s="10">
        <v>264.3</v>
      </c>
      <c r="J4962">
        <v>0.16632936385327088</v>
      </c>
      <c r="K4962">
        <v>0.16429030009764881</v>
      </c>
      <c r="L4962">
        <v>0.12134639341111482</v>
      </c>
      <c r="M4962">
        <v>0.10332854093611832</v>
      </c>
      <c r="N4962">
        <v>0.1466558516553107</v>
      </c>
      <c r="O4962">
        <v>0.12785157598162242</v>
      </c>
    </row>
    <row r="4963" spans="1:15" ht="15">
      <c r="A4963" s="6"/>
      <c r="B4963" s="10">
        <v>100.06</v>
      </c>
      <c r="C4963">
        <v>0.10225349224870812</v>
      </c>
      <c r="D4963" s="11">
        <v>36.39</v>
      </c>
      <c r="E4963" s="10">
        <v>61</v>
      </c>
      <c r="F4963" s="11">
        <v>52.07</v>
      </c>
      <c r="G4963" s="10">
        <v>28.9</v>
      </c>
      <c r="H4963" s="11">
        <v>103.41</v>
      </c>
      <c r="I4963" s="10">
        <v>350.01</v>
      </c>
      <c r="J4963">
        <v>0.17292382243307355</v>
      </c>
      <c r="K4963">
        <v>0.17724290543376242</v>
      </c>
      <c r="L4963">
        <v>0.1328406520463547</v>
      </c>
      <c r="M4963">
        <v>0.12214246400553636</v>
      </c>
      <c r="N4963">
        <v>0.15716324696381875</v>
      </c>
      <c r="O4963">
        <v>0.13998111299116375</v>
      </c>
    </row>
    <row r="4964" spans="1:15" ht="15">
      <c r="A4964" s="6"/>
      <c r="B4964" s="10">
        <v>115.22</v>
      </c>
      <c r="C4964">
        <v>0.12569633884579737</v>
      </c>
      <c r="D4964" s="11">
        <v>37.94</v>
      </c>
      <c r="E4964" s="10">
        <v>61.95</v>
      </c>
      <c r="F4964" s="11">
        <v>53.62</v>
      </c>
      <c r="G4964" s="10">
        <v>31.58</v>
      </c>
      <c r="H4964" s="11">
        <v>109</v>
      </c>
      <c r="I4964" s="10">
        <v>432.55</v>
      </c>
      <c r="J4964">
        <v>0.1861271582153132</v>
      </c>
      <c r="K4964">
        <v>0.18892901564571096</v>
      </c>
      <c r="L4964">
        <v>0.14030033960171881</v>
      </c>
      <c r="M4964">
        <v>0.13800093561678067</v>
      </c>
      <c r="N4964">
        <v>0.17099139008471051</v>
      </c>
      <c r="O4964">
        <v>0.15013318986974605</v>
      </c>
    </row>
    <row r="4965" spans="1:15" ht="15">
      <c r="A4965" s="6"/>
      <c r="B4965" s="10">
        <v>120.58</v>
      </c>
      <c r="C4965">
        <v>0.14057994459085074</v>
      </c>
      <c r="D4965" s="11">
        <v>36.93</v>
      </c>
      <c r="E4965" s="10">
        <v>60.61</v>
      </c>
      <c r="F4965" s="11">
        <v>52.06</v>
      </c>
      <c r="G4965" s="10">
        <v>32.22</v>
      </c>
      <c r="H4965" s="11">
        <v>109</v>
      </c>
      <c r="I4965" s="10">
        <v>438.97</v>
      </c>
      <c r="J4965">
        <v>0.19921616185337016</v>
      </c>
      <c r="K4965">
        <v>0.19547529849472925</v>
      </c>
      <c r="L4965">
        <v>0.14748670990191673</v>
      </c>
      <c r="M4965">
        <v>0.146658922876196</v>
      </c>
      <c r="N4965">
        <v>0.18219754261002288</v>
      </c>
      <c r="O4965">
        <v>0.15993917514676295</v>
      </c>
    </row>
    <row r="4966" spans="1:15" ht="15">
      <c r="A4966" s="6"/>
      <c r="B4966" s="10">
        <v>118.04</v>
      </c>
      <c r="C4966">
        <v>0.14502792691467012</v>
      </c>
      <c r="D4966" s="11">
        <v>35.93</v>
      </c>
      <c r="E4966" s="10">
        <v>59.8</v>
      </c>
      <c r="F4966" s="11">
        <v>48.97</v>
      </c>
      <c r="G4966" s="10">
        <v>31.41</v>
      </c>
      <c r="H4966" s="11">
        <v>104.82</v>
      </c>
      <c r="I4966" s="10">
        <v>447.5</v>
      </c>
      <c r="J4966">
        <v>0.20535428945307671</v>
      </c>
      <c r="K4966">
        <v>0.19285061119574279</v>
      </c>
      <c r="L4966">
        <v>0.14395182807656715</v>
      </c>
      <c r="M4966">
        <v>0.14755635743816639</v>
      </c>
      <c r="N4966">
        <v>0.18596029567826691</v>
      </c>
      <c r="O4966">
        <v>0.16630559239184081</v>
      </c>
    </row>
    <row r="4967" spans="1:15" ht="15">
      <c r="A4967" s="6"/>
      <c r="B4967" s="10">
        <v>110.23</v>
      </c>
      <c r="C4967">
        <v>0.14161922997916482</v>
      </c>
      <c r="D4967" s="11">
        <v>35.75</v>
      </c>
      <c r="E4967" s="10">
        <v>54.32</v>
      </c>
      <c r="F4967" s="11">
        <v>48.14</v>
      </c>
      <c r="G4967" s="10">
        <v>32.15</v>
      </c>
      <c r="H4967" s="11">
        <v>95</v>
      </c>
      <c r="I4967" s="10">
        <v>437.28</v>
      </c>
      <c r="J4967">
        <v>0.2030254123217288</v>
      </c>
      <c r="K4967">
        <v>0.18895234147689408</v>
      </c>
      <c r="L4967">
        <v>0.13721833395481869</v>
      </c>
      <c r="M4967">
        <v>0.14347695825238119</v>
      </c>
      <c r="N4967">
        <v>0.18543380705052626</v>
      </c>
      <c r="O4967">
        <v>0.16955883473046029</v>
      </c>
    </row>
    <row r="4968" spans="1:15" ht="15">
      <c r="A4968" s="6"/>
      <c r="B4968" s="10">
        <v>97.06</v>
      </c>
      <c r="C4968">
        <v>0.13256626013180822</v>
      </c>
      <c r="D4968" s="11">
        <v>30.07</v>
      </c>
      <c r="E4968" s="10">
        <v>47.16</v>
      </c>
      <c r="F4968" s="11">
        <v>38.67</v>
      </c>
      <c r="G4968" s="10">
        <v>24.79</v>
      </c>
      <c r="H4968" s="11">
        <v>83.94</v>
      </c>
      <c r="I4968" s="10">
        <v>376.27</v>
      </c>
      <c r="J4968">
        <v>0.19514495714064181</v>
      </c>
      <c r="K4968">
        <v>0.18338208268898765</v>
      </c>
      <c r="L4968">
        <v>0.13002992363127894</v>
      </c>
      <c r="M4968">
        <v>0.13464985718800498</v>
      </c>
      <c r="N4968">
        <v>0.18355857362055977</v>
      </c>
      <c r="O4968">
        <v>0.17702820705107269</v>
      </c>
    </row>
    <row r="4969" spans="1:15" ht="15">
      <c r="A4969" s="6"/>
      <c r="B4969" s="10">
        <v>98.36</v>
      </c>
      <c r="C4969">
        <v>0.12001663941594737</v>
      </c>
      <c r="D4969" s="11">
        <v>28.75</v>
      </c>
      <c r="E4969" s="10">
        <v>47.5</v>
      </c>
      <c r="F4969" s="11">
        <v>39.01</v>
      </c>
      <c r="G4969" s="10">
        <v>23.78</v>
      </c>
      <c r="H4969" s="11">
        <v>80.08</v>
      </c>
      <c r="I4969" s="10">
        <v>405</v>
      </c>
      <c r="J4969">
        <v>0.18308407734438564</v>
      </c>
      <c r="K4969">
        <v>0.18003262444898399</v>
      </c>
      <c r="L4969">
        <v>0.12586490747956577</v>
      </c>
      <c r="M4969">
        <v>0.11653174479636884</v>
      </c>
      <c r="N4969">
        <v>0.18357073996648293</v>
      </c>
      <c r="O4969">
        <v>0.18167526454364347</v>
      </c>
    </row>
    <row r="4970" spans="1:15" ht="15">
      <c r="A4970" s="6"/>
      <c r="B4970" s="10">
        <v>82.69</v>
      </c>
      <c r="C4970">
        <v>0.11084822225054161</v>
      </c>
      <c r="D4970" s="11">
        <v>26.7</v>
      </c>
      <c r="E4970" s="10">
        <v>46.51</v>
      </c>
      <c r="F4970" s="11">
        <v>37.590000000000003</v>
      </c>
      <c r="G4970" s="10">
        <v>21.6</v>
      </c>
      <c r="H4970" s="11">
        <v>75.3</v>
      </c>
      <c r="I4970" s="10">
        <v>351.19</v>
      </c>
      <c r="J4970">
        <v>0.17613105846435323</v>
      </c>
      <c r="K4970">
        <v>0.17962659682505744</v>
      </c>
      <c r="L4970">
        <v>0.11984718023409015</v>
      </c>
      <c r="M4970">
        <v>0.10657622769967851</v>
      </c>
      <c r="N4970">
        <v>0.17943529617130224</v>
      </c>
      <c r="O4970">
        <v>0.18334367975099428</v>
      </c>
    </row>
    <row r="4971" spans="1:15" ht="15">
      <c r="A4971" s="6"/>
      <c r="B4971" s="10">
        <v>76</v>
      </c>
      <c r="C4971">
        <v>0.10812919247088218</v>
      </c>
      <c r="D4971" s="11">
        <v>24.85</v>
      </c>
      <c r="E4971" s="10">
        <v>45</v>
      </c>
      <c r="F4971" s="11">
        <v>37.01</v>
      </c>
      <c r="G4971" s="10">
        <v>20.37</v>
      </c>
      <c r="H4971" s="11">
        <v>72.55</v>
      </c>
      <c r="I4971" s="10">
        <v>347.08</v>
      </c>
      <c r="J4971">
        <v>0.1718945743908589</v>
      </c>
      <c r="K4971">
        <v>0.18378872350473147</v>
      </c>
      <c r="L4971">
        <v>0.11273454879730352</v>
      </c>
      <c r="M4971">
        <v>0.10099096598241897</v>
      </c>
      <c r="N4971">
        <v>0.17569679186920018</v>
      </c>
      <c r="O4971">
        <v>0.18566605935608016</v>
      </c>
    </row>
    <row r="4972" spans="1:15" ht="15">
      <c r="A4972" s="6"/>
      <c r="B4972" s="10">
        <v>71.06</v>
      </c>
      <c r="C4972">
        <v>0.10779037416669879</v>
      </c>
      <c r="D4972" s="11">
        <v>23.69</v>
      </c>
      <c r="E4972" s="10">
        <v>45</v>
      </c>
      <c r="F4972" s="11">
        <v>36.04</v>
      </c>
      <c r="G4972" s="10">
        <v>17</v>
      </c>
      <c r="H4972" s="11">
        <v>72.17</v>
      </c>
      <c r="I4972" s="10">
        <v>349.99</v>
      </c>
      <c r="J4972">
        <v>0.17051971274844008</v>
      </c>
      <c r="K4972">
        <v>0.18817107714386913</v>
      </c>
      <c r="L4972">
        <v>0.11331436227336857</v>
      </c>
      <c r="M4972">
        <v>9.5641771978103987E-2</v>
      </c>
      <c r="N4972">
        <v>0.17434275257168708</v>
      </c>
      <c r="O4972">
        <v>0.18495212238105654</v>
      </c>
    </row>
    <row r="4973" spans="1:15" ht="15">
      <c r="A4973" s="6"/>
      <c r="B4973" s="10">
        <v>72</v>
      </c>
      <c r="C4973">
        <v>0.10552159193796007</v>
      </c>
      <c r="D4973" s="11">
        <v>24.48</v>
      </c>
      <c r="E4973" s="10">
        <v>44.72</v>
      </c>
      <c r="F4973" s="11">
        <v>35.1</v>
      </c>
      <c r="G4973" s="10">
        <v>17.100000000000001</v>
      </c>
      <c r="H4973" s="11">
        <v>71.02</v>
      </c>
      <c r="I4973" s="10">
        <v>348.33</v>
      </c>
      <c r="J4973">
        <v>0.1704379147075625</v>
      </c>
      <c r="K4973">
        <v>0.19074271122013331</v>
      </c>
      <c r="L4973">
        <v>0.1168198587852575</v>
      </c>
      <c r="M4973">
        <v>9.3377882792041678E-2</v>
      </c>
      <c r="N4973">
        <v>0.17509343390048532</v>
      </c>
      <c r="O4973">
        <v>0.18276240326805918</v>
      </c>
    </row>
    <row r="4974" spans="1:15" ht="15">
      <c r="A4974" s="6"/>
      <c r="B4974" s="10">
        <v>80.48</v>
      </c>
      <c r="C4974">
        <v>0.11036356886040331</v>
      </c>
      <c r="D4974" s="11">
        <v>27.02</v>
      </c>
      <c r="E4974" s="10">
        <v>47.02</v>
      </c>
      <c r="F4974" s="11">
        <v>35.28</v>
      </c>
      <c r="G4974" s="10">
        <v>16.5</v>
      </c>
      <c r="H4974" s="11">
        <v>76.02</v>
      </c>
      <c r="I4974" s="10">
        <v>377.14</v>
      </c>
      <c r="J4974">
        <v>0.17156954167073662</v>
      </c>
      <c r="K4974">
        <v>0.19481614714172282</v>
      </c>
      <c r="L4974">
        <v>0.11988008885807915</v>
      </c>
      <c r="M4974">
        <v>9.0374196049408814E-2</v>
      </c>
      <c r="N4974">
        <v>0.17807533682068188</v>
      </c>
      <c r="O4974">
        <v>0.17938271956482249</v>
      </c>
    </row>
    <row r="4975" spans="1:15" ht="15">
      <c r="A4975" s="6"/>
      <c r="B4975" s="10">
        <v>96.9</v>
      </c>
      <c r="C4975">
        <v>0.11835635256180581</v>
      </c>
      <c r="D4975" s="11">
        <v>29.19</v>
      </c>
      <c r="E4975" s="10">
        <v>52.51</v>
      </c>
      <c r="F4975" s="11">
        <v>34.200000000000003</v>
      </c>
      <c r="G4975" s="10">
        <v>10.7</v>
      </c>
      <c r="H4975" s="11">
        <v>91.15</v>
      </c>
      <c r="I4975" s="10">
        <v>460</v>
      </c>
      <c r="J4975">
        <v>0.17643117104884173</v>
      </c>
      <c r="K4975">
        <v>0.19643626540531159</v>
      </c>
      <c r="L4975">
        <v>0.1190044092121966</v>
      </c>
      <c r="M4975">
        <v>8.7371367940887734E-2</v>
      </c>
      <c r="N4975">
        <v>0.17426627671843567</v>
      </c>
      <c r="O4975">
        <v>0.17473427044239737</v>
      </c>
    </row>
    <row r="4976" spans="1:15" ht="15">
      <c r="A4976" s="6"/>
      <c r="B4976" s="10">
        <v>103.58</v>
      </c>
      <c r="C4976">
        <v>0.11589343896523849</v>
      </c>
      <c r="D4976" s="11">
        <v>35.31</v>
      </c>
      <c r="E4976" s="10">
        <v>60.91</v>
      </c>
      <c r="F4976" s="11">
        <v>36.049999999999997</v>
      </c>
      <c r="G4976" s="10">
        <v>10.82</v>
      </c>
      <c r="H4976" s="11">
        <v>99.92</v>
      </c>
      <c r="I4976" s="10">
        <v>499.94</v>
      </c>
      <c r="J4976">
        <v>0.17884298179520214</v>
      </c>
      <c r="K4976">
        <v>0.18847820659736433</v>
      </c>
      <c r="L4976">
        <v>0.11705301273040646</v>
      </c>
      <c r="M4976">
        <v>8.5530569427105019E-2</v>
      </c>
      <c r="N4976">
        <v>0.16376008639390696</v>
      </c>
      <c r="O4976">
        <v>0.16610860243357758</v>
      </c>
    </row>
    <row r="4977" spans="1:15" ht="15">
      <c r="A4977" s="6"/>
      <c r="B4977" s="10">
        <v>104.3</v>
      </c>
      <c r="C4977">
        <v>0.10748619271963722</v>
      </c>
      <c r="D4977" s="11">
        <v>37.909999999999997</v>
      </c>
      <c r="E4977" s="10">
        <v>62.01</v>
      </c>
      <c r="F4977" s="11">
        <v>37.42</v>
      </c>
      <c r="G4977" s="10">
        <v>15.88</v>
      </c>
      <c r="H4977" s="11">
        <v>100.98</v>
      </c>
      <c r="I4977" s="10">
        <v>492.41</v>
      </c>
      <c r="J4977">
        <v>0.17215058082923845</v>
      </c>
      <c r="K4977">
        <v>0.17608597357472683</v>
      </c>
      <c r="L4977">
        <v>0.11396689401341312</v>
      </c>
      <c r="M4977">
        <v>8.9564388473236695E-2</v>
      </c>
      <c r="N4977">
        <v>0.14898715338955509</v>
      </c>
      <c r="O4977">
        <v>0.1535035478935988</v>
      </c>
    </row>
    <row r="4978" spans="1:15" ht="15">
      <c r="A4978" s="6"/>
      <c r="B4978" s="10">
        <v>99.12</v>
      </c>
      <c r="C4978">
        <v>9.9943908292042902E-2</v>
      </c>
      <c r="D4978" s="11">
        <v>37.89</v>
      </c>
      <c r="E4978" s="10">
        <v>61.09</v>
      </c>
      <c r="F4978" s="11">
        <v>39.43</v>
      </c>
      <c r="G4978" s="10">
        <v>17.829999999999998</v>
      </c>
      <c r="H4978" s="11">
        <v>89.27</v>
      </c>
      <c r="I4978" s="10">
        <v>434.99</v>
      </c>
      <c r="J4978">
        <v>0.16437898116622851</v>
      </c>
      <c r="K4978">
        <v>0.16411754759429867</v>
      </c>
      <c r="L4978">
        <v>0.1058636164680959</v>
      </c>
      <c r="M4978">
        <v>8.9085988236889554E-2</v>
      </c>
      <c r="N4978">
        <v>0.13695674330551158</v>
      </c>
      <c r="O4978">
        <v>0.14048292452899699</v>
      </c>
    </row>
    <row r="4979" spans="1:15" ht="15">
      <c r="A4979" s="6"/>
      <c r="B4979" s="10">
        <v>96.8</v>
      </c>
      <c r="C4979">
        <v>9.0110163446004074E-2</v>
      </c>
      <c r="D4979" s="11">
        <v>38.049999999999997</v>
      </c>
      <c r="E4979" s="10">
        <v>58.91</v>
      </c>
      <c r="F4979" s="11">
        <v>38.159999999999997</v>
      </c>
      <c r="G4979" s="10">
        <v>9.9</v>
      </c>
      <c r="H4979" s="11">
        <v>84.08</v>
      </c>
      <c r="I4979" s="10">
        <v>425.61</v>
      </c>
      <c r="J4979">
        <v>0.15833267958236852</v>
      </c>
      <c r="K4979">
        <v>0.15291981390632278</v>
      </c>
      <c r="L4979">
        <v>9.1643937482730878E-2</v>
      </c>
      <c r="M4979">
        <v>7.6868483871258317E-2</v>
      </c>
      <c r="N4979">
        <v>0.12421463920149808</v>
      </c>
      <c r="O4979">
        <v>0.12738532738870784</v>
      </c>
    </row>
    <row r="4980" spans="1:15" ht="15">
      <c r="A4980" s="6"/>
      <c r="B4980" s="10">
        <v>90.9</v>
      </c>
      <c r="C4980">
        <v>8.7193965671146928E-2</v>
      </c>
      <c r="D4980" s="11">
        <v>38.479999999999997</v>
      </c>
      <c r="E4980" s="10">
        <v>58.47</v>
      </c>
      <c r="F4980" s="11">
        <v>36.89</v>
      </c>
      <c r="G4980" s="10">
        <v>2</v>
      </c>
      <c r="H4980" s="11">
        <v>83.67</v>
      </c>
      <c r="I4980" s="10">
        <v>418.4</v>
      </c>
      <c r="J4980">
        <v>0.15296978401238079</v>
      </c>
      <c r="K4980">
        <v>0.14178300614563819</v>
      </c>
      <c r="L4980">
        <v>7.8387154343323065E-2</v>
      </c>
      <c r="M4980">
        <v>6.6651861539157503E-2</v>
      </c>
      <c r="N4980">
        <v>0.11655929131643908</v>
      </c>
      <c r="O4980">
        <v>0.11800480987289701</v>
      </c>
    </row>
    <row r="4981" spans="1:15" ht="15">
      <c r="A4981" s="6"/>
      <c r="B4981" s="10">
        <v>86.45</v>
      </c>
      <c r="C4981">
        <v>8.8019628284104673E-2</v>
      </c>
      <c r="D4981" s="11">
        <v>38.5</v>
      </c>
      <c r="E4981" s="10">
        <v>55.04</v>
      </c>
      <c r="F4981" s="11">
        <v>34.9</v>
      </c>
      <c r="G4981" s="10">
        <v>0.84</v>
      </c>
      <c r="H4981" s="11">
        <v>83</v>
      </c>
      <c r="I4981" s="10">
        <v>389.92</v>
      </c>
      <c r="J4981">
        <v>0.15439349552125484</v>
      </c>
      <c r="K4981">
        <v>0.1377967764902209</v>
      </c>
      <c r="L4981">
        <v>7.02049323750948E-2</v>
      </c>
      <c r="M4981">
        <v>5.6732866454733494E-2</v>
      </c>
      <c r="N4981">
        <v>0.11335680962514322</v>
      </c>
      <c r="O4981">
        <v>0.11388219820215331</v>
      </c>
    </row>
    <row r="4982" spans="1:15" ht="15">
      <c r="A4982" s="6"/>
      <c r="B4982" s="10">
        <v>80.010000000000005</v>
      </c>
      <c r="C4982">
        <v>8.5574673842658933E-2</v>
      </c>
      <c r="D4982" s="11">
        <v>38.03</v>
      </c>
      <c r="E4982" s="10">
        <v>52.02</v>
      </c>
      <c r="F4982" s="11">
        <v>33.71</v>
      </c>
      <c r="G4982" s="10">
        <v>-5.82</v>
      </c>
      <c r="H4982" s="11">
        <v>79.430000000000007</v>
      </c>
      <c r="I4982" s="10">
        <v>348.89</v>
      </c>
      <c r="J4982">
        <v>0.15494743738489122</v>
      </c>
      <c r="K4982">
        <v>0.1383615831090175</v>
      </c>
      <c r="L4982">
        <v>6.6861806830560089E-2</v>
      </c>
      <c r="M4982">
        <v>5.3886556013401622E-2</v>
      </c>
      <c r="N4982">
        <v>0.11255405648001104</v>
      </c>
      <c r="O4982">
        <v>0.11070456889965463</v>
      </c>
    </row>
    <row r="4983" spans="1:15" ht="15">
      <c r="A4983" s="6"/>
      <c r="B4983" s="10">
        <v>78.33</v>
      </c>
      <c r="C4983">
        <v>8.8811697436642939E-2</v>
      </c>
      <c r="D4983" s="11">
        <v>36</v>
      </c>
      <c r="E4983" s="10">
        <v>46.76</v>
      </c>
      <c r="F4983" s="11">
        <v>32.92</v>
      </c>
      <c r="G4983" s="10">
        <v>-44.97</v>
      </c>
      <c r="H4983" s="11">
        <v>78</v>
      </c>
      <c r="I4983" s="10">
        <v>337.95</v>
      </c>
      <c r="J4983">
        <v>0.15474030558974922</v>
      </c>
      <c r="K4983">
        <v>0.14117301226805251</v>
      </c>
      <c r="L4983">
        <v>6.7591994045415396E-2</v>
      </c>
      <c r="M4983">
        <v>5.4826904153114732E-2</v>
      </c>
      <c r="N4983">
        <v>0.1135260414632501</v>
      </c>
      <c r="O4983">
        <v>0.11097638133460069</v>
      </c>
    </row>
    <row r="4984" spans="1:15" ht="15">
      <c r="A4984" s="6"/>
      <c r="B4984" s="10">
        <v>81.349999999999994</v>
      </c>
      <c r="C4984">
        <v>9.1799737554792427E-2</v>
      </c>
      <c r="D4984" s="11">
        <v>34.520000000000003</v>
      </c>
      <c r="E4984" s="10">
        <v>50.56</v>
      </c>
      <c r="F4984" s="11">
        <v>32.74</v>
      </c>
      <c r="G4984" s="10">
        <v>-21.35</v>
      </c>
      <c r="H4984" s="11">
        <v>79.8</v>
      </c>
      <c r="I4984" s="10">
        <v>353.31</v>
      </c>
      <c r="J4984">
        <v>0.15752667627825123</v>
      </c>
      <c r="K4984">
        <v>0.14318059803898373</v>
      </c>
      <c r="L4984">
        <v>7.4035194877261068E-2</v>
      </c>
      <c r="M4984">
        <v>5.7405496660185011E-2</v>
      </c>
      <c r="N4984">
        <v>0.11560836853856038</v>
      </c>
      <c r="O4984">
        <v>0.115089256086291</v>
      </c>
    </row>
    <row r="4985" spans="1:15" ht="15">
      <c r="A4985" s="6"/>
      <c r="B4985" s="10">
        <v>93.89</v>
      </c>
      <c r="C4985">
        <v>0.10116747524724451</v>
      </c>
      <c r="D4985" s="11">
        <v>35.29</v>
      </c>
      <c r="E4985" s="10">
        <v>54.07</v>
      </c>
      <c r="F4985" s="11">
        <v>33.85</v>
      </c>
      <c r="G4985" s="10">
        <v>-2.0699999999999998</v>
      </c>
      <c r="H4985" s="11">
        <v>82.86</v>
      </c>
      <c r="I4985" s="10">
        <v>371.24</v>
      </c>
      <c r="J4985">
        <v>0.16246880900105082</v>
      </c>
      <c r="K4985">
        <v>0.14614297279111824</v>
      </c>
      <c r="L4985">
        <v>8.5120070946565818E-2</v>
      </c>
      <c r="M4985">
        <v>6.2490787958193648E-2</v>
      </c>
      <c r="N4985">
        <v>0.12262366623227898</v>
      </c>
      <c r="O4985">
        <v>0.12386205899575466</v>
      </c>
    </row>
    <row r="4986" spans="1:15" ht="15">
      <c r="A4986" s="6"/>
      <c r="B4986" s="10">
        <v>107.26</v>
      </c>
      <c r="C4986">
        <v>0.11285486807750447</v>
      </c>
      <c r="D4986" s="11">
        <v>35.74</v>
      </c>
      <c r="E4986" s="10">
        <v>58.02</v>
      </c>
      <c r="F4986" s="11">
        <v>35.619999999999997</v>
      </c>
      <c r="G4986" s="10">
        <v>6.77</v>
      </c>
      <c r="H4986" s="11">
        <v>92.75</v>
      </c>
      <c r="I4986" s="10">
        <v>429.65</v>
      </c>
      <c r="J4986">
        <v>0.17282858260072276</v>
      </c>
      <c r="K4986">
        <v>0.15516136096590311</v>
      </c>
      <c r="L4986">
        <v>9.5031125625063786E-2</v>
      </c>
      <c r="M4986">
        <v>7.8250222893266622E-2</v>
      </c>
      <c r="N4986">
        <v>0.13568735050248071</v>
      </c>
      <c r="O4986">
        <v>0.13755643610556065</v>
      </c>
    </row>
    <row r="4987" spans="1:15" ht="15">
      <c r="A4987" s="6"/>
      <c r="B4987" s="10">
        <v>114.91</v>
      </c>
      <c r="C4987">
        <v>0.12196352167712163</v>
      </c>
      <c r="D4987" s="11">
        <v>37.32</v>
      </c>
      <c r="E4987" s="10">
        <v>60.09</v>
      </c>
      <c r="F4987" s="11">
        <v>38.79</v>
      </c>
      <c r="G4987" s="10">
        <v>22.64</v>
      </c>
      <c r="H4987" s="11">
        <v>101.44</v>
      </c>
      <c r="I4987" s="10">
        <v>500.91</v>
      </c>
      <c r="J4987">
        <v>0.1844857648057337</v>
      </c>
      <c r="K4987">
        <v>0.16235394389326555</v>
      </c>
      <c r="L4987">
        <v>0.10578474190726159</v>
      </c>
      <c r="M4987">
        <v>9.2194573425731868E-2</v>
      </c>
      <c r="N4987">
        <v>0.15045062222181821</v>
      </c>
      <c r="O4987">
        <v>0.1532379951508599</v>
      </c>
    </row>
    <row r="4988" spans="1:15" ht="15">
      <c r="A4988" s="6"/>
      <c r="B4988" s="10">
        <v>116.95</v>
      </c>
      <c r="C4988">
        <v>0.12649164640831306</v>
      </c>
      <c r="D4988" s="11">
        <v>38.979999999999997</v>
      </c>
      <c r="E4988" s="10">
        <v>61.21</v>
      </c>
      <c r="F4988" s="11">
        <v>38.94</v>
      </c>
      <c r="G4988" s="10">
        <v>25.64</v>
      </c>
      <c r="H4988" s="11">
        <v>111.94</v>
      </c>
      <c r="I4988" s="10">
        <v>532.66999999999996</v>
      </c>
      <c r="J4988">
        <v>0.19883704032392255</v>
      </c>
      <c r="K4988">
        <v>0.16995382406795881</v>
      </c>
      <c r="L4988">
        <v>0.11383334648465242</v>
      </c>
      <c r="M4988">
        <v>0.11564640394573519</v>
      </c>
      <c r="N4988">
        <v>0.16173866473726023</v>
      </c>
      <c r="O4988">
        <v>0.16487417314511726</v>
      </c>
    </row>
    <row r="4989" spans="1:15" ht="15">
      <c r="A4989" s="6"/>
      <c r="B4989" s="10">
        <v>109.97</v>
      </c>
      <c r="C4989">
        <v>0.12779281687930763</v>
      </c>
      <c r="D4989" s="11">
        <v>38.06</v>
      </c>
      <c r="E4989" s="10">
        <v>59.9</v>
      </c>
      <c r="F4989" s="11">
        <v>37.909999999999997</v>
      </c>
      <c r="G4989" s="10">
        <v>32.700000000000003</v>
      </c>
      <c r="H4989" s="11">
        <v>107.79</v>
      </c>
      <c r="I4989" s="10">
        <v>549.87</v>
      </c>
      <c r="J4989">
        <v>0.20702574864121884</v>
      </c>
      <c r="K4989">
        <v>0.17404407346545828</v>
      </c>
      <c r="L4989">
        <v>0.11914550838512961</v>
      </c>
      <c r="M4989">
        <v>0.13557622532948174</v>
      </c>
      <c r="N4989">
        <v>0.17632248392916128</v>
      </c>
      <c r="O4989">
        <v>0.17752429207009096</v>
      </c>
    </row>
    <row r="4990" spans="1:15" ht="15">
      <c r="A4990" s="6"/>
      <c r="B4990" s="10">
        <v>108.12</v>
      </c>
      <c r="C4990">
        <v>0.1358845792849884</v>
      </c>
      <c r="D4990" s="11">
        <v>36.869999999999997</v>
      </c>
      <c r="E4990" s="10">
        <v>55.83</v>
      </c>
      <c r="F4990" s="11">
        <v>36.19</v>
      </c>
      <c r="G4990" s="10">
        <v>35.69</v>
      </c>
      <c r="H4990" s="11">
        <v>104.74</v>
      </c>
      <c r="I4990" s="10">
        <v>529.36</v>
      </c>
      <c r="J4990">
        <v>0.20734782378228814</v>
      </c>
      <c r="K4990">
        <v>0.17561485732571502</v>
      </c>
      <c r="L4990">
        <v>0.12243964753323047</v>
      </c>
      <c r="M4990">
        <v>0.14433253781285174</v>
      </c>
      <c r="N4990">
        <v>0.18019330588111077</v>
      </c>
      <c r="O4990">
        <v>0.18319084849137832</v>
      </c>
    </row>
    <row r="4991" spans="1:15" ht="15">
      <c r="A4991" s="6"/>
      <c r="B4991" s="10">
        <v>105.56</v>
      </c>
      <c r="C4991">
        <v>0.134243083513476</v>
      </c>
      <c r="D4991" s="11">
        <v>36.549999999999997</v>
      </c>
      <c r="E4991" s="10">
        <v>53.03</v>
      </c>
      <c r="F4991" s="11">
        <v>36.19</v>
      </c>
      <c r="G4991" s="10">
        <v>36.97</v>
      </c>
      <c r="H4991" s="11">
        <v>93.99</v>
      </c>
      <c r="I4991" s="10">
        <v>504.98</v>
      </c>
      <c r="J4991">
        <v>0.20533021825121811</v>
      </c>
      <c r="K4991">
        <v>0.17549252217997466</v>
      </c>
      <c r="L4991">
        <v>0.12301259984422011</v>
      </c>
      <c r="M4991">
        <v>0.14889583044568488</v>
      </c>
      <c r="N4991">
        <v>0.18358872988352695</v>
      </c>
      <c r="O4991">
        <v>0.18913290783985445</v>
      </c>
    </row>
    <row r="4992" spans="1:15" ht="15">
      <c r="A4992" s="6"/>
      <c r="B4992" s="10">
        <v>98.88</v>
      </c>
      <c r="C4992">
        <v>0.12859047345414246</v>
      </c>
      <c r="D4992" s="11">
        <v>31.62</v>
      </c>
      <c r="E4992" s="10">
        <v>50.85</v>
      </c>
      <c r="F4992" s="11">
        <v>34</v>
      </c>
      <c r="G4992" s="10">
        <v>32.04</v>
      </c>
      <c r="H4992" s="11">
        <v>81.42</v>
      </c>
      <c r="I4992" s="10">
        <v>428.97</v>
      </c>
      <c r="J4992">
        <v>0.20074551455606876</v>
      </c>
      <c r="K4992">
        <v>0.16999623678287445</v>
      </c>
      <c r="L4992">
        <v>0.11949826964484916</v>
      </c>
      <c r="M4992">
        <v>0.15252755502252766</v>
      </c>
      <c r="N4992">
        <v>0.17928724659383549</v>
      </c>
      <c r="O4992">
        <v>0.19647932625010978</v>
      </c>
    </row>
    <row r="4993" spans="1:15" ht="15">
      <c r="A4993" s="6"/>
      <c r="B4993" s="10">
        <v>88.63</v>
      </c>
      <c r="C4993">
        <v>0.12434825086896513</v>
      </c>
      <c r="D4993" s="11">
        <v>33.86</v>
      </c>
      <c r="E4993" s="10">
        <v>46.09</v>
      </c>
      <c r="F4993" s="11">
        <v>30.98</v>
      </c>
      <c r="G4993" s="10">
        <v>32.43</v>
      </c>
      <c r="H4993" s="11">
        <v>82.59</v>
      </c>
      <c r="I4993" s="10">
        <v>437.79</v>
      </c>
      <c r="J4993">
        <v>0.18924617788390671</v>
      </c>
      <c r="K4993">
        <v>0.16474523606161459</v>
      </c>
      <c r="L4993">
        <v>0.11431852666180488</v>
      </c>
      <c r="M4993">
        <v>0.1577439554317549</v>
      </c>
      <c r="N4993">
        <v>0.17125112056635727</v>
      </c>
      <c r="O4993">
        <v>0.19843000249020895</v>
      </c>
    </row>
    <row r="4994" spans="1:15" ht="15">
      <c r="A4994" s="6"/>
      <c r="B4994" s="10">
        <v>79.59</v>
      </c>
      <c r="C4994">
        <v>0.12428535315424089</v>
      </c>
      <c r="D4994" s="11">
        <v>29.04</v>
      </c>
      <c r="E4994" s="10">
        <v>44.24</v>
      </c>
      <c r="F4994" s="11">
        <v>30.02</v>
      </c>
      <c r="G4994" s="10">
        <v>27.11</v>
      </c>
      <c r="H4994" s="11">
        <v>75.41</v>
      </c>
      <c r="I4994" s="10">
        <v>400.91</v>
      </c>
      <c r="J4994">
        <v>0.18532521365980312</v>
      </c>
      <c r="K4994">
        <v>0.1688549928309549</v>
      </c>
      <c r="L4994">
        <v>0.11175164770532167</v>
      </c>
      <c r="M4994">
        <v>0.15671020748412254</v>
      </c>
      <c r="N4994">
        <v>0.16898564479555264</v>
      </c>
      <c r="O4994">
        <v>0.20220968850341828</v>
      </c>
    </row>
    <row r="4995" spans="1:15" ht="15">
      <c r="A4995" s="6"/>
      <c r="B4995" s="10">
        <v>78.13</v>
      </c>
      <c r="C4995">
        <v>0.126815114428322</v>
      </c>
      <c r="D4995" s="11">
        <v>28.1</v>
      </c>
      <c r="E4995" s="10">
        <v>42.26</v>
      </c>
      <c r="F4995" s="11">
        <v>28.2</v>
      </c>
      <c r="G4995" s="10">
        <v>25.8</v>
      </c>
      <c r="H4995" s="11">
        <v>71.099999999999994</v>
      </c>
      <c r="I4995" s="10">
        <v>399.97</v>
      </c>
      <c r="J4995">
        <v>0.18188197902577199</v>
      </c>
      <c r="K4995">
        <v>0.16947400528538617</v>
      </c>
      <c r="L4995">
        <v>0.10833645183645185</v>
      </c>
      <c r="M4995">
        <v>0.15404425119016829</v>
      </c>
      <c r="N4995">
        <v>0.16426404055922567</v>
      </c>
      <c r="O4995">
        <v>0.206999642988969</v>
      </c>
    </row>
    <row r="4996" spans="1:15" ht="15">
      <c r="A4996" s="6"/>
      <c r="B4996" s="10">
        <v>79.2</v>
      </c>
      <c r="C4996">
        <v>0.12702918122211021</v>
      </c>
      <c r="D4996" s="11">
        <v>26.8</v>
      </c>
      <c r="E4996" s="10">
        <v>42.06</v>
      </c>
      <c r="F4996" s="11">
        <v>26.27</v>
      </c>
      <c r="G4996" s="10">
        <v>24.15</v>
      </c>
      <c r="H4996" s="11">
        <v>74.040000000000006</v>
      </c>
      <c r="I4996" s="10">
        <v>399.71</v>
      </c>
      <c r="J4996">
        <v>0.17699718362075154</v>
      </c>
      <c r="K4996">
        <v>0.17107470722235046</v>
      </c>
      <c r="L4996">
        <v>0.11135842966194112</v>
      </c>
      <c r="M4996">
        <v>0.15204922642234051</v>
      </c>
      <c r="N4996">
        <v>0.16354219670164186</v>
      </c>
      <c r="O4996">
        <v>0.21140120744405883</v>
      </c>
    </row>
    <row r="4997" spans="1:15" ht="15">
      <c r="A4997" s="6"/>
      <c r="B4997" s="10">
        <v>80.02</v>
      </c>
      <c r="C4997">
        <v>0.12819133374786257</v>
      </c>
      <c r="D4997" s="11">
        <v>26.46</v>
      </c>
      <c r="E4997" s="10">
        <v>42.24</v>
      </c>
      <c r="F4997" s="11">
        <v>27.1</v>
      </c>
      <c r="G4997" s="10">
        <v>24.02</v>
      </c>
      <c r="H4997" s="11">
        <v>74.41</v>
      </c>
      <c r="I4997" s="10">
        <v>399.97</v>
      </c>
      <c r="J4997">
        <v>0.17455817743764171</v>
      </c>
      <c r="K4997">
        <v>0.17245494619141727</v>
      </c>
      <c r="L4997">
        <v>0.11505025354392442</v>
      </c>
      <c r="M4997">
        <v>0.14784454464566454</v>
      </c>
      <c r="N4997">
        <v>0.16255140097827186</v>
      </c>
      <c r="O4997">
        <v>0.21304905077944128</v>
      </c>
    </row>
    <row r="4998" spans="1:15" ht="15">
      <c r="A4998" s="6"/>
      <c r="B4998" s="10">
        <v>89.53</v>
      </c>
      <c r="C4998">
        <v>0.13343629399271842</v>
      </c>
      <c r="D4998" s="11">
        <v>27.48</v>
      </c>
      <c r="E4998" s="10">
        <v>42.51</v>
      </c>
      <c r="F4998" s="11">
        <v>26.8</v>
      </c>
      <c r="G4998" s="10">
        <v>27.18</v>
      </c>
      <c r="H4998" s="11">
        <v>76.81</v>
      </c>
      <c r="I4998" s="10">
        <v>400.04</v>
      </c>
      <c r="J4998">
        <v>0.17372372728429478</v>
      </c>
      <c r="K4998">
        <v>0.17154723816207737</v>
      </c>
      <c r="L4998">
        <v>0.11872140898948039</v>
      </c>
      <c r="M4998">
        <v>0.15211682769673793</v>
      </c>
      <c r="N4998">
        <v>0.16010011385769521</v>
      </c>
      <c r="O4998">
        <v>0.20904317839136785</v>
      </c>
    </row>
    <row r="4999" spans="1:15" ht="15">
      <c r="A4999" s="6"/>
      <c r="B4999" s="10">
        <v>100.09</v>
      </c>
      <c r="C4999">
        <v>0.13580969926585898</v>
      </c>
      <c r="D4999" s="11">
        <v>32.130000000000003</v>
      </c>
      <c r="E4999" s="10">
        <v>44.48</v>
      </c>
      <c r="F4999" s="11">
        <v>25.6</v>
      </c>
      <c r="G4999" s="10">
        <v>35.86</v>
      </c>
      <c r="H4999" s="11">
        <v>94.92</v>
      </c>
      <c r="I4999" s="10">
        <v>493.93</v>
      </c>
      <c r="J4999">
        <v>0.17018085990630194</v>
      </c>
      <c r="K4999">
        <v>0.16940956618352096</v>
      </c>
      <c r="L4999">
        <v>0.1199934659841272</v>
      </c>
      <c r="M4999">
        <v>0.1498084023294767</v>
      </c>
      <c r="N4999">
        <v>0.15434380567921324</v>
      </c>
      <c r="O4999">
        <v>0.2039324817902404</v>
      </c>
    </row>
    <row r="5000" spans="1:15" ht="15">
      <c r="A5000" s="6"/>
      <c r="B5000" s="10">
        <v>111.12</v>
      </c>
      <c r="C5000">
        <v>0.12699767575160145</v>
      </c>
      <c r="D5000" s="11">
        <v>38</v>
      </c>
      <c r="E5000" s="10">
        <v>47.08</v>
      </c>
      <c r="F5000" s="11">
        <v>28.1</v>
      </c>
      <c r="G5000" s="10">
        <v>37.950000000000003</v>
      </c>
      <c r="H5000" s="11">
        <v>109.29</v>
      </c>
      <c r="I5000" s="10">
        <v>559.28</v>
      </c>
      <c r="J5000">
        <v>0.15886143846973827</v>
      </c>
      <c r="K5000">
        <v>0.16208795132157322</v>
      </c>
      <c r="L5000">
        <v>0.12238297667997239</v>
      </c>
      <c r="M5000">
        <v>0.13837041647498177</v>
      </c>
      <c r="N5000">
        <v>0.14256200588167897</v>
      </c>
      <c r="O5000">
        <v>0.18589472498380596</v>
      </c>
    </row>
    <row r="5001" spans="1:15" ht="15">
      <c r="A5001" s="6"/>
      <c r="B5001" s="10">
        <v>112.99</v>
      </c>
      <c r="C5001">
        <v>0.11749954114229266</v>
      </c>
      <c r="D5001" s="11">
        <v>38.799999999999997</v>
      </c>
      <c r="E5001" s="10">
        <v>50.83</v>
      </c>
      <c r="F5001" s="11">
        <v>30.05</v>
      </c>
      <c r="G5001" s="10">
        <v>38.590000000000003</v>
      </c>
      <c r="H5001" s="11">
        <v>111.86</v>
      </c>
      <c r="I5001" s="10">
        <v>539.55999999999995</v>
      </c>
      <c r="J5001">
        <v>0.14637737172741477</v>
      </c>
      <c r="K5001">
        <v>0.15363674914184453</v>
      </c>
      <c r="L5001">
        <v>0.12212758337347349</v>
      </c>
      <c r="M5001">
        <v>0.12708495314381962</v>
      </c>
      <c r="N5001">
        <v>0.1316377056280883</v>
      </c>
      <c r="O5001">
        <v>0.16970273074728051</v>
      </c>
    </row>
    <row r="5002" spans="1:15" ht="15">
      <c r="A5002" s="6"/>
      <c r="B5002" s="10">
        <v>107.87</v>
      </c>
      <c r="C5002">
        <v>0.10797347357171677</v>
      </c>
      <c r="D5002" s="11">
        <v>37.049999999999997</v>
      </c>
      <c r="E5002" s="10">
        <v>50.97</v>
      </c>
      <c r="F5002" s="11">
        <v>30.28</v>
      </c>
      <c r="G5002" s="10">
        <v>38.72</v>
      </c>
      <c r="H5002" s="11">
        <v>94.95</v>
      </c>
      <c r="I5002" s="10">
        <v>501.42</v>
      </c>
      <c r="J5002">
        <v>0.13284192690749494</v>
      </c>
      <c r="K5002">
        <v>0.14131174048988143</v>
      </c>
      <c r="L5002">
        <v>0.1124060740803329</v>
      </c>
      <c r="M5002">
        <v>0.11797294129139398</v>
      </c>
      <c r="N5002">
        <v>0.11948948150465315</v>
      </c>
      <c r="O5002">
        <v>0.14954692025907204</v>
      </c>
    </row>
    <row r="5003" spans="1:15" ht="15">
      <c r="A5003" s="6"/>
      <c r="B5003" s="10">
        <v>99.54</v>
      </c>
      <c r="C5003">
        <v>9.7945623218931993E-2</v>
      </c>
      <c r="D5003" s="11">
        <v>35.5</v>
      </c>
      <c r="E5003" s="10">
        <v>45.8</v>
      </c>
      <c r="F5003" s="11">
        <v>32.06</v>
      </c>
      <c r="G5003" s="10">
        <v>36.869999999999997</v>
      </c>
      <c r="H5003" s="11">
        <v>85.08</v>
      </c>
      <c r="I5003" s="10">
        <v>451.16</v>
      </c>
      <c r="J5003">
        <v>0.1207816554671291</v>
      </c>
      <c r="K5003">
        <v>0.12889054270024314</v>
      </c>
      <c r="L5003">
        <v>0.10501961525830242</v>
      </c>
      <c r="M5003">
        <v>0.11071732135092043</v>
      </c>
      <c r="N5003">
        <v>0.11305294630621653</v>
      </c>
      <c r="O5003">
        <v>0.13328221614782187</v>
      </c>
    </row>
    <row r="5004" spans="1:15" ht="15">
      <c r="A5004" s="6"/>
      <c r="B5004" s="10">
        <v>93</v>
      </c>
      <c r="C5004">
        <v>8.8418255058954745E-2</v>
      </c>
      <c r="D5004" s="11">
        <v>31</v>
      </c>
      <c r="E5004" s="10">
        <v>45.04</v>
      </c>
      <c r="F5004" s="11">
        <v>32.61</v>
      </c>
      <c r="G5004" s="10">
        <v>35.450000000000003</v>
      </c>
      <c r="H5004" s="11">
        <v>80.010000000000005</v>
      </c>
      <c r="I5004" s="10">
        <v>418.45</v>
      </c>
      <c r="J5004">
        <v>0.1108133160724239</v>
      </c>
      <c r="K5004">
        <v>0.11872198191268768</v>
      </c>
      <c r="L5004">
        <v>9.9045074167366354E-2</v>
      </c>
      <c r="M5004">
        <v>0.10206810879250829</v>
      </c>
      <c r="N5004">
        <v>0.10481157323554462</v>
      </c>
      <c r="O5004">
        <v>0.12340735318442085</v>
      </c>
    </row>
    <row r="5005" spans="1:15" ht="15">
      <c r="A5005" s="6"/>
      <c r="B5005" s="10">
        <v>85.9</v>
      </c>
      <c r="C5005">
        <v>8.4329508735947994E-2</v>
      </c>
      <c r="D5005" s="11">
        <v>27.51</v>
      </c>
      <c r="E5005" s="10">
        <v>43.37</v>
      </c>
      <c r="F5005" s="11">
        <v>31.68</v>
      </c>
      <c r="G5005" s="10">
        <v>32.18</v>
      </c>
      <c r="H5005" s="11">
        <v>71.03</v>
      </c>
      <c r="I5005" s="10">
        <v>426.07</v>
      </c>
      <c r="J5005">
        <v>0.10377810488743992</v>
      </c>
      <c r="K5005">
        <v>0.11473773220613707</v>
      </c>
      <c r="L5005">
        <v>9.5130587868048733E-2</v>
      </c>
      <c r="M5005">
        <v>9.8473769927025598E-2</v>
      </c>
      <c r="N5005">
        <v>9.8530921170701002E-2</v>
      </c>
      <c r="O5005">
        <v>0.11556156011595174</v>
      </c>
    </row>
    <row r="5006" spans="1:15" ht="15">
      <c r="A5006" s="6"/>
      <c r="B5006" s="10">
        <v>80</v>
      </c>
      <c r="C5006">
        <v>8.1718588589182878E-2</v>
      </c>
      <c r="D5006" s="11">
        <v>25.17</v>
      </c>
      <c r="E5006" s="10">
        <v>42.4</v>
      </c>
      <c r="F5006" s="11">
        <v>29.32</v>
      </c>
      <c r="G5006" s="10">
        <v>30.54</v>
      </c>
      <c r="H5006" s="11">
        <v>60.79</v>
      </c>
      <c r="I5006" s="10">
        <v>409.58</v>
      </c>
      <c r="J5006">
        <v>0.1014460789828983</v>
      </c>
      <c r="K5006">
        <v>0.11016564009709583</v>
      </c>
      <c r="L5006">
        <v>9.268044420521826E-2</v>
      </c>
      <c r="M5006">
        <v>9.6589501000162198E-2</v>
      </c>
      <c r="N5006">
        <v>9.1197664739197007E-2</v>
      </c>
      <c r="O5006">
        <v>0.11229619400591569</v>
      </c>
    </row>
    <row r="5007" spans="1:15" ht="15">
      <c r="A5007" s="6"/>
      <c r="B5007" s="10">
        <v>75.650000000000006</v>
      </c>
      <c r="C5007">
        <v>7.9999688432817073E-2</v>
      </c>
      <c r="D5007" s="11">
        <v>23.69</v>
      </c>
      <c r="E5007" s="10">
        <v>42.09</v>
      </c>
      <c r="F5007" s="11">
        <v>28.45</v>
      </c>
      <c r="G5007" s="10">
        <v>30.46</v>
      </c>
      <c r="H5007" s="11">
        <v>58.62</v>
      </c>
      <c r="I5007" s="10">
        <v>425.1</v>
      </c>
      <c r="J5007">
        <v>0.10114202105800162</v>
      </c>
      <c r="K5007">
        <v>0.10985396253893767</v>
      </c>
      <c r="L5007">
        <v>9.3952001167854807E-2</v>
      </c>
      <c r="M5007">
        <v>9.8317314348646961E-2</v>
      </c>
      <c r="N5007">
        <v>8.7352836306506074E-2</v>
      </c>
      <c r="O5007">
        <v>0.11436962533012372</v>
      </c>
    </row>
    <row r="5008" spans="1:15" ht="15">
      <c r="A5008" s="6"/>
      <c r="B5008" s="10">
        <v>76.099999999999994</v>
      </c>
      <c r="C5008">
        <v>8.2142938514438602E-2</v>
      </c>
      <c r="D5008" s="11">
        <v>24.34</v>
      </c>
      <c r="E5008" s="10">
        <v>41.81</v>
      </c>
      <c r="F5008" s="11">
        <v>28.45</v>
      </c>
      <c r="G5008" s="10">
        <v>31.4</v>
      </c>
      <c r="H5008" s="11">
        <v>56.36</v>
      </c>
      <c r="I5008" s="10">
        <v>433.66</v>
      </c>
      <c r="J5008">
        <v>0.10300893771832975</v>
      </c>
      <c r="K5008">
        <v>0.11462548122501133</v>
      </c>
      <c r="L5008">
        <v>9.9943462754929602E-2</v>
      </c>
      <c r="M5008">
        <v>0.10204625442815587</v>
      </c>
      <c r="N5008">
        <v>8.5379793205539567E-2</v>
      </c>
      <c r="O5008">
        <v>0.12550303294536908</v>
      </c>
    </row>
    <row r="5009" spans="1:15" ht="15">
      <c r="A5009" s="6"/>
      <c r="B5009" s="10">
        <v>80</v>
      </c>
      <c r="C5009">
        <v>8.9595091540848451E-2</v>
      </c>
      <c r="D5009" s="11">
        <v>26.31</v>
      </c>
      <c r="E5009" s="10">
        <v>42.4</v>
      </c>
      <c r="F5009" s="11">
        <v>30.05</v>
      </c>
      <c r="G5009" s="10">
        <v>34.44</v>
      </c>
      <c r="H5009" s="11">
        <v>54.6</v>
      </c>
      <c r="I5009" s="10">
        <v>454.39</v>
      </c>
      <c r="J5009">
        <v>0.10680003292131805</v>
      </c>
      <c r="K5009">
        <v>0.12108924421466205</v>
      </c>
      <c r="L5009">
        <v>0.10860016203850796</v>
      </c>
      <c r="M5009">
        <v>0.10736572185927185</v>
      </c>
      <c r="N5009">
        <v>8.5391117107435133E-2</v>
      </c>
      <c r="O5009">
        <v>0.13962562404604428</v>
      </c>
    </row>
    <row r="5010" spans="1:15" ht="15">
      <c r="A5010" s="6"/>
      <c r="B5010" s="10">
        <v>94.27</v>
      </c>
      <c r="C5010">
        <v>0.11076423618535601</v>
      </c>
      <c r="D5010" s="11">
        <v>28.87</v>
      </c>
      <c r="E5010" s="10">
        <v>45.11</v>
      </c>
      <c r="F5010" s="11">
        <v>34</v>
      </c>
      <c r="G5010" s="10">
        <v>36.44</v>
      </c>
      <c r="H5010" s="11">
        <v>64.14</v>
      </c>
      <c r="I5010" s="10">
        <v>513.92999999999995</v>
      </c>
      <c r="J5010">
        <v>0.11381634763380091</v>
      </c>
      <c r="K5010">
        <v>0.14080459861458788</v>
      </c>
      <c r="L5010">
        <v>0.12212635939090671</v>
      </c>
      <c r="M5010">
        <v>0.11430814824085787</v>
      </c>
      <c r="N5010">
        <v>9.2108473794844145E-2</v>
      </c>
      <c r="O5010">
        <v>0.15726253857145814</v>
      </c>
    </row>
    <row r="5011" spans="1:15" ht="15">
      <c r="A5011" s="6"/>
      <c r="B5011" s="10">
        <v>103.59</v>
      </c>
      <c r="C5011">
        <v>0.13726110578666531</v>
      </c>
      <c r="D5011" s="11">
        <v>34.15</v>
      </c>
      <c r="E5011" s="10">
        <v>50</v>
      </c>
      <c r="F5011" s="11">
        <v>38.369999999999997</v>
      </c>
      <c r="G5011" s="10">
        <v>38.5</v>
      </c>
      <c r="H5011" s="11">
        <v>81.290000000000006</v>
      </c>
      <c r="I5011" s="10">
        <v>563.85</v>
      </c>
      <c r="J5011">
        <v>0.12946970189279233</v>
      </c>
      <c r="K5011">
        <v>0.15593666203085091</v>
      </c>
      <c r="L5011">
        <v>0.13807572256545561</v>
      </c>
      <c r="M5011">
        <v>0.11969795094121137</v>
      </c>
      <c r="N5011">
        <v>0.10278238637295588</v>
      </c>
      <c r="O5011">
        <v>0.17347885580215491</v>
      </c>
    </row>
    <row r="5012" spans="1:15" ht="15">
      <c r="A5012" s="6"/>
      <c r="B5012" s="10">
        <v>122.44</v>
      </c>
      <c r="C5012">
        <v>0.1524687720184523</v>
      </c>
      <c r="D5012" s="11">
        <v>36.96</v>
      </c>
      <c r="E5012" s="10">
        <v>52.88</v>
      </c>
      <c r="F5012" s="11">
        <v>40.03</v>
      </c>
      <c r="G5012" s="10">
        <v>39.36</v>
      </c>
      <c r="H5012" s="11">
        <v>91.13</v>
      </c>
      <c r="I5012" s="10">
        <v>598.94000000000005</v>
      </c>
      <c r="J5012">
        <v>0.1474798622354643</v>
      </c>
      <c r="K5012">
        <v>0.16795322025542081</v>
      </c>
      <c r="L5012">
        <v>0.14947430656193436</v>
      </c>
      <c r="M5012">
        <v>0.12279483473852004</v>
      </c>
      <c r="N5012">
        <v>0.114420877940555</v>
      </c>
      <c r="O5012">
        <v>0.17999797477349441</v>
      </c>
    </row>
    <row r="5013" spans="1:15" ht="15">
      <c r="A5013" s="6"/>
      <c r="B5013" s="10">
        <v>130</v>
      </c>
      <c r="C5013">
        <v>0.16580261908473762</v>
      </c>
      <c r="D5013" s="11">
        <v>36.94</v>
      </c>
      <c r="E5013" s="10">
        <v>52.84</v>
      </c>
      <c r="F5013" s="11">
        <v>40.299999999999997</v>
      </c>
      <c r="G5013" s="10">
        <v>37.979999999999997</v>
      </c>
      <c r="H5013" s="11">
        <v>94.93</v>
      </c>
      <c r="I5013" s="10">
        <v>586.99</v>
      </c>
      <c r="J5013">
        <v>0.16213325587908839</v>
      </c>
      <c r="K5013">
        <v>0.17807562426268189</v>
      </c>
      <c r="L5013">
        <v>0.15474177202231668</v>
      </c>
      <c r="M5013">
        <v>0.12577436198298622</v>
      </c>
      <c r="N5013">
        <v>0.123812915665344</v>
      </c>
      <c r="O5013">
        <v>0.18522402672622304</v>
      </c>
    </row>
    <row r="5014" spans="1:15" ht="15">
      <c r="A5014" s="6"/>
      <c r="B5014" s="10">
        <v>121.78</v>
      </c>
      <c r="C5014">
        <v>0.17080427636449788</v>
      </c>
      <c r="D5014" s="11">
        <v>36.299999999999997</v>
      </c>
      <c r="E5014" s="10">
        <v>53.09</v>
      </c>
      <c r="F5014" s="11">
        <v>40.869999999999997</v>
      </c>
      <c r="G5014" s="10">
        <v>33.72</v>
      </c>
      <c r="H5014" s="11">
        <v>88.26</v>
      </c>
      <c r="I5014" s="10">
        <v>557.42999999999995</v>
      </c>
      <c r="J5014">
        <v>0.16748309299650677</v>
      </c>
      <c r="K5014">
        <v>0.18196875093477979</v>
      </c>
      <c r="L5014">
        <v>0.15322654109684974</v>
      </c>
      <c r="M5014">
        <v>0.12244380400703525</v>
      </c>
      <c r="N5014">
        <v>0.12465303181360715</v>
      </c>
      <c r="O5014">
        <v>0.18373769982049726</v>
      </c>
    </row>
    <row r="5015" spans="1:15" ht="15">
      <c r="A5015" s="6"/>
      <c r="B5015" s="10">
        <v>111.09</v>
      </c>
      <c r="C5015">
        <v>0.17827003132341424</v>
      </c>
      <c r="D5015" s="11">
        <v>35.950000000000003</v>
      </c>
      <c r="E5015" s="10">
        <v>53.45</v>
      </c>
      <c r="F5015" s="11">
        <v>41.46</v>
      </c>
      <c r="G5015" s="10">
        <v>29</v>
      </c>
      <c r="H5015" s="11">
        <v>83.02</v>
      </c>
      <c r="I5015" s="10">
        <v>534.23</v>
      </c>
      <c r="J5015">
        <v>0.16594192731485222</v>
      </c>
      <c r="K5015">
        <v>0.18454071873861475</v>
      </c>
      <c r="L5015">
        <v>0.15558187741096258</v>
      </c>
      <c r="M5015">
        <v>0.11643865095504906</v>
      </c>
      <c r="N5015">
        <v>0.12007620618753885</v>
      </c>
      <c r="O5015">
        <v>0.18027853790826553</v>
      </c>
    </row>
    <row r="5016" spans="1:15" ht="15">
      <c r="A5016" s="6"/>
      <c r="B5016" s="10">
        <v>101.53</v>
      </c>
      <c r="C5016">
        <v>0.17824477772714092</v>
      </c>
      <c r="D5016" s="11">
        <v>32.24</v>
      </c>
      <c r="E5016" s="10">
        <v>50.59</v>
      </c>
      <c r="F5016" s="11">
        <v>39.01</v>
      </c>
      <c r="G5016" s="10">
        <v>22.62</v>
      </c>
      <c r="H5016" s="11">
        <v>71.489999999999995</v>
      </c>
      <c r="I5016" s="10">
        <v>451.72</v>
      </c>
      <c r="J5016">
        <v>0.16035170027429962</v>
      </c>
      <c r="K5016">
        <v>0.18796680612649455</v>
      </c>
      <c r="L5016">
        <v>0.15819065943062996</v>
      </c>
      <c r="M5016">
        <v>0.10403614949367397</v>
      </c>
      <c r="N5016">
        <v>0.10645631954824783</v>
      </c>
      <c r="O5016">
        <v>0.17539143368200025</v>
      </c>
    </row>
    <row r="5017" spans="1:15" ht="15">
      <c r="A5017" s="6"/>
      <c r="B5017" s="10">
        <v>103.09</v>
      </c>
      <c r="C5017">
        <v>0.17189664140421121</v>
      </c>
      <c r="D5017" s="11">
        <v>27.77</v>
      </c>
      <c r="E5017" s="10">
        <v>47.4</v>
      </c>
      <c r="F5017" s="11">
        <v>35.770000000000003</v>
      </c>
      <c r="G5017" s="10">
        <v>18.71</v>
      </c>
      <c r="H5017" s="11">
        <v>55.58</v>
      </c>
      <c r="I5017" s="10">
        <v>400.02</v>
      </c>
      <c r="J5017">
        <v>0.15860245212823537</v>
      </c>
      <c r="K5017">
        <v>0.18979034235593703</v>
      </c>
      <c r="L5017">
        <v>0.15779828157633241</v>
      </c>
      <c r="M5017">
        <v>8.9919491504014293E-2</v>
      </c>
      <c r="N5017">
        <v>9.1606897748205157E-2</v>
      </c>
      <c r="O5017">
        <v>0.17819128609572021</v>
      </c>
    </row>
    <row r="5018" spans="1:15" ht="15">
      <c r="A5018" s="6"/>
      <c r="B5018" s="10">
        <v>94.48</v>
      </c>
      <c r="C5018">
        <v>0.16262463884810308</v>
      </c>
      <c r="D5018" s="11">
        <v>23.35</v>
      </c>
      <c r="E5018" s="10">
        <v>42.78</v>
      </c>
      <c r="F5018" s="11">
        <v>34.049999999999997</v>
      </c>
      <c r="G5018" s="10">
        <v>19.16</v>
      </c>
      <c r="H5018" s="11">
        <v>50.1</v>
      </c>
      <c r="I5018" s="10">
        <v>384.1</v>
      </c>
      <c r="J5018">
        <v>0.15596718134614618</v>
      </c>
      <c r="K5018">
        <v>0.19011168667671502</v>
      </c>
      <c r="L5018">
        <v>0.15440814099616859</v>
      </c>
      <c r="M5018">
        <v>8.1478378568415138E-2</v>
      </c>
      <c r="N5018">
        <v>7.8452781152606829E-2</v>
      </c>
      <c r="O5018">
        <v>0.18241982538049645</v>
      </c>
    </row>
    <row r="5019" spans="1:15" ht="15">
      <c r="A5019" s="6"/>
      <c r="B5019" s="10">
        <v>91.17</v>
      </c>
      <c r="C5019">
        <v>0.15298188541563948</v>
      </c>
      <c r="D5019" s="11">
        <v>18.989999999999998</v>
      </c>
      <c r="E5019" s="10">
        <v>41.63</v>
      </c>
      <c r="F5019" s="11">
        <v>32.65</v>
      </c>
      <c r="G5019" s="10">
        <v>16.82</v>
      </c>
      <c r="H5019" s="11">
        <v>45.98</v>
      </c>
      <c r="I5019" s="10">
        <v>373.81</v>
      </c>
      <c r="J5019">
        <v>0.14751814730534815</v>
      </c>
      <c r="K5019">
        <v>0.18987014579806044</v>
      </c>
      <c r="L5019">
        <v>0.15073120186461286</v>
      </c>
      <c r="M5019">
        <v>7.6495963350419152E-2</v>
      </c>
      <c r="N5019">
        <v>7.3747234438165277E-2</v>
      </c>
      <c r="O5019">
        <v>0.18616929643041902</v>
      </c>
    </row>
    <row r="5020" spans="1:15" ht="15">
      <c r="A5020" s="6"/>
      <c r="B5020" s="10">
        <v>85.66</v>
      </c>
      <c r="C5020">
        <v>0.14601878780595282</v>
      </c>
      <c r="D5020" s="11">
        <v>14.17</v>
      </c>
      <c r="E5020" s="10">
        <v>42.21</v>
      </c>
      <c r="F5020" s="11">
        <v>32.46</v>
      </c>
      <c r="G5020" s="10">
        <v>17.2</v>
      </c>
      <c r="H5020" s="11">
        <v>43.43</v>
      </c>
      <c r="I5020" s="10">
        <v>388.51</v>
      </c>
      <c r="J5020">
        <v>0.13632258545196121</v>
      </c>
      <c r="K5020">
        <v>0.19085539162245316</v>
      </c>
      <c r="L5020">
        <v>0.15136166860175818</v>
      </c>
      <c r="M5020">
        <v>7.4678314731200429E-2</v>
      </c>
      <c r="N5020">
        <v>7.2137331622165873E-2</v>
      </c>
      <c r="O5020">
        <v>0.18893465892043754</v>
      </c>
    </row>
    <row r="5021" spans="1:15" ht="15">
      <c r="A5021" s="6"/>
      <c r="B5021" s="10">
        <v>88.97</v>
      </c>
      <c r="C5021">
        <v>0.14064122250989494</v>
      </c>
      <c r="D5021" s="11">
        <v>10.039999999999999</v>
      </c>
      <c r="E5021" s="10">
        <v>42.5</v>
      </c>
      <c r="F5021" s="11">
        <v>32.700000000000003</v>
      </c>
      <c r="G5021" s="10">
        <v>17.11</v>
      </c>
      <c r="H5021" s="11">
        <v>44.71</v>
      </c>
      <c r="I5021" s="10">
        <v>374.83</v>
      </c>
      <c r="J5021">
        <v>0.12965450318522151</v>
      </c>
      <c r="K5021">
        <v>0.19272182944073338</v>
      </c>
      <c r="L5021">
        <v>0.15547849650907006</v>
      </c>
      <c r="M5021">
        <v>7.3848270249078182E-2</v>
      </c>
      <c r="N5021">
        <v>7.1955269272473796E-2</v>
      </c>
      <c r="O5021">
        <v>0.19137375164824158</v>
      </c>
    </row>
    <row r="5022" spans="1:15" ht="15">
      <c r="A5022" s="6"/>
      <c r="B5022" s="10">
        <v>87.03</v>
      </c>
      <c r="C5022">
        <v>0.13780992504823869</v>
      </c>
      <c r="D5022" s="11">
        <v>11.89</v>
      </c>
      <c r="E5022" s="10">
        <v>42.5</v>
      </c>
      <c r="F5022" s="11">
        <v>35.43</v>
      </c>
      <c r="G5022" s="10">
        <v>21.56</v>
      </c>
      <c r="H5022" s="11">
        <v>50.85</v>
      </c>
      <c r="I5022" s="10">
        <v>402.61</v>
      </c>
      <c r="J5022">
        <v>0.12901416443303015</v>
      </c>
      <c r="K5022">
        <v>0.19109132350890809</v>
      </c>
      <c r="L5022">
        <v>0.16679594345793264</v>
      </c>
      <c r="M5022">
        <v>7.8955858195374817E-2</v>
      </c>
      <c r="N5022">
        <v>7.4934993063812932E-2</v>
      </c>
      <c r="O5022">
        <v>0.19314401301589734</v>
      </c>
    </row>
    <row r="5023" spans="1:15" ht="15">
      <c r="A5023" s="6"/>
      <c r="B5023" s="10">
        <v>85.7</v>
      </c>
      <c r="C5023">
        <v>0.12953009979413421</v>
      </c>
      <c r="D5023" s="11">
        <v>14.41</v>
      </c>
      <c r="E5023" s="10">
        <v>42.09</v>
      </c>
      <c r="F5023" s="11">
        <v>40.75</v>
      </c>
      <c r="G5023" s="10">
        <v>26.21</v>
      </c>
      <c r="H5023" s="11">
        <v>59.67</v>
      </c>
      <c r="I5023" s="10">
        <v>463.16</v>
      </c>
      <c r="J5023">
        <v>0.12454716609219592</v>
      </c>
      <c r="K5023">
        <v>0.18359516119349223</v>
      </c>
      <c r="L5023">
        <v>0.1740231620963994</v>
      </c>
      <c r="M5023">
        <v>8.9616231073797584E-2</v>
      </c>
      <c r="N5023">
        <v>7.6614011501291476E-2</v>
      </c>
      <c r="O5023">
        <v>0.18930332829798652</v>
      </c>
    </row>
    <row r="5024" spans="1:15" ht="15">
      <c r="A5024" s="6"/>
      <c r="B5024" s="10">
        <v>87.91</v>
      </c>
      <c r="C5024">
        <v>0.11734444556350089</v>
      </c>
      <c r="D5024" s="11">
        <v>17.11</v>
      </c>
      <c r="E5024" s="10">
        <v>40.49</v>
      </c>
      <c r="F5024" s="11">
        <v>51.95</v>
      </c>
      <c r="G5024" s="10">
        <v>32.17</v>
      </c>
      <c r="H5024" s="11">
        <v>69.23</v>
      </c>
      <c r="I5024" s="10">
        <v>508.14</v>
      </c>
      <c r="J5024">
        <v>0.11653303186950083</v>
      </c>
      <c r="K5024">
        <v>0.17469093975875682</v>
      </c>
      <c r="L5024">
        <v>0.16856304487450771</v>
      </c>
      <c r="M5024">
        <v>9.150644999524464E-2</v>
      </c>
      <c r="N5024">
        <v>7.5927033396659904E-2</v>
      </c>
      <c r="O5024">
        <v>0.17736718987663624</v>
      </c>
    </row>
    <row r="5025" spans="1:15" ht="15">
      <c r="A5025" s="6"/>
      <c r="B5025" s="10">
        <v>85.79</v>
      </c>
      <c r="C5025">
        <v>0.10309815899834977</v>
      </c>
      <c r="D5025" s="11">
        <v>19.78</v>
      </c>
      <c r="E5025" s="10">
        <v>40.549999999999997</v>
      </c>
      <c r="F5025" s="11">
        <v>57.4</v>
      </c>
      <c r="G5025" s="10">
        <v>33.32</v>
      </c>
      <c r="H5025" s="11">
        <v>65.94</v>
      </c>
      <c r="I5025" s="10">
        <v>517.16999999999996</v>
      </c>
      <c r="J5025">
        <v>0.10643056908244503</v>
      </c>
      <c r="K5025">
        <v>0.16272547852342875</v>
      </c>
      <c r="L5025">
        <v>0.16312658097878335</v>
      </c>
      <c r="M5025">
        <v>8.8552237478728701E-2</v>
      </c>
      <c r="N5025">
        <v>6.5617711496622225E-2</v>
      </c>
      <c r="O5025">
        <v>0.16677037674773898</v>
      </c>
    </row>
    <row r="5026" spans="1:15" ht="15">
      <c r="A5026" s="6"/>
      <c r="B5026" s="10">
        <v>81.709999999999994</v>
      </c>
      <c r="C5026">
        <v>8.8681722787994577E-2</v>
      </c>
      <c r="D5026" s="11">
        <v>18.05</v>
      </c>
      <c r="E5026" s="10">
        <v>40.590000000000003</v>
      </c>
      <c r="F5026" s="11">
        <v>51.51</v>
      </c>
      <c r="G5026" s="10">
        <v>28.62</v>
      </c>
      <c r="H5026" s="11">
        <v>48.59</v>
      </c>
      <c r="I5026" s="10">
        <v>503.93</v>
      </c>
      <c r="J5026">
        <v>9.6996830317419319E-2</v>
      </c>
      <c r="K5026">
        <v>0.14473861290290715</v>
      </c>
      <c r="L5026">
        <v>0.16085554685832204</v>
      </c>
      <c r="M5026">
        <v>7.5746197576608748E-2</v>
      </c>
      <c r="N5026">
        <v>5.0960349306208227E-2</v>
      </c>
      <c r="O5026">
        <v>0.15778529026258514</v>
      </c>
    </row>
    <row r="5027" spans="1:15" ht="15">
      <c r="A5027" s="6"/>
      <c r="B5027" s="10">
        <v>75.5</v>
      </c>
      <c r="C5027">
        <v>7.6255926817987985E-2</v>
      </c>
      <c r="D5027" s="11">
        <v>9.93</v>
      </c>
      <c r="E5027" s="10">
        <v>41.57</v>
      </c>
      <c r="F5027" s="11">
        <v>48.84</v>
      </c>
      <c r="G5027" s="10">
        <v>23.58</v>
      </c>
      <c r="H5027" s="11">
        <v>9.83</v>
      </c>
      <c r="I5027" s="10">
        <v>463.44</v>
      </c>
      <c r="J5027">
        <v>8.3994927876499426E-2</v>
      </c>
      <c r="K5027">
        <v>0.13177280737303687</v>
      </c>
      <c r="L5027">
        <v>0.15554219893326751</v>
      </c>
      <c r="M5027">
        <v>6.4316814246394294E-2</v>
      </c>
      <c r="N5027">
        <v>4.6369144077424644E-2</v>
      </c>
      <c r="O5027">
        <v>0.1452363284839204</v>
      </c>
    </row>
    <row r="5028" spans="1:15" ht="15">
      <c r="A5028" s="6"/>
      <c r="B5028" s="10">
        <v>63.75</v>
      </c>
      <c r="C5028">
        <v>6.6109780554086534E-2</v>
      </c>
      <c r="D5028" s="11">
        <v>15.78</v>
      </c>
      <c r="E5028" s="10">
        <v>40.57</v>
      </c>
      <c r="F5028" s="11">
        <v>48.29</v>
      </c>
      <c r="G5028" s="10">
        <v>21.04</v>
      </c>
      <c r="H5028" s="11">
        <v>7.0000000000000007E-2</v>
      </c>
      <c r="I5028" s="10">
        <v>448.93</v>
      </c>
      <c r="J5028">
        <v>7.4445037173940451E-2</v>
      </c>
      <c r="K5028">
        <v>0.12046475935875443</v>
      </c>
      <c r="L5028">
        <v>0.15269582239531337</v>
      </c>
      <c r="M5028">
        <v>5.756724763448863E-2</v>
      </c>
      <c r="N5028">
        <v>4.509891914165267E-2</v>
      </c>
      <c r="O5028">
        <v>0.13527917682302812</v>
      </c>
    </row>
    <row r="5029" spans="1:15" ht="15">
      <c r="A5029" s="6"/>
      <c r="B5029" s="10">
        <v>58.66</v>
      </c>
      <c r="C5029">
        <v>5.7157586476291815E-2</v>
      </c>
      <c r="D5029" s="11">
        <v>10.17</v>
      </c>
      <c r="E5029" s="10">
        <v>40.61</v>
      </c>
      <c r="F5029" s="11">
        <v>47.35</v>
      </c>
      <c r="G5029" s="10">
        <v>14.93</v>
      </c>
      <c r="H5029" s="11">
        <v>0</v>
      </c>
      <c r="I5029" s="10">
        <v>394.44</v>
      </c>
      <c r="J5029">
        <v>7.1006082478562216E-2</v>
      </c>
      <c r="K5029">
        <v>0.10906086949055771</v>
      </c>
      <c r="L5029">
        <v>0.15130204438755462</v>
      </c>
      <c r="M5029">
        <v>5.2923875928041569E-2</v>
      </c>
      <c r="N5029">
        <v>4.3818722345132739E-2</v>
      </c>
      <c r="O5029">
        <v>0.12963923384472339</v>
      </c>
    </row>
    <row r="5030" spans="1:15" ht="15">
      <c r="A5030" s="6"/>
      <c r="B5030" s="10">
        <v>40.479999999999997</v>
      </c>
      <c r="C5030">
        <v>5.5836355642957768E-2</v>
      </c>
      <c r="D5030" s="11">
        <v>9.92</v>
      </c>
      <c r="E5030" s="10">
        <v>40.98</v>
      </c>
      <c r="F5030" s="11">
        <v>45.72</v>
      </c>
      <c r="G5030" s="10">
        <v>0.04</v>
      </c>
      <c r="H5030" s="11">
        <v>-4.95</v>
      </c>
      <c r="I5030" s="10">
        <v>366.45</v>
      </c>
      <c r="J5030">
        <v>6.972009284308664E-2</v>
      </c>
      <c r="K5030">
        <v>0.10119376636181279</v>
      </c>
      <c r="L5030">
        <v>0.14908114345806961</v>
      </c>
      <c r="M5030">
        <v>5.0589758213148775E-2</v>
      </c>
      <c r="N5030">
        <v>4.3140503319163526E-2</v>
      </c>
      <c r="O5030">
        <v>0.12750715608435859</v>
      </c>
    </row>
    <row r="5031" spans="1:15" ht="15">
      <c r="A5031" s="6"/>
      <c r="B5031" s="10">
        <v>18.2</v>
      </c>
      <c r="C5031">
        <v>5.3893009913944939E-2</v>
      </c>
      <c r="D5031" s="11">
        <v>9.27</v>
      </c>
      <c r="E5031" s="10">
        <v>36.76</v>
      </c>
      <c r="F5031" s="11">
        <v>45.3</v>
      </c>
      <c r="G5031" s="10">
        <v>1.48</v>
      </c>
      <c r="H5031" s="11">
        <v>-8.86</v>
      </c>
      <c r="I5031" s="10">
        <v>365.04</v>
      </c>
      <c r="J5031">
        <v>7.3930348970820361E-2</v>
      </c>
      <c r="K5031">
        <v>9.7230924249703449E-2</v>
      </c>
      <c r="L5031">
        <v>0.14919129032387801</v>
      </c>
      <c r="M5031">
        <v>5.2233890042785169E-2</v>
      </c>
      <c r="N5031">
        <v>4.2722626228035888E-2</v>
      </c>
      <c r="O5031">
        <v>0.13401297869863812</v>
      </c>
    </row>
    <row r="5032" spans="1:15" ht="15">
      <c r="A5032" s="6"/>
      <c r="B5032" s="10">
        <v>19.670000000000002</v>
      </c>
      <c r="C5032">
        <v>5.6845203350642463E-2</v>
      </c>
      <c r="D5032" s="11">
        <v>14.05</v>
      </c>
      <c r="E5032" s="10">
        <v>37.4</v>
      </c>
      <c r="F5032" s="11">
        <v>45.13</v>
      </c>
      <c r="G5032" s="10">
        <v>8.1300000000000008</v>
      </c>
      <c r="H5032" s="11">
        <v>-1.0900000000000001</v>
      </c>
      <c r="I5032" s="10">
        <v>404.98</v>
      </c>
      <c r="J5032">
        <v>8.7796879406738901E-2</v>
      </c>
      <c r="K5032">
        <v>0.10172468430754389</v>
      </c>
      <c r="L5032">
        <v>0.14833094907522193</v>
      </c>
      <c r="M5032">
        <v>5.5716186515985047E-2</v>
      </c>
      <c r="N5032">
        <v>4.2869129816935546E-2</v>
      </c>
      <c r="O5032">
        <v>0.14100423518700667</v>
      </c>
    </row>
    <row r="5033" spans="1:15" ht="15">
      <c r="A5033" s="6"/>
      <c r="B5033" s="10">
        <v>49.18</v>
      </c>
      <c r="C5033">
        <v>6.1844675699869796E-2</v>
      </c>
      <c r="D5033" s="11">
        <v>19.260000000000002</v>
      </c>
      <c r="E5033" s="10">
        <v>41.53</v>
      </c>
      <c r="F5033" s="11">
        <v>44.95</v>
      </c>
      <c r="G5033" s="10">
        <v>21.03</v>
      </c>
      <c r="H5033" s="11">
        <v>0.09</v>
      </c>
      <c r="I5033" s="10">
        <v>407.08</v>
      </c>
      <c r="J5033">
        <v>0.10440656607892675</v>
      </c>
      <c r="K5033">
        <v>0.10926084635913076</v>
      </c>
      <c r="L5033">
        <v>0.15007891873512411</v>
      </c>
      <c r="M5033">
        <v>6.3038632160685851E-2</v>
      </c>
      <c r="N5033">
        <v>4.486540225635971E-2</v>
      </c>
      <c r="O5033">
        <v>0.15098284678042689</v>
      </c>
    </row>
    <row r="5034" spans="1:15" ht="15">
      <c r="A5034" s="6"/>
      <c r="B5034" s="10">
        <v>58.66</v>
      </c>
      <c r="C5034">
        <v>6.7109011992027109E-2</v>
      </c>
      <c r="D5034" s="11">
        <v>25.47</v>
      </c>
      <c r="E5034" s="10">
        <v>42.01</v>
      </c>
      <c r="F5034" s="11">
        <v>45.21</v>
      </c>
      <c r="G5034" s="10">
        <v>27.09</v>
      </c>
      <c r="H5034" s="11">
        <v>44.69</v>
      </c>
      <c r="I5034" s="10">
        <v>461.52</v>
      </c>
      <c r="J5034">
        <v>0.12225367130302268</v>
      </c>
      <c r="K5034">
        <v>0.1372891548811184</v>
      </c>
      <c r="L5034">
        <v>0.1564367203707791</v>
      </c>
      <c r="M5034">
        <v>7.4835363058868981E-2</v>
      </c>
      <c r="N5034">
        <v>5.2859007934818091E-2</v>
      </c>
      <c r="O5034">
        <v>0.15932399592802698</v>
      </c>
    </row>
    <row r="5035" spans="1:15" ht="15">
      <c r="A5035" s="6"/>
      <c r="B5035" s="10">
        <v>79.540000000000006</v>
      </c>
      <c r="C5035">
        <v>7.9576906529993829E-2</v>
      </c>
      <c r="D5035" s="11">
        <v>30.13</v>
      </c>
      <c r="E5035" s="10">
        <v>50.73</v>
      </c>
      <c r="F5035" s="11">
        <v>49.5</v>
      </c>
      <c r="G5035" s="10">
        <v>30.96</v>
      </c>
      <c r="H5035" s="11">
        <v>74.98</v>
      </c>
      <c r="I5035" s="10">
        <v>489.87</v>
      </c>
      <c r="J5035">
        <v>0.13994635170821984</v>
      </c>
      <c r="K5035">
        <v>0.16826690679246162</v>
      </c>
      <c r="L5035">
        <v>0.16593910422170352</v>
      </c>
      <c r="M5035">
        <v>8.6060064151344803E-2</v>
      </c>
      <c r="N5035">
        <v>6.5773530723132842E-2</v>
      </c>
      <c r="O5035">
        <v>0.16626449275362321</v>
      </c>
    </row>
    <row r="5036" spans="1:15" ht="15">
      <c r="A5036" s="6"/>
      <c r="B5036" s="10">
        <v>92.28</v>
      </c>
      <c r="C5036">
        <v>0.10058584214209421</v>
      </c>
      <c r="D5036" s="11">
        <v>34.450000000000003</v>
      </c>
      <c r="E5036" s="10">
        <v>55.76</v>
      </c>
      <c r="F5036" s="11">
        <v>60.74</v>
      </c>
      <c r="G5036" s="10">
        <v>35.78</v>
      </c>
      <c r="H5036" s="11">
        <v>91.35</v>
      </c>
      <c r="I5036" s="10">
        <v>512.51</v>
      </c>
      <c r="J5036">
        <v>0.15319512470503224</v>
      </c>
      <c r="K5036">
        <v>0.18516891915716727</v>
      </c>
      <c r="L5036">
        <v>0.17625420873781683</v>
      </c>
      <c r="M5036">
        <v>9.5918485502120107E-2</v>
      </c>
      <c r="N5036">
        <v>8.0068305338634405E-2</v>
      </c>
      <c r="O5036">
        <v>0.17089922989430717</v>
      </c>
    </row>
    <row r="5037" spans="1:15" ht="15">
      <c r="A5037" s="6"/>
      <c r="B5037" s="10">
        <v>99.93</v>
      </c>
      <c r="C5037">
        <v>0.11169859886402861</v>
      </c>
      <c r="D5037" s="11">
        <v>35.43</v>
      </c>
      <c r="E5037" s="10">
        <v>57.43</v>
      </c>
      <c r="F5037" s="11">
        <v>60.5</v>
      </c>
      <c r="G5037" s="10">
        <v>36.94</v>
      </c>
      <c r="H5037" s="11">
        <v>94.26</v>
      </c>
      <c r="I5037" s="10">
        <v>504.33</v>
      </c>
      <c r="J5037">
        <v>0.16407938404354175</v>
      </c>
      <c r="K5037">
        <v>0.1988599546122013</v>
      </c>
      <c r="L5037">
        <v>0.18553069493641855</v>
      </c>
      <c r="M5037">
        <v>0.10522722760222525</v>
      </c>
      <c r="N5037">
        <v>9.1958218490720722E-2</v>
      </c>
      <c r="O5037">
        <v>0.17608714869944783</v>
      </c>
    </row>
    <row r="5038" spans="1:15" ht="15">
      <c r="A5038" s="6"/>
      <c r="B5038" s="10">
        <v>100.74</v>
      </c>
      <c r="C5038">
        <v>0.11209809826691725</v>
      </c>
      <c r="D5038" s="11">
        <v>35.65</v>
      </c>
      <c r="E5038" s="10">
        <v>57.94</v>
      </c>
      <c r="F5038" s="11">
        <v>53.23</v>
      </c>
      <c r="G5038" s="10">
        <v>36.78</v>
      </c>
      <c r="H5038" s="11">
        <v>95.98</v>
      </c>
      <c r="I5038" s="10">
        <v>484.94</v>
      </c>
      <c r="J5038">
        <v>0.16917727984284356</v>
      </c>
      <c r="K5038">
        <v>0.19980865559064198</v>
      </c>
      <c r="L5038">
        <v>0.19344493759700637</v>
      </c>
      <c r="M5038">
        <v>0.11090900851121581</v>
      </c>
      <c r="N5038">
        <v>9.9890802774126292E-2</v>
      </c>
      <c r="O5038">
        <v>0.17920941010645997</v>
      </c>
    </row>
    <row r="5039" spans="1:15" ht="15">
      <c r="A5039" s="6"/>
      <c r="B5039" s="10">
        <v>99.93</v>
      </c>
      <c r="C5039">
        <v>0.11600541604704609</v>
      </c>
      <c r="D5039" s="11">
        <v>34.76</v>
      </c>
      <c r="E5039" s="10">
        <v>57.22</v>
      </c>
      <c r="F5039" s="11">
        <v>49.38</v>
      </c>
      <c r="G5039" s="10">
        <v>34.21</v>
      </c>
      <c r="H5039" s="11">
        <v>92.95</v>
      </c>
      <c r="I5039" s="10">
        <v>482.05</v>
      </c>
      <c r="J5039">
        <v>0.17065160831814108</v>
      </c>
      <c r="K5039">
        <v>0.19919076093756519</v>
      </c>
      <c r="L5039">
        <v>0.19705187036528429</v>
      </c>
      <c r="M5039">
        <v>0.11060855419614034</v>
      </c>
      <c r="N5039">
        <v>0.10064026701744211</v>
      </c>
      <c r="O5039">
        <v>0.18086569781180589</v>
      </c>
    </row>
    <row r="5040" spans="1:15" ht="15">
      <c r="A5040" s="6"/>
      <c r="B5040" s="10">
        <v>92.18</v>
      </c>
      <c r="C5040">
        <v>0.11548745771030905</v>
      </c>
      <c r="D5040" s="11">
        <v>30.6</v>
      </c>
      <c r="E5040" s="10">
        <v>53.65</v>
      </c>
      <c r="F5040" s="11">
        <v>43.25</v>
      </c>
      <c r="G5040" s="10">
        <v>28.31</v>
      </c>
      <c r="H5040" s="11">
        <v>82.95</v>
      </c>
      <c r="I5040" s="10">
        <v>425.74</v>
      </c>
      <c r="J5040">
        <v>0.16965579422732183</v>
      </c>
      <c r="K5040">
        <v>0.20711213264857564</v>
      </c>
      <c r="L5040">
        <v>0.19793389351533472</v>
      </c>
      <c r="M5040">
        <v>0.10547407364678489</v>
      </c>
      <c r="N5040">
        <v>0.10037417692677524</v>
      </c>
      <c r="O5040">
        <v>0.18949014199820902</v>
      </c>
    </row>
    <row r="5041" spans="1:15" ht="15">
      <c r="A5041" s="6"/>
      <c r="B5041" s="10">
        <v>84.5</v>
      </c>
      <c r="C5041">
        <v>0.11848909122143962</v>
      </c>
      <c r="D5041" s="11">
        <v>26.92</v>
      </c>
      <c r="E5041" s="10">
        <v>49.87</v>
      </c>
      <c r="F5041" s="11">
        <v>38.799999999999997</v>
      </c>
      <c r="G5041" s="10">
        <v>26.16</v>
      </c>
      <c r="H5041" s="11">
        <v>62.13</v>
      </c>
      <c r="I5041" s="10">
        <v>425</v>
      </c>
      <c r="J5041">
        <v>0.15970054841860115</v>
      </c>
      <c r="K5041">
        <v>0.2042192279147175</v>
      </c>
      <c r="L5041">
        <v>0.19576926515129239</v>
      </c>
      <c r="M5041">
        <v>0.10573808285190155</v>
      </c>
      <c r="N5041">
        <v>0.10257844269264278</v>
      </c>
      <c r="O5041">
        <v>0.18857627128240842</v>
      </c>
    </row>
    <row r="5042" spans="1:15" ht="15">
      <c r="A5042" s="6"/>
      <c r="B5042" s="10">
        <v>74.900000000000006</v>
      </c>
      <c r="C5042">
        <v>0.116940921404026</v>
      </c>
      <c r="D5042" s="11">
        <v>21.16</v>
      </c>
      <c r="E5042" s="10">
        <v>46.58</v>
      </c>
      <c r="F5042" s="11">
        <v>38.35</v>
      </c>
      <c r="G5042" s="10">
        <v>23.5</v>
      </c>
      <c r="H5042" s="11">
        <v>52.94</v>
      </c>
      <c r="I5042" s="10">
        <v>404.3</v>
      </c>
      <c r="J5042">
        <v>0.14585128497051411</v>
      </c>
      <c r="K5042">
        <v>0.19904883859440145</v>
      </c>
      <c r="L5042">
        <v>0.19624077006267815</v>
      </c>
      <c r="M5042">
        <v>0.10730727619559076</v>
      </c>
      <c r="N5042">
        <v>0.10559856134274677</v>
      </c>
      <c r="O5042">
        <v>0.19331636766414875</v>
      </c>
    </row>
    <row r="5043" spans="1:15" ht="15">
      <c r="A5043" s="6"/>
      <c r="B5043" s="10">
        <v>67.81</v>
      </c>
      <c r="C5043">
        <v>0.11365221841401005</v>
      </c>
      <c r="D5043" s="11">
        <v>16.22</v>
      </c>
      <c r="E5043" s="10">
        <v>45.04</v>
      </c>
      <c r="F5043" s="11">
        <v>38.159999999999997</v>
      </c>
      <c r="G5043" s="10">
        <v>23.53</v>
      </c>
      <c r="H5043" s="11">
        <v>50.07</v>
      </c>
      <c r="I5043" s="10">
        <v>405</v>
      </c>
      <c r="J5043">
        <v>0.13703219752653936</v>
      </c>
      <c r="K5043">
        <v>0.19805755885613946</v>
      </c>
      <c r="L5043">
        <v>0.19517594864444662</v>
      </c>
      <c r="M5043">
        <v>0.10799893411498236</v>
      </c>
      <c r="N5043">
        <v>0.10563330023383197</v>
      </c>
      <c r="O5043">
        <v>0.19817422372688623</v>
      </c>
    </row>
    <row r="5044" spans="1:15" ht="15">
      <c r="A5044" s="6"/>
      <c r="B5044" s="10">
        <v>57.79</v>
      </c>
      <c r="C5044">
        <v>0.11126147155165295</v>
      </c>
      <c r="D5044" s="11">
        <v>12.79</v>
      </c>
      <c r="E5044" s="10">
        <v>44.26</v>
      </c>
      <c r="F5044" s="11">
        <v>38</v>
      </c>
      <c r="G5044" s="10">
        <v>22.38</v>
      </c>
      <c r="H5044" s="11">
        <v>46.86</v>
      </c>
      <c r="I5044" s="10">
        <v>395.85</v>
      </c>
      <c r="J5044">
        <v>0.13970779811123549</v>
      </c>
      <c r="K5044">
        <v>0.19850056808688388</v>
      </c>
      <c r="L5044">
        <v>0.1946392033207287</v>
      </c>
      <c r="M5044">
        <v>0.10780812242495587</v>
      </c>
      <c r="N5044">
        <v>0.1071907298739988</v>
      </c>
      <c r="O5044">
        <v>0.20513501012626079</v>
      </c>
    </row>
    <row r="5045" spans="1:15" ht="15">
      <c r="A5045" s="6"/>
      <c r="B5045" s="10">
        <v>51.6</v>
      </c>
      <c r="C5045">
        <v>0.11143629717830145</v>
      </c>
      <c r="D5045" s="11">
        <v>10.73</v>
      </c>
      <c r="E5045" s="10">
        <v>44.81</v>
      </c>
      <c r="F5045" s="11">
        <v>38.159999999999997</v>
      </c>
      <c r="G5045" s="10">
        <v>22.79</v>
      </c>
      <c r="H5045" s="11">
        <v>46.21</v>
      </c>
      <c r="I5045" s="10">
        <v>377.06</v>
      </c>
      <c r="J5045">
        <v>0.13072058722042726</v>
      </c>
      <c r="K5045">
        <v>0.20260998098699379</v>
      </c>
      <c r="L5045">
        <v>0.1972833404449863</v>
      </c>
      <c r="M5045">
        <v>0.1101391338160071</v>
      </c>
      <c r="N5045">
        <v>0.1053418919346837</v>
      </c>
      <c r="O5045">
        <v>0.20884163983862422</v>
      </c>
    </row>
    <row r="5046" spans="1:15" ht="15">
      <c r="A5046" s="6"/>
      <c r="B5046" s="10">
        <v>51.7</v>
      </c>
      <c r="C5046">
        <v>0.10843803678786144</v>
      </c>
      <c r="D5046" s="11">
        <v>10.029999999999999</v>
      </c>
      <c r="E5046" s="10">
        <v>45.04</v>
      </c>
      <c r="F5046" s="11">
        <v>39.54</v>
      </c>
      <c r="G5046" s="10">
        <v>23.65</v>
      </c>
      <c r="H5046" s="11">
        <v>56.89</v>
      </c>
      <c r="I5046" s="10">
        <v>383.98</v>
      </c>
      <c r="J5046">
        <v>0.12494675749114083</v>
      </c>
      <c r="K5046">
        <v>0.20765262350547764</v>
      </c>
      <c r="L5046">
        <v>0.20063531591471429</v>
      </c>
      <c r="M5046">
        <v>0.11304733168572283</v>
      </c>
      <c r="N5046">
        <v>0.10661940487708965</v>
      </c>
      <c r="O5046">
        <v>0.21092531295259984</v>
      </c>
    </row>
    <row r="5047" spans="1:15" ht="15">
      <c r="A5047" s="6"/>
      <c r="B5047" s="10">
        <v>47.34</v>
      </c>
      <c r="C5047">
        <v>0.10500324322444334</v>
      </c>
      <c r="D5047" s="11">
        <v>8.44</v>
      </c>
      <c r="E5047" s="10">
        <v>52.56</v>
      </c>
      <c r="F5047" s="11">
        <v>48.5</v>
      </c>
      <c r="G5047" s="10">
        <v>29.78</v>
      </c>
      <c r="H5047" s="11">
        <v>72.099999999999994</v>
      </c>
      <c r="I5047" s="10">
        <v>406.78</v>
      </c>
      <c r="J5047">
        <v>0.10482279268623249</v>
      </c>
      <c r="K5047">
        <v>0.21032200664649167</v>
      </c>
      <c r="L5047">
        <v>0.19662677876243609</v>
      </c>
      <c r="M5047">
        <v>0.11223384190829767</v>
      </c>
      <c r="N5047">
        <v>0.1047627202371151</v>
      </c>
      <c r="O5047">
        <v>0.20766305798803933</v>
      </c>
    </row>
    <row r="5048" spans="1:15" ht="15">
      <c r="A5048" s="6"/>
      <c r="B5048" s="10">
        <v>37</v>
      </c>
      <c r="C5048">
        <v>9.6821634959290789E-2</v>
      </c>
      <c r="D5048" s="11">
        <v>7.67</v>
      </c>
      <c r="E5048" s="10">
        <v>59.21</v>
      </c>
      <c r="F5048" s="11">
        <v>54.98</v>
      </c>
      <c r="G5048" s="10">
        <v>32.85</v>
      </c>
      <c r="H5048" s="11">
        <v>78.73</v>
      </c>
      <c r="I5048" s="10">
        <v>423.02</v>
      </c>
      <c r="J5048">
        <v>9.4885332818655563E-2</v>
      </c>
      <c r="K5048">
        <v>0.20017446868601285</v>
      </c>
      <c r="L5048">
        <v>0.18412127928109856</v>
      </c>
      <c r="M5048">
        <v>0.10581037924151698</v>
      </c>
      <c r="N5048">
        <v>0.10008946835537974</v>
      </c>
      <c r="O5048">
        <v>0.1963146975826591</v>
      </c>
    </row>
    <row r="5049" spans="1:15" ht="15">
      <c r="A5049" s="6"/>
      <c r="B5049" s="10">
        <v>29.82</v>
      </c>
      <c r="C5049">
        <v>8.104521570423863E-2</v>
      </c>
      <c r="D5049" s="11">
        <v>2.0499999999999998</v>
      </c>
      <c r="E5049" s="10">
        <v>60.99</v>
      </c>
      <c r="F5049" s="11">
        <v>56.16</v>
      </c>
      <c r="G5049" s="10">
        <v>30.59</v>
      </c>
      <c r="H5049" s="11">
        <v>80.14</v>
      </c>
      <c r="I5049" s="10">
        <v>412.72</v>
      </c>
      <c r="J5049">
        <v>8.6007039000577407E-2</v>
      </c>
      <c r="K5049">
        <v>0.1857005723204995</v>
      </c>
      <c r="L5049">
        <v>0.17276354149958961</v>
      </c>
      <c r="M5049">
        <v>9.4954151351396038E-2</v>
      </c>
      <c r="N5049">
        <v>9.1493971994757131E-2</v>
      </c>
      <c r="O5049">
        <v>0.17580233910282217</v>
      </c>
    </row>
    <row r="5050" spans="1:15" ht="15">
      <c r="A5050" s="6"/>
      <c r="B5050" s="10">
        <v>8.48</v>
      </c>
      <c r="C5050">
        <v>6.835664060719332E-2</v>
      </c>
      <c r="D5050" s="11">
        <v>1.94</v>
      </c>
      <c r="E5050" s="10">
        <v>61.08</v>
      </c>
      <c r="F5050" s="11">
        <v>54.25</v>
      </c>
      <c r="G5050" s="10">
        <v>22.73</v>
      </c>
      <c r="H5050" s="11">
        <v>63.11</v>
      </c>
      <c r="I5050" s="10">
        <v>388.65</v>
      </c>
      <c r="J5050">
        <v>7.6448550510244823E-2</v>
      </c>
      <c r="K5050">
        <v>0.17083241753847137</v>
      </c>
      <c r="L5050">
        <v>0.16313798125746051</v>
      </c>
      <c r="M5050">
        <v>7.5834360037477774E-2</v>
      </c>
      <c r="N5050">
        <v>8.0801746038538902E-2</v>
      </c>
      <c r="O5050">
        <v>0.15363107898812595</v>
      </c>
    </row>
    <row r="5051" spans="1:15" ht="15">
      <c r="A5051" s="6"/>
      <c r="B5051" s="10">
        <v>-0.01</v>
      </c>
      <c r="C5051">
        <v>6.0314532783302094E-2</v>
      </c>
      <c r="D5051" s="11">
        <v>-5.15</v>
      </c>
      <c r="E5051" s="10">
        <v>57.36</v>
      </c>
      <c r="F5051" s="11">
        <v>49.9</v>
      </c>
      <c r="G5051" s="10">
        <v>10.65</v>
      </c>
      <c r="H5051" s="11">
        <v>56.18</v>
      </c>
      <c r="I5051" s="10">
        <v>335.48</v>
      </c>
      <c r="J5051">
        <v>6.8370149038807684E-2</v>
      </c>
      <c r="K5051">
        <v>0.15622275315709841</v>
      </c>
      <c r="L5051">
        <v>0.15295413391162918</v>
      </c>
      <c r="M5051">
        <v>6.1761260379199351E-2</v>
      </c>
      <c r="N5051">
        <v>6.8905247127530808E-2</v>
      </c>
      <c r="O5051">
        <v>0.13676958976053738</v>
      </c>
    </row>
    <row r="5052" spans="1:15" ht="15">
      <c r="A5052" s="6"/>
      <c r="B5052" s="10">
        <v>-0.26</v>
      </c>
      <c r="C5052">
        <v>5.4178381360185567E-2</v>
      </c>
      <c r="D5052" s="11">
        <v>-0.02</v>
      </c>
      <c r="E5052" s="10">
        <v>57.06</v>
      </c>
      <c r="F5052" s="11">
        <v>45.96</v>
      </c>
      <c r="G5052" s="10">
        <v>3.56</v>
      </c>
      <c r="H5052" s="11">
        <v>50.31</v>
      </c>
      <c r="I5052" s="10">
        <v>308.54000000000002</v>
      </c>
      <c r="J5052">
        <v>6.1944279732491912E-2</v>
      </c>
      <c r="K5052">
        <v>0.14648298469730597</v>
      </c>
      <c r="L5052">
        <v>0.14496878468754848</v>
      </c>
      <c r="M5052">
        <v>5.7463449579622905E-2</v>
      </c>
      <c r="N5052">
        <v>5.7423495398620114E-2</v>
      </c>
      <c r="O5052">
        <v>0.12753799293174164</v>
      </c>
    </row>
    <row r="5053" spans="1:15" ht="15">
      <c r="A5053" s="6"/>
      <c r="B5053" s="10">
        <v>-16.690000000000001</v>
      </c>
      <c r="C5053">
        <v>5.2004281285806912E-2</v>
      </c>
      <c r="D5053" s="11">
        <v>-45.42</v>
      </c>
      <c r="E5053" s="10">
        <v>55.91</v>
      </c>
      <c r="F5053" s="11">
        <v>41.75</v>
      </c>
      <c r="G5053" s="10">
        <v>0.13</v>
      </c>
      <c r="H5053" s="11">
        <v>48.7</v>
      </c>
      <c r="I5053" s="10">
        <v>268.45999999999998</v>
      </c>
      <c r="J5053">
        <v>5.2678609330393679E-2</v>
      </c>
      <c r="K5053">
        <v>0.1430582543820606</v>
      </c>
      <c r="L5053">
        <v>0.13896701869906444</v>
      </c>
      <c r="M5053">
        <v>5.4169291542211361E-2</v>
      </c>
      <c r="N5053">
        <v>5.4109732899919168E-2</v>
      </c>
      <c r="O5053">
        <v>0.1215668144755222</v>
      </c>
    </row>
    <row r="5054" spans="1:15" ht="15">
      <c r="A5054" s="6"/>
      <c r="B5054" s="10">
        <v>-44.93</v>
      </c>
      <c r="C5054">
        <v>5.4145873087707672E-2</v>
      </c>
      <c r="D5054" s="11">
        <v>-67.05</v>
      </c>
      <c r="E5054" s="10">
        <v>54.47</v>
      </c>
      <c r="F5054" s="11">
        <v>40.65</v>
      </c>
      <c r="G5054" s="10">
        <v>7.0000000000000007E-2</v>
      </c>
      <c r="H5054" s="11">
        <v>43.48</v>
      </c>
      <c r="I5054" s="10">
        <v>236.78</v>
      </c>
      <c r="J5054">
        <v>5.3987864390920681E-2</v>
      </c>
      <c r="K5054">
        <v>0.14318648687876354</v>
      </c>
      <c r="L5054">
        <v>0.13706192162990383</v>
      </c>
      <c r="M5054">
        <v>5.0735400705417245E-2</v>
      </c>
      <c r="N5054">
        <v>5.3980750391849526E-2</v>
      </c>
      <c r="O5054">
        <v>0.12063519124514899</v>
      </c>
    </row>
    <row r="5055" spans="1:15" ht="15">
      <c r="A5055" s="6"/>
      <c r="B5055" s="10">
        <v>-46.61</v>
      </c>
      <c r="C5055">
        <v>5.249274612574592E-2</v>
      </c>
      <c r="D5055" s="11">
        <v>-64.900000000000006</v>
      </c>
      <c r="E5055" s="10">
        <v>53.55</v>
      </c>
      <c r="F5055" s="11">
        <v>40</v>
      </c>
      <c r="G5055" s="10">
        <v>7.0000000000000007E-2</v>
      </c>
      <c r="H5055" s="11">
        <v>40.270000000000003</v>
      </c>
      <c r="I5055" s="10">
        <v>247.78</v>
      </c>
      <c r="J5055">
        <v>5.6274059884401671E-2</v>
      </c>
      <c r="K5055">
        <v>0.14571079881923396</v>
      </c>
      <c r="L5055">
        <v>0.13659050201887812</v>
      </c>
      <c r="M5055">
        <v>5.1399518979057597E-2</v>
      </c>
      <c r="N5055">
        <v>5.6474032743771094E-2</v>
      </c>
      <c r="O5055">
        <v>0.12505729585117575</v>
      </c>
    </row>
    <row r="5056" spans="1:15" ht="15">
      <c r="A5056" s="6"/>
      <c r="B5056" s="10">
        <v>-40.020000000000003</v>
      </c>
      <c r="C5056">
        <v>5.2472211667209501E-2</v>
      </c>
      <c r="D5056" s="11">
        <v>-14.23</v>
      </c>
      <c r="E5056" s="10">
        <v>54.54</v>
      </c>
      <c r="F5056" s="11">
        <v>39.950000000000003</v>
      </c>
      <c r="G5056" s="10">
        <v>0.08</v>
      </c>
      <c r="H5056" s="11">
        <v>43.5</v>
      </c>
      <c r="I5056" s="10">
        <v>291.73</v>
      </c>
      <c r="J5056">
        <v>5.8470871157962422E-2</v>
      </c>
      <c r="K5056">
        <v>0.14990013495276655</v>
      </c>
      <c r="L5056">
        <v>0.13861523340768697</v>
      </c>
      <c r="M5056">
        <v>5.6520279753230186E-2</v>
      </c>
      <c r="N5056">
        <v>6.0004839462686796E-2</v>
      </c>
      <c r="O5056">
        <v>0.12986686299149966</v>
      </c>
    </row>
    <row r="5057" spans="1:15" ht="15">
      <c r="A5057" s="6"/>
      <c r="B5057" s="10">
        <v>-19.940000000000001</v>
      </c>
      <c r="C5057">
        <v>5.2357466358074284E-2</v>
      </c>
      <c r="D5057" s="11">
        <v>-0.91</v>
      </c>
      <c r="E5057" s="10">
        <v>55.94</v>
      </c>
      <c r="F5057" s="11">
        <v>39.78</v>
      </c>
      <c r="G5057" s="10">
        <v>3.77</v>
      </c>
      <c r="H5057" s="11">
        <v>46.86</v>
      </c>
      <c r="I5057" s="10">
        <v>316.43</v>
      </c>
      <c r="J5057">
        <v>6.6238067940552023E-2</v>
      </c>
      <c r="K5057">
        <v>0.15932176109934912</v>
      </c>
      <c r="L5057">
        <v>0.14503455900254236</v>
      </c>
      <c r="M5057">
        <v>6.7751544479618453E-2</v>
      </c>
      <c r="N5057">
        <v>6.8984478872435737E-2</v>
      </c>
      <c r="O5057">
        <v>0.13800971248900848</v>
      </c>
    </row>
    <row r="5058" spans="1:15" ht="15">
      <c r="A5058" s="6"/>
      <c r="B5058" s="10">
        <v>-1</v>
      </c>
      <c r="C5058">
        <v>5.9523488256986279E-2</v>
      </c>
      <c r="D5058" s="11">
        <v>5.01</v>
      </c>
      <c r="E5058" s="10">
        <v>61.45</v>
      </c>
      <c r="F5058" s="11">
        <v>42.04</v>
      </c>
      <c r="G5058" s="10">
        <v>14.74</v>
      </c>
      <c r="H5058" s="11">
        <v>63.81</v>
      </c>
      <c r="I5058" s="10">
        <v>388.44</v>
      </c>
      <c r="J5058">
        <v>7.6768083164702614E-2</v>
      </c>
      <c r="K5058">
        <v>0.17353465962961906</v>
      </c>
      <c r="L5058">
        <v>0.15435276833967068</v>
      </c>
      <c r="M5058">
        <v>8.2588137862183192E-2</v>
      </c>
      <c r="N5058">
        <v>9.0445610824866352E-2</v>
      </c>
      <c r="O5058">
        <v>0.14780536658391918</v>
      </c>
    </row>
    <row r="5059" spans="1:15" ht="15">
      <c r="A5059" s="6"/>
      <c r="B5059" s="10">
        <v>16.22</v>
      </c>
      <c r="C5059">
        <v>7.0926609407947344E-2</v>
      </c>
      <c r="D5059" s="11">
        <v>22.54</v>
      </c>
      <c r="E5059" s="10">
        <v>62.8</v>
      </c>
      <c r="F5059" s="11">
        <v>46.91</v>
      </c>
      <c r="G5059" s="10">
        <v>26.74</v>
      </c>
      <c r="H5059" s="11">
        <v>75.260000000000005</v>
      </c>
      <c r="I5059" s="10">
        <v>425.86</v>
      </c>
      <c r="J5059">
        <v>0.10170139179068498</v>
      </c>
      <c r="K5059">
        <v>0.18633963175830323</v>
      </c>
      <c r="L5059">
        <v>0.1642280006949611</v>
      </c>
      <c r="M5059">
        <v>9.9890453170727742E-2</v>
      </c>
      <c r="N5059">
        <v>0.10933077669568131</v>
      </c>
      <c r="O5059">
        <v>0.16238944239358774</v>
      </c>
    </row>
    <row r="5060" spans="1:15" ht="15">
      <c r="A5060" s="6"/>
      <c r="B5060" s="10">
        <v>74.37</v>
      </c>
      <c r="C5060">
        <v>8.3666237147996037E-2</v>
      </c>
      <c r="D5060" s="11">
        <v>31.77</v>
      </c>
      <c r="E5060" s="10">
        <v>64.63</v>
      </c>
      <c r="F5060" s="11">
        <v>53.66</v>
      </c>
      <c r="G5060" s="10">
        <v>34.020000000000003</v>
      </c>
      <c r="H5060" s="11">
        <v>106</v>
      </c>
      <c r="I5060" s="10">
        <v>454.15</v>
      </c>
      <c r="J5060">
        <v>0.12617553566394135</v>
      </c>
      <c r="K5060">
        <v>0.19942569866234433</v>
      </c>
      <c r="L5060">
        <v>0.17424676675022793</v>
      </c>
      <c r="M5060">
        <v>0.11740631938208898</v>
      </c>
      <c r="N5060">
        <v>0.12421556204894259</v>
      </c>
      <c r="O5060">
        <v>0.17147383036555089</v>
      </c>
    </row>
    <row r="5061" spans="1:15" ht="15">
      <c r="A5061" s="6"/>
      <c r="B5061" s="10">
        <v>84.47</v>
      </c>
      <c r="C5061">
        <v>9.3960081829626521E-2</v>
      </c>
      <c r="D5061" s="11">
        <v>34.520000000000003</v>
      </c>
      <c r="E5061" s="10">
        <v>63.46</v>
      </c>
      <c r="F5061" s="11">
        <v>52.99</v>
      </c>
      <c r="G5061" s="10">
        <v>35.61</v>
      </c>
      <c r="H5061" s="11">
        <v>116.17</v>
      </c>
      <c r="I5061" s="10">
        <v>467.71</v>
      </c>
      <c r="J5061">
        <v>0.14197243030055759</v>
      </c>
      <c r="K5061">
        <v>0.20913098374901828</v>
      </c>
      <c r="L5061">
        <v>0.18150210454921753</v>
      </c>
      <c r="M5061">
        <v>0.12704612940285012</v>
      </c>
      <c r="N5061">
        <v>0.13047052218805541</v>
      </c>
      <c r="O5061">
        <v>0.18278878375602076</v>
      </c>
    </row>
    <row r="5062" spans="1:15" ht="15">
      <c r="A5062" s="6"/>
      <c r="B5062" s="10">
        <v>88.46</v>
      </c>
      <c r="C5062">
        <v>9.2732458699483114E-2</v>
      </c>
      <c r="D5062" s="11">
        <v>35.93</v>
      </c>
      <c r="E5062" s="10">
        <v>62.06</v>
      </c>
      <c r="F5062" s="11">
        <v>47.88</v>
      </c>
      <c r="G5062" s="10">
        <v>39.380000000000003</v>
      </c>
      <c r="H5062" s="11">
        <v>101</v>
      </c>
      <c r="I5062" s="10">
        <v>466.69</v>
      </c>
      <c r="J5062">
        <v>0.15158260000555202</v>
      </c>
      <c r="K5062">
        <v>0.21060216726972761</v>
      </c>
      <c r="L5062">
        <v>0.18423116656876048</v>
      </c>
      <c r="M5062">
        <v>0.13024658844630446</v>
      </c>
      <c r="N5062">
        <v>0.13097531959000344</v>
      </c>
      <c r="O5062">
        <v>0.18506191527991397</v>
      </c>
    </row>
    <row r="5063" spans="1:15" ht="15">
      <c r="A5063" s="6"/>
      <c r="B5063" s="10">
        <v>87.06</v>
      </c>
      <c r="C5063">
        <v>8.9509150824416919E-2</v>
      </c>
      <c r="D5063" s="11">
        <v>37.67</v>
      </c>
      <c r="E5063" s="10">
        <v>60.37</v>
      </c>
      <c r="F5063" s="11">
        <v>43.66</v>
      </c>
      <c r="G5063" s="10">
        <v>37</v>
      </c>
      <c r="H5063" s="11">
        <v>85</v>
      </c>
      <c r="I5063" s="10">
        <v>466.24</v>
      </c>
      <c r="J5063">
        <v>0.16249347141702078</v>
      </c>
      <c r="K5063">
        <v>0.20124138821323259</v>
      </c>
      <c r="L5063">
        <v>0.18562466858610549</v>
      </c>
      <c r="M5063">
        <v>0.13503535165731875</v>
      </c>
      <c r="N5063">
        <v>0.12884858331705643</v>
      </c>
      <c r="O5063">
        <v>0.18984193146786815</v>
      </c>
    </row>
    <row r="5064" spans="1:15" ht="15">
      <c r="A5064" s="6"/>
      <c r="B5064" s="10">
        <v>70.05</v>
      </c>
      <c r="C5064">
        <v>8.9872363380022677E-2</v>
      </c>
      <c r="D5064" s="11">
        <v>35.869999999999997</v>
      </c>
      <c r="E5064" s="10">
        <v>51.46</v>
      </c>
      <c r="F5064" s="11">
        <v>38.659999999999997</v>
      </c>
      <c r="G5064" s="10">
        <v>34.200000000000003</v>
      </c>
      <c r="H5064" s="11">
        <v>69.62</v>
      </c>
      <c r="I5064" s="10">
        <v>441.93</v>
      </c>
      <c r="J5064">
        <v>0.16737457554674329</v>
      </c>
      <c r="K5064">
        <v>0.19369834369094344</v>
      </c>
      <c r="L5064">
        <v>0.18276931238156566</v>
      </c>
      <c r="M5064">
        <v>0.13948567619453925</v>
      </c>
      <c r="N5064">
        <v>0.12558561017268524</v>
      </c>
      <c r="O5064">
        <v>0.19655255993298346</v>
      </c>
    </row>
    <row r="5065" spans="1:15" ht="15">
      <c r="A5065" s="6"/>
      <c r="B5065" s="10">
        <v>61.03</v>
      </c>
      <c r="C5065">
        <v>8.5410065095991805E-2</v>
      </c>
      <c r="D5065" s="11">
        <v>32</v>
      </c>
      <c r="E5065" s="10">
        <v>47.02</v>
      </c>
      <c r="F5065" s="11">
        <v>37.979999999999997</v>
      </c>
      <c r="G5065" s="10">
        <v>35.97</v>
      </c>
      <c r="H5065" s="11">
        <v>59</v>
      </c>
      <c r="I5065" s="10">
        <v>382.79</v>
      </c>
      <c r="J5065">
        <v>0.17024109014675054</v>
      </c>
      <c r="K5065">
        <v>0.18980922709617326</v>
      </c>
      <c r="L5065">
        <v>0.17801400865741845</v>
      </c>
      <c r="M5065">
        <v>0.14461626695045421</v>
      </c>
      <c r="N5065">
        <v>0.1154821751200811</v>
      </c>
      <c r="O5065">
        <v>0.21584918327466343</v>
      </c>
    </row>
    <row r="5066" spans="1:15" ht="15">
      <c r="A5066" s="6"/>
      <c r="B5066" s="10">
        <v>50.51</v>
      </c>
      <c r="C5066">
        <v>8.2030557460953973E-2</v>
      </c>
      <c r="D5066" s="11">
        <v>26.55</v>
      </c>
      <c r="E5066" s="10">
        <v>45.98</v>
      </c>
      <c r="F5066" s="11">
        <v>37.54</v>
      </c>
      <c r="G5066" s="10">
        <v>31.78</v>
      </c>
      <c r="H5066" s="11">
        <v>53.63</v>
      </c>
      <c r="I5066" s="10">
        <v>339.88</v>
      </c>
      <c r="J5066">
        <v>0.17241731230458204</v>
      </c>
      <c r="K5066">
        <v>0.18748501912649485</v>
      </c>
      <c r="L5066">
        <v>0.17046403726885595</v>
      </c>
      <c r="M5066">
        <v>0.1433081161075053</v>
      </c>
      <c r="N5066">
        <v>9.4382056633749725E-2</v>
      </c>
      <c r="O5066">
        <v>0.22095155516328333</v>
      </c>
    </row>
    <row r="5067" spans="1:15" ht="15">
      <c r="A5067" s="6"/>
      <c r="B5067" s="10">
        <v>44.09</v>
      </c>
      <c r="C5067">
        <v>8.3234491225536222E-2</v>
      </c>
      <c r="D5067" s="11">
        <v>26.11</v>
      </c>
      <c r="E5067" s="10">
        <v>45.25</v>
      </c>
      <c r="F5067" s="11">
        <v>35.979999999999997</v>
      </c>
      <c r="G5067" s="10">
        <v>29.1</v>
      </c>
      <c r="H5067" s="11">
        <v>41.76</v>
      </c>
      <c r="I5067" s="10">
        <v>300.10000000000002</v>
      </c>
      <c r="J5067">
        <v>0.17354242493032174</v>
      </c>
      <c r="K5067">
        <v>0.18787355095721786</v>
      </c>
      <c r="L5067">
        <v>0.17323984845541093</v>
      </c>
      <c r="M5067">
        <v>0.14181071922162641</v>
      </c>
      <c r="N5067">
        <v>7.792360155512959E-2</v>
      </c>
      <c r="O5067">
        <v>0.22566237117138013</v>
      </c>
    </row>
    <row r="5068" spans="1:15" ht="15">
      <c r="A5068" s="6"/>
      <c r="B5068" s="10">
        <v>30.3</v>
      </c>
      <c r="C5068">
        <v>7.8745044950318088E-2</v>
      </c>
      <c r="D5068" s="11">
        <v>24.65</v>
      </c>
      <c r="E5068" s="10">
        <v>44.34</v>
      </c>
      <c r="F5068" s="11">
        <v>35.78</v>
      </c>
      <c r="G5068" s="10">
        <v>27.17</v>
      </c>
      <c r="H5068" s="11">
        <v>38.950000000000003</v>
      </c>
      <c r="I5068" s="10">
        <v>293.05</v>
      </c>
      <c r="J5068">
        <v>0.17443799797100015</v>
      </c>
      <c r="K5068">
        <v>0.19137679480343203</v>
      </c>
      <c r="L5068">
        <v>0.17194926024493112</v>
      </c>
      <c r="M5068">
        <v>0.14164942573292427</v>
      </c>
      <c r="N5068">
        <v>7.1419263119141332E-2</v>
      </c>
      <c r="O5068">
        <v>0.22394807338788164</v>
      </c>
    </row>
    <row r="5069" spans="1:15" ht="15">
      <c r="A5069" s="6"/>
      <c r="B5069" s="10">
        <v>28.91</v>
      </c>
      <c r="C5069">
        <v>7.5325355555408341E-2</v>
      </c>
      <c r="D5069" s="11">
        <v>24.64</v>
      </c>
      <c r="E5069" s="10">
        <v>44.03</v>
      </c>
      <c r="F5069" s="11">
        <v>36.19</v>
      </c>
      <c r="G5069" s="10">
        <v>26.99</v>
      </c>
      <c r="H5069" s="11">
        <v>35.92</v>
      </c>
      <c r="I5069" s="10">
        <v>271.3</v>
      </c>
      <c r="J5069">
        <v>0.17398309122956304</v>
      </c>
      <c r="K5069">
        <v>0.19687717593955451</v>
      </c>
      <c r="L5069">
        <v>0.16615155450565935</v>
      </c>
      <c r="M5069">
        <v>0.14206443199435828</v>
      </c>
      <c r="N5069">
        <v>6.768635391198044E-2</v>
      </c>
      <c r="O5069">
        <v>0.22153302357647092</v>
      </c>
    </row>
    <row r="5070" spans="1:15" ht="15">
      <c r="A5070" s="6"/>
      <c r="B5070" s="10">
        <v>50.31</v>
      </c>
      <c r="C5070">
        <v>7.6825650403015519E-2</v>
      </c>
      <c r="D5070" s="11">
        <v>26.57</v>
      </c>
      <c r="E5070" s="10">
        <v>46.07</v>
      </c>
      <c r="F5070" s="11">
        <v>38</v>
      </c>
      <c r="G5070" s="10">
        <v>29.2</v>
      </c>
      <c r="H5070" s="11">
        <v>33.369999999999997</v>
      </c>
      <c r="I5070" s="10">
        <v>272.41000000000003</v>
      </c>
      <c r="J5070">
        <v>0.17589187870904804</v>
      </c>
      <c r="K5070">
        <v>0.20493436170366899</v>
      </c>
      <c r="L5070">
        <v>0.16983463204411423</v>
      </c>
      <c r="M5070">
        <v>0.14544392634831207</v>
      </c>
      <c r="N5070">
        <v>6.6534042724707781E-2</v>
      </c>
      <c r="O5070">
        <v>0.2173340454127467</v>
      </c>
    </row>
    <row r="5071" spans="1:15" ht="15">
      <c r="A5071" s="6"/>
      <c r="B5071" s="10">
        <v>78.180000000000007</v>
      </c>
      <c r="C5071">
        <v>7.3448913226306825E-2</v>
      </c>
      <c r="D5071" s="11">
        <v>32.15</v>
      </c>
      <c r="E5071" s="10">
        <v>51.91</v>
      </c>
      <c r="F5071" s="11">
        <v>44.12</v>
      </c>
      <c r="G5071" s="10">
        <v>36.909999999999997</v>
      </c>
      <c r="H5071" s="11">
        <v>40.43</v>
      </c>
      <c r="I5071" s="10">
        <v>261.02999999999997</v>
      </c>
      <c r="J5071">
        <v>0.17514497353915218</v>
      </c>
      <c r="K5071">
        <v>0.21089919970393672</v>
      </c>
      <c r="L5071">
        <v>0.17668008592367954</v>
      </c>
      <c r="M5071">
        <v>0.14519589282134662</v>
      </c>
      <c r="N5071">
        <v>6.547563961443105E-2</v>
      </c>
      <c r="O5071">
        <v>0.20651614041516528</v>
      </c>
    </row>
    <row r="5072" spans="1:15" ht="15">
      <c r="A5072" s="6"/>
      <c r="B5072" s="10">
        <v>86.58</v>
      </c>
      <c r="C5072">
        <v>7.1965096451646587E-2</v>
      </c>
      <c r="D5072" s="11">
        <v>36.92</v>
      </c>
      <c r="E5072" s="10">
        <v>62.48</v>
      </c>
      <c r="F5072" s="11">
        <v>61.11</v>
      </c>
      <c r="G5072" s="10">
        <v>39.64</v>
      </c>
      <c r="H5072" s="11">
        <v>40.57</v>
      </c>
      <c r="I5072" s="10">
        <v>264.8</v>
      </c>
      <c r="J5072">
        <v>0.16637529731736936</v>
      </c>
      <c r="K5072">
        <v>0.19969080797455249</v>
      </c>
      <c r="L5072">
        <v>0.17053649196470735</v>
      </c>
      <c r="M5072">
        <v>0.13653001449876787</v>
      </c>
      <c r="N5072">
        <v>5.9311529697130487E-2</v>
      </c>
      <c r="O5072">
        <v>0.18604089019229342</v>
      </c>
    </row>
    <row r="5073" spans="1:15" ht="15">
      <c r="A5073" s="6"/>
      <c r="B5073" s="10">
        <v>88.16</v>
      </c>
      <c r="C5073">
        <v>6.7872585412616843E-2</v>
      </c>
      <c r="D5073" s="11">
        <v>36.92</v>
      </c>
      <c r="E5073" s="10">
        <v>65.77</v>
      </c>
      <c r="F5073" s="11">
        <v>61.94</v>
      </c>
      <c r="G5073" s="10">
        <v>39.53</v>
      </c>
      <c r="H5073" s="11">
        <v>36.21</v>
      </c>
      <c r="I5073" s="10">
        <v>300.01</v>
      </c>
      <c r="J5073">
        <v>0.15357217070357557</v>
      </c>
      <c r="K5073">
        <v>0.18529990115321254</v>
      </c>
      <c r="L5073">
        <v>0.16213653635914799</v>
      </c>
      <c r="M5073">
        <v>0.12025919517545872</v>
      </c>
      <c r="N5073">
        <v>5.0662161443960664E-2</v>
      </c>
      <c r="O5073">
        <v>0.16523786461874565</v>
      </c>
    </row>
    <row r="5074" spans="1:15" ht="15">
      <c r="A5074" s="6"/>
      <c r="B5074" s="10">
        <v>86</v>
      </c>
      <c r="C5074">
        <v>6.4002251423913789E-2</v>
      </c>
      <c r="D5074" s="11">
        <v>35.450000000000003</v>
      </c>
      <c r="E5074" s="10">
        <v>65.900000000000006</v>
      </c>
      <c r="F5074" s="11">
        <v>59.78</v>
      </c>
      <c r="G5074" s="10">
        <v>34.880000000000003</v>
      </c>
      <c r="H5074" s="11">
        <v>14.76</v>
      </c>
      <c r="I5074" s="10">
        <v>286.37</v>
      </c>
      <c r="J5074">
        <v>0.13758484824183387</v>
      </c>
      <c r="K5074">
        <v>0.17475772929792896</v>
      </c>
      <c r="L5074">
        <v>0.15767763689858816</v>
      </c>
      <c r="M5074">
        <v>0.10714595643030687</v>
      </c>
      <c r="N5074">
        <v>4.3977968399552141E-2</v>
      </c>
      <c r="O5074">
        <v>0.14701893017122597</v>
      </c>
    </row>
    <row r="5075" spans="1:15" ht="15">
      <c r="A5075" s="6"/>
      <c r="B5075" s="10">
        <v>74.16</v>
      </c>
      <c r="C5075">
        <v>5.8034659692796621E-2</v>
      </c>
      <c r="D5075" s="11">
        <v>33.29</v>
      </c>
      <c r="E5075" s="10">
        <v>62.03</v>
      </c>
      <c r="F5075" s="11">
        <v>51.47</v>
      </c>
      <c r="G5075" s="10">
        <v>28.14</v>
      </c>
      <c r="H5075" s="11">
        <v>0.01</v>
      </c>
      <c r="I5075" s="10">
        <v>261.10000000000002</v>
      </c>
      <c r="J5075">
        <v>0.12460663311607954</v>
      </c>
      <c r="K5075">
        <v>0.16425990367312002</v>
      </c>
      <c r="L5075">
        <v>0.15004762214480546</v>
      </c>
      <c r="M5075">
        <v>9.6917281324600604E-2</v>
      </c>
      <c r="N5075">
        <v>4.2186425705011438E-2</v>
      </c>
      <c r="O5075">
        <v>0.12936791786578153</v>
      </c>
    </row>
    <row r="5076" spans="1:15" ht="15">
      <c r="A5076" s="6"/>
      <c r="B5076" s="10">
        <v>67.489999999999995</v>
      </c>
      <c r="C5076">
        <v>5.3033604161592252E-2</v>
      </c>
      <c r="D5076" s="11">
        <v>33.89</v>
      </c>
      <c r="E5076" s="10">
        <v>60.73</v>
      </c>
      <c r="F5076" s="11">
        <v>50.71</v>
      </c>
      <c r="G5076" s="10">
        <v>27.49</v>
      </c>
      <c r="H5076" s="11">
        <v>-7.0000000000000007E-2</v>
      </c>
      <c r="I5076" s="10">
        <v>255.76</v>
      </c>
      <c r="J5076">
        <v>0.11735456786029229</v>
      </c>
      <c r="K5076">
        <v>0.15347417012625356</v>
      </c>
      <c r="L5076">
        <v>0.14410893532088104</v>
      </c>
      <c r="M5076">
        <v>9.1512924068122101E-2</v>
      </c>
      <c r="N5076">
        <v>4.1139613424393977E-2</v>
      </c>
      <c r="O5076">
        <v>0.11467022197071285</v>
      </c>
    </row>
    <row r="5077" spans="1:15" ht="15">
      <c r="A5077" s="6"/>
      <c r="B5077" s="10">
        <v>65.180000000000007</v>
      </c>
      <c r="C5077">
        <v>5.0986319664126471E-2</v>
      </c>
      <c r="D5077" s="11">
        <v>29.03</v>
      </c>
      <c r="E5077" s="10">
        <v>56.65</v>
      </c>
      <c r="F5077" s="11">
        <v>47.7</v>
      </c>
      <c r="G5077" s="10">
        <v>26.73</v>
      </c>
      <c r="H5077" s="11">
        <v>-9.94</v>
      </c>
      <c r="I5077" s="10">
        <v>263.08</v>
      </c>
      <c r="J5077">
        <v>0.11479141074838324</v>
      </c>
      <c r="K5077">
        <v>0.14731700624088345</v>
      </c>
      <c r="L5077">
        <v>0.1433605817743189</v>
      </c>
      <c r="M5077">
        <v>8.8612167987220672E-2</v>
      </c>
      <c r="N5077">
        <v>4.1121730586218382E-2</v>
      </c>
      <c r="O5077">
        <v>0.10563759644891713</v>
      </c>
    </row>
    <row r="5078" spans="1:15" ht="15">
      <c r="A5078" s="6"/>
      <c r="B5078" s="10">
        <v>59.65</v>
      </c>
      <c r="C5078">
        <v>5.0857007579656381E-2</v>
      </c>
      <c r="D5078" s="11">
        <v>28.07</v>
      </c>
      <c r="E5078" s="10">
        <v>54.46</v>
      </c>
      <c r="F5078" s="11">
        <v>45.83</v>
      </c>
      <c r="G5078" s="10">
        <v>25.55</v>
      </c>
      <c r="H5078" s="11">
        <v>-20.03</v>
      </c>
      <c r="I5078" s="10">
        <v>219.08</v>
      </c>
      <c r="J5078">
        <v>0.11541550365413403</v>
      </c>
      <c r="K5078">
        <v>0.14314783554593058</v>
      </c>
      <c r="L5078">
        <v>0.14325384028001195</v>
      </c>
      <c r="M5078">
        <v>8.6131612939557456E-2</v>
      </c>
      <c r="N5078">
        <v>4.1987814316764148E-2</v>
      </c>
      <c r="O5078">
        <v>0.10332056662111445</v>
      </c>
    </row>
    <row r="5079" spans="1:15" ht="15">
      <c r="A5079" s="6"/>
      <c r="B5079" s="10">
        <v>59.14</v>
      </c>
      <c r="C5079">
        <v>5.282015176471077E-2</v>
      </c>
      <c r="D5079" s="11">
        <v>28.02</v>
      </c>
      <c r="E5079" s="10">
        <v>52.87</v>
      </c>
      <c r="F5079" s="11">
        <v>44.01</v>
      </c>
      <c r="G5079" s="10">
        <v>26.2</v>
      </c>
      <c r="H5079" s="11">
        <v>-20.059999999999999</v>
      </c>
      <c r="I5079" s="10">
        <v>208.74</v>
      </c>
      <c r="J5079">
        <v>0.11753694848577341</v>
      </c>
      <c r="K5079">
        <v>0.14415065388258363</v>
      </c>
      <c r="L5079">
        <v>0.14063053538580694</v>
      </c>
      <c r="M5079">
        <v>8.9474415940134985E-2</v>
      </c>
      <c r="N5079">
        <v>4.2678039039309161E-2</v>
      </c>
      <c r="O5079">
        <v>0.10507527725022044</v>
      </c>
    </row>
    <row r="5080" spans="1:15" ht="15">
      <c r="A5080" s="6"/>
      <c r="B5080" s="10">
        <v>59.94</v>
      </c>
      <c r="C5080">
        <v>5.3731326890229407E-2</v>
      </c>
      <c r="D5080" s="11">
        <v>28.71</v>
      </c>
      <c r="E5080" s="10">
        <v>53.1</v>
      </c>
      <c r="F5080" s="11">
        <v>43.17</v>
      </c>
      <c r="G5080" s="10">
        <v>27.59</v>
      </c>
      <c r="H5080" s="11">
        <v>-18.96</v>
      </c>
      <c r="I5080" s="10">
        <v>226.08</v>
      </c>
      <c r="J5080">
        <v>0.12389624612293389</v>
      </c>
      <c r="K5080">
        <v>0.14684902190211818</v>
      </c>
      <c r="L5080">
        <v>0.13834526798771718</v>
      </c>
      <c r="M5080">
        <v>9.5005725928399634E-2</v>
      </c>
      <c r="N5080">
        <v>4.364770448353196E-2</v>
      </c>
      <c r="O5080">
        <v>0.1132012478744748</v>
      </c>
    </row>
    <row r="5081" spans="1:15" ht="15">
      <c r="A5081" s="6"/>
      <c r="B5081" s="10">
        <v>67.66</v>
      </c>
      <c r="C5081">
        <v>5.6457552593573788E-2</v>
      </c>
      <c r="D5081" s="11">
        <v>30.05</v>
      </c>
      <c r="E5081" s="10">
        <v>54.02</v>
      </c>
      <c r="F5081" s="11">
        <v>43.21</v>
      </c>
      <c r="G5081" s="10">
        <v>30.25</v>
      </c>
      <c r="H5081" s="11">
        <v>-1.38</v>
      </c>
      <c r="I5081" s="10">
        <v>252.07</v>
      </c>
      <c r="J5081">
        <v>0.13609001650622501</v>
      </c>
      <c r="K5081">
        <v>0.15579000696218859</v>
      </c>
      <c r="L5081">
        <v>0.14272087258304414</v>
      </c>
      <c r="M5081">
        <v>0.10554391920563524</v>
      </c>
      <c r="N5081">
        <v>4.5173888872194007E-2</v>
      </c>
      <c r="O5081">
        <v>0.12651597273783008</v>
      </c>
    </row>
    <row r="5082" spans="1:15" ht="15">
      <c r="A5082" s="6"/>
      <c r="B5082" s="10">
        <v>75.97</v>
      </c>
      <c r="C5082">
        <v>6.161469897008736E-2</v>
      </c>
      <c r="D5082" s="11">
        <v>35.51</v>
      </c>
      <c r="E5082" s="10">
        <v>61.01</v>
      </c>
      <c r="F5082" s="11">
        <v>47.9</v>
      </c>
      <c r="G5082" s="10">
        <v>38.08</v>
      </c>
      <c r="H5082" s="11">
        <v>9.44</v>
      </c>
      <c r="I5082" s="10">
        <v>316.01</v>
      </c>
      <c r="J5082">
        <v>0.14746410382782979</v>
      </c>
      <c r="K5082">
        <v>0.16917443891899947</v>
      </c>
      <c r="L5082">
        <v>0.15228562476821364</v>
      </c>
      <c r="M5082">
        <v>0.11893480437307277</v>
      </c>
      <c r="N5082">
        <v>4.9229875166503609E-2</v>
      </c>
      <c r="O5082">
        <v>0.14871962360907123</v>
      </c>
    </row>
    <row r="5083" spans="1:15" ht="15">
      <c r="A5083" s="6"/>
      <c r="B5083" s="10">
        <v>89.68</v>
      </c>
      <c r="C5083">
        <v>6.9910264811731224E-2</v>
      </c>
      <c r="D5083" s="11">
        <v>37.909999999999997</v>
      </c>
      <c r="E5083" s="10">
        <v>65.06</v>
      </c>
      <c r="F5083" s="11">
        <v>52.02</v>
      </c>
      <c r="G5083" s="10">
        <v>44.94</v>
      </c>
      <c r="H5083" s="11">
        <v>50.61</v>
      </c>
      <c r="I5083" s="10">
        <v>394.79</v>
      </c>
      <c r="J5083">
        <v>0.16002285863080706</v>
      </c>
      <c r="K5083">
        <v>0.18210371227461192</v>
      </c>
      <c r="L5083">
        <v>0.16104222556741307</v>
      </c>
      <c r="M5083">
        <v>0.13568389516120927</v>
      </c>
      <c r="N5083">
        <v>6.00012749193801E-2</v>
      </c>
      <c r="O5083">
        <v>0.1714878691954968</v>
      </c>
    </row>
    <row r="5084" spans="1:15" ht="15">
      <c r="A5084" s="6"/>
      <c r="B5084" s="10">
        <v>98.21</v>
      </c>
      <c r="C5084">
        <v>7.8446310205221276E-2</v>
      </c>
      <c r="D5084" s="11">
        <v>38.9</v>
      </c>
      <c r="E5084" s="10">
        <v>65.959999999999994</v>
      </c>
      <c r="F5084" s="11">
        <v>55.93</v>
      </c>
      <c r="G5084" s="10">
        <v>60.02</v>
      </c>
      <c r="H5084" s="11">
        <v>65.53</v>
      </c>
      <c r="I5084" s="10">
        <v>449.55</v>
      </c>
      <c r="J5084">
        <v>0.1718230193335267</v>
      </c>
      <c r="K5084">
        <v>0.19254381673050544</v>
      </c>
      <c r="L5084">
        <v>0.1673148727447997</v>
      </c>
      <c r="M5084">
        <v>0.1499072059057778</v>
      </c>
      <c r="N5084">
        <v>7.3384557832566991E-2</v>
      </c>
      <c r="O5084">
        <v>0.18696143807167664</v>
      </c>
    </row>
    <row r="5085" spans="1:15" ht="15">
      <c r="A5085" s="6"/>
      <c r="B5085" s="10">
        <v>99.97</v>
      </c>
      <c r="C5085">
        <v>8.1335911831502267E-2</v>
      </c>
      <c r="D5085" s="11">
        <v>38.9</v>
      </c>
      <c r="E5085" s="10">
        <v>65.319999999999993</v>
      </c>
      <c r="F5085" s="11">
        <v>65.709999999999994</v>
      </c>
      <c r="G5085" s="10">
        <v>56.8</v>
      </c>
      <c r="H5085" s="11">
        <v>69.930000000000007</v>
      </c>
      <c r="I5085" s="10">
        <v>452.95</v>
      </c>
      <c r="J5085">
        <v>0.18630048720747583</v>
      </c>
      <c r="K5085">
        <v>0.19952591236992742</v>
      </c>
      <c r="L5085">
        <v>0.18299648256020823</v>
      </c>
      <c r="M5085">
        <v>0.16059880915958674</v>
      </c>
      <c r="N5085">
        <v>8.762417949111985E-2</v>
      </c>
      <c r="O5085">
        <v>0.19443513150988512</v>
      </c>
    </row>
    <row r="5086" spans="1:15" ht="15">
      <c r="A5086" s="6"/>
      <c r="B5086" s="10">
        <v>99.25</v>
      </c>
      <c r="C5086">
        <v>7.9593885788911314E-2</v>
      </c>
      <c r="D5086" s="11">
        <v>38.07</v>
      </c>
      <c r="E5086" s="10">
        <v>65.319999999999993</v>
      </c>
      <c r="F5086" s="11">
        <v>69.95</v>
      </c>
      <c r="G5086" s="10">
        <v>49.83</v>
      </c>
      <c r="H5086" s="11">
        <v>70.91</v>
      </c>
      <c r="I5086" s="10">
        <v>464.52</v>
      </c>
      <c r="J5086">
        <v>0.18969222996703955</v>
      </c>
      <c r="K5086">
        <v>0.19692424048745155</v>
      </c>
      <c r="L5086">
        <v>0.19562850402737342</v>
      </c>
      <c r="M5086">
        <v>0.16360971818571632</v>
      </c>
      <c r="N5086">
        <v>9.6037230686018216E-2</v>
      </c>
      <c r="O5086">
        <v>0.19205484103006762</v>
      </c>
    </row>
    <row r="5087" spans="1:15" ht="15">
      <c r="A5087" s="6"/>
      <c r="B5087" s="10">
        <v>95.26</v>
      </c>
      <c r="C5087">
        <v>8.2962375428337898E-2</v>
      </c>
      <c r="D5087" s="11">
        <v>37.840000000000003</v>
      </c>
      <c r="E5087" s="10">
        <v>63.68</v>
      </c>
      <c r="F5087" s="11">
        <v>54.51</v>
      </c>
      <c r="G5087" s="10">
        <v>44.54</v>
      </c>
      <c r="H5087" s="11">
        <v>65.56</v>
      </c>
      <c r="I5087" s="10">
        <v>465.67</v>
      </c>
      <c r="J5087">
        <v>0.19251922473881974</v>
      </c>
      <c r="K5087">
        <v>0.19862156526854929</v>
      </c>
      <c r="L5087">
        <v>0.19773020678219416</v>
      </c>
      <c r="M5087">
        <v>0.16696897298789526</v>
      </c>
      <c r="N5087">
        <v>0.1015712767672185</v>
      </c>
      <c r="O5087">
        <v>0.18885886868182949</v>
      </c>
    </row>
    <row r="5088" spans="1:15" ht="15">
      <c r="A5088" s="6"/>
      <c r="B5088" s="10">
        <v>87.63</v>
      </c>
      <c r="C5088">
        <v>8.2639707023169223E-2</v>
      </c>
      <c r="D5088" s="11">
        <v>32.909999999999997</v>
      </c>
      <c r="E5088" s="10">
        <v>52.93</v>
      </c>
      <c r="F5088" s="11">
        <v>42.62</v>
      </c>
      <c r="G5088" s="10">
        <v>37.53</v>
      </c>
      <c r="H5088" s="11">
        <v>59.6</v>
      </c>
      <c r="I5088" s="10">
        <v>425.89</v>
      </c>
      <c r="J5088">
        <v>0.19549750713671143</v>
      </c>
      <c r="K5088">
        <v>0.20117436802932437</v>
      </c>
      <c r="L5088">
        <v>0.1964593120591123</v>
      </c>
      <c r="M5088">
        <v>0.17315644156553248</v>
      </c>
      <c r="N5088">
        <v>9.6121828329124179E-2</v>
      </c>
      <c r="O5088">
        <v>0.1877600975874221</v>
      </c>
    </row>
    <row r="5089" spans="1:15" ht="15">
      <c r="A5089" s="6"/>
      <c r="B5089" s="10">
        <v>68.010000000000005</v>
      </c>
      <c r="C5089">
        <v>7.9355100972125253E-2</v>
      </c>
      <c r="D5089" s="11">
        <v>30.57</v>
      </c>
      <c r="E5089" s="10">
        <v>47.13</v>
      </c>
      <c r="F5089" s="11">
        <v>39</v>
      </c>
      <c r="G5089" s="10">
        <v>38.799999999999997</v>
      </c>
      <c r="H5089" s="11">
        <v>52.82</v>
      </c>
      <c r="I5089" s="10">
        <v>385.06</v>
      </c>
      <c r="J5089">
        <v>0.19483567028319237</v>
      </c>
      <c r="K5089">
        <v>0.19671345287735686</v>
      </c>
      <c r="L5089">
        <v>0.19119008011256608</v>
      </c>
      <c r="M5089">
        <v>0.1769860784086669</v>
      </c>
      <c r="N5089">
        <v>9.7892654580190655E-2</v>
      </c>
      <c r="O5089">
        <v>0.18898159149558522</v>
      </c>
    </row>
    <row r="5090" spans="1:15" ht="15">
      <c r="A5090" s="6"/>
      <c r="B5090" s="10">
        <v>58.86</v>
      </c>
      <c r="C5090">
        <v>8.004244558960584E-2</v>
      </c>
      <c r="D5090" s="11">
        <v>28.01</v>
      </c>
      <c r="E5090" s="10">
        <v>47</v>
      </c>
      <c r="F5090" s="11">
        <v>37.07</v>
      </c>
      <c r="G5090" s="10">
        <v>33.9</v>
      </c>
      <c r="H5090" s="11">
        <v>49.33</v>
      </c>
      <c r="I5090" s="10">
        <v>344.06</v>
      </c>
      <c r="J5090">
        <v>0.19133277709057811</v>
      </c>
      <c r="K5090">
        <v>0.19834754059946616</v>
      </c>
      <c r="L5090">
        <v>0.18763823495303261</v>
      </c>
      <c r="M5090">
        <v>0.17482791675666062</v>
      </c>
      <c r="N5090">
        <v>0.10109234346681258</v>
      </c>
      <c r="O5090">
        <v>0.18576355963758223</v>
      </c>
    </row>
    <row r="5091" spans="1:15" ht="15">
      <c r="A5091" s="6"/>
      <c r="B5091" s="10">
        <v>57.86</v>
      </c>
      <c r="C5091">
        <v>8.2320750171814006E-2</v>
      </c>
      <c r="D5091" s="11">
        <v>27.3</v>
      </c>
      <c r="E5091" s="10">
        <v>44.89</v>
      </c>
      <c r="F5091" s="11">
        <v>36.64</v>
      </c>
      <c r="G5091" s="10">
        <v>31.99</v>
      </c>
      <c r="H5091" s="11">
        <v>49.42</v>
      </c>
      <c r="I5091" s="10">
        <v>338.81</v>
      </c>
      <c r="J5091">
        <v>0.18947438575965234</v>
      </c>
      <c r="K5091">
        <v>0.2010025654450262</v>
      </c>
      <c r="L5091">
        <v>0.18819826846442303</v>
      </c>
      <c r="M5091">
        <v>0.16978428036747195</v>
      </c>
      <c r="N5091">
        <v>0.10569187134874718</v>
      </c>
      <c r="O5091">
        <v>0.18582143422789268</v>
      </c>
    </row>
    <row r="5092" spans="1:15" ht="15">
      <c r="A5092" s="6"/>
      <c r="B5092" s="10">
        <v>56.94</v>
      </c>
      <c r="C5092">
        <v>8.3175316658936016E-2</v>
      </c>
      <c r="D5092" s="11">
        <v>26.79</v>
      </c>
      <c r="E5092" s="10">
        <v>44.12</v>
      </c>
      <c r="F5092" s="11">
        <v>37.26</v>
      </c>
      <c r="G5092" s="10">
        <v>31.58</v>
      </c>
      <c r="H5092" s="11">
        <v>49.79</v>
      </c>
      <c r="I5092" s="10">
        <v>320.86</v>
      </c>
      <c r="J5092">
        <v>0.1888654544143451</v>
      </c>
      <c r="K5092">
        <v>0.20447077977446657</v>
      </c>
      <c r="L5092">
        <v>0.18953000046413407</v>
      </c>
      <c r="M5092">
        <v>0.16995071472311052</v>
      </c>
      <c r="N5092">
        <v>0.10883673811851571</v>
      </c>
      <c r="O5092">
        <v>0.18622665707422648</v>
      </c>
    </row>
    <row r="5093" spans="1:15" ht="15">
      <c r="A5093" s="6"/>
      <c r="B5093" s="10">
        <v>57.9</v>
      </c>
      <c r="C5093">
        <v>8.4632860938883975E-2</v>
      </c>
      <c r="D5093" s="11">
        <v>26.81</v>
      </c>
      <c r="E5093" s="10">
        <v>44.21</v>
      </c>
      <c r="F5093" s="11">
        <v>37.369999999999997</v>
      </c>
      <c r="G5093" s="10">
        <v>31.74</v>
      </c>
      <c r="H5093" s="11">
        <v>50</v>
      </c>
      <c r="I5093" s="10">
        <v>329.72</v>
      </c>
      <c r="J5093">
        <v>0.18652578302342068</v>
      </c>
      <c r="K5093">
        <v>0.20844566905519316</v>
      </c>
      <c r="L5093">
        <v>0.18946945757758105</v>
      </c>
      <c r="M5093">
        <v>0.1702151606022197</v>
      </c>
      <c r="N5093">
        <v>0.11391425605067748</v>
      </c>
      <c r="O5093">
        <v>0.18946856984544286</v>
      </c>
    </row>
    <row r="5094" spans="1:15" ht="15">
      <c r="A5094" s="6"/>
      <c r="B5094" s="10">
        <v>63.4</v>
      </c>
      <c r="C5094">
        <v>8.6869699079762983E-2</v>
      </c>
      <c r="D5094" s="11">
        <v>27.54</v>
      </c>
      <c r="E5094" s="10">
        <v>45.96</v>
      </c>
      <c r="F5094" s="11">
        <v>37.54</v>
      </c>
      <c r="G5094" s="10">
        <v>34.28</v>
      </c>
      <c r="H5094" s="11">
        <v>52.35</v>
      </c>
      <c r="I5094" s="10">
        <v>380</v>
      </c>
      <c r="J5094">
        <v>0.18782693024556171</v>
      </c>
      <c r="K5094">
        <v>0.21159171265550467</v>
      </c>
      <c r="L5094">
        <v>0.19306072650683001</v>
      </c>
      <c r="M5094">
        <v>0.17794031069017791</v>
      </c>
      <c r="N5094">
        <v>0.11719910923227903</v>
      </c>
      <c r="O5094">
        <v>0.1935875308388158</v>
      </c>
    </row>
    <row r="5095" spans="1:15" ht="15">
      <c r="A5095" s="6"/>
      <c r="B5095" s="10">
        <v>91.8</v>
      </c>
      <c r="C5095">
        <v>8.6354253888750829E-2</v>
      </c>
      <c r="D5095" s="11">
        <v>32.659999999999997</v>
      </c>
      <c r="E5095" s="10">
        <v>49.4</v>
      </c>
      <c r="F5095" s="11">
        <v>41.93</v>
      </c>
      <c r="G5095" s="10">
        <v>40.56</v>
      </c>
      <c r="H5095" s="11">
        <v>50.02</v>
      </c>
      <c r="I5095" s="10">
        <v>429.66</v>
      </c>
      <c r="J5095">
        <v>0.18285946619485832</v>
      </c>
      <c r="K5095">
        <v>0.21170122789759857</v>
      </c>
      <c r="L5095">
        <v>0.19048373350344047</v>
      </c>
      <c r="M5095">
        <v>0.17261900941577424</v>
      </c>
      <c r="N5095">
        <v>0.11832232050925544</v>
      </c>
      <c r="O5095">
        <v>0.18898206925549516</v>
      </c>
    </row>
    <row r="5096" spans="1:15" ht="15">
      <c r="A5096" s="6"/>
      <c r="B5096" s="10">
        <v>94.44</v>
      </c>
      <c r="C5096">
        <v>8.2500874686570649E-2</v>
      </c>
      <c r="D5096" s="11">
        <v>37</v>
      </c>
      <c r="E5096" s="10">
        <v>58.83</v>
      </c>
      <c r="F5096" s="11">
        <v>46.92</v>
      </c>
      <c r="G5096" s="10">
        <v>43.69</v>
      </c>
      <c r="H5096" s="11">
        <v>56.89</v>
      </c>
      <c r="I5096" s="10">
        <v>467.91</v>
      </c>
      <c r="J5096">
        <v>0.17214253293451914</v>
      </c>
      <c r="K5096">
        <v>0.20408167138018124</v>
      </c>
      <c r="L5096">
        <v>0.17904819527886845</v>
      </c>
      <c r="M5096">
        <v>0.15622033509166863</v>
      </c>
      <c r="N5096">
        <v>0.11966272290079585</v>
      </c>
      <c r="O5096">
        <v>0.17802678093473337</v>
      </c>
    </row>
    <row r="5097" spans="1:15" ht="15">
      <c r="A5097" s="6"/>
      <c r="B5097" s="10">
        <v>99</v>
      </c>
      <c r="C5097">
        <v>8.0745310015898256E-2</v>
      </c>
      <c r="D5097" s="11">
        <v>38.94</v>
      </c>
      <c r="E5097" s="10">
        <v>60.52</v>
      </c>
      <c r="F5097" s="11">
        <v>46.81</v>
      </c>
      <c r="G5097" s="10">
        <v>44.91</v>
      </c>
      <c r="H5097" s="11">
        <v>57.79</v>
      </c>
      <c r="I5097" s="10">
        <v>474.9</v>
      </c>
      <c r="J5097">
        <v>0.15780293390678957</v>
      </c>
      <c r="K5097">
        <v>0.18725337573955564</v>
      </c>
      <c r="L5097">
        <v>0.16721211473256559</v>
      </c>
      <c r="M5097">
        <v>0.13728753270079264</v>
      </c>
      <c r="N5097">
        <v>0.11128762659212993</v>
      </c>
      <c r="O5097">
        <v>0.15612793371356715</v>
      </c>
    </row>
    <row r="5098" spans="1:15" ht="15">
      <c r="A5098" s="6"/>
      <c r="B5098" s="10">
        <v>92.19</v>
      </c>
      <c r="C5098">
        <v>8.309943366446941E-2</v>
      </c>
      <c r="D5098" s="11">
        <v>38.090000000000003</v>
      </c>
      <c r="E5098" s="10">
        <v>62</v>
      </c>
      <c r="F5098" s="11">
        <v>42.43</v>
      </c>
      <c r="G5098" s="10">
        <v>41.65</v>
      </c>
      <c r="H5098" s="11">
        <v>57.76</v>
      </c>
      <c r="I5098" s="10">
        <v>459.05</v>
      </c>
      <c r="J5098">
        <v>0.15256811309375698</v>
      </c>
      <c r="K5098">
        <v>0.17416891631926956</v>
      </c>
      <c r="L5098">
        <v>0.1539453774542924</v>
      </c>
      <c r="M5098">
        <v>0.12412565334830043</v>
      </c>
      <c r="N5098">
        <v>0.10253801541616225</v>
      </c>
      <c r="O5098">
        <v>0.14411691950509642</v>
      </c>
    </row>
    <row r="5099" spans="1:15" ht="15">
      <c r="A5099" s="6"/>
      <c r="B5099" s="10">
        <v>92.72</v>
      </c>
      <c r="C5099">
        <v>7.6145402488053557E-2</v>
      </c>
      <c r="D5099" s="11">
        <v>37.9</v>
      </c>
      <c r="E5099" s="10">
        <v>60.43</v>
      </c>
      <c r="F5099" s="11">
        <v>40.76</v>
      </c>
      <c r="G5099" s="10">
        <v>38.25</v>
      </c>
      <c r="H5099" s="11">
        <v>59.16</v>
      </c>
      <c r="I5099" s="10">
        <v>447.89</v>
      </c>
      <c r="J5099">
        <v>0.14690942119004077</v>
      </c>
      <c r="K5099">
        <v>0.16206106956933272</v>
      </c>
      <c r="L5099">
        <v>0.13971506086771621</v>
      </c>
      <c r="M5099">
        <v>0.11189164398224802</v>
      </c>
      <c r="N5099">
        <v>9.168659337874957E-2</v>
      </c>
      <c r="O5099">
        <v>0.13440361658855779</v>
      </c>
    </row>
    <row r="5100" spans="1:15" ht="15">
      <c r="A5100" s="6"/>
      <c r="B5100" s="10">
        <v>87.27</v>
      </c>
      <c r="C5100">
        <v>6.8206062324500827E-2</v>
      </c>
      <c r="D5100" s="11">
        <v>37.08</v>
      </c>
      <c r="E5100" s="10">
        <v>59.1</v>
      </c>
      <c r="F5100" s="11">
        <v>39.85</v>
      </c>
      <c r="G5100" s="10">
        <v>32.700000000000003</v>
      </c>
      <c r="H5100" s="11">
        <v>59.25</v>
      </c>
      <c r="I5100" s="10">
        <v>428.22</v>
      </c>
      <c r="J5100">
        <v>0.14237817676856579</v>
      </c>
      <c r="K5100">
        <v>0.15355386899373574</v>
      </c>
      <c r="L5100">
        <v>0.13127307693696755</v>
      </c>
      <c r="M5100">
        <v>0.10200366942835384</v>
      </c>
      <c r="N5100">
        <v>8.2809209636860184E-2</v>
      </c>
      <c r="O5100">
        <v>0.12842625673666605</v>
      </c>
    </row>
    <row r="5101" spans="1:15" ht="15">
      <c r="A5101" s="6"/>
      <c r="B5101" s="10">
        <v>79.22</v>
      </c>
      <c r="C5101">
        <v>6.233730412604175E-2</v>
      </c>
      <c r="D5101" s="11">
        <v>36.450000000000003</v>
      </c>
      <c r="E5101" s="10">
        <v>58.22</v>
      </c>
      <c r="F5101" s="11">
        <v>39.520000000000003</v>
      </c>
      <c r="G5101" s="10">
        <v>30.49</v>
      </c>
      <c r="H5101" s="11">
        <v>60.1</v>
      </c>
      <c r="I5101" s="10">
        <v>392.1</v>
      </c>
      <c r="J5101">
        <v>0.14038883105095967</v>
      </c>
      <c r="K5101">
        <v>0.15115375625564623</v>
      </c>
      <c r="L5101">
        <v>0.13166879793552852</v>
      </c>
      <c r="M5101">
        <v>9.7652278231568815E-2</v>
      </c>
      <c r="N5101">
        <v>7.5713442447008311E-2</v>
      </c>
      <c r="O5101">
        <v>0.12472100333859809</v>
      </c>
    </row>
    <row r="5102" spans="1:15" ht="15">
      <c r="A5102" s="6"/>
      <c r="B5102" s="10">
        <v>69.92</v>
      </c>
      <c r="C5102">
        <v>5.9288828648415427E-2</v>
      </c>
      <c r="D5102" s="11">
        <v>35.93</v>
      </c>
      <c r="E5102" s="10">
        <v>57.8</v>
      </c>
      <c r="F5102" s="11">
        <v>39.57</v>
      </c>
      <c r="G5102" s="10">
        <v>29.49</v>
      </c>
      <c r="H5102" s="11">
        <v>56.03</v>
      </c>
      <c r="I5102" s="10">
        <v>388.2</v>
      </c>
      <c r="J5102">
        <v>0.14095559728386634</v>
      </c>
      <c r="K5102">
        <v>0.15218325229448088</v>
      </c>
      <c r="L5102">
        <v>0.13586637947042002</v>
      </c>
      <c r="M5102">
        <v>9.524839922793886E-2</v>
      </c>
      <c r="N5102">
        <v>6.8577909339311974E-2</v>
      </c>
      <c r="O5102">
        <v>0.1230428519930357</v>
      </c>
    </row>
    <row r="5103" spans="1:15" ht="15">
      <c r="A5103" s="6"/>
      <c r="B5103" s="10">
        <v>60.12</v>
      </c>
      <c r="C5103">
        <v>5.7328987533496446E-2</v>
      </c>
      <c r="D5103" s="11">
        <v>35.909999999999997</v>
      </c>
      <c r="E5103" s="10">
        <v>57.99</v>
      </c>
      <c r="F5103" s="11">
        <v>39.229999999999997</v>
      </c>
      <c r="G5103" s="10">
        <v>30.09</v>
      </c>
      <c r="H5103" s="11">
        <v>50.06</v>
      </c>
      <c r="I5103" s="10">
        <v>377.4</v>
      </c>
      <c r="J5103">
        <v>0.14461376969509959</v>
      </c>
      <c r="K5103">
        <v>0.1534393227377179</v>
      </c>
      <c r="L5103">
        <v>0.140823502209041</v>
      </c>
      <c r="M5103">
        <v>9.6846988244528767E-2</v>
      </c>
      <c r="N5103">
        <v>6.6051667156835886E-2</v>
      </c>
      <c r="O5103">
        <v>0.12448272008319816</v>
      </c>
    </row>
    <row r="5104" spans="1:15" ht="15">
      <c r="A5104" s="6"/>
      <c r="B5104" s="10">
        <v>57.27</v>
      </c>
      <c r="C5104">
        <v>5.5266528399935233E-2</v>
      </c>
      <c r="D5104" s="11">
        <v>36</v>
      </c>
      <c r="E5104" s="10">
        <v>58</v>
      </c>
      <c r="F5104" s="11">
        <v>40.11</v>
      </c>
      <c r="G5104" s="10">
        <v>31.95</v>
      </c>
      <c r="H5104" s="11">
        <v>48.94</v>
      </c>
      <c r="I5104" s="10">
        <v>385.09</v>
      </c>
      <c r="J5104">
        <v>0.14928085999366486</v>
      </c>
      <c r="K5104">
        <v>0.159908465225993</v>
      </c>
      <c r="L5104">
        <v>0.14611972962752887</v>
      </c>
      <c r="M5104">
        <v>0.10439565079992098</v>
      </c>
      <c r="N5104">
        <v>6.7504823200125977E-2</v>
      </c>
      <c r="O5104">
        <v>0.1283945075644915</v>
      </c>
    </row>
    <row r="5105" spans="1:15" ht="15">
      <c r="A5105" s="6"/>
      <c r="B5105" s="10">
        <v>56.96</v>
      </c>
      <c r="C5105">
        <v>5.5704641011328458E-2</v>
      </c>
      <c r="D5105" s="11">
        <v>36.61</v>
      </c>
      <c r="E5105" s="10">
        <v>58.24</v>
      </c>
      <c r="F5105" s="11">
        <v>40.15</v>
      </c>
      <c r="G5105" s="10">
        <v>33.49</v>
      </c>
      <c r="H5105" s="11">
        <v>50.87</v>
      </c>
      <c r="I5105" s="10">
        <v>398.9</v>
      </c>
      <c r="J5105">
        <v>0.16029346122155794</v>
      </c>
      <c r="K5105">
        <v>0.16900391266735981</v>
      </c>
      <c r="L5105">
        <v>0.15284722245253299</v>
      </c>
      <c r="M5105">
        <v>0.11473354169830102</v>
      </c>
      <c r="N5105">
        <v>7.2550017626443822E-2</v>
      </c>
      <c r="O5105">
        <v>0.1380919504517395</v>
      </c>
    </row>
    <row r="5106" spans="1:15" ht="15">
      <c r="A5106" s="6"/>
      <c r="B5106" s="10">
        <v>68.5</v>
      </c>
      <c r="C5106">
        <v>5.850842071679252E-2</v>
      </c>
      <c r="D5106" s="11">
        <v>38.47</v>
      </c>
      <c r="E5106" s="10">
        <v>63.03</v>
      </c>
      <c r="F5106" s="11">
        <v>45.33</v>
      </c>
      <c r="G5106" s="10">
        <v>42.66</v>
      </c>
      <c r="H5106" s="11">
        <v>60.59</v>
      </c>
      <c r="I5106" s="10">
        <v>437.25</v>
      </c>
      <c r="J5106">
        <v>0.17076048105348024</v>
      </c>
      <c r="K5106">
        <v>0.17525968865084765</v>
      </c>
      <c r="L5106">
        <v>0.16513413724515169</v>
      </c>
      <c r="M5106">
        <v>0.12649318844541643</v>
      </c>
      <c r="N5106">
        <v>8.5279355263441908E-2</v>
      </c>
      <c r="O5106">
        <v>0.15643692383189037</v>
      </c>
    </row>
    <row r="5107" spans="1:15" ht="15">
      <c r="A5107" s="6"/>
      <c r="B5107" s="10">
        <v>81.739999999999995</v>
      </c>
      <c r="C5107">
        <v>6.3445502660477743E-2</v>
      </c>
      <c r="D5107" s="11">
        <v>40.94</v>
      </c>
      <c r="E5107" s="10">
        <v>65</v>
      </c>
      <c r="F5107" s="11">
        <v>55.96</v>
      </c>
      <c r="G5107" s="10">
        <v>49.08</v>
      </c>
      <c r="H5107" s="11">
        <v>68.52</v>
      </c>
      <c r="I5107" s="10">
        <v>461.06</v>
      </c>
      <c r="J5107">
        <v>0.17836579237053932</v>
      </c>
      <c r="K5107">
        <v>0.18718545636182773</v>
      </c>
      <c r="L5107">
        <v>0.18016981691360714</v>
      </c>
      <c r="M5107">
        <v>0.1388950419921535</v>
      </c>
      <c r="N5107">
        <v>0.10410362459439591</v>
      </c>
      <c r="O5107">
        <v>0.17221629903117977</v>
      </c>
    </row>
    <row r="5108" spans="1:15" ht="15">
      <c r="A5108" s="6"/>
      <c r="B5108" s="10">
        <v>96.05</v>
      </c>
      <c r="C5108">
        <v>7.3191891820089811E-2</v>
      </c>
      <c r="D5108" s="11">
        <v>41.06</v>
      </c>
      <c r="E5108" s="10">
        <v>65.87</v>
      </c>
      <c r="F5108" s="11">
        <v>64.94</v>
      </c>
      <c r="G5108" s="10">
        <v>54.4</v>
      </c>
      <c r="H5108" s="11">
        <v>75.92</v>
      </c>
      <c r="I5108" s="10">
        <v>510.66</v>
      </c>
      <c r="J5108">
        <v>0.18919455773704652</v>
      </c>
      <c r="K5108">
        <v>0.19587887369167445</v>
      </c>
      <c r="L5108">
        <v>0.19224137557114199</v>
      </c>
      <c r="M5108">
        <v>0.15024881897355144</v>
      </c>
      <c r="N5108">
        <v>0.1186641425779541</v>
      </c>
      <c r="O5108">
        <v>0.1862119135954734</v>
      </c>
    </row>
    <row r="5109" spans="1:15" ht="15">
      <c r="A5109" s="6"/>
      <c r="B5109" s="10">
        <v>108.83</v>
      </c>
      <c r="C5109">
        <v>8.124063238212903E-2</v>
      </c>
      <c r="D5109" s="11">
        <v>38.96</v>
      </c>
      <c r="E5109" s="10">
        <v>64</v>
      </c>
      <c r="F5109" s="11">
        <v>68.069999999999993</v>
      </c>
      <c r="G5109" s="10">
        <v>49.12</v>
      </c>
      <c r="H5109" s="11">
        <v>80</v>
      </c>
      <c r="I5109" s="10">
        <v>530.88</v>
      </c>
      <c r="J5109">
        <v>0.197648965916948</v>
      </c>
      <c r="K5109">
        <v>0.20228903896295344</v>
      </c>
      <c r="L5109">
        <v>0.20052854859351471</v>
      </c>
      <c r="M5109">
        <v>0.15907682467766657</v>
      </c>
      <c r="N5109">
        <v>0.127510371895354</v>
      </c>
      <c r="O5109">
        <v>0.19480681591569843</v>
      </c>
    </row>
    <row r="5110" spans="1:15" ht="15">
      <c r="A5110" s="6"/>
      <c r="B5110" s="10">
        <v>111.94</v>
      </c>
      <c r="C5110">
        <v>8.079847552276527E-2</v>
      </c>
      <c r="D5110" s="11">
        <v>37.04</v>
      </c>
      <c r="E5110" s="10">
        <v>63.59</v>
      </c>
      <c r="F5110" s="11">
        <v>59.36</v>
      </c>
      <c r="G5110" s="10">
        <v>46.15</v>
      </c>
      <c r="H5110" s="11">
        <v>76.010000000000005</v>
      </c>
      <c r="I5110" s="10">
        <v>524.33000000000004</v>
      </c>
      <c r="J5110">
        <v>0.19753737906772206</v>
      </c>
      <c r="K5110">
        <v>0.20870024164165302</v>
      </c>
      <c r="L5110">
        <v>0.20544290126699305</v>
      </c>
      <c r="M5110">
        <v>0.1542696052144204</v>
      </c>
      <c r="N5110">
        <v>0.131469827329385</v>
      </c>
      <c r="O5110">
        <v>0.20365245324889725</v>
      </c>
    </row>
    <row r="5111" spans="1:15" ht="15">
      <c r="A5111" s="6"/>
      <c r="B5111" s="10">
        <v>102.55</v>
      </c>
      <c r="C5111">
        <v>8.1127331796920124E-2</v>
      </c>
      <c r="D5111" s="11">
        <v>35.94</v>
      </c>
      <c r="E5111" s="10">
        <v>62.54</v>
      </c>
      <c r="F5111" s="11">
        <v>51.53</v>
      </c>
      <c r="G5111" s="10">
        <v>44.97</v>
      </c>
      <c r="H5111" s="11">
        <v>72.930000000000007</v>
      </c>
      <c r="I5111" s="10">
        <v>509.33</v>
      </c>
      <c r="J5111">
        <v>0.19995277049248578</v>
      </c>
      <c r="K5111">
        <v>0.20489134175790683</v>
      </c>
      <c r="L5111">
        <v>0.20813396302076556</v>
      </c>
      <c r="M5111">
        <v>0.14775896252917281</v>
      </c>
      <c r="N5111">
        <v>0.13346231611573969</v>
      </c>
      <c r="O5111">
        <v>0.21358306201835692</v>
      </c>
    </row>
    <row r="5112" spans="1:15" ht="15">
      <c r="A5112" s="6"/>
      <c r="B5112" s="10">
        <v>92.78</v>
      </c>
      <c r="C5112">
        <v>8.2922364233651596E-2</v>
      </c>
      <c r="D5112" s="11">
        <v>31.69</v>
      </c>
      <c r="E5112" s="10">
        <v>53.77</v>
      </c>
      <c r="F5112" s="11">
        <v>44.54</v>
      </c>
      <c r="G5112" s="10">
        <v>38.270000000000003</v>
      </c>
      <c r="H5112" s="11">
        <v>60.3</v>
      </c>
      <c r="I5112" s="10">
        <v>469.58</v>
      </c>
      <c r="J5112">
        <v>0.20480609941593278</v>
      </c>
      <c r="K5112">
        <v>0.20965407867335506</v>
      </c>
      <c r="L5112">
        <v>0.21221570653145103</v>
      </c>
      <c r="M5112">
        <v>0.13905830571611405</v>
      </c>
      <c r="N5112">
        <v>0.13167953314285366</v>
      </c>
      <c r="O5112">
        <v>0.23051804609452956</v>
      </c>
    </row>
    <row r="5113" spans="1:15" ht="15">
      <c r="A5113" s="6"/>
      <c r="B5113" s="10">
        <v>89.38</v>
      </c>
      <c r="C5113">
        <v>8.2641811493942563E-2</v>
      </c>
      <c r="D5113" s="11">
        <v>27.62</v>
      </c>
      <c r="E5113" s="10">
        <v>47.77</v>
      </c>
      <c r="F5113" s="11">
        <v>40</v>
      </c>
      <c r="G5113" s="10">
        <v>33.35</v>
      </c>
      <c r="H5113" s="11">
        <v>61.56</v>
      </c>
      <c r="I5113" s="10">
        <v>440.98</v>
      </c>
      <c r="J5113">
        <v>0.20314304503454589</v>
      </c>
      <c r="K5113">
        <v>0.21185974805450808</v>
      </c>
      <c r="L5113">
        <v>0.21251322330934599</v>
      </c>
      <c r="M5113">
        <v>0.12445889610085903</v>
      </c>
      <c r="N5113">
        <v>0.12276900466184466</v>
      </c>
      <c r="O5113">
        <v>0.23829340405992924</v>
      </c>
    </row>
    <row r="5114" spans="1:15" ht="15">
      <c r="A5114" s="6"/>
      <c r="B5114" s="10">
        <v>77.540000000000006</v>
      </c>
      <c r="C5114">
        <v>8.3489487405912277E-2</v>
      </c>
      <c r="D5114" s="11">
        <v>26.59</v>
      </c>
      <c r="E5114" s="10">
        <v>46.13</v>
      </c>
      <c r="F5114" s="11">
        <v>38.89</v>
      </c>
      <c r="G5114" s="10">
        <v>24.6</v>
      </c>
      <c r="H5114" s="11">
        <v>56.05</v>
      </c>
      <c r="I5114" s="10">
        <v>390.1</v>
      </c>
      <c r="J5114">
        <v>0.20126801349505985</v>
      </c>
      <c r="K5114">
        <v>0.20932720464087173</v>
      </c>
      <c r="L5114">
        <v>0.21373118112143391</v>
      </c>
      <c r="M5114">
        <v>0.11469555511750197</v>
      </c>
      <c r="N5114">
        <v>0.11546982151975987</v>
      </c>
      <c r="O5114">
        <v>0.24292667028788703</v>
      </c>
    </row>
    <row r="5115" spans="1:15" ht="15">
      <c r="A5115" s="6"/>
      <c r="B5115" s="10">
        <v>69.62</v>
      </c>
      <c r="C5115">
        <v>8.8235101458022075E-2</v>
      </c>
      <c r="D5115" s="11">
        <v>26.2</v>
      </c>
      <c r="E5115" s="10">
        <v>46.78</v>
      </c>
      <c r="F5115" s="11">
        <v>38.200000000000003</v>
      </c>
      <c r="G5115" s="10">
        <v>24.28</v>
      </c>
      <c r="H5115" s="11">
        <v>54.71</v>
      </c>
      <c r="I5115" s="10">
        <v>382.1</v>
      </c>
      <c r="J5115">
        <v>0.2000521111536856</v>
      </c>
      <c r="K5115">
        <v>0.20678948100880881</v>
      </c>
      <c r="L5115">
        <v>0.21407593618552295</v>
      </c>
      <c r="M5115">
        <v>0.10916097542488047</v>
      </c>
      <c r="N5115">
        <v>0.10687608187321823</v>
      </c>
      <c r="O5115">
        <v>0.24445287949345035</v>
      </c>
    </row>
    <row r="5116" spans="1:15" ht="15">
      <c r="A5116" s="6"/>
      <c r="B5116" s="10">
        <v>67.069999999999993</v>
      </c>
      <c r="C5116">
        <v>9.3472878091912515E-2</v>
      </c>
      <c r="D5116" s="11">
        <v>25.09</v>
      </c>
      <c r="E5116" s="10">
        <v>45.21</v>
      </c>
      <c r="F5116" s="11">
        <v>37.93</v>
      </c>
      <c r="G5116" s="10">
        <v>23.99</v>
      </c>
      <c r="H5116" s="11">
        <v>51.24</v>
      </c>
      <c r="I5116" s="10">
        <v>359.89</v>
      </c>
      <c r="J5116">
        <v>0.19777164144406706</v>
      </c>
      <c r="K5116">
        <v>0.20815194416854543</v>
      </c>
      <c r="L5116">
        <v>0.21458206631090893</v>
      </c>
      <c r="M5116">
        <v>0.10832718046850644</v>
      </c>
      <c r="N5116">
        <v>0.10515045153483223</v>
      </c>
      <c r="O5116">
        <v>0.24413162911090155</v>
      </c>
    </row>
    <row r="5117" spans="1:15" ht="15">
      <c r="A5117" s="6"/>
      <c r="B5117" s="10">
        <v>70.23</v>
      </c>
      <c r="C5117">
        <v>0.10215033498928947</v>
      </c>
      <c r="D5117" s="11">
        <v>25.78</v>
      </c>
      <c r="E5117" s="10">
        <v>45.3</v>
      </c>
      <c r="F5117" s="11">
        <v>38.1</v>
      </c>
      <c r="G5117" s="10">
        <v>23.67</v>
      </c>
      <c r="H5117" s="11">
        <v>51.26</v>
      </c>
      <c r="I5117" s="10">
        <v>352.69</v>
      </c>
      <c r="J5117">
        <v>0.19494232561818192</v>
      </c>
      <c r="K5117">
        <v>0.21167058066925298</v>
      </c>
      <c r="L5117">
        <v>0.21641702650193995</v>
      </c>
      <c r="M5117">
        <v>0.11150894750831285</v>
      </c>
      <c r="N5117">
        <v>0.11030988585946684</v>
      </c>
      <c r="O5117">
        <v>0.24061045786155213</v>
      </c>
    </row>
    <row r="5118" spans="1:15" ht="15">
      <c r="A5118" s="6"/>
      <c r="B5118" s="10">
        <v>87.16</v>
      </c>
      <c r="C5118">
        <v>0.10855955079796417</v>
      </c>
      <c r="D5118" s="11">
        <v>27.25</v>
      </c>
      <c r="E5118" s="10">
        <v>46.81</v>
      </c>
      <c r="F5118" s="11">
        <v>40.72</v>
      </c>
      <c r="G5118" s="10">
        <v>24</v>
      </c>
      <c r="H5118" s="11">
        <v>59.24</v>
      </c>
      <c r="I5118" s="10">
        <v>393.03</v>
      </c>
      <c r="J5118">
        <v>0.19630662888640465</v>
      </c>
      <c r="K5118">
        <v>0.21296757710047937</v>
      </c>
      <c r="L5118">
        <v>0.21619272060451572</v>
      </c>
      <c r="M5118">
        <v>0.1156920698939624</v>
      </c>
      <c r="N5118">
        <v>0.11951030649129736</v>
      </c>
      <c r="O5118">
        <v>0.23361327184217268</v>
      </c>
    </row>
    <row r="5119" spans="1:15" ht="15">
      <c r="A5119" s="6"/>
      <c r="B5119" s="10">
        <v>103.61</v>
      </c>
      <c r="C5119">
        <v>0.10741238202893512</v>
      </c>
      <c r="D5119" s="11">
        <v>30.26</v>
      </c>
      <c r="E5119" s="10">
        <v>53.06</v>
      </c>
      <c r="F5119" s="11">
        <v>48</v>
      </c>
      <c r="G5119" s="10">
        <v>25</v>
      </c>
      <c r="H5119" s="11">
        <v>82.18</v>
      </c>
      <c r="I5119" s="10">
        <v>457.04</v>
      </c>
      <c r="J5119">
        <v>0.19394015393748765</v>
      </c>
      <c r="K5119">
        <v>0.21059761390893053</v>
      </c>
      <c r="L5119">
        <v>0.20719774980930586</v>
      </c>
      <c r="M5119">
        <v>0.12247042245813723</v>
      </c>
      <c r="N5119">
        <v>0.12825632228432296</v>
      </c>
      <c r="O5119">
        <v>0.21888514767579956</v>
      </c>
    </row>
    <row r="5120" spans="1:15" ht="15">
      <c r="A5120" s="6"/>
      <c r="B5120" s="10">
        <v>111.96</v>
      </c>
      <c r="C5120">
        <v>0.10223764306338007</v>
      </c>
      <c r="D5120" s="11">
        <v>35.049999999999997</v>
      </c>
      <c r="E5120" s="10">
        <v>62.21</v>
      </c>
      <c r="F5120" s="11">
        <v>47.96</v>
      </c>
      <c r="G5120" s="10">
        <v>27.59</v>
      </c>
      <c r="H5120" s="11">
        <v>89.92</v>
      </c>
      <c r="I5120" s="10">
        <v>479.9</v>
      </c>
      <c r="J5120">
        <v>0.1873623238175601</v>
      </c>
      <c r="K5120">
        <v>0.2022343613623174</v>
      </c>
      <c r="L5120">
        <v>0.19185154517008868</v>
      </c>
      <c r="M5120">
        <v>0.12350110327951144</v>
      </c>
      <c r="N5120">
        <v>0.12300353637598341</v>
      </c>
      <c r="O5120">
        <v>0.18908131107345041</v>
      </c>
    </row>
    <row r="5121" spans="1:15" ht="15">
      <c r="A5121" s="6"/>
      <c r="B5121" s="10">
        <v>98.37</v>
      </c>
      <c r="C5121">
        <v>9.6544760036943705E-2</v>
      </c>
      <c r="D5121" s="11">
        <v>36.57</v>
      </c>
      <c r="E5121" s="10">
        <v>64.66</v>
      </c>
      <c r="F5121" s="11">
        <v>49.46</v>
      </c>
      <c r="G5121" s="10">
        <v>25.93</v>
      </c>
      <c r="H5121" s="11">
        <v>97.47</v>
      </c>
      <c r="I5121" s="10">
        <v>478.9</v>
      </c>
      <c r="J5121">
        <v>0.17658114376155018</v>
      </c>
      <c r="K5121">
        <v>0.18839723351347201</v>
      </c>
      <c r="L5121">
        <v>0.17719912387662018</v>
      </c>
      <c r="M5121">
        <v>0.11665251766371822</v>
      </c>
      <c r="N5121">
        <v>0.11614650735558639</v>
      </c>
      <c r="O5121">
        <v>0.16578004877959662</v>
      </c>
    </row>
    <row r="5122" spans="1:15" ht="15">
      <c r="A5122" s="6"/>
      <c r="B5122" s="10">
        <v>89.38</v>
      </c>
      <c r="C5122">
        <v>8.5500632104450552E-2</v>
      </c>
      <c r="D5122" s="11">
        <v>36.47</v>
      </c>
      <c r="E5122" s="10">
        <v>65.7</v>
      </c>
      <c r="F5122" s="11">
        <v>50.47</v>
      </c>
      <c r="G5122" s="10">
        <v>24.4</v>
      </c>
      <c r="H5122" s="11">
        <v>87.74</v>
      </c>
      <c r="I5122" s="10">
        <v>397.91</v>
      </c>
      <c r="J5122">
        <v>0.16493684873343276</v>
      </c>
      <c r="K5122">
        <v>0.17468614452836595</v>
      </c>
      <c r="L5122">
        <v>0.16534417529562229</v>
      </c>
      <c r="M5122">
        <v>0.10687698387578114</v>
      </c>
      <c r="N5122">
        <v>0.10383304554050955</v>
      </c>
      <c r="O5122">
        <v>0.14137483260459191</v>
      </c>
    </row>
    <row r="5123" spans="1:15" ht="15">
      <c r="A5123" s="6"/>
      <c r="B5123" s="10">
        <v>79.069999999999993</v>
      </c>
      <c r="C5123">
        <v>7.2349462007309934E-2</v>
      </c>
      <c r="D5123" s="11">
        <v>35.96</v>
      </c>
      <c r="E5123" s="10">
        <v>65.7</v>
      </c>
      <c r="F5123" s="11">
        <v>47.95</v>
      </c>
      <c r="G5123" s="10">
        <v>23.22</v>
      </c>
      <c r="H5123" s="11">
        <v>82.8</v>
      </c>
      <c r="I5123" s="10">
        <v>328.26</v>
      </c>
      <c r="J5123">
        <v>0.15258694957526361</v>
      </c>
      <c r="K5123">
        <v>0.16430478074292615</v>
      </c>
      <c r="L5123">
        <v>0.15446328222345981</v>
      </c>
      <c r="M5123">
        <v>9.8745979977640869E-2</v>
      </c>
      <c r="N5123">
        <v>9.6276368464300321E-2</v>
      </c>
      <c r="O5123">
        <v>0.11934609200767594</v>
      </c>
    </row>
    <row r="5124" spans="1:15" ht="15">
      <c r="A5124" s="6"/>
      <c r="B5124" s="10">
        <v>64.5</v>
      </c>
      <c r="C5124">
        <v>6.4411387835261943E-2</v>
      </c>
      <c r="D5124" s="11">
        <v>35.14</v>
      </c>
      <c r="E5124" s="10">
        <v>64.989999999999995</v>
      </c>
      <c r="F5124" s="11">
        <v>44.96</v>
      </c>
      <c r="G5124" s="10">
        <v>23.37</v>
      </c>
      <c r="H5124" s="11">
        <v>79.95</v>
      </c>
      <c r="I5124" s="10">
        <v>307.77</v>
      </c>
      <c r="J5124">
        <v>0.14013349995487878</v>
      </c>
      <c r="K5124">
        <v>0.15399467804315742</v>
      </c>
      <c r="L5124">
        <v>0.14653299392688382</v>
      </c>
      <c r="M5124">
        <v>9.1489297763828956E-2</v>
      </c>
      <c r="N5124">
        <v>8.7947625933406784E-2</v>
      </c>
      <c r="O5124">
        <v>0.10325165788010862</v>
      </c>
    </row>
    <row r="5125" spans="1:15" ht="15">
      <c r="A5125" s="6"/>
      <c r="B5125" s="10">
        <v>52.02</v>
      </c>
      <c r="C5125">
        <v>5.8343285738799031E-2</v>
      </c>
      <c r="D5125" s="11">
        <v>33.07</v>
      </c>
      <c r="E5125" s="10">
        <v>64.150000000000006</v>
      </c>
      <c r="F5125" s="11">
        <v>42.31</v>
      </c>
      <c r="G5125" s="10">
        <v>24.31</v>
      </c>
      <c r="H5125" s="11">
        <v>76.83</v>
      </c>
      <c r="I5125" s="10">
        <v>234.87</v>
      </c>
      <c r="J5125">
        <v>0.13596791621739432</v>
      </c>
      <c r="K5125">
        <v>0.14802570917599159</v>
      </c>
      <c r="L5125">
        <v>0.14452509964430527</v>
      </c>
      <c r="M5125">
        <v>8.7230296910184094E-2</v>
      </c>
      <c r="N5125">
        <v>8.4469537560844812E-2</v>
      </c>
      <c r="O5125">
        <v>9.9800252648680657E-2</v>
      </c>
    </row>
    <row r="5126" spans="1:15" ht="15">
      <c r="A5126" s="6"/>
      <c r="B5126" s="10">
        <v>33.08</v>
      </c>
      <c r="C5126">
        <v>5.5647636613566968E-2</v>
      </c>
      <c r="D5126" s="11">
        <v>29.9</v>
      </c>
      <c r="E5126" s="10">
        <v>62.85</v>
      </c>
      <c r="F5126" s="11">
        <v>41.28</v>
      </c>
      <c r="G5126" s="10">
        <v>23.74</v>
      </c>
      <c r="H5126" s="11">
        <v>70.08</v>
      </c>
      <c r="I5126" s="10">
        <v>227.41</v>
      </c>
      <c r="J5126">
        <v>0.13100846953881334</v>
      </c>
      <c r="K5126">
        <v>0.14607984803105142</v>
      </c>
      <c r="L5126">
        <v>0.1447797742473613</v>
      </c>
      <c r="M5126">
        <v>8.5402471568429714E-2</v>
      </c>
      <c r="N5126">
        <v>8.511339027732269E-2</v>
      </c>
      <c r="O5126">
        <v>9.7583406797591282E-2</v>
      </c>
    </row>
    <row r="5127" spans="1:15" ht="15">
      <c r="A5127" s="6"/>
      <c r="B5127" s="10">
        <v>24.88</v>
      </c>
      <c r="C5127">
        <v>5.5498233200467734E-2</v>
      </c>
      <c r="D5127" s="11">
        <v>30.07</v>
      </c>
      <c r="E5127" s="10">
        <v>61.08</v>
      </c>
      <c r="F5127" s="11">
        <v>40.08</v>
      </c>
      <c r="G5127" s="10">
        <v>23.11</v>
      </c>
      <c r="H5127" s="11">
        <v>64.2</v>
      </c>
      <c r="I5127" s="10">
        <v>198.39</v>
      </c>
      <c r="J5127">
        <v>0.13082205236858493</v>
      </c>
      <c r="K5127">
        <v>0.14746138773628401</v>
      </c>
      <c r="L5127">
        <v>0.14552652478274866</v>
      </c>
      <c r="M5127">
        <v>8.6305308726361343E-2</v>
      </c>
      <c r="N5127">
        <v>8.8114808733519456E-2</v>
      </c>
      <c r="O5127">
        <v>9.7256548477716212E-2</v>
      </c>
    </row>
    <row r="5128" spans="1:15" ht="15">
      <c r="A5128" s="6"/>
      <c r="B5128" s="10">
        <v>21.24</v>
      </c>
      <c r="C5128">
        <v>5.6410723874409874E-2</v>
      </c>
      <c r="D5128" s="11">
        <v>31.69</v>
      </c>
      <c r="E5128" s="10">
        <v>61.94</v>
      </c>
      <c r="F5128" s="11">
        <v>40.22</v>
      </c>
      <c r="G5128" s="10">
        <v>23.16</v>
      </c>
      <c r="H5128" s="11">
        <v>68.67</v>
      </c>
      <c r="I5128" s="10">
        <v>219</v>
      </c>
      <c r="J5128">
        <v>0.13322559785119029</v>
      </c>
      <c r="K5128">
        <v>0.15391344662548073</v>
      </c>
      <c r="L5128">
        <v>0.14649318541088205</v>
      </c>
      <c r="M5128">
        <v>9.2675135151103358E-2</v>
      </c>
      <c r="N5128">
        <v>8.9593537382297916E-2</v>
      </c>
      <c r="O5128">
        <v>0.10441300580320867</v>
      </c>
    </row>
    <row r="5129" spans="1:15" ht="15">
      <c r="A5129" s="6"/>
      <c r="B5129" s="10">
        <v>29.15</v>
      </c>
      <c r="C5129">
        <v>5.6787044204882758E-2</v>
      </c>
      <c r="D5129" s="11">
        <v>34.9</v>
      </c>
      <c r="E5129" s="10">
        <v>63.07</v>
      </c>
      <c r="F5129" s="11">
        <v>41.46</v>
      </c>
      <c r="G5129" s="10">
        <v>25.54</v>
      </c>
      <c r="H5129" s="11">
        <v>69.97</v>
      </c>
      <c r="I5129" s="10">
        <v>274.70999999999998</v>
      </c>
      <c r="J5129">
        <v>0.14159055590225517</v>
      </c>
      <c r="K5129">
        <v>0.16078615372308211</v>
      </c>
      <c r="L5129">
        <v>0.15226697854966026</v>
      </c>
      <c r="M5129">
        <v>0.10490999199315278</v>
      </c>
      <c r="N5129">
        <v>9.718756940815261E-2</v>
      </c>
      <c r="O5129">
        <v>0.12189104114363805</v>
      </c>
    </row>
    <row r="5130" spans="1:15" ht="15">
      <c r="A5130" s="6"/>
      <c r="B5130" s="10">
        <v>52.56</v>
      </c>
      <c r="C5130">
        <v>5.6400281813277775E-2</v>
      </c>
      <c r="D5130" s="11">
        <v>35.99</v>
      </c>
      <c r="E5130" s="10">
        <v>66.42</v>
      </c>
      <c r="F5130" s="11">
        <v>44.09</v>
      </c>
      <c r="G5130" s="10">
        <v>32.619999999999997</v>
      </c>
      <c r="H5130" s="11">
        <v>82.35</v>
      </c>
      <c r="I5130" s="10">
        <v>324.11</v>
      </c>
      <c r="J5130">
        <v>0.15702590100788513</v>
      </c>
      <c r="K5130">
        <v>0.17084040427546585</v>
      </c>
      <c r="L5130">
        <v>0.16119506002253045</v>
      </c>
      <c r="M5130">
        <v>0.11777916443492234</v>
      </c>
      <c r="N5130">
        <v>0.11576927847749906</v>
      </c>
      <c r="O5130">
        <v>0.14334031820108528</v>
      </c>
    </row>
    <row r="5131" spans="1:15" ht="15">
      <c r="A5131" s="6"/>
      <c r="B5131" s="10">
        <v>69.260000000000005</v>
      </c>
      <c r="C5131">
        <v>6.2630566752227682E-2</v>
      </c>
      <c r="D5131" s="11">
        <v>39.229999999999997</v>
      </c>
      <c r="E5131" s="10">
        <v>67.98</v>
      </c>
      <c r="F5131" s="11">
        <v>45.95</v>
      </c>
      <c r="G5131" s="10">
        <v>38.43</v>
      </c>
      <c r="H5131" s="11">
        <v>95.6</v>
      </c>
      <c r="I5131" s="10">
        <v>435.36</v>
      </c>
      <c r="J5131">
        <v>0.17496361077417383</v>
      </c>
      <c r="K5131">
        <v>0.1785422090572773</v>
      </c>
      <c r="L5131">
        <v>0.16771981455631257</v>
      </c>
      <c r="M5131">
        <v>0.13354539559350698</v>
      </c>
      <c r="N5131">
        <v>0.13398711385037773</v>
      </c>
      <c r="O5131">
        <v>0.16418208580197122</v>
      </c>
    </row>
    <row r="5132" spans="1:15" ht="15">
      <c r="A5132" s="6"/>
      <c r="B5132" s="10">
        <v>83.92</v>
      </c>
      <c r="C5132">
        <v>6.7208091124118033E-2</v>
      </c>
      <c r="D5132" s="11">
        <v>40.94</v>
      </c>
      <c r="E5132" s="10">
        <v>69.41</v>
      </c>
      <c r="F5132" s="11">
        <v>49.51</v>
      </c>
      <c r="G5132" s="10">
        <v>38.78</v>
      </c>
      <c r="H5132" s="11">
        <v>108.41</v>
      </c>
      <c r="I5132" s="10">
        <v>499.47</v>
      </c>
      <c r="J5132">
        <v>0.18741205654711038</v>
      </c>
      <c r="K5132">
        <v>0.19242723909149015</v>
      </c>
      <c r="L5132">
        <v>0.17411694093751054</v>
      </c>
      <c r="M5132">
        <v>0.14401204852149146</v>
      </c>
      <c r="N5132">
        <v>0.15199257610642111</v>
      </c>
      <c r="O5132">
        <v>0.17625479410749112</v>
      </c>
    </row>
    <row r="5133" spans="1:15" ht="15">
      <c r="A5133" s="6"/>
      <c r="B5133" s="10">
        <v>81.87</v>
      </c>
      <c r="C5133">
        <v>7.0509835869043969E-2</v>
      </c>
      <c r="D5133" s="11">
        <v>39.270000000000003</v>
      </c>
      <c r="E5133" s="10">
        <v>67.72</v>
      </c>
      <c r="F5133" s="11">
        <v>49</v>
      </c>
      <c r="G5133" s="10">
        <v>38.369999999999997</v>
      </c>
      <c r="H5133" s="11">
        <v>116.7</v>
      </c>
      <c r="I5133" s="10">
        <v>511.07</v>
      </c>
      <c r="J5133">
        <v>0.19984767010309276</v>
      </c>
      <c r="K5133">
        <v>0.2019090994477214</v>
      </c>
      <c r="L5133">
        <v>0.18290408294543412</v>
      </c>
      <c r="M5133">
        <v>0.1543938444887103</v>
      </c>
      <c r="N5133">
        <v>0.16383818723780083</v>
      </c>
      <c r="O5133">
        <v>0.18728469601891234</v>
      </c>
    </row>
    <row r="5134" spans="1:15" ht="15">
      <c r="A5134" s="6"/>
      <c r="B5134" s="10">
        <v>78.77</v>
      </c>
      <c r="C5134">
        <v>7.0936824834803014E-2</v>
      </c>
      <c r="D5134" s="11">
        <v>38.15</v>
      </c>
      <c r="E5134" s="10">
        <v>67.099999999999994</v>
      </c>
      <c r="F5134" s="11">
        <v>47.17</v>
      </c>
      <c r="G5134" s="10">
        <v>37.78</v>
      </c>
      <c r="H5134" s="11">
        <v>117.52</v>
      </c>
      <c r="I5134" s="10">
        <v>513.16999999999996</v>
      </c>
      <c r="J5134">
        <v>0.2006457447634829</v>
      </c>
      <c r="K5134">
        <v>0.20120355331135889</v>
      </c>
      <c r="L5134">
        <v>0.18812881257735761</v>
      </c>
      <c r="M5134">
        <v>0.15340746912259765</v>
      </c>
      <c r="N5134">
        <v>0.1672458549105115</v>
      </c>
      <c r="O5134">
        <v>0.19362200051923004</v>
      </c>
    </row>
    <row r="5135" spans="1:15" ht="15">
      <c r="A5135" s="6"/>
      <c r="B5135" s="10">
        <v>65.7</v>
      </c>
      <c r="C5135">
        <v>7.1035374972381479E-2</v>
      </c>
      <c r="D5135" s="11">
        <v>37.53</v>
      </c>
      <c r="E5135" s="10">
        <v>65.44</v>
      </c>
      <c r="F5135" s="11">
        <v>43.96</v>
      </c>
      <c r="G5135" s="10">
        <v>37.119999999999997</v>
      </c>
      <c r="H5135" s="11">
        <v>104.97</v>
      </c>
      <c r="I5135" s="10">
        <v>484.91</v>
      </c>
      <c r="J5135">
        <v>0.20146378152842265</v>
      </c>
      <c r="K5135">
        <v>0.20448914410380506</v>
      </c>
      <c r="L5135">
        <v>0.19016492868079618</v>
      </c>
      <c r="M5135">
        <v>0.15514667927653669</v>
      </c>
      <c r="N5135">
        <v>0.17105322594867875</v>
      </c>
      <c r="O5135">
        <v>0.20005706677862733</v>
      </c>
    </row>
    <row r="5136" spans="1:15" ht="15">
      <c r="A5136" s="6"/>
      <c r="B5136" s="10">
        <v>38.57</v>
      </c>
      <c r="C5136">
        <v>6.5298633918796714E-2</v>
      </c>
      <c r="D5136" s="11">
        <v>34.46</v>
      </c>
      <c r="E5136" s="10">
        <v>56.01</v>
      </c>
      <c r="F5136" s="11">
        <v>41.12</v>
      </c>
      <c r="G5136" s="10">
        <v>33.090000000000003</v>
      </c>
      <c r="H5136" s="11">
        <v>92.91</v>
      </c>
      <c r="I5136" s="10">
        <v>441.26</v>
      </c>
      <c r="J5136">
        <v>0.19749831246423016</v>
      </c>
      <c r="K5136">
        <v>0.20756687041564789</v>
      </c>
      <c r="L5136">
        <v>0.19107399612480791</v>
      </c>
      <c r="M5136">
        <v>0.16328255701276581</v>
      </c>
      <c r="N5136">
        <v>0.17412589433131534</v>
      </c>
      <c r="O5136">
        <v>0.20935361525733898</v>
      </c>
    </row>
    <row r="5137" spans="1:15" ht="15">
      <c r="A5137" s="6"/>
      <c r="B5137" s="10">
        <v>19.97</v>
      </c>
      <c r="C5137">
        <v>6.1791478577651063E-2</v>
      </c>
      <c r="D5137" s="11">
        <v>28.1</v>
      </c>
      <c r="E5137" s="10">
        <v>52.37</v>
      </c>
      <c r="F5137" s="11">
        <v>38.96</v>
      </c>
      <c r="G5137" s="10">
        <v>30.67</v>
      </c>
      <c r="H5137" s="11">
        <v>85.42</v>
      </c>
      <c r="I5137" s="10">
        <v>383.95</v>
      </c>
      <c r="J5137">
        <v>0.18708750793694615</v>
      </c>
      <c r="K5137">
        <v>0.20862694625308367</v>
      </c>
      <c r="L5137">
        <v>0.18689245309453481</v>
      </c>
      <c r="M5137">
        <v>0.16076537162934373</v>
      </c>
      <c r="N5137">
        <v>0.17957653492585388</v>
      </c>
      <c r="O5137">
        <v>0.21621771365780179</v>
      </c>
    </row>
    <row r="5138" spans="1:15" ht="15">
      <c r="A5138" s="6"/>
      <c r="B5138" s="10">
        <v>9.51</v>
      </c>
      <c r="C5138">
        <v>6.1163885406793649E-2</v>
      </c>
      <c r="D5138" s="11">
        <v>26.47</v>
      </c>
      <c r="E5138" s="10">
        <v>51.14</v>
      </c>
      <c r="F5138" s="11">
        <v>36.94</v>
      </c>
      <c r="G5138" s="10">
        <v>27.82</v>
      </c>
      <c r="H5138" s="11">
        <v>78.59</v>
      </c>
      <c r="I5138" s="10">
        <v>368.07</v>
      </c>
      <c r="J5138">
        <v>0.1848101767912034</v>
      </c>
      <c r="K5138">
        <v>0.21432683163202818</v>
      </c>
      <c r="L5138">
        <v>0.1839545514798033</v>
      </c>
      <c r="M5138">
        <v>0.15920666604338071</v>
      </c>
      <c r="N5138">
        <v>0.18174129007911372</v>
      </c>
      <c r="O5138">
        <v>0.21375061475025184</v>
      </c>
    </row>
    <row r="5139" spans="1:15" ht="15">
      <c r="A5139" s="6"/>
      <c r="B5139" s="10">
        <v>3.44</v>
      </c>
      <c r="C5139">
        <v>6.0396439484522391E-2</v>
      </c>
      <c r="D5139" s="11">
        <v>24.76</v>
      </c>
      <c r="E5139" s="10">
        <v>49.09</v>
      </c>
      <c r="F5139" s="11">
        <v>34.93</v>
      </c>
      <c r="G5139" s="10">
        <v>26.97</v>
      </c>
      <c r="H5139" s="11">
        <v>77.790000000000006</v>
      </c>
      <c r="I5139" s="10">
        <v>340.14</v>
      </c>
      <c r="J5139">
        <v>0.18050479539463785</v>
      </c>
      <c r="K5139">
        <v>0.21750147256998784</v>
      </c>
      <c r="L5139">
        <v>0.17934760323692417</v>
      </c>
      <c r="M5139">
        <v>0.16060658780986031</v>
      </c>
      <c r="N5139">
        <v>0.18295979114418454</v>
      </c>
      <c r="O5139">
        <v>0.21112884501234028</v>
      </c>
    </row>
    <row r="5140" spans="1:15" ht="15">
      <c r="A5140" s="6"/>
      <c r="B5140" s="10">
        <v>5.61</v>
      </c>
      <c r="C5140">
        <v>5.9053040072740676E-2</v>
      </c>
      <c r="D5140" s="11">
        <v>23.36</v>
      </c>
      <c r="E5140" s="10">
        <v>48.35</v>
      </c>
      <c r="F5140" s="11">
        <v>35.049999999999997</v>
      </c>
      <c r="G5140" s="10">
        <v>25.25</v>
      </c>
      <c r="H5140" s="11">
        <v>75.03</v>
      </c>
      <c r="I5140" s="10">
        <v>326.3</v>
      </c>
      <c r="J5140">
        <v>0.17522980336281316</v>
      </c>
      <c r="K5140">
        <v>0.21970688394844598</v>
      </c>
      <c r="L5140">
        <v>0.17971295825817432</v>
      </c>
      <c r="M5140">
        <v>0.15886265466659202</v>
      </c>
      <c r="N5140">
        <v>0.1856952503864841</v>
      </c>
      <c r="O5140">
        <v>0.20777406483174385</v>
      </c>
    </row>
    <row r="5141" spans="1:15" ht="15">
      <c r="A5141" s="6"/>
      <c r="B5141" s="10">
        <v>7.2</v>
      </c>
      <c r="C5141">
        <v>5.8735030966373503E-2</v>
      </c>
      <c r="D5141" s="11">
        <v>23.39</v>
      </c>
      <c r="E5141" s="10">
        <v>48.47</v>
      </c>
      <c r="F5141" s="11">
        <v>36.85</v>
      </c>
      <c r="G5141" s="10">
        <v>25.23</v>
      </c>
      <c r="H5141" s="11">
        <v>75.010000000000005</v>
      </c>
      <c r="I5141" s="10">
        <v>329.96</v>
      </c>
      <c r="J5141">
        <v>0.17179471131106247</v>
      </c>
      <c r="K5141">
        <v>0.22044327434949168</v>
      </c>
      <c r="L5141">
        <v>0.18072456991618877</v>
      </c>
      <c r="M5141">
        <v>0.1584006821801576</v>
      </c>
      <c r="N5141">
        <v>0.18806471362828017</v>
      </c>
      <c r="O5141">
        <v>0.20359031907992459</v>
      </c>
    </row>
    <row r="5142" spans="1:15" ht="15">
      <c r="A5142" s="6"/>
      <c r="B5142" s="10">
        <v>24.8</v>
      </c>
      <c r="C5142">
        <v>5.9783789809463368E-2</v>
      </c>
      <c r="D5142" s="11">
        <v>25.08</v>
      </c>
      <c r="E5142" s="10">
        <v>49.98</v>
      </c>
      <c r="F5142" s="11">
        <v>35.5</v>
      </c>
      <c r="G5142" s="10">
        <v>25.09</v>
      </c>
      <c r="H5142" s="11">
        <v>78.78</v>
      </c>
      <c r="I5142" s="10">
        <v>368.76</v>
      </c>
      <c r="J5142">
        <v>0.16781094265066912</v>
      </c>
      <c r="K5142">
        <v>0.22114613890343987</v>
      </c>
      <c r="L5142">
        <v>0.17966924790629279</v>
      </c>
      <c r="M5142">
        <v>0.16060290718802242</v>
      </c>
      <c r="N5142">
        <v>0.19101435142349346</v>
      </c>
      <c r="O5142">
        <v>0.19746165548309491</v>
      </c>
    </row>
    <row r="5143" spans="1:15" ht="15">
      <c r="A5143" s="6"/>
      <c r="B5143" s="10">
        <v>47.38</v>
      </c>
      <c r="C5143">
        <v>5.7601446140865237E-2</v>
      </c>
      <c r="D5143" s="11">
        <v>28.58</v>
      </c>
      <c r="E5143" s="10">
        <v>58.7</v>
      </c>
      <c r="F5143" s="11">
        <v>35</v>
      </c>
      <c r="G5143" s="10">
        <v>25.46</v>
      </c>
      <c r="H5143" s="11">
        <v>100.82</v>
      </c>
      <c r="I5143" s="10">
        <v>440.47</v>
      </c>
      <c r="J5143">
        <v>0.16335871305866939</v>
      </c>
      <c r="K5143">
        <v>0.21800445501070359</v>
      </c>
      <c r="L5143">
        <v>0.17695781333366042</v>
      </c>
      <c r="M5143">
        <v>0.15735831934201858</v>
      </c>
      <c r="N5143">
        <v>0.18732570843915008</v>
      </c>
      <c r="O5143">
        <v>0.18660798810824603</v>
      </c>
    </row>
    <row r="5144" spans="1:15" ht="15">
      <c r="A5144" s="6"/>
      <c r="B5144" s="10">
        <v>63</v>
      </c>
      <c r="C5144">
        <v>5.3775957152471403E-2</v>
      </c>
      <c r="D5144" s="11">
        <v>34.94</v>
      </c>
      <c r="E5144" s="10">
        <v>68.599999999999994</v>
      </c>
      <c r="F5144" s="11">
        <v>34.01</v>
      </c>
      <c r="G5144" s="10">
        <v>26.09</v>
      </c>
      <c r="H5144" s="11">
        <v>130</v>
      </c>
      <c r="I5144" s="10">
        <v>453.86</v>
      </c>
      <c r="J5144">
        <v>0.15668092326650551</v>
      </c>
      <c r="K5144">
        <v>0.20744449701342482</v>
      </c>
      <c r="L5144">
        <v>0.17084653106330078</v>
      </c>
      <c r="M5144">
        <v>0.14836725408060092</v>
      </c>
      <c r="N5144">
        <v>0.17358615647479123</v>
      </c>
      <c r="O5144">
        <v>0.16857925103799906</v>
      </c>
    </row>
    <row r="5145" spans="1:15" ht="15">
      <c r="A5145" s="6"/>
      <c r="B5145" s="10">
        <v>70</v>
      </c>
      <c r="C5145">
        <v>4.9165788444867499E-2</v>
      </c>
      <c r="D5145" s="11">
        <v>35.979999999999997</v>
      </c>
      <c r="E5145" s="10">
        <v>69.98</v>
      </c>
      <c r="F5145" s="11">
        <v>37.72</v>
      </c>
      <c r="G5145" s="10">
        <v>27.4</v>
      </c>
      <c r="H5145" s="11">
        <v>118.52</v>
      </c>
      <c r="I5145" s="10">
        <v>444.21</v>
      </c>
      <c r="J5145">
        <v>0.14597317813542224</v>
      </c>
      <c r="K5145">
        <v>0.18654381038018755</v>
      </c>
      <c r="L5145">
        <v>0.15873610796832069</v>
      </c>
      <c r="M5145">
        <v>0.14037190056894308</v>
      </c>
      <c r="N5145">
        <v>0.16105961429707946</v>
      </c>
      <c r="O5145">
        <v>0.14906602728312224</v>
      </c>
    </row>
    <row r="5146" spans="1:15" ht="15">
      <c r="A5146" s="6"/>
      <c r="B5146" s="10">
        <v>58.9</v>
      </c>
      <c r="C5146">
        <v>4.6288754458215932E-2</v>
      </c>
      <c r="D5146" s="11">
        <v>35.979999999999997</v>
      </c>
      <c r="E5146" s="10">
        <v>70.260000000000005</v>
      </c>
      <c r="F5146" s="11">
        <v>38.51</v>
      </c>
      <c r="G5146" s="10">
        <v>27.62</v>
      </c>
      <c r="H5146" s="11">
        <v>104.06</v>
      </c>
      <c r="I5146" s="10">
        <v>370.24</v>
      </c>
      <c r="J5146">
        <v>0.13484760172521659</v>
      </c>
      <c r="K5146">
        <v>0.16756759845535077</v>
      </c>
      <c r="L5146">
        <v>0.14687278505726106</v>
      </c>
      <c r="M5146">
        <v>0.1306709957455604</v>
      </c>
      <c r="N5146">
        <v>0.14832818799420872</v>
      </c>
      <c r="O5146">
        <v>0.13340312666491727</v>
      </c>
    </row>
    <row r="5147" spans="1:15" ht="15">
      <c r="A5147" s="6"/>
      <c r="B5147" s="10">
        <v>45.45</v>
      </c>
      <c r="C5147">
        <v>4.5740458988365942E-2</v>
      </c>
      <c r="D5147" s="11">
        <v>35.89</v>
      </c>
      <c r="E5147" s="10">
        <v>70.459999999999994</v>
      </c>
      <c r="F5147" s="11">
        <v>37.04</v>
      </c>
      <c r="G5147" s="10">
        <v>27.63</v>
      </c>
      <c r="H5147" s="11">
        <v>96.23</v>
      </c>
      <c r="I5147" s="10">
        <v>317.82</v>
      </c>
      <c r="J5147">
        <v>0.12683840632710963</v>
      </c>
      <c r="K5147">
        <v>0.15485535865614586</v>
      </c>
      <c r="L5147">
        <v>0.13676679621399482</v>
      </c>
      <c r="M5147">
        <v>0.12124865620412745</v>
      </c>
      <c r="N5147">
        <v>0.14040208143552019</v>
      </c>
      <c r="O5147">
        <v>0.11889406808550339</v>
      </c>
    </row>
    <row r="5148" spans="1:15" ht="15">
      <c r="A5148" s="6"/>
      <c r="B5148" s="10">
        <v>34.520000000000003</v>
      </c>
      <c r="C5148">
        <v>4.2309186660554499E-2</v>
      </c>
      <c r="D5148" s="11">
        <v>34.72</v>
      </c>
      <c r="E5148" s="10">
        <v>70</v>
      </c>
      <c r="F5148" s="11">
        <v>35.630000000000003</v>
      </c>
      <c r="G5148" s="10">
        <v>28.01</v>
      </c>
      <c r="H5148" s="11">
        <v>95.21</v>
      </c>
      <c r="I5148" s="10">
        <v>244.61</v>
      </c>
      <c r="J5148">
        <v>0.12138576783377089</v>
      </c>
      <c r="K5148">
        <v>0.14746918340965359</v>
      </c>
      <c r="L5148">
        <v>0.13245372088229232</v>
      </c>
      <c r="M5148">
        <v>0.11647490430806381</v>
      </c>
      <c r="N5148">
        <v>0.13671662340167665</v>
      </c>
      <c r="O5148">
        <v>0.10764066087516952</v>
      </c>
    </row>
    <row r="5149" spans="1:15" ht="15">
      <c r="A5149" s="6"/>
      <c r="B5149" s="10">
        <v>27.01</v>
      </c>
      <c r="C5149">
        <v>4.1502090702153743E-2</v>
      </c>
      <c r="D5149" s="11">
        <v>30.57</v>
      </c>
      <c r="E5149" s="10">
        <v>65.930000000000007</v>
      </c>
      <c r="F5149" s="11">
        <v>35.04</v>
      </c>
      <c r="G5149" s="10">
        <v>26.42</v>
      </c>
      <c r="H5149" s="11">
        <v>94.79</v>
      </c>
      <c r="I5149" s="10">
        <v>243.56</v>
      </c>
      <c r="J5149">
        <v>0.11244350293923856</v>
      </c>
      <c r="K5149">
        <v>0.1431412858050379</v>
      </c>
      <c r="L5149">
        <v>0.12270402767746479</v>
      </c>
      <c r="M5149">
        <v>0.11167933538558687</v>
      </c>
      <c r="N5149">
        <v>0.13403940866121666</v>
      </c>
      <c r="O5149">
        <v>9.9915086268123246E-2</v>
      </c>
    </row>
    <row r="5150" spans="1:15" ht="15">
      <c r="A5150" s="6"/>
      <c r="B5150" s="10">
        <v>21.25</v>
      </c>
      <c r="C5150">
        <v>3.980177493296428E-2</v>
      </c>
      <c r="D5150" s="11">
        <v>27.13</v>
      </c>
      <c r="E5150" s="10">
        <v>62.92</v>
      </c>
      <c r="F5150" s="11">
        <v>32.43</v>
      </c>
      <c r="G5150" s="10">
        <v>24.76</v>
      </c>
      <c r="H5150" s="11">
        <v>88.96</v>
      </c>
      <c r="I5150" s="10">
        <v>182.52</v>
      </c>
      <c r="J5150">
        <v>0.10130767363837535</v>
      </c>
      <c r="K5150">
        <v>0.1418677778018127</v>
      </c>
      <c r="L5150">
        <v>0.1156797849644354</v>
      </c>
      <c r="M5150">
        <v>0.10809579111980969</v>
      </c>
      <c r="N5150">
        <v>0.13306809101446568</v>
      </c>
      <c r="O5150">
        <v>9.724559070124518E-2</v>
      </c>
    </row>
    <row r="5151" spans="1:15" ht="15">
      <c r="A5151" s="6"/>
      <c r="B5151" s="10">
        <v>17.43</v>
      </c>
      <c r="C5151">
        <v>3.9301369203909656E-2</v>
      </c>
      <c r="D5151" s="11">
        <v>22.03</v>
      </c>
      <c r="E5151" s="10">
        <v>60.38</v>
      </c>
      <c r="F5151" s="11">
        <v>30.1</v>
      </c>
      <c r="G5151" s="10">
        <v>24.53</v>
      </c>
      <c r="H5151" s="11">
        <v>85.48</v>
      </c>
      <c r="I5151" s="10">
        <v>199.08</v>
      </c>
      <c r="J5151">
        <v>9.3424794817007314E-2</v>
      </c>
      <c r="K5151">
        <v>0.14502177749228429</v>
      </c>
      <c r="L5151">
        <v>0.11234108204411976</v>
      </c>
      <c r="M5151">
        <v>0.10704436920542487</v>
      </c>
      <c r="N5151">
        <v>0.13217933749834526</v>
      </c>
      <c r="O5151">
        <v>0.10175386040018936</v>
      </c>
    </row>
    <row r="5152" spans="1:15" ht="15">
      <c r="A5152" s="6"/>
      <c r="B5152" s="10">
        <v>17.7</v>
      </c>
      <c r="C5152">
        <v>4.1921204331637041E-2</v>
      </c>
      <c r="D5152" s="11">
        <v>20.28</v>
      </c>
      <c r="E5152" s="10">
        <v>61.09</v>
      </c>
      <c r="F5152" s="11">
        <v>30.4</v>
      </c>
      <c r="G5152" s="10">
        <v>24.16</v>
      </c>
      <c r="H5152" s="11">
        <v>85.42</v>
      </c>
      <c r="I5152" s="10">
        <v>291.92</v>
      </c>
      <c r="J5152">
        <v>9.0494582588165576E-2</v>
      </c>
      <c r="K5152">
        <v>0.14744564634911886</v>
      </c>
      <c r="L5152">
        <v>0.11198620260363723</v>
      </c>
      <c r="M5152">
        <v>0.10935812898833923</v>
      </c>
      <c r="N5152">
        <v>0.13515994777930623</v>
      </c>
      <c r="O5152">
        <v>0.11126797126329002</v>
      </c>
    </row>
    <row r="5153" spans="1:15" ht="15">
      <c r="A5153" s="6"/>
      <c r="B5153" s="10">
        <v>21.94</v>
      </c>
      <c r="C5153">
        <v>4.6364841779576511E-2</v>
      </c>
      <c r="D5153" s="11">
        <v>18.09</v>
      </c>
      <c r="E5153" s="10">
        <v>65.92</v>
      </c>
      <c r="F5153" s="11">
        <v>30.52</v>
      </c>
      <c r="G5153" s="10">
        <v>23.86</v>
      </c>
      <c r="H5153" s="11">
        <v>87.93</v>
      </c>
      <c r="I5153" s="10">
        <v>361.59</v>
      </c>
      <c r="J5153">
        <v>9.0663578167686193E-2</v>
      </c>
      <c r="K5153">
        <v>0.14936678304815063</v>
      </c>
      <c r="L5153">
        <v>0.11525685694493849</v>
      </c>
      <c r="M5153">
        <v>0.1139205120976268</v>
      </c>
      <c r="N5153">
        <v>0.14561912503226451</v>
      </c>
      <c r="O5153">
        <v>0.12689432194236999</v>
      </c>
    </row>
    <row r="5154" spans="1:15" ht="15">
      <c r="A5154" s="6"/>
      <c r="B5154" s="10">
        <v>45.01</v>
      </c>
      <c r="C5154">
        <v>5.4064936910759115E-2</v>
      </c>
      <c r="D5154" s="11">
        <v>23.99</v>
      </c>
      <c r="E5154" s="10">
        <v>69.72</v>
      </c>
      <c r="F5154" s="11">
        <v>34.090000000000003</v>
      </c>
      <c r="G5154" s="10">
        <v>25.56</v>
      </c>
      <c r="H5154" s="11">
        <v>99.79</v>
      </c>
      <c r="I5154" s="10">
        <v>438.52</v>
      </c>
      <c r="J5154">
        <v>9.488672177277524E-2</v>
      </c>
      <c r="K5154">
        <v>0.16264993816800632</v>
      </c>
      <c r="L5154">
        <v>0.12745577413953668</v>
      </c>
      <c r="M5154">
        <v>0.12455140064532352</v>
      </c>
      <c r="N5154">
        <v>0.16017831507187483</v>
      </c>
      <c r="O5154">
        <v>0.14388292216662929</v>
      </c>
    </row>
    <row r="5155" spans="1:15" ht="15">
      <c r="A5155" s="6"/>
      <c r="B5155" s="10">
        <v>79.78</v>
      </c>
      <c r="C5155">
        <v>6.7358152079345757E-2</v>
      </c>
      <c r="D5155" s="11">
        <v>26.82</v>
      </c>
      <c r="E5155" s="10">
        <v>70.510000000000005</v>
      </c>
      <c r="F5155" s="11">
        <v>38.950000000000003</v>
      </c>
      <c r="G5155" s="10">
        <v>28.08</v>
      </c>
      <c r="H5155" s="11">
        <v>115.42</v>
      </c>
      <c r="I5155" s="10">
        <v>500.35</v>
      </c>
      <c r="J5155">
        <v>0.10341751623800356</v>
      </c>
      <c r="K5155">
        <v>0.17368461407716568</v>
      </c>
      <c r="L5155">
        <v>0.15012412639237105</v>
      </c>
      <c r="M5155">
        <v>0.13692924977273943</v>
      </c>
      <c r="N5155">
        <v>0.17211853591173992</v>
      </c>
      <c r="O5155">
        <v>0.16559712030614687</v>
      </c>
    </row>
    <row r="5156" spans="1:15" ht="15">
      <c r="A5156" s="6"/>
      <c r="B5156" s="10">
        <v>95.26</v>
      </c>
      <c r="C5156">
        <v>7.4864463995409775E-2</v>
      </c>
      <c r="D5156" s="11">
        <v>29.76</v>
      </c>
      <c r="E5156" s="10">
        <v>75.489999999999995</v>
      </c>
      <c r="F5156" s="11">
        <v>41.08</v>
      </c>
      <c r="G5156" s="10">
        <v>33</v>
      </c>
      <c r="H5156" s="11">
        <v>119.52</v>
      </c>
      <c r="I5156" s="10">
        <v>550.05999999999995</v>
      </c>
      <c r="J5156">
        <v>0.11495351382488479</v>
      </c>
      <c r="K5156">
        <v>0.18604371628252195</v>
      </c>
      <c r="L5156">
        <v>0.16853219385547383</v>
      </c>
      <c r="M5156">
        <v>0.15235600229818366</v>
      </c>
      <c r="N5156">
        <v>0.1828957835397825</v>
      </c>
      <c r="O5156">
        <v>0.17915232637833214</v>
      </c>
    </row>
    <row r="5157" spans="1:15" ht="15">
      <c r="A5157" s="6"/>
      <c r="B5157" s="10">
        <v>96.6</v>
      </c>
      <c r="C5157">
        <v>8.4102480206604324E-2</v>
      </c>
      <c r="D5157" s="11">
        <v>30.76</v>
      </c>
      <c r="E5157" s="10">
        <v>70.349999999999994</v>
      </c>
      <c r="F5157" s="11">
        <v>41.02</v>
      </c>
      <c r="G5157" s="10">
        <v>34.14</v>
      </c>
      <c r="H5157" s="11">
        <v>117.76</v>
      </c>
      <c r="I5157" s="10">
        <v>566.89</v>
      </c>
      <c r="J5157">
        <v>0.12829812033123983</v>
      </c>
      <c r="K5157">
        <v>0.20159171074420026</v>
      </c>
      <c r="L5157">
        <v>0.17991040077355086</v>
      </c>
      <c r="M5157">
        <v>0.16079352533183114</v>
      </c>
      <c r="N5157">
        <v>0.19005060385267991</v>
      </c>
      <c r="O5157">
        <v>0.19502478361527659</v>
      </c>
    </row>
    <row r="5158" spans="1:15" ht="15">
      <c r="A5158" s="6"/>
      <c r="B5158" s="10">
        <v>96.81</v>
      </c>
      <c r="C5158">
        <v>8.9977906195858881E-2</v>
      </c>
      <c r="D5158" s="11">
        <v>31.85</v>
      </c>
      <c r="E5158" s="10">
        <v>70.010000000000005</v>
      </c>
      <c r="F5158" s="11">
        <v>41.58</v>
      </c>
      <c r="G5158" s="10">
        <v>35.49</v>
      </c>
      <c r="H5158" s="11">
        <v>110</v>
      </c>
      <c r="I5158" s="10">
        <v>560.76</v>
      </c>
      <c r="J5158">
        <v>0.13292624253282792</v>
      </c>
      <c r="K5158">
        <v>0.20287373011439139</v>
      </c>
      <c r="L5158">
        <v>0.18750478956366959</v>
      </c>
      <c r="M5158">
        <v>0.16570410869693922</v>
      </c>
      <c r="N5158">
        <v>0.19080660922441744</v>
      </c>
      <c r="O5158">
        <v>0.20171797511208711</v>
      </c>
    </row>
    <row r="5159" spans="1:15" ht="15">
      <c r="A5159" s="6"/>
      <c r="B5159" s="10">
        <v>94.38</v>
      </c>
      <c r="C5159">
        <v>9.4272567704632285E-2</v>
      </c>
      <c r="D5159" s="11">
        <v>29.69</v>
      </c>
      <c r="E5159" s="10">
        <v>66.98</v>
      </c>
      <c r="F5159" s="11">
        <v>41.96</v>
      </c>
      <c r="G5159" s="10">
        <v>38.43</v>
      </c>
      <c r="H5159" s="11">
        <v>104.9</v>
      </c>
      <c r="I5159" s="10">
        <v>500.02</v>
      </c>
      <c r="J5159">
        <v>0.13132302458847975</v>
      </c>
      <c r="K5159">
        <v>0.19792342704863422</v>
      </c>
      <c r="L5159">
        <v>0.18876558430697921</v>
      </c>
      <c r="M5159">
        <v>0.16771329233818083</v>
      </c>
      <c r="N5159">
        <v>0.19118540655973632</v>
      </c>
      <c r="O5159">
        <v>0.21400254714343034</v>
      </c>
    </row>
    <row r="5160" spans="1:15" ht="15">
      <c r="A5160" s="6"/>
      <c r="B5160" s="10">
        <v>87</v>
      </c>
      <c r="C5160">
        <v>0.10218328769484761</v>
      </c>
      <c r="D5160" s="11">
        <v>25.52</v>
      </c>
      <c r="E5160" s="10">
        <v>58.61</v>
      </c>
      <c r="F5160" s="11">
        <v>39.47</v>
      </c>
      <c r="G5160" s="10">
        <v>34.89</v>
      </c>
      <c r="H5160" s="11">
        <v>90.82</v>
      </c>
      <c r="I5160" s="10">
        <v>452.18</v>
      </c>
      <c r="J5160">
        <v>0.1353769652879219</v>
      </c>
      <c r="K5160">
        <v>0.19611894133849195</v>
      </c>
      <c r="L5160">
        <v>0.19045648481091135</v>
      </c>
      <c r="M5160">
        <v>0.17361982147497687</v>
      </c>
      <c r="N5160">
        <v>0.19397700648598853</v>
      </c>
      <c r="O5160">
        <v>0.22576927267421124</v>
      </c>
    </row>
    <row r="5161" spans="1:15" ht="15">
      <c r="A5161" s="6"/>
      <c r="B5161" s="10">
        <v>90.14</v>
      </c>
      <c r="C5161">
        <v>0.10697189292126094</v>
      </c>
      <c r="D5161" s="11">
        <v>25.16</v>
      </c>
      <c r="E5161" s="10">
        <v>55.84</v>
      </c>
      <c r="F5161" s="11">
        <v>37.69</v>
      </c>
      <c r="G5161" s="10">
        <v>27.93</v>
      </c>
      <c r="H5161" s="11">
        <v>86.1</v>
      </c>
      <c r="I5161" s="10">
        <v>450.3</v>
      </c>
      <c r="J5161">
        <v>0.14084349287143882</v>
      </c>
      <c r="K5161">
        <v>0.19835053932462463</v>
      </c>
      <c r="L5161">
        <v>0.18493394910091382</v>
      </c>
      <c r="M5161">
        <v>0.172232725307223</v>
      </c>
      <c r="N5161">
        <v>0.19409134920737792</v>
      </c>
      <c r="O5161">
        <v>0.23160957046979866</v>
      </c>
    </row>
    <row r="5162" spans="1:15" ht="15">
      <c r="A5162" s="6"/>
      <c r="B5162" s="10">
        <v>83.85</v>
      </c>
      <c r="C5162">
        <v>0.11145498134082288</v>
      </c>
      <c r="D5162" s="11">
        <v>22.7</v>
      </c>
      <c r="E5162" s="10">
        <v>51.51</v>
      </c>
      <c r="F5162" s="11">
        <v>35</v>
      </c>
      <c r="G5162" s="10">
        <v>26.19</v>
      </c>
      <c r="H5162" s="11">
        <v>80.23</v>
      </c>
      <c r="I5162" s="10">
        <v>414.26</v>
      </c>
      <c r="J5162">
        <v>0.14422054409333593</v>
      </c>
      <c r="K5162">
        <v>0.19845567427735916</v>
      </c>
      <c r="L5162">
        <v>0.18094691012392439</v>
      </c>
      <c r="M5162">
        <v>0.16689558365635127</v>
      </c>
      <c r="N5162">
        <v>0.19430680999319067</v>
      </c>
      <c r="O5162">
        <v>0.22583179494554628</v>
      </c>
    </row>
    <row r="5163" spans="1:15" ht="15">
      <c r="A5163" s="6"/>
      <c r="B5163" s="10">
        <v>80.92</v>
      </c>
      <c r="C5163">
        <v>0.1155297697737647</v>
      </c>
      <c r="D5163" s="11">
        <v>21.3</v>
      </c>
      <c r="E5163" s="10">
        <v>49.94</v>
      </c>
      <c r="F5163" s="11">
        <v>35.42</v>
      </c>
      <c r="G5163" s="10">
        <v>26.05</v>
      </c>
      <c r="H5163" s="11">
        <v>77.02</v>
      </c>
      <c r="I5163" s="10">
        <v>375.07</v>
      </c>
      <c r="J5163">
        <v>0.14692992705103433</v>
      </c>
      <c r="K5163">
        <v>0.19860559323016289</v>
      </c>
      <c r="L5163">
        <v>0.17889072343055393</v>
      </c>
      <c r="M5163">
        <v>0.15970827786969885</v>
      </c>
      <c r="N5163">
        <v>0.19192473074301294</v>
      </c>
      <c r="O5163">
        <v>0.22055150543495688</v>
      </c>
    </row>
    <row r="5164" spans="1:15" ht="15">
      <c r="A5164" s="6"/>
      <c r="B5164" s="10">
        <v>79.25</v>
      </c>
      <c r="C5164">
        <v>0.11820017198547679</v>
      </c>
      <c r="D5164" s="11">
        <v>19.03</v>
      </c>
      <c r="E5164" s="10">
        <v>49.5</v>
      </c>
      <c r="F5164" s="11">
        <v>36.01</v>
      </c>
      <c r="G5164" s="10">
        <v>25.06</v>
      </c>
      <c r="H5164" s="11">
        <v>76.650000000000006</v>
      </c>
      <c r="I5164" s="10">
        <v>348.49</v>
      </c>
      <c r="J5164">
        <v>0.14620842418335461</v>
      </c>
      <c r="K5164">
        <v>0.20146739490235024</v>
      </c>
      <c r="L5164">
        <v>0.17612309509405699</v>
      </c>
      <c r="M5164">
        <v>0.1581100000623018</v>
      </c>
      <c r="N5164">
        <v>0.19139524052659176</v>
      </c>
      <c r="O5164">
        <v>0.21376838555536198</v>
      </c>
    </row>
    <row r="5165" spans="1:15" ht="15">
      <c r="A5165" s="6"/>
      <c r="B5165" s="10">
        <v>82.77</v>
      </c>
      <c r="C5165">
        <v>0.12819801998316438</v>
      </c>
      <c r="D5165" s="11">
        <v>18.95</v>
      </c>
      <c r="E5165" s="10">
        <v>48.75</v>
      </c>
      <c r="F5165" s="11">
        <v>35.909999999999997</v>
      </c>
      <c r="G5165" s="10">
        <v>26.03</v>
      </c>
      <c r="H5165" s="11">
        <v>77.8</v>
      </c>
      <c r="I5165" s="10">
        <v>345.3</v>
      </c>
      <c r="J5165">
        <v>0.14518909623051923</v>
      </c>
      <c r="K5165">
        <v>0.20641391143276125</v>
      </c>
      <c r="L5165">
        <v>0.175606708387994</v>
      </c>
      <c r="M5165">
        <v>0.16297083158905659</v>
      </c>
      <c r="N5165">
        <v>0.19624772424169887</v>
      </c>
      <c r="O5165">
        <v>0.20820084676881268</v>
      </c>
    </row>
    <row r="5166" spans="1:15" ht="15">
      <c r="A5166" s="6"/>
      <c r="B5166" s="10">
        <v>88.18</v>
      </c>
      <c r="C5166">
        <v>0.13233082211884836</v>
      </c>
      <c r="D5166" s="11">
        <v>21.48</v>
      </c>
      <c r="E5166" s="10">
        <v>48.73</v>
      </c>
      <c r="F5166" s="11">
        <v>33.880000000000003</v>
      </c>
      <c r="G5166" s="10">
        <v>27.93</v>
      </c>
      <c r="H5166" s="11">
        <v>83.48</v>
      </c>
      <c r="I5166" s="10">
        <v>375.07</v>
      </c>
      <c r="J5166">
        <v>0.14531780447789056</v>
      </c>
      <c r="K5166">
        <v>0.20930901117623416</v>
      </c>
      <c r="L5166">
        <v>0.17714682786897124</v>
      </c>
      <c r="M5166">
        <v>0.17799896484796204</v>
      </c>
      <c r="N5166">
        <v>0.19940630084112207</v>
      </c>
      <c r="O5166">
        <v>0.2044004034770226</v>
      </c>
    </row>
    <row r="5167" spans="1:15" ht="15">
      <c r="A5167" s="6"/>
      <c r="B5167" s="10">
        <v>108.68</v>
      </c>
      <c r="C5167">
        <v>0.1263608363442516</v>
      </c>
      <c r="D5167" s="11">
        <v>30.5</v>
      </c>
      <c r="E5167" s="10">
        <v>49.96</v>
      </c>
      <c r="F5167" s="11">
        <v>36.25</v>
      </c>
      <c r="G5167" s="10">
        <v>34.119999999999997</v>
      </c>
      <c r="H5167" s="11">
        <v>96.25</v>
      </c>
      <c r="I5167" s="10">
        <v>452.27</v>
      </c>
      <c r="J5167">
        <v>0.14165752376687471</v>
      </c>
      <c r="K5167">
        <v>0.20727109558762691</v>
      </c>
      <c r="L5167">
        <v>0.17366934337691872</v>
      </c>
      <c r="M5167">
        <v>0.1831511013241936</v>
      </c>
      <c r="N5167">
        <v>0.19806245097158601</v>
      </c>
      <c r="O5167">
        <v>0.19625540458118731</v>
      </c>
    </row>
    <row r="5168" spans="1:15" ht="15">
      <c r="A5168" s="6"/>
      <c r="B5168" s="10">
        <v>123.76</v>
      </c>
      <c r="C5168">
        <v>0.12001500040161717</v>
      </c>
      <c r="D5168" s="11">
        <v>34.99</v>
      </c>
      <c r="E5168" s="10">
        <v>51.63</v>
      </c>
      <c r="F5168" s="11">
        <v>34.299999999999997</v>
      </c>
      <c r="G5168" s="10">
        <v>39.97</v>
      </c>
      <c r="H5168" s="11">
        <v>108.23</v>
      </c>
      <c r="I5168" s="10">
        <v>480.1</v>
      </c>
      <c r="J5168">
        <v>0.13616036997290737</v>
      </c>
      <c r="K5168">
        <v>0.19610807243487433</v>
      </c>
      <c r="L5168">
        <v>0.15724062390350152</v>
      </c>
      <c r="M5168">
        <v>0.1783020808886803</v>
      </c>
      <c r="N5168">
        <v>0.17963433976636561</v>
      </c>
      <c r="O5168">
        <v>0.17826094080176397</v>
      </c>
    </row>
    <row r="5169" spans="1:15" ht="15">
      <c r="A5169" s="6"/>
      <c r="B5169" s="10">
        <v>120.67</v>
      </c>
      <c r="C5169">
        <v>0.11137475115288661</v>
      </c>
      <c r="D5169" s="11">
        <v>35.020000000000003</v>
      </c>
      <c r="E5169" s="10">
        <v>54.89</v>
      </c>
      <c r="F5169" s="11">
        <v>31.91</v>
      </c>
      <c r="G5169" s="10">
        <v>41</v>
      </c>
      <c r="H5169" s="11">
        <v>123.04</v>
      </c>
      <c r="I5169" s="10">
        <v>479.79</v>
      </c>
      <c r="J5169">
        <v>0.12553214385348804</v>
      </c>
      <c r="K5169">
        <v>0.17975603498192999</v>
      </c>
      <c r="L5169">
        <v>0.13313662145645699</v>
      </c>
      <c r="M5169">
        <v>0.16239059089806807</v>
      </c>
      <c r="N5169">
        <v>0.16506693847186865</v>
      </c>
      <c r="O5169">
        <v>0.1601975211704823</v>
      </c>
    </row>
    <row r="5170" spans="1:15" ht="15">
      <c r="A5170" s="6"/>
      <c r="B5170" s="10">
        <v>105.07</v>
      </c>
      <c r="C5170">
        <v>9.738312783442489E-2</v>
      </c>
      <c r="D5170" s="11">
        <v>33.590000000000003</v>
      </c>
      <c r="E5170" s="10">
        <v>56.46</v>
      </c>
      <c r="F5170" s="11">
        <v>30.03</v>
      </c>
      <c r="G5170" s="10">
        <v>42.65</v>
      </c>
      <c r="H5170" s="11">
        <v>114.68</v>
      </c>
      <c r="I5170" s="10">
        <v>449.9</v>
      </c>
      <c r="J5170">
        <v>0.11200595791576266</v>
      </c>
      <c r="K5170">
        <v>0.16130507069022712</v>
      </c>
      <c r="L5170">
        <v>0.11457242834271271</v>
      </c>
      <c r="M5170">
        <v>0.15850781109101808</v>
      </c>
      <c r="N5170">
        <v>0.15612362917652226</v>
      </c>
      <c r="O5170">
        <v>0.14431732784415607</v>
      </c>
    </row>
    <row r="5171" spans="1:15" ht="15">
      <c r="A5171" s="6"/>
      <c r="B5171" s="10">
        <v>95.16</v>
      </c>
      <c r="C5171">
        <v>8.6060169815031173E-2</v>
      </c>
      <c r="D5171" s="11">
        <v>28.42</v>
      </c>
      <c r="E5171" s="10">
        <v>53.79</v>
      </c>
      <c r="F5171" s="11">
        <v>28.26</v>
      </c>
      <c r="G5171" s="10">
        <v>41.2</v>
      </c>
      <c r="H5171" s="11">
        <v>110.77</v>
      </c>
      <c r="I5171" s="10">
        <v>408.25</v>
      </c>
      <c r="J5171">
        <v>9.9090036228650966E-2</v>
      </c>
      <c r="K5171">
        <v>0.1485460715207097</v>
      </c>
      <c r="L5171">
        <v>9.5366916948764299E-2</v>
      </c>
      <c r="M5171">
        <v>0.14947775295946869</v>
      </c>
      <c r="N5171">
        <v>0.14598882613127764</v>
      </c>
      <c r="O5171">
        <v>0.12836080689620219</v>
      </c>
    </row>
    <row r="5172" spans="1:15" ht="15">
      <c r="A5172" s="6"/>
      <c r="B5172" s="10">
        <v>90.68</v>
      </c>
      <c r="C5172">
        <v>7.73523659703685E-2</v>
      </c>
      <c r="D5172" s="11">
        <v>21.62</v>
      </c>
      <c r="E5172" s="10">
        <v>51.68</v>
      </c>
      <c r="F5172" s="11">
        <v>28.36</v>
      </c>
      <c r="G5172" s="10">
        <v>41.16</v>
      </c>
      <c r="H5172" s="11">
        <v>101.98</v>
      </c>
      <c r="I5172" s="10">
        <v>370.91</v>
      </c>
      <c r="J5172">
        <v>9.186248228941106E-2</v>
      </c>
      <c r="K5172">
        <v>0.1383928822436952</v>
      </c>
      <c r="L5172">
        <v>8.8750543579105626E-2</v>
      </c>
      <c r="M5172">
        <v>0.14232056200312712</v>
      </c>
      <c r="N5172">
        <v>0.13881087687907159</v>
      </c>
      <c r="O5172">
        <v>0.12021470367149617</v>
      </c>
    </row>
    <row r="5173" spans="1:15" ht="15">
      <c r="A5173" s="6"/>
      <c r="B5173" s="10">
        <v>86.92</v>
      </c>
      <c r="C5173">
        <v>7.5572680816143836E-2</v>
      </c>
      <c r="D5173" s="11">
        <v>17.05</v>
      </c>
      <c r="E5173" s="10">
        <v>51.11</v>
      </c>
      <c r="F5173" s="11">
        <v>29.06</v>
      </c>
      <c r="G5173" s="10">
        <v>40.97</v>
      </c>
      <c r="H5173" s="11">
        <v>98.44</v>
      </c>
      <c r="I5173" s="10">
        <v>344.28</v>
      </c>
      <c r="J5173">
        <v>8.4753592153657548E-2</v>
      </c>
      <c r="K5173">
        <v>0.13401643011180275</v>
      </c>
      <c r="L5173">
        <v>8.6997188751306229E-2</v>
      </c>
      <c r="M5173">
        <v>0.1371553661174375</v>
      </c>
      <c r="N5173">
        <v>0.1353631001411488</v>
      </c>
      <c r="O5173">
        <v>0.1141296448952588</v>
      </c>
    </row>
    <row r="5174" spans="1:15" ht="15">
      <c r="A5174" s="6"/>
      <c r="B5174" s="10">
        <v>80.81</v>
      </c>
      <c r="C5174">
        <v>7.4176139095548058E-2</v>
      </c>
      <c r="D5174" s="11">
        <v>10.35</v>
      </c>
      <c r="E5174" s="10">
        <v>49.33</v>
      </c>
      <c r="F5174" s="11">
        <v>29.12</v>
      </c>
      <c r="G5174" s="10">
        <v>39.9</v>
      </c>
      <c r="H5174" s="11">
        <v>95.91</v>
      </c>
      <c r="I5174" s="10">
        <v>284.02</v>
      </c>
      <c r="J5174">
        <v>7.6722449100769266E-2</v>
      </c>
      <c r="K5174">
        <v>0.132913023105758</v>
      </c>
      <c r="L5174">
        <v>8.4796542620821036E-2</v>
      </c>
      <c r="M5174">
        <v>0.13779051498275413</v>
      </c>
      <c r="N5174">
        <v>0.13581843287320611</v>
      </c>
      <c r="O5174">
        <v>0.11285923517626797</v>
      </c>
    </row>
    <row r="5175" spans="1:15" ht="15">
      <c r="A5175" s="6"/>
      <c r="B5175" s="10">
        <v>77.84</v>
      </c>
      <c r="C5175">
        <v>7.2716638690184118E-2</v>
      </c>
      <c r="D5175" s="11">
        <v>9.58</v>
      </c>
      <c r="E5175" s="10">
        <v>45.65</v>
      </c>
      <c r="F5175" s="11">
        <v>29.02</v>
      </c>
      <c r="G5175" s="10">
        <v>38.24</v>
      </c>
      <c r="H5175" s="11">
        <v>90.83</v>
      </c>
      <c r="I5175" s="10">
        <v>319.51</v>
      </c>
      <c r="J5175">
        <v>7.5307579224132393E-2</v>
      </c>
      <c r="K5175">
        <v>0.13524168132310141</v>
      </c>
      <c r="L5175">
        <v>8.4656841014824805E-2</v>
      </c>
      <c r="M5175">
        <v>0.14091340464766697</v>
      </c>
      <c r="N5175">
        <v>0.138028764557725</v>
      </c>
      <c r="O5175">
        <v>0.11552260882016036</v>
      </c>
    </row>
    <row r="5176" spans="1:15" ht="15">
      <c r="A5176" s="6"/>
      <c r="B5176" s="10">
        <v>77.08</v>
      </c>
      <c r="C5176">
        <v>7.3568215868073508E-2</v>
      </c>
      <c r="D5176" s="11">
        <v>10.36</v>
      </c>
      <c r="E5176" s="10">
        <v>45.05</v>
      </c>
      <c r="F5176" s="11">
        <v>28.29</v>
      </c>
      <c r="G5176" s="10">
        <v>37.18</v>
      </c>
      <c r="H5176" s="11">
        <v>90.02</v>
      </c>
      <c r="I5176" s="10">
        <v>342.64</v>
      </c>
      <c r="J5176">
        <v>8.0090913770383798E-2</v>
      </c>
      <c r="K5176">
        <v>0.13951758710642859</v>
      </c>
      <c r="L5176">
        <v>8.8201421094155907E-2</v>
      </c>
      <c r="M5176">
        <v>0.14550259822274347</v>
      </c>
      <c r="N5176">
        <v>0.14325195428868373</v>
      </c>
      <c r="O5176">
        <v>0.12129780302145755</v>
      </c>
    </row>
    <row r="5177" spans="1:15" ht="15">
      <c r="A5177" s="6"/>
      <c r="B5177" s="10">
        <v>82.89</v>
      </c>
      <c r="C5177">
        <v>8.2413011128921992E-2</v>
      </c>
      <c r="D5177" s="11">
        <v>10.32</v>
      </c>
      <c r="E5177" s="10">
        <v>45.1</v>
      </c>
      <c r="F5177" s="11">
        <v>29.89</v>
      </c>
      <c r="G5177" s="10">
        <v>37.75</v>
      </c>
      <c r="H5177" s="11">
        <v>88.91</v>
      </c>
      <c r="I5177" s="10">
        <v>366.51</v>
      </c>
      <c r="J5177">
        <v>8.5857898586830919E-2</v>
      </c>
      <c r="K5177">
        <v>0.14651525787513417</v>
      </c>
      <c r="L5177">
        <v>9.9936878216123515E-2</v>
      </c>
      <c r="M5177">
        <v>0.15112261675047067</v>
      </c>
      <c r="N5177">
        <v>0.15279454446919971</v>
      </c>
      <c r="O5177">
        <v>0.13171858706411832</v>
      </c>
    </row>
    <row r="5178" spans="1:15" ht="15">
      <c r="A5178" s="6"/>
      <c r="B5178" s="10">
        <v>95.04</v>
      </c>
      <c r="C5178">
        <v>0.10067834099729121</v>
      </c>
      <c r="D5178" s="11">
        <v>20.04</v>
      </c>
      <c r="E5178" s="10">
        <v>49.7</v>
      </c>
      <c r="F5178" s="11">
        <v>34.229999999999997</v>
      </c>
      <c r="G5178" s="10">
        <v>39.67</v>
      </c>
      <c r="H5178" s="11">
        <v>95.97</v>
      </c>
      <c r="I5178" s="10">
        <v>416.97</v>
      </c>
      <c r="J5178">
        <v>9.3017580582349768E-2</v>
      </c>
      <c r="K5178">
        <v>0.15479369937945098</v>
      </c>
      <c r="L5178">
        <v>0.12784669708431917</v>
      </c>
      <c r="M5178">
        <v>0.15925943999013198</v>
      </c>
      <c r="N5178">
        <v>0.16402387706968888</v>
      </c>
      <c r="O5178">
        <v>0.14875125095774783</v>
      </c>
    </row>
    <row r="5179" spans="1:15" ht="15">
      <c r="A5179" s="6"/>
      <c r="B5179" s="10">
        <v>103.46</v>
      </c>
      <c r="C5179">
        <v>0.11879502275875718</v>
      </c>
      <c r="D5179" s="11">
        <v>28.46</v>
      </c>
      <c r="E5179" s="10">
        <v>52.76</v>
      </c>
      <c r="F5179" s="11">
        <v>39.020000000000003</v>
      </c>
      <c r="G5179" s="10">
        <v>42.1</v>
      </c>
      <c r="H5179" s="11">
        <v>107.46</v>
      </c>
      <c r="I5179" s="10">
        <v>492.73</v>
      </c>
      <c r="J5179">
        <v>0.10203214244282567</v>
      </c>
      <c r="K5179">
        <v>0.16207532469917407</v>
      </c>
      <c r="L5179">
        <v>0.15580917085427137</v>
      </c>
      <c r="M5179">
        <v>0.16694314897882984</v>
      </c>
      <c r="N5179">
        <v>0.17343023741143035</v>
      </c>
      <c r="O5179">
        <v>0.16713493271920979</v>
      </c>
    </row>
    <row r="5180" spans="1:15" ht="15">
      <c r="A5180" s="6"/>
      <c r="B5180" s="10">
        <v>134.86000000000001</v>
      </c>
      <c r="C5180">
        <v>0.13668873089322717</v>
      </c>
      <c r="D5180" s="11">
        <v>35.01</v>
      </c>
      <c r="E5180" s="10">
        <v>56.26</v>
      </c>
      <c r="F5180" s="11">
        <v>42</v>
      </c>
      <c r="G5180" s="10">
        <v>45.45</v>
      </c>
      <c r="H5180" s="11">
        <v>128.94</v>
      </c>
      <c r="I5180" s="10">
        <v>513.74</v>
      </c>
      <c r="J5180">
        <v>0.11958541341485035</v>
      </c>
      <c r="K5180">
        <v>0.17150110553639078</v>
      </c>
      <c r="L5180">
        <v>0.17824806238018512</v>
      </c>
      <c r="M5180">
        <v>0.17195963371430981</v>
      </c>
      <c r="N5180">
        <v>0.18102510962569562</v>
      </c>
      <c r="O5180">
        <v>0.17464655697137213</v>
      </c>
    </row>
    <row r="5181" spans="1:15" ht="15">
      <c r="A5181" s="6"/>
      <c r="B5181" s="10">
        <v>139.80000000000001</v>
      </c>
      <c r="C5181">
        <v>0.15026929150737792</v>
      </c>
      <c r="D5181" s="11">
        <v>34.479999999999997</v>
      </c>
      <c r="E5181" s="10">
        <v>54.47</v>
      </c>
      <c r="F5181" s="11">
        <v>43.99</v>
      </c>
      <c r="G5181" s="10">
        <v>43.06</v>
      </c>
      <c r="H5181" s="11">
        <v>124</v>
      </c>
      <c r="I5181" s="10">
        <v>504.33</v>
      </c>
      <c r="J5181">
        <v>0.13139501702302139</v>
      </c>
      <c r="K5181">
        <v>0.18226931754089115</v>
      </c>
      <c r="L5181">
        <v>0.19227492447129912</v>
      </c>
      <c r="M5181">
        <v>0.17877090564674195</v>
      </c>
      <c r="N5181">
        <v>0.18691356208713325</v>
      </c>
      <c r="O5181">
        <v>0.18100110996874694</v>
      </c>
    </row>
    <row r="5182" spans="1:15" ht="15">
      <c r="A5182" s="6"/>
      <c r="B5182" s="10">
        <v>128.94999999999999</v>
      </c>
      <c r="C5182">
        <v>0.15595232690966815</v>
      </c>
      <c r="D5182" s="11">
        <v>34.93</v>
      </c>
      <c r="E5182" s="10">
        <v>53.09</v>
      </c>
      <c r="F5182" s="11">
        <v>47</v>
      </c>
      <c r="G5182" s="10">
        <v>41.7</v>
      </c>
      <c r="H5182" s="11">
        <v>110.1</v>
      </c>
      <c r="I5182" s="10">
        <v>499.83</v>
      </c>
      <c r="J5182">
        <v>0.13654167804253478</v>
      </c>
      <c r="K5182">
        <v>0.18406107718221371</v>
      </c>
      <c r="L5182">
        <v>0.19599952741926216</v>
      </c>
      <c r="M5182">
        <v>0.18730902138014952</v>
      </c>
      <c r="N5182">
        <v>0.18884056881775663</v>
      </c>
      <c r="O5182">
        <v>0.18936493773951443</v>
      </c>
    </row>
    <row r="5183" spans="1:15" ht="15">
      <c r="A5183" s="6"/>
      <c r="B5183" s="10">
        <v>111</v>
      </c>
      <c r="C5183">
        <v>0.15827184055636195</v>
      </c>
      <c r="D5183" s="11">
        <v>34.96</v>
      </c>
      <c r="E5183" s="10">
        <v>52.09</v>
      </c>
      <c r="F5183" s="11">
        <v>46.76</v>
      </c>
      <c r="G5183" s="10">
        <v>40.9</v>
      </c>
      <c r="H5183" s="11">
        <v>99.22</v>
      </c>
      <c r="I5183" s="10">
        <v>480.6</v>
      </c>
      <c r="J5183">
        <v>0.14399591029088363</v>
      </c>
      <c r="K5183">
        <v>0.18124062777428782</v>
      </c>
      <c r="L5183">
        <v>0.19517256473881783</v>
      </c>
      <c r="M5183">
        <v>0.18240409941012392</v>
      </c>
      <c r="N5183">
        <v>0.1902751387150784</v>
      </c>
      <c r="O5183">
        <v>0.19436411701923867</v>
      </c>
    </row>
    <row r="5184" spans="1:15" ht="15">
      <c r="A5184" s="6"/>
      <c r="B5184" s="10">
        <v>98.49</v>
      </c>
      <c r="C5184">
        <v>0.16730837265716994</v>
      </c>
      <c r="D5184" s="11">
        <v>31.06</v>
      </c>
      <c r="E5184" s="10">
        <v>49.53</v>
      </c>
      <c r="F5184" s="11">
        <v>42.24</v>
      </c>
      <c r="G5184" s="10">
        <v>35.049999999999997</v>
      </c>
      <c r="H5184" s="11">
        <v>90.03</v>
      </c>
      <c r="I5184" s="10">
        <v>424.96</v>
      </c>
      <c r="J5184">
        <v>0.14564573094125333</v>
      </c>
      <c r="K5184">
        <v>0.175678793627317</v>
      </c>
      <c r="L5184">
        <v>0.19433092679759778</v>
      </c>
      <c r="M5184">
        <v>0.18403646296230464</v>
      </c>
      <c r="N5184">
        <v>0.19125185481752099</v>
      </c>
      <c r="O5184">
        <v>0.20098007020014994</v>
      </c>
    </row>
    <row r="5185" spans="1:15" ht="15">
      <c r="A5185" s="6"/>
      <c r="B5185" s="10">
        <v>101.55</v>
      </c>
      <c r="C5185">
        <v>0.16137471879193982</v>
      </c>
      <c r="D5185" s="11">
        <v>24.97</v>
      </c>
      <c r="E5185" s="10">
        <v>52.01</v>
      </c>
      <c r="F5185" s="11">
        <v>38.46</v>
      </c>
      <c r="G5185" s="10">
        <v>31.6</v>
      </c>
      <c r="H5185" s="11">
        <v>85.53</v>
      </c>
      <c r="I5185" s="10">
        <v>406.06</v>
      </c>
      <c r="J5185">
        <v>0.1438875173104153</v>
      </c>
      <c r="K5185">
        <v>0.17212106063782326</v>
      </c>
      <c r="L5185">
        <v>0.18922324905550716</v>
      </c>
      <c r="M5185">
        <v>0.1798501323301562</v>
      </c>
      <c r="N5185">
        <v>0.19081231599289264</v>
      </c>
      <c r="O5185">
        <v>0.20875298814376811</v>
      </c>
    </row>
    <row r="5186" spans="1:15" ht="15">
      <c r="A5186" s="6"/>
      <c r="B5186" s="10">
        <v>94.9</v>
      </c>
      <c r="C5186">
        <v>0.15926452863584645</v>
      </c>
      <c r="D5186" s="11">
        <v>24.97</v>
      </c>
      <c r="E5186" s="10">
        <v>50.03</v>
      </c>
      <c r="F5186" s="11">
        <v>35.31</v>
      </c>
      <c r="G5186" s="10">
        <v>28.02</v>
      </c>
      <c r="H5186" s="11">
        <v>80.989999999999995</v>
      </c>
      <c r="I5186" s="10">
        <v>358.18</v>
      </c>
      <c r="J5186">
        <v>0.14815476746076278</v>
      </c>
      <c r="K5186">
        <v>0.16810757721081909</v>
      </c>
      <c r="L5186">
        <v>0.18639997790285054</v>
      </c>
      <c r="M5186">
        <v>0.1693206928093004</v>
      </c>
      <c r="N5186">
        <v>0.19306712171413018</v>
      </c>
      <c r="O5186">
        <v>0.20846508786825563</v>
      </c>
    </row>
    <row r="5187" spans="1:15" ht="15">
      <c r="A5187" s="6"/>
      <c r="B5187" s="10">
        <v>92.58</v>
      </c>
      <c r="C5187">
        <v>0.16045746233444161</v>
      </c>
      <c r="D5187" s="11">
        <v>25.05</v>
      </c>
      <c r="E5187" s="10">
        <v>49.41</v>
      </c>
      <c r="F5187" s="11">
        <v>35.65</v>
      </c>
      <c r="G5187" s="10">
        <v>26.14</v>
      </c>
      <c r="H5187" s="11">
        <v>78.150000000000006</v>
      </c>
      <c r="I5187" s="10">
        <v>337.64</v>
      </c>
      <c r="J5187">
        <v>0.14997110452859391</v>
      </c>
      <c r="K5187">
        <v>0.16717687392263861</v>
      </c>
      <c r="L5187">
        <v>0.18282071380594339</v>
      </c>
      <c r="M5187">
        <v>0.16430771164076571</v>
      </c>
      <c r="N5187">
        <v>0.19046259031308538</v>
      </c>
      <c r="O5187">
        <v>0.21420854730940156</v>
      </c>
    </row>
    <row r="5188" spans="1:15" ht="15">
      <c r="A5188" s="6"/>
      <c r="B5188" s="10">
        <v>90.3</v>
      </c>
      <c r="C5188">
        <v>0.15969688636465676</v>
      </c>
      <c r="D5188" s="11">
        <v>24.02</v>
      </c>
      <c r="E5188" s="10">
        <v>47.86</v>
      </c>
      <c r="F5188" s="11">
        <v>34.92</v>
      </c>
      <c r="G5188" s="10">
        <v>23.66</v>
      </c>
      <c r="H5188" s="11">
        <v>78.150000000000006</v>
      </c>
      <c r="I5188" s="10">
        <v>339.17</v>
      </c>
      <c r="J5188">
        <v>0.15156239612414049</v>
      </c>
      <c r="K5188">
        <v>0.16730575936342432</v>
      </c>
      <c r="L5188">
        <v>0.1784449257225115</v>
      </c>
      <c r="M5188">
        <v>0.16154276039334287</v>
      </c>
      <c r="N5188">
        <v>0.18898434419964333</v>
      </c>
      <c r="O5188">
        <v>0.21572519478229105</v>
      </c>
    </row>
    <row r="5189" spans="1:15" ht="15">
      <c r="A5189" s="6"/>
      <c r="B5189" s="10">
        <v>90.24</v>
      </c>
      <c r="C5189">
        <v>0.16009998159988961</v>
      </c>
      <c r="D5189" s="11">
        <v>23.1</v>
      </c>
      <c r="E5189" s="10">
        <v>46.07</v>
      </c>
      <c r="F5189" s="11">
        <v>35.93</v>
      </c>
      <c r="G5189" s="10">
        <v>23.67</v>
      </c>
      <c r="H5189" s="11">
        <v>78.760000000000005</v>
      </c>
      <c r="I5189" s="10">
        <v>338.52</v>
      </c>
      <c r="J5189">
        <v>0.15396145411045392</v>
      </c>
      <c r="K5189">
        <v>0.16774732003584353</v>
      </c>
      <c r="L5189">
        <v>0.17993767915514208</v>
      </c>
      <c r="M5189">
        <v>0.16573618296987574</v>
      </c>
      <c r="N5189">
        <v>0.19013739428691123</v>
      </c>
      <c r="O5189">
        <v>0.20993679148270619</v>
      </c>
    </row>
    <row r="5190" spans="1:15" ht="15">
      <c r="A5190" s="6"/>
      <c r="B5190" s="10">
        <v>90.54</v>
      </c>
      <c r="C5190">
        <v>0.16154391617793645</v>
      </c>
      <c r="D5190" s="11">
        <v>24.74</v>
      </c>
      <c r="E5190" s="10">
        <v>45.07</v>
      </c>
      <c r="F5190" s="11">
        <v>38.729999999999997</v>
      </c>
      <c r="G5190" s="10">
        <v>28.35</v>
      </c>
      <c r="H5190" s="11">
        <v>82.95</v>
      </c>
      <c r="I5190" s="10">
        <v>390.05</v>
      </c>
      <c r="J5190">
        <v>0.15734208367968966</v>
      </c>
      <c r="K5190">
        <v>0.16970306614975095</v>
      </c>
      <c r="L5190">
        <v>0.18581670651736465</v>
      </c>
      <c r="M5190">
        <v>0.17298924812864847</v>
      </c>
      <c r="N5190">
        <v>0.19143504364379532</v>
      </c>
      <c r="O5190">
        <v>0.20822415497372104</v>
      </c>
    </row>
    <row r="5191" spans="1:15" ht="15">
      <c r="A5191" s="6"/>
      <c r="B5191" s="10">
        <v>94.7</v>
      </c>
      <c r="C5191">
        <v>0.16019747217717131</v>
      </c>
      <c r="D5191" s="11">
        <v>24.17</v>
      </c>
      <c r="E5191" s="10">
        <v>45.68</v>
      </c>
      <c r="F5191" s="11">
        <v>48</v>
      </c>
      <c r="G5191" s="10">
        <v>33</v>
      </c>
      <c r="H5191" s="11">
        <v>98.04</v>
      </c>
      <c r="I5191" s="10">
        <v>449.91</v>
      </c>
      <c r="J5191">
        <v>0.15936557920928948</v>
      </c>
      <c r="K5191">
        <v>0.16845605782903239</v>
      </c>
      <c r="L5191">
        <v>0.17988182629599006</v>
      </c>
      <c r="M5191">
        <v>0.18151832369336762</v>
      </c>
      <c r="N5191">
        <v>0.19032511787524356</v>
      </c>
      <c r="O5191">
        <v>0.20634411278391784</v>
      </c>
    </row>
    <row r="5192" spans="1:15" ht="15">
      <c r="A5192" s="6"/>
      <c r="B5192" s="10">
        <v>93.03</v>
      </c>
      <c r="C5192">
        <v>0.1444192618629174</v>
      </c>
      <c r="D5192" s="11">
        <v>27.68</v>
      </c>
      <c r="E5192" s="10">
        <v>47.44</v>
      </c>
      <c r="F5192" s="11">
        <v>55.18</v>
      </c>
      <c r="G5192" s="10">
        <v>46.97</v>
      </c>
      <c r="H5192" s="11">
        <v>125.1</v>
      </c>
      <c r="I5192" s="10">
        <v>468</v>
      </c>
      <c r="J5192">
        <v>0.15558190529816102</v>
      </c>
      <c r="K5192">
        <v>0.16350369806282014</v>
      </c>
      <c r="L5192">
        <v>0.17530280440713852</v>
      </c>
      <c r="M5192">
        <v>0.17141293492094309</v>
      </c>
      <c r="N5192">
        <v>0.17850869404755629</v>
      </c>
      <c r="O5192">
        <v>0.19275026151473651</v>
      </c>
    </row>
    <row r="5193" spans="1:15" ht="15">
      <c r="A5193" s="6"/>
      <c r="B5193" s="10">
        <v>93.19</v>
      </c>
      <c r="C5193">
        <v>0.11940771335274911</v>
      </c>
      <c r="D5193" s="11">
        <v>31</v>
      </c>
      <c r="E5193" s="10">
        <v>49.44</v>
      </c>
      <c r="F5193" s="11">
        <v>56.02</v>
      </c>
      <c r="G5193" s="10">
        <v>49.67</v>
      </c>
      <c r="H5193" s="11">
        <v>126.2</v>
      </c>
      <c r="I5193" s="10">
        <v>483.91</v>
      </c>
      <c r="J5193">
        <v>0.14485466376359568</v>
      </c>
      <c r="K5193">
        <v>0.15085667442605244</v>
      </c>
      <c r="L5193">
        <v>0.16755147455326427</v>
      </c>
      <c r="M5193">
        <v>0.16164983756563697</v>
      </c>
      <c r="N5193">
        <v>0.16721195806593836</v>
      </c>
      <c r="O5193">
        <v>0.17517535510216076</v>
      </c>
    </row>
    <row r="5194" spans="1:15" ht="15">
      <c r="A5194" s="6"/>
      <c r="B5194" s="10">
        <v>89</v>
      </c>
      <c r="C5194">
        <v>9.4160270502590182E-2</v>
      </c>
      <c r="D5194" s="11">
        <v>32.82</v>
      </c>
      <c r="E5194" s="10">
        <v>49.78</v>
      </c>
      <c r="F5194" s="11">
        <v>56.04</v>
      </c>
      <c r="G5194" s="10">
        <v>46.45</v>
      </c>
      <c r="H5194" s="11">
        <v>115.29</v>
      </c>
      <c r="I5194" s="10">
        <v>447.14</v>
      </c>
      <c r="J5194">
        <v>0.13196462525983965</v>
      </c>
      <c r="K5194">
        <v>0.13695637727067039</v>
      </c>
      <c r="L5194">
        <v>0.16368526037695702</v>
      </c>
      <c r="M5194">
        <v>0.15185956657043229</v>
      </c>
      <c r="N5194">
        <v>0.15509293075143818</v>
      </c>
      <c r="O5194">
        <v>0.16227315716524593</v>
      </c>
    </row>
    <row r="5195" spans="1:15" ht="15">
      <c r="A5195" s="6"/>
      <c r="B5195" s="10">
        <v>80.099999999999994</v>
      </c>
      <c r="C5195">
        <v>8.0066048574019957E-2</v>
      </c>
      <c r="D5195" s="11">
        <v>31.88</v>
      </c>
      <c r="E5195" s="10">
        <v>46.09</v>
      </c>
      <c r="F5195" s="11">
        <v>55.73</v>
      </c>
      <c r="G5195" s="10">
        <v>41.35</v>
      </c>
      <c r="H5195" s="11">
        <v>108.14</v>
      </c>
      <c r="I5195" s="10">
        <v>428.44</v>
      </c>
      <c r="J5195">
        <v>0.12285743193837469</v>
      </c>
      <c r="K5195">
        <v>0.12554893888532159</v>
      </c>
      <c r="L5195">
        <v>0.1554854433340421</v>
      </c>
      <c r="M5195">
        <v>0.14485121268031612</v>
      </c>
      <c r="N5195">
        <v>0.14152712980096291</v>
      </c>
      <c r="O5195">
        <v>0.15177999717583024</v>
      </c>
    </row>
    <row r="5196" spans="1:15" ht="15">
      <c r="A5196" s="6"/>
      <c r="B5196" s="10">
        <v>75.180000000000007</v>
      </c>
      <c r="C5196">
        <v>7.056342640362312E-2</v>
      </c>
      <c r="D5196" s="11">
        <v>27.21</v>
      </c>
      <c r="E5196" s="10">
        <v>45.6</v>
      </c>
      <c r="F5196" s="11">
        <v>53.89</v>
      </c>
      <c r="G5196" s="10">
        <v>40.33</v>
      </c>
      <c r="H5196" s="11">
        <v>101</v>
      </c>
      <c r="I5196" s="10">
        <v>405.1</v>
      </c>
      <c r="J5196">
        <v>0.1166324705804575</v>
      </c>
      <c r="K5196">
        <v>0.11885092146693835</v>
      </c>
      <c r="L5196">
        <v>0.14803061257912106</v>
      </c>
      <c r="M5196">
        <v>0.13797016137260237</v>
      </c>
      <c r="N5196">
        <v>0.13276396338099447</v>
      </c>
      <c r="O5196">
        <v>0.14339836280850751</v>
      </c>
    </row>
    <row r="5197" spans="1:15" ht="15">
      <c r="A5197" s="6"/>
      <c r="B5197" s="10">
        <v>65.010000000000005</v>
      </c>
      <c r="C5197">
        <v>6.7221913727359403E-2</v>
      </c>
      <c r="D5197" s="11">
        <v>25.06</v>
      </c>
      <c r="E5197" s="10">
        <v>45.04</v>
      </c>
      <c r="F5197" s="11">
        <v>45.22</v>
      </c>
      <c r="G5197" s="10">
        <v>39.380000000000003</v>
      </c>
      <c r="H5197" s="11">
        <v>99</v>
      </c>
      <c r="I5197" s="10">
        <v>394.2</v>
      </c>
      <c r="J5197">
        <v>0.11229076620022233</v>
      </c>
      <c r="K5197">
        <v>0.11203904345791926</v>
      </c>
      <c r="L5197">
        <v>0.14466590029287396</v>
      </c>
      <c r="M5197">
        <v>0.13515736243290413</v>
      </c>
      <c r="N5197">
        <v>0.12853304537757382</v>
      </c>
      <c r="O5197">
        <v>0.13882967365271875</v>
      </c>
    </row>
    <row r="5198" spans="1:15" ht="15">
      <c r="A5198" s="6"/>
      <c r="B5198" s="10">
        <v>58.91</v>
      </c>
      <c r="C5198">
        <v>6.8196942942942942E-2</v>
      </c>
      <c r="D5198" s="11">
        <v>23.37</v>
      </c>
      <c r="E5198" s="10">
        <v>43.54</v>
      </c>
      <c r="F5198" s="11">
        <v>47.24</v>
      </c>
      <c r="G5198" s="10">
        <v>36.979999999999997</v>
      </c>
      <c r="H5198" s="11">
        <v>88.79</v>
      </c>
      <c r="I5198" s="10">
        <v>331.05</v>
      </c>
      <c r="J5198">
        <v>0.10921788914086027</v>
      </c>
      <c r="K5198">
        <v>0.10251677936246377</v>
      </c>
      <c r="L5198">
        <v>0.14077131118114006</v>
      </c>
      <c r="M5198">
        <v>0.13447272908565161</v>
      </c>
      <c r="N5198">
        <v>0.12415947009292716</v>
      </c>
      <c r="O5198">
        <v>0.13236037229908285</v>
      </c>
    </row>
    <row r="5199" spans="1:15" ht="15">
      <c r="A5199" s="6"/>
      <c r="B5199" s="10">
        <v>58.04</v>
      </c>
      <c r="C5199">
        <v>7.1838802783243436E-2</v>
      </c>
      <c r="D5199" s="11">
        <v>23.43</v>
      </c>
      <c r="E5199" s="10">
        <v>35.85</v>
      </c>
      <c r="F5199" s="11">
        <v>43.87</v>
      </c>
      <c r="G5199" s="10">
        <v>35.22</v>
      </c>
      <c r="H5199" s="11">
        <v>82.99</v>
      </c>
      <c r="I5199" s="10">
        <v>297.06</v>
      </c>
      <c r="J5199">
        <v>0.11009186359333743</v>
      </c>
      <c r="K5199">
        <v>0.10036285063160767</v>
      </c>
      <c r="L5199">
        <v>0.14030818069446002</v>
      </c>
      <c r="M5199">
        <v>0.13483446814438343</v>
      </c>
      <c r="N5199">
        <v>0.12227333194328607</v>
      </c>
      <c r="O5199">
        <v>0.12950284790935818</v>
      </c>
    </row>
    <row r="5200" spans="1:15" ht="15">
      <c r="A5200" s="6"/>
      <c r="B5200" s="10">
        <v>65.849999999999994</v>
      </c>
      <c r="C5200">
        <v>7.8560104188427002E-2</v>
      </c>
      <c r="D5200" s="11">
        <v>24.55</v>
      </c>
      <c r="E5200" s="10">
        <v>43.52</v>
      </c>
      <c r="F5200" s="11">
        <v>44.32</v>
      </c>
      <c r="G5200" s="10">
        <v>34.81</v>
      </c>
      <c r="H5200" s="11">
        <v>81.48</v>
      </c>
      <c r="I5200" s="10">
        <v>256.20999999999998</v>
      </c>
      <c r="J5200">
        <v>0.11218451252496146</v>
      </c>
      <c r="K5200">
        <v>0.10719953143454605</v>
      </c>
      <c r="L5200">
        <v>0.14242113932627123</v>
      </c>
      <c r="M5200">
        <v>0.13849886316704704</v>
      </c>
      <c r="N5200">
        <v>0.12386355289011031</v>
      </c>
      <c r="O5200">
        <v>0.12595114903402474</v>
      </c>
    </row>
    <row r="5201" spans="1:15" ht="15">
      <c r="A5201" s="6"/>
      <c r="B5201" s="10">
        <v>79.73</v>
      </c>
      <c r="C5201">
        <v>8.669490585751756E-2</v>
      </c>
      <c r="D5201" s="11">
        <v>25.33</v>
      </c>
      <c r="E5201" s="10">
        <v>44.41</v>
      </c>
      <c r="F5201" s="11">
        <v>44.93</v>
      </c>
      <c r="G5201" s="10">
        <v>33.96</v>
      </c>
      <c r="H5201" s="11">
        <v>85.11</v>
      </c>
      <c r="I5201" s="10">
        <v>252.44</v>
      </c>
      <c r="J5201">
        <v>0.11925646342481341</v>
      </c>
      <c r="K5201">
        <v>0.11782285851491686</v>
      </c>
      <c r="L5201">
        <v>0.14889950962823664</v>
      </c>
      <c r="M5201">
        <v>0.14322353965218645</v>
      </c>
      <c r="N5201">
        <v>0.12965276124309247</v>
      </c>
      <c r="O5201">
        <v>0.12403131819253201</v>
      </c>
    </row>
    <row r="5202" spans="1:15" ht="15">
      <c r="A5202" s="6"/>
      <c r="B5202" s="10">
        <v>99.16</v>
      </c>
      <c r="C5202">
        <v>0.10730361885665976</v>
      </c>
      <c r="D5202" s="11">
        <v>27.98</v>
      </c>
      <c r="E5202" s="10">
        <v>49</v>
      </c>
      <c r="F5202" s="11">
        <v>46.28</v>
      </c>
      <c r="G5202" s="10">
        <v>37.770000000000003</v>
      </c>
      <c r="H5202" s="11">
        <v>91.66</v>
      </c>
      <c r="I5202" s="10">
        <v>291.18</v>
      </c>
      <c r="J5202">
        <v>0.13018977596816053</v>
      </c>
      <c r="K5202">
        <v>0.13615278123660413</v>
      </c>
      <c r="L5202">
        <v>0.15741361461038267</v>
      </c>
      <c r="M5202">
        <v>0.1522744988208935</v>
      </c>
      <c r="N5202">
        <v>0.14330219315764539</v>
      </c>
      <c r="O5202">
        <v>0.12922306185501337</v>
      </c>
    </row>
    <row r="5203" spans="1:15" ht="15">
      <c r="A5203" s="6"/>
      <c r="B5203" s="10">
        <v>107.62</v>
      </c>
      <c r="C5203">
        <v>0.11894289991777464</v>
      </c>
      <c r="D5203" s="11">
        <v>32.090000000000003</v>
      </c>
      <c r="E5203" s="10">
        <v>52.54</v>
      </c>
      <c r="F5203" s="11">
        <v>53</v>
      </c>
      <c r="G5203" s="10">
        <v>40.409999999999997</v>
      </c>
      <c r="H5203" s="11">
        <v>107.48</v>
      </c>
      <c r="I5203" s="10">
        <v>355.02</v>
      </c>
      <c r="J5203">
        <v>0.14123201043702624</v>
      </c>
      <c r="K5203">
        <v>0.15775449773051264</v>
      </c>
      <c r="L5203">
        <v>0.16573321692494777</v>
      </c>
      <c r="M5203">
        <v>0.1624946269573227</v>
      </c>
      <c r="N5203">
        <v>0.15286841415839839</v>
      </c>
      <c r="O5203">
        <v>0.14112141786438587</v>
      </c>
    </row>
    <row r="5204" spans="1:15" ht="15">
      <c r="A5204" s="6"/>
      <c r="B5204" s="10">
        <v>123.1</v>
      </c>
      <c r="C5204">
        <v>0.12449010519655146</v>
      </c>
      <c r="D5204" s="11">
        <v>33.96</v>
      </c>
      <c r="E5204" s="10">
        <v>62.03</v>
      </c>
      <c r="F5204" s="11">
        <v>51.11</v>
      </c>
      <c r="G5204" s="10">
        <v>41.32</v>
      </c>
      <c r="H5204" s="11">
        <v>110.95</v>
      </c>
      <c r="I5204" s="10">
        <v>419.54</v>
      </c>
      <c r="J5204">
        <v>0.15009582367061314</v>
      </c>
      <c r="K5204">
        <v>0.1790807650611739</v>
      </c>
      <c r="L5204">
        <v>0.17611686247667629</v>
      </c>
      <c r="M5204">
        <v>0.17405207916833265</v>
      </c>
      <c r="N5204">
        <v>0.16234622614954664</v>
      </c>
      <c r="O5204">
        <v>0.15311702002195426</v>
      </c>
    </row>
    <row r="5205" spans="1:15" ht="15">
      <c r="A5205" s="6"/>
      <c r="B5205" s="10">
        <v>128.99</v>
      </c>
      <c r="C5205">
        <v>0.12450390101230289</v>
      </c>
      <c r="D5205" s="11">
        <v>33.630000000000003</v>
      </c>
      <c r="E5205" s="10">
        <v>64.95</v>
      </c>
      <c r="F5205" s="11">
        <v>55</v>
      </c>
      <c r="G5205" s="10">
        <v>41.2</v>
      </c>
      <c r="H5205" s="11">
        <v>111.74</v>
      </c>
      <c r="I5205" s="10">
        <v>424.89</v>
      </c>
      <c r="J5205">
        <v>0.15657529254800215</v>
      </c>
      <c r="K5205">
        <v>0.19130836009946026</v>
      </c>
      <c r="L5205">
        <v>0.19007069097399287</v>
      </c>
      <c r="M5205">
        <v>0.18302859472140109</v>
      </c>
      <c r="N5205">
        <v>0.16839559199130261</v>
      </c>
      <c r="O5205">
        <v>0.16306502752716689</v>
      </c>
    </row>
    <row r="5206" spans="1:15" ht="15">
      <c r="A5206" s="6"/>
      <c r="B5206" s="10">
        <v>109.23</v>
      </c>
      <c r="C5206">
        <v>0.1291568431650201</v>
      </c>
      <c r="D5206" s="11">
        <v>33.799999999999997</v>
      </c>
      <c r="E5206" s="10">
        <v>65.69</v>
      </c>
      <c r="F5206" s="11">
        <v>51.13</v>
      </c>
      <c r="G5206" s="10">
        <v>41.16</v>
      </c>
      <c r="H5206" s="11">
        <v>97.13</v>
      </c>
      <c r="I5206" s="10">
        <v>437.3</v>
      </c>
      <c r="J5206">
        <v>0.15751528550574398</v>
      </c>
      <c r="K5206">
        <v>0.196694516216112</v>
      </c>
      <c r="L5206">
        <v>0.19222287180307868</v>
      </c>
      <c r="M5206">
        <v>0.18949561776816734</v>
      </c>
      <c r="N5206">
        <v>0.16945770334979776</v>
      </c>
      <c r="O5206">
        <v>0.17122486960465647</v>
      </c>
    </row>
    <row r="5207" spans="1:15" ht="15">
      <c r="A5207" s="6"/>
      <c r="B5207" s="10">
        <v>99.08</v>
      </c>
      <c r="C5207">
        <v>0.12823389637404087</v>
      </c>
      <c r="D5207" s="11">
        <v>34.299999999999997</v>
      </c>
      <c r="E5207" s="10">
        <v>67.59</v>
      </c>
      <c r="F5207" s="11">
        <v>45</v>
      </c>
      <c r="G5207" s="10">
        <v>39.83</v>
      </c>
      <c r="H5207" s="11">
        <v>83</v>
      </c>
      <c r="I5207" s="10">
        <v>429.91</v>
      </c>
      <c r="J5207">
        <v>0.15772300664010624</v>
      </c>
      <c r="K5207">
        <v>0.19726806245053602</v>
      </c>
      <c r="L5207">
        <v>0.19237101205178109</v>
      </c>
      <c r="M5207">
        <v>0.18654843482948874</v>
      </c>
      <c r="N5207">
        <v>0.1664653021288148</v>
      </c>
      <c r="O5207">
        <v>0.17579837695736658</v>
      </c>
    </row>
    <row r="5208" spans="1:15" ht="15">
      <c r="A5208" s="6"/>
      <c r="B5208" s="10">
        <v>87.34</v>
      </c>
      <c r="C5208">
        <v>0.13435477182481467</v>
      </c>
      <c r="D5208" s="11">
        <v>32.74</v>
      </c>
      <c r="E5208" s="10">
        <v>63</v>
      </c>
      <c r="F5208" s="11">
        <v>39.869999999999997</v>
      </c>
      <c r="G5208" s="10">
        <v>32.200000000000003</v>
      </c>
      <c r="H5208" s="11">
        <v>70.599999999999994</v>
      </c>
      <c r="I5208" s="10">
        <v>386.55</v>
      </c>
      <c r="J5208">
        <v>0.16260022390885592</v>
      </c>
      <c r="K5208">
        <v>0.20171024626009235</v>
      </c>
      <c r="L5208">
        <v>0.18376134599244648</v>
      </c>
      <c r="M5208">
        <v>0.17785035678582509</v>
      </c>
      <c r="N5208">
        <v>0.15209436285391251</v>
      </c>
      <c r="O5208">
        <v>0.17831210400413774</v>
      </c>
    </row>
    <row r="5209" spans="1:15" ht="15">
      <c r="A5209" s="6"/>
      <c r="B5209" s="10">
        <v>89.1</v>
      </c>
      <c r="C5209">
        <v>0.13373037363451976</v>
      </c>
      <c r="D5209" s="11">
        <v>25.73</v>
      </c>
      <c r="E5209" s="10">
        <v>50.05</v>
      </c>
      <c r="F5209" s="11">
        <v>38.479999999999997</v>
      </c>
      <c r="G5209" s="10">
        <v>32.270000000000003</v>
      </c>
      <c r="H5209" s="11">
        <v>65.03</v>
      </c>
      <c r="I5209" s="10">
        <v>361.76</v>
      </c>
      <c r="J5209">
        <v>0.16128918092943315</v>
      </c>
      <c r="K5209">
        <v>0.19684547278173176</v>
      </c>
      <c r="L5209">
        <v>0.18045001595206808</v>
      </c>
      <c r="M5209">
        <v>0.16055012302706598</v>
      </c>
      <c r="N5209">
        <v>0.13448887373977433</v>
      </c>
      <c r="O5209">
        <v>0.17912381338337013</v>
      </c>
    </row>
    <row r="5210" spans="1:15" ht="15">
      <c r="A5210" s="6"/>
      <c r="B5210" s="10">
        <v>88.09</v>
      </c>
      <c r="C5210">
        <v>0.1326687862808526</v>
      </c>
      <c r="D5210" s="11">
        <v>20.57</v>
      </c>
      <c r="E5210" s="10">
        <v>47.99</v>
      </c>
      <c r="F5210" s="11">
        <v>36.92</v>
      </c>
      <c r="G5210" s="10">
        <v>26.29</v>
      </c>
      <c r="H5210" s="11">
        <v>63.5</v>
      </c>
      <c r="I5210" s="10">
        <v>315.05</v>
      </c>
      <c r="J5210">
        <v>0.15664829506762704</v>
      </c>
      <c r="K5210">
        <v>0.20076125490773977</v>
      </c>
      <c r="L5210">
        <v>0.17497483244962292</v>
      </c>
      <c r="M5210">
        <v>0.14472459081722697</v>
      </c>
      <c r="N5210">
        <v>0.12893906252949652</v>
      </c>
      <c r="O5210">
        <v>0.18130271412945531</v>
      </c>
    </row>
    <row r="5211" spans="1:15" ht="15">
      <c r="A5211" s="6"/>
      <c r="B5211" s="10">
        <v>79.069999999999993</v>
      </c>
      <c r="C5211">
        <v>0.14092312469242846</v>
      </c>
      <c r="D5211" s="11">
        <v>18.03</v>
      </c>
      <c r="E5211" s="10">
        <v>47.02</v>
      </c>
      <c r="F5211" s="11">
        <v>34.619999999999997</v>
      </c>
      <c r="G5211" s="10">
        <v>23.51</v>
      </c>
      <c r="H5211" s="11">
        <v>62.97</v>
      </c>
      <c r="I5211" s="10">
        <v>308.58999999999997</v>
      </c>
      <c r="J5211">
        <v>0.15045168704860651</v>
      </c>
      <c r="K5211">
        <v>0.20118415478939405</v>
      </c>
      <c r="L5211">
        <v>0.17365984146840868</v>
      </c>
      <c r="M5211">
        <v>0.12763893465605253</v>
      </c>
      <c r="N5211">
        <v>0.12804810503876701</v>
      </c>
      <c r="O5211">
        <v>0.18298522836703809</v>
      </c>
    </row>
    <row r="5212" spans="1:15" ht="15">
      <c r="A5212" s="6"/>
      <c r="B5212" s="10">
        <v>79.08</v>
      </c>
      <c r="C5212">
        <v>0.14528981691705717</v>
      </c>
      <c r="D5212" s="11">
        <v>16.59</v>
      </c>
      <c r="E5212" s="10">
        <v>46.02</v>
      </c>
      <c r="F5212" s="11">
        <v>33.69</v>
      </c>
      <c r="G5212" s="10">
        <v>19.64</v>
      </c>
      <c r="H5212" s="11">
        <v>64.069999999999993</v>
      </c>
      <c r="I5212" s="10">
        <v>276.45</v>
      </c>
      <c r="J5212">
        <v>0.14873535026418952</v>
      </c>
      <c r="K5212">
        <v>0.20204129559821996</v>
      </c>
      <c r="L5212">
        <v>0.1752898351030325</v>
      </c>
      <c r="M5212">
        <v>0.11966632694891707</v>
      </c>
      <c r="N5212">
        <v>0.13006260979375966</v>
      </c>
      <c r="O5212">
        <v>0.18665948762992243</v>
      </c>
    </row>
    <row r="5213" spans="1:15" ht="15">
      <c r="A5213" s="6"/>
      <c r="B5213" s="10">
        <v>75.06</v>
      </c>
      <c r="C5213">
        <v>0.1479826231820614</v>
      </c>
      <c r="D5213" s="11">
        <v>13.69</v>
      </c>
      <c r="E5213" s="10">
        <v>45.08</v>
      </c>
      <c r="F5213" s="11">
        <v>34.61</v>
      </c>
      <c r="G5213" s="10">
        <v>19.5</v>
      </c>
      <c r="H5213" s="11">
        <v>64.23</v>
      </c>
      <c r="I5213" s="10">
        <v>267.76</v>
      </c>
      <c r="J5213">
        <v>0.14484731902076842</v>
      </c>
      <c r="K5213">
        <v>0.20390808784260109</v>
      </c>
      <c r="L5213">
        <v>0.17935554508801152</v>
      </c>
      <c r="M5213">
        <v>0.11908154952911972</v>
      </c>
      <c r="N5213">
        <v>0.13523367087363128</v>
      </c>
      <c r="O5213">
        <v>0.1902902242024255</v>
      </c>
    </row>
    <row r="5214" spans="1:15" ht="15">
      <c r="A5214" s="6"/>
      <c r="B5214" s="10">
        <v>84</v>
      </c>
      <c r="C5214">
        <v>0.14613966325917016</v>
      </c>
      <c r="D5214" s="11">
        <v>10.87</v>
      </c>
      <c r="E5214" s="10">
        <v>47.1</v>
      </c>
      <c r="F5214" s="11">
        <v>37.54</v>
      </c>
      <c r="G5214" s="10">
        <v>22.85</v>
      </c>
      <c r="H5214" s="11">
        <v>66.45</v>
      </c>
      <c r="I5214" s="10">
        <v>261.14</v>
      </c>
      <c r="J5214">
        <v>0.14506757058734712</v>
      </c>
      <c r="K5214">
        <v>0.20786638373957009</v>
      </c>
      <c r="L5214">
        <v>0.18351610773051</v>
      </c>
      <c r="M5214">
        <v>0.12174868682640998</v>
      </c>
      <c r="N5214">
        <v>0.13661629390101498</v>
      </c>
      <c r="O5214">
        <v>0.19127289555028396</v>
      </c>
    </row>
    <row r="5215" spans="1:15" ht="15">
      <c r="A5215" s="6"/>
      <c r="B5215" s="10">
        <v>75.099999999999994</v>
      </c>
      <c r="C5215">
        <v>0.13901423052084158</v>
      </c>
      <c r="D5215" s="11">
        <v>10.75</v>
      </c>
      <c r="E5215" s="10">
        <v>54.38</v>
      </c>
      <c r="F5215" s="11">
        <v>39.270000000000003</v>
      </c>
      <c r="G5215" s="10">
        <v>28.77</v>
      </c>
      <c r="H5215" s="11">
        <v>81.430000000000007</v>
      </c>
      <c r="I5215" s="10">
        <v>290.83</v>
      </c>
      <c r="J5215">
        <v>0.14574847821379591</v>
      </c>
      <c r="K5215">
        <v>0.20762838005576137</v>
      </c>
      <c r="L5215">
        <v>0.18869271562237594</v>
      </c>
      <c r="M5215">
        <v>0.12816613697720627</v>
      </c>
      <c r="N5215">
        <v>0.13634251911860731</v>
      </c>
      <c r="O5215">
        <v>0.18930690131084038</v>
      </c>
    </row>
    <row r="5216" spans="1:15" ht="15">
      <c r="A5216" s="6"/>
      <c r="B5216" s="10">
        <v>68.61</v>
      </c>
      <c r="C5216">
        <v>0.1220605236064127</v>
      </c>
      <c r="D5216" s="11">
        <v>12.6</v>
      </c>
      <c r="E5216" s="10">
        <v>64.94</v>
      </c>
      <c r="F5216" s="11">
        <v>43.64</v>
      </c>
      <c r="G5216" s="10">
        <v>33.08</v>
      </c>
      <c r="H5216" s="11">
        <v>90</v>
      </c>
      <c r="I5216" s="10">
        <v>315.02999999999997</v>
      </c>
      <c r="J5216">
        <v>0.14187556742170437</v>
      </c>
      <c r="K5216">
        <v>0.19798791739605404</v>
      </c>
      <c r="L5216">
        <v>0.18460557284484366</v>
      </c>
      <c r="M5216">
        <v>0.12183320009010482</v>
      </c>
      <c r="N5216">
        <v>0.12696620453235447</v>
      </c>
      <c r="O5216">
        <v>0.17940366946589012</v>
      </c>
    </row>
    <row r="5217" spans="1:15" ht="15">
      <c r="A5217" s="6"/>
      <c r="B5217" s="10">
        <v>67.459999999999994</v>
      </c>
      <c r="C5217">
        <v>0.10604658500903588</v>
      </c>
      <c r="D5217" s="11">
        <v>16.32</v>
      </c>
      <c r="E5217" s="10">
        <v>68.010000000000005</v>
      </c>
      <c r="F5217" s="11">
        <v>45</v>
      </c>
      <c r="G5217" s="10">
        <v>32.67</v>
      </c>
      <c r="H5217" s="11">
        <v>94.98</v>
      </c>
      <c r="I5217" s="10">
        <v>309.56</v>
      </c>
      <c r="J5217">
        <v>0.13344538966039413</v>
      </c>
      <c r="K5217">
        <v>0.18420574182037391</v>
      </c>
      <c r="L5217">
        <v>0.17276540910469096</v>
      </c>
      <c r="M5217">
        <v>0.11415856357419128</v>
      </c>
      <c r="N5217">
        <v>0.11686389290849111</v>
      </c>
      <c r="O5217">
        <v>0.15832362110004861</v>
      </c>
    </row>
    <row r="5218" spans="1:15" ht="15">
      <c r="A5218" s="6"/>
      <c r="B5218" s="10">
        <v>61.11</v>
      </c>
      <c r="C5218">
        <v>8.8605110279637661E-2</v>
      </c>
      <c r="D5218" s="11">
        <v>18</v>
      </c>
      <c r="E5218" s="10">
        <v>68.34</v>
      </c>
      <c r="F5218" s="11">
        <v>44</v>
      </c>
      <c r="G5218" s="10">
        <v>26.18</v>
      </c>
      <c r="H5218" s="11">
        <v>86.13</v>
      </c>
      <c r="I5218" s="10">
        <v>273.36</v>
      </c>
      <c r="J5218">
        <v>0.12055798091943763</v>
      </c>
      <c r="K5218">
        <v>0.16810482882737884</v>
      </c>
      <c r="L5218">
        <v>0.16191396735116875</v>
      </c>
      <c r="M5218">
        <v>0.1042365655845289</v>
      </c>
      <c r="N5218">
        <v>0.1074567154499665</v>
      </c>
      <c r="O5218">
        <v>0.1363305517566083</v>
      </c>
    </row>
    <row r="5219" spans="1:15" ht="15">
      <c r="A5219" s="6"/>
      <c r="B5219" s="10">
        <v>49.09</v>
      </c>
      <c r="C5219">
        <v>7.8499068036930394E-2</v>
      </c>
      <c r="D5219" s="11">
        <v>10.46</v>
      </c>
      <c r="E5219" s="10">
        <v>65.94</v>
      </c>
      <c r="F5219" s="11">
        <v>41.96</v>
      </c>
      <c r="G5219" s="10">
        <v>24.58</v>
      </c>
      <c r="H5219" s="11">
        <v>77.52</v>
      </c>
      <c r="I5219" s="10">
        <v>238.11</v>
      </c>
      <c r="J5219">
        <v>0.10593495974136345</v>
      </c>
      <c r="K5219">
        <v>0.15517030991770739</v>
      </c>
      <c r="L5219">
        <v>0.14474842154167208</v>
      </c>
      <c r="M5219">
        <v>8.980274845273066E-2</v>
      </c>
      <c r="N5219">
        <v>0.10149114809841193</v>
      </c>
      <c r="O5219">
        <v>0.12003909672097339</v>
      </c>
    </row>
    <row r="5220" spans="1:15" ht="15">
      <c r="A5220" s="6"/>
      <c r="B5220" s="10">
        <v>43.85</v>
      </c>
      <c r="C5220">
        <v>7.1227817054740128E-2</v>
      </c>
      <c r="D5220" s="11">
        <v>13.33</v>
      </c>
      <c r="E5220" s="10">
        <v>64.45</v>
      </c>
      <c r="F5220" s="11">
        <v>41.37</v>
      </c>
      <c r="G5220" s="10">
        <v>23.91</v>
      </c>
      <c r="H5220" s="11">
        <v>69.08</v>
      </c>
      <c r="I5220" s="10">
        <v>202.19</v>
      </c>
      <c r="J5220">
        <v>9.8278000233578591E-2</v>
      </c>
      <c r="K5220">
        <v>0.14463648859462305</v>
      </c>
      <c r="L5220">
        <v>0.13074796838273231</v>
      </c>
      <c r="M5220">
        <v>7.8550964946045299E-2</v>
      </c>
      <c r="N5220">
        <v>8.6226023538126334E-2</v>
      </c>
      <c r="O5220">
        <v>0.11366708085383427</v>
      </c>
    </row>
    <row r="5221" spans="1:15" ht="15">
      <c r="A5221" s="6"/>
      <c r="B5221" s="10">
        <v>33.92</v>
      </c>
      <c r="C5221">
        <v>6.6686053654330044E-2</v>
      </c>
      <c r="D5221" s="11">
        <v>14.13</v>
      </c>
      <c r="E5221" s="10">
        <v>62.36</v>
      </c>
      <c r="F5221" s="11">
        <v>40.020000000000003</v>
      </c>
      <c r="G5221" s="10">
        <v>23.72</v>
      </c>
      <c r="H5221" s="11">
        <v>64.739999999999995</v>
      </c>
      <c r="I5221" s="10">
        <v>170.12</v>
      </c>
      <c r="J5221">
        <v>9.2999806409528027E-2</v>
      </c>
      <c r="K5221">
        <v>0.14066251154201295</v>
      </c>
      <c r="L5221">
        <v>0.12035203059551994</v>
      </c>
      <c r="M5221">
        <v>7.4375914066253754E-2</v>
      </c>
      <c r="N5221">
        <v>7.4577331375383374E-2</v>
      </c>
      <c r="O5221">
        <v>0.10807235947372101</v>
      </c>
    </row>
    <row r="5222" spans="1:15" ht="15">
      <c r="A5222" s="6"/>
      <c r="B5222" s="10">
        <v>12.07</v>
      </c>
      <c r="C5222">
        <v>6.6561513180978235E-2</v>
      </c>
      <c r="D5222" s="11">
        <v>10.83</v>
      </c>
      <c r="E5222" s="10">
        <v>59.72</v>
      </c>
      <c r="F5222" s="11">
        <v>38.869999999999997</v>
      </c>
      <c r="G5222" s="10">
        <v>23.52</v>
      </c>
      <c r="H5222" s="11">
        <v>59.15</v>
      </c>
      <c r="I5222" s="10">
        <v>149.31</v>
      </c>
      <c r="J5222">
        <v>9.4643559399573599E-2</v>
      </c>
      <c r="K5222">
        <v>0.14066875520768407</v>
      </c>
      <c r="L5222">
        <v>0.11582351036953109</v>
      </c>
      <c r="M5222">
        <v>7.563690304004736E-2</v>
      </c>
      <c r="N5222">
        <v>6.937777794673336E-2</v>
      </c>
      <c r="O5222">
        <v>0.102163</v>
      </c>
    </row>
    <row r="5223" spans="1:15" ht="15">
      <c r="A5223" s="6"/>
      <c r="B5223" s="10">
        <v>11.96</v>
      </c>
      <c r="C5223">
        <v>6.6592034033871594E-2</v>
      </c>
      <c r="D5223" s="11">
        <v>10.41</v>
      </c>
      <c r="E5223" s="10">
        <v>60.42</v>
      </c>
      <c r="F5223" s="11">
        <v>38.97</v>
      </c>
      <c r="G5223" s="10">
        <v>23.79</v>
      </c>
      <c r="H5223" s="11">
        <v>54.64</v>
      </c>
      <c r="I5223" s="10">
        <v>116.02</v>
      </c>
      <c r="J5223">
        <v>9.5377739058139899E-2</v>
      </c>
      <c r="K5223">
        <v>0.1424840324772251</v>
      </c>
      <c r="L5223">
        <v>0.11877697080397785</v>
      </c>
      <c r="M5223">
        <v>7.8271316447275932E-2</v>
      </c>
      <c r="N5223">
        <v>6.7347173749066902E-2</v>
      </c>
      <c r="O5223">
        <v>9.8561905684832765E-2</v>
      </c>
    </row>
    <row r="5224" spans="1:15" ht="15">
      <c r="A5224" s="6"/>
      <c r="B5224" s="10">
        <v>9.09</v>
      </c>
      <c r="C5224">
        <v>6.6648538848621944E-2</v>
      </c>
      <c r="D5224" s="11">
        <v>10.32</v>
      </c>
      <c r="E5224" s="10">
        <v>63.06</v>
      </c>
      <c r="F5224" s="11">
        <v>38.99</v>
      </c>
      <c r="G5224" s="10">
        <v>23.32</v>
      </c>
      <c r="H5224" s="11">
        <v>55.28</v>
      </c>
      <c r="I5224" s="10">
        <v>139.77000000000001</v>
      </c>
      <c r="J5224">
        <v>0.10278486264655103</v>
      </c>
      <c r="K5224">
        <v>0.14807966372546993</v>
      </c>
      <c r="L5224">
        <v>0.12415539745194076</v>
      </c>
      <c r="M5224">
        <v>8.1836312279039258E-2</v>
      </c>
      <c r="N5224">
        <v>7.2759900764478122E-2</v>
      </c>
      <c r="O5224">
        <v>0.10227256466703358</v>
      </c>
    </row>
    <row r="5225" spans="1:15" ht="15">
      <c r="A5225" s="6"/>
      <c r="B5225" s="10">
        <v>12.1</v>
      </c>
      <c r="C5225">
        <v>6.925151759333871E-2</v>
      </c>
      <c r="D5225" s="11">
        <v>13.01</v>
      </c>
      <c r="E5225" s="10">
        <v>66.989999999999995</v>
      </c>
      <c r="F5225" s="11">
        <v>40.04</v>
      </c>
      <c r="G5225" s="10">
        <v>24.83</v>
      </c>
      <c r="H5225" s="11">
        <v>58.93</v>
      </c>
      <c r="I5225" s="10">
        <v>175.16</v>
      </c>
      <c r="J5225">
        <v>0.12026128381635166</v>
      </c>
      <c r="K5225">
        <v>0.15788566770320461</v>
      </c>
      <c r="L5225">
        <v>0.13389489000652663</v>
      </c>
      <c r="M5225">
        <v>9.7185280655725154E-2</v>
      </c>
      <c r="N5225">
        <v>8.0917720525028103E-2</v>
      </c>
      <c r="O5225">
        <v>0.11743633321402236</v>
      </c>
    </row>
    <row r="5226" spans="1:15" ht="15">
      <c r="A5226" s="6"/>
      <c r="B5226" s="10">
        <v>35.17</v>
      </c>
      <c r="C5226">
        <v>7.2174021545760025E-2</v>
      </c>
      <c r="D5226" s="11">
        <v>19.57</v>
      </c>
      <c r="E5226" s="10">
        <v>71.709999999999994</v>
      </c>
      <c r="F5226" s="11">
        <v>43.84</v>
      </c>
      <c r="G5226" s="10">
        <v>31.22</v>
      </c>
      <c r="H5226" s="11">
        <v>65.209999999999994</v>
      </c>
      <c r="I5226" s="10">
        <v>239.05</v>
      </c>
      <c r="J5226">
        <v>0.14165550658235318</v>
      </c>
      <c r="K5226">
        <v>0.17193573537553056</v>
      </c>
      <c r="L5226">
        <v>0.15168698925344434</v>
      </c>
      <c r="M5226">
        <v>0.12077055148102293</v>
      </c>
      <c r="N5226">
        <v>9.2704843494045258E-2</v>
      </c>
      <c r="O5226">
        <v>0.13780254265671382</v>
      </c>
    </row>
    <row r="5227" spans="1:15" ht="15">
      <c r="A5227" s="6"/>
      <c r="B5227" s="10">
        <v>62.03</v>
      </c>
      <c r="C5227">
        <v>7.3167218512306675E-2</v>
      </c>
      <c r="D5227" s="11">
        <v>28.66</v>
      </c>
      <c r="E5227" s="10">
        <v>76.42</v>
      </c>
      <c r="F5227" s="11">
        <v>48.93</v>
      </c>
      <c r="G5227" s="10">
        <v>39.6</v>
      </c>
      <c r="H5227" s="11">
        <v>77.959999999999994</v>
      </c>
      <c r="I5227" s="10">
        <v>318.16000000000003</v>
      </c>
      <c r="J5227">
        <v>0.15986516685762653</v>
      </c>
      <c r="K5227">
        <v>0.18364429030456569</v>
      </c>
      <c r="L5227">
        <v>0.1713096642607847</v>
      </c>
      <c r="M5227">
        <v>0.142672126443326</v>
      </c>
      <c r="N5227">
        <v>0.10965233259358174</v>
      </c>
      <c r="O5227">
        <v>0.16147176763954652</v>
      </c>
    </row>
    <row r="5228" spans="1:15" ht="15">
      <c r="A5228" s="6"/>
      <c r="B5228" s="10">
        <v>72.61</v>
      </c>
      <c r="C5228">
        <v>8.118728148124213E-2</v>
      </c>
      <c r="D5228" s="11">
        <v>32.94</v>
      </c>
      <c r="E5228" s="10">
        <v>85.96</v>
      </c>
      <c r="F5228" s="11">
        <v>51.78</v>
      </c>
      <c r="G5228" s="10">
        <v>43.04</v>
      </c>
      <c r="H5228" s="11">
        <v>85</v>
      </c>
      <c r="I5228" s="10">
        <v>372.49</v>
      </c>
      <c r="J5228">
        <v>0.17754528578298162</v>
      </c>
      <c r="K5228">
        <v>0.19181527952281505</v>
      </c>
      <c r="L5228">
        <v>0.18282764142348359</v>
      </c>
      <c r="M5228">
        <v>0.1590004067748349</v>
      </c>
      <c r="N5228">
        <v>0.12375182516430437</v>
      </c>
      <c r="O5228">
        <v>0.17842871232336294</v>
      </c>
    </row>
    <row r="5229" spans="1:15" ht="15">
      <c r="A5229" s="6"/>
      <c r="B5229" s="10">
        <v>76.849999999999994</v>
      </c>
      <c r="C5229">
        <v>7.868376862722784E-2</v>
      </c>
      <c r="D5229" s="11">
        <v>34.950000000000003</v>
      </c>
      <c r="E5229" s="10">
        <v>79.19</v>
      </c>
      <c r="F5229" s="11">
        <v>53.87</v>
      </c>
      <c r="G5229" s="10">
        <v>43.4</v>
      </c>
      <c r="H5229" s="11">
        <v>84.27</v>
      </c>
      <c r="I5229" s="10">
        <v>396.81</v>
      </c>
      <c r="J5229">
        <v>0.18646536484490397</v>
      </c>
      <c r="K5229">
        <v>0.19460644896409543</v>
      </c>
      <c r="L5229">
        <v>0.19278061691947471</v>
      </c>
      <c r="M5229">
        <v>0.16885710306102386</v>
      </c>
      <c r="N5229">
        <v>0.13148944876301577</v>
      </c>
      <c r="O5229">
        <v>0.188810640107585</v>
      </c>
    </row>
    <row r="5230" spans="1:15" ht="15">
      <c r="A5230" s="6"/>
      <c r="B5230" s="10">
        <v>77.150000000000006</v>
      </c>
      <c r="C5230">
        <v>7.5185632205120631E-2</v>
      </c>
      <c r="D5230" s="11">
        <v>36.049999999999997</v>
      </c>
      <c r="E5230" s="10">
        <v>74.819999999999993</v>
      </c>
      <c r="F5230" s="11">
        <v>52.99</v>
      </c>
      <c r="G5230" s="10">
        <v>42.43</v>
      </c>
      <c r="H5230" s="11">
        <v>80.98</v>
      </c>
      <c r="I5230" s="10">
        <v>380.64</v>
      </c>
      <c r="J5230">
        <v>0.18834895668998364</v>
      </c>
      <c r="K5230">
        <v>0.19698452805679867</v>
      </c>
      <c r="L5230">
        <v>0.197166786621084</v>
      </c>
      <c r="M5230">
        <v>0.16255795388592836</v>
      </c>
      <c r="N5230">
        <v>0.13214438338415488</v>
      </c>
      <c r="O5230">
        <v>0.18881356809049993</v>
      </c>
    </row>
    <row r="5231" spans="1:15" ht="15">
      <c r="A5231" s="6"/>
      <c r="B5231" s="10">
        <v>71.86</v>
      </c>
      <c r="C5231">
        <v>7.1060847263291288E-2</v>
      </c>
      <c r="D5231" s="11">
        <v>36.07</v>
      </c>
      <c r="E5231" s="10">
        <v>71.61</v>
      </c>
      <c r="F5231" s="11">
        <v>49.12</v>
      </c>
      <c r="G5231" s="10">
        <v>41.69</v>
      </c>
      <c r="H5231" s="11">
        <v>79.239999999999995</v>
      </c>
      <c r="I5231" s="10">
        <v>369.08</v>
      </c>
      <c r="J5231">
        <v>0.18732771691805558</v>
      </c>
      <c r="K5231">
        <v>0.19972566244109885</v>
      </c>
      <c r="L5231">
        <v>0.20321234940556573</v>
      </c>
      <c r="M5231">
        <v>0.16154626942569347</v>
      </c>
      <c r="N5231">
        <v>0.13270127950247235</v>
      </c>
      <c r="O5231">
        <v>0.19158654132137423</v>
      </c>
    </row>
    <row r="5232" spans="1:15" ht="15">
      <c r="A5232" s="6"/>
      <c r="B5232" s="10">
        <v>55.4</v>
      </c>
      <c r="C5232">
        <v>7.1138169849067914E-2</v>
      </c>
      <c r="D5232" s="11">
        <v>34.94</v>
      </c>
      <c r="E5232" s="10">
        <v>63.05</v>
      </c>
      <c r="F5232" s="11">
        <v>40.97</v>
      </c>
      <c r="G5232" s="10">
        <v>36.71</v>
      </c>
      <c r="H5232" s="11">
        <v>67.55</v>
      </c>
      <c r="I5232" s="10">
        <v>324.98</v>
      </c>
      <c r="J5232">
        <v>0.19638953600099185</v>
      </c>
      <c r="K5232">
        <v>0.19909618789471767</v>
      </c>
      <c r="L5232">
        <v>0.20068259968699717</v>
      </c>
      <c r="M5232">
        <v>0.16163708510972552</v>
      </c>
      <c r="N5232">
        <v>0.13255063458639696</v>
      </c>
      <c r="O5232">
        <v>0.20054494658290406</v>
      </c>
    </row>
    <row r="5233" spans="1:15" ht="15">
      <c r="A5233" s="6"/>
      <c r="B5233" s="10">
        <v>54.4</v>
      </c>
      <c r="C5233">
        <v>7.3246861680008324E-2</v>
      </c>
      <c r="D5233" s="11">
        <v>31.1</v>
      </c>
      <c r="E5233" s="10">
        <v>58.11</v>
      </c>
      <c r="F5233" s="11">
        <v>37.03</v>
      </c>
      <c r="G5233" s="10">
        <v>26.9</v>
      </c>
      <c r="H5233" s="11">
        <v>64.53</v>
      </c>
      <c r="I5233" s="10">
        <v>277.89</v>
      </c>
      <c r="J5233">
        <v>0.20318468648224192</v>
      </c>
      <c r="K5233">
        <v>0.1929682146336589</v>
      </c>
      <c r="L5233">
        <v>0.19349229521032149</v>
      </c>
      <c r="M5233">
        <v>0.15056582065422008</v>
      </c>
      <c r="N5233">
        <v>0.12328840424120337</v>
      </c>
      <c r="O5233">
        <v>0.20463105003462065</v>
      </c>
    </row>
    <row r="5234" spans="1:15" ht="15">
      <c r="A5234" s="6"/>
      <c r="B5234" s="10">
        <v>47.57</v>
      </c>
      <c r="C5234">
        <v>6.8933531856126468E-2</v>
      </c>
      <c r="D5234" s="11">
        <v>28</v>
      </c>
      <c r="E5234" s="10">
        <v>52.42</v>
      </c>
      <c r="F5234" s="11">
        <v>35.409999999999997</v>
      </c>
      <c r="G5234" s="10">
        <v>23.99</v>
      </c>
      <c r="H5234" s="11">
        <v>59.03</v>
      </c>
      <c r="I5234" s="10">
        <v>232.85</v>
      </c>
      <c r="J5234">
        <v>0.20139500965643753</v>
      </c>
      <c r="K5234">
        <v>0.19592320924631898</v>
      </c>
      <c r="L5234">
        <v>0.19020163363391115</v>
      </c>
      <c r="M5234">
        <v>0.13665354590196704</v>
      </c>
      <c r="N5234">
        <v>0.11913634064184979</v>
      </c>
      <c r="O5234">
        <v>0.20405865426461323</v>
      </c>
    </row>
    <row r="5235" spans="1:15" ht="15">
      <c r="A5235" s="6"/>
      <c r="B5235" s="10">
        <v>30.83</v>
      </c>
      <c r="C5235">
        <v>6.7808902601316473E-2</v>
      </c>
      <c r="D5235" s="11">
        <v>26.11</v>
      </c>
      <c r="E5235" s="10">
        <v>51.01</v>
      </c>
      <c r="F5235" s="11">
        <v>34.9</v>
      </c>
      <c r="G5235" s="10">
        <v>23.12</v>
      </c>
      <c r="H5235" s="11">
        <v>57.78</v>
      </c>
      <c r="I5235" s="10">
        <v>218.28</v>
      </c>
      <c r="J5235">
        <v>0.19812449081227415</v>
      </c>
      <c r="K5235">
        <v>0.19687110933758978</v>
      </c>
      <c r="L5235">
        <v>0.18565526422177303</v>
      </c>
      <c r="M5235">
        <v>0.12753561178822331</v>
      </c>
      <c r="N5235">
        <v>0.11728071949404295</v>
      </c>
      <c r="O5235">
        <v>0.20379519473747545</v>
      </c>
    </row>
    <row r="5236" spans="1:15" ht="15">
      <c r="A5236" s="6"/>
      <c r="B5236" s="10">
        <v>7.01</v>
      </c>
      <c r="C5236">
        <v>6.687295394041709E-2</v>
      </c>
      <c r="D5236" s="11">
        <v>24.8</v>
      </c>
      <c r="E5236" s="10">
        <v>49.75</v>
      </c>
      <c r="F5236" s="11">
        <v>34.9</v>
      </c>
      <c r="G5236" s="10">
        <v>23.02</v>
      </c>
      <c r="H5236" s="11">
        <v>57.01</v>
      </c>
      <c r="I5236" s="10">
        <v>206.4</v>
      </c>
      <c r="J5236">
        <v>0.19611640500826122</v>
      </c>
      <c r="K5236">
        <v>0.19838377581398853</v>
      </c>
      <c r="L5236">
        <v>0.18278620107558161</v>
      </c>
      <c r="M5236">
        <v>0.12805771165464563</v>
      </c>
      <c r="N5236">
        <v>0.11907471963248212</v>
      </c>
      <c r="O5236">
        <v>0.20737493401704246</v>
      </c>
    </row>
    <row r="5237" spans="1:15" ht="15">
      <c r="A5237" s="6"/>
      <c r="B5237" s="10">
        <v>3.55</v>
      </c>
      <c r="C5237">
        <v>6.6781098906123201E-2</v>
      </c>
      <c r="D5237" s="11">
        <v>25.47</v>
      </c>
      <c r="E5237" s="10">
        <v>49.53</v>
      </c>
      <c r="F5237" s="11">
        <v>34.840000000000003</v>
      </c>
      <c r="G5237" s="10">
        <v>24.06</v>
      </c>
      <c r="H5237" s="11">
        <v>58.07</v>
      </c>
      <c r="I5237" s="10">
        <v>200.47</v>
      </c>
      <c r="J5237">
        <v>0.19258023269349769</v>
      </c>
      <c r="K5237">
        <v>0.20120582168448256</v>
      </c>
      <c r="L5237">
        <v>0.17966762270203443</v>
      </c>
      <c r="M5237">
        <v>0.1307392892494405</v>
      </c>
      <c r="N5237">
        <v>0.12135191331958496</v>
      </c>
      <c r="O5237">
        <v>0.20661536318297066</v>
      </c>
    </row>
    <row r="5238" spans="1:15" ht="15">
      <c r="A5238" s="6"/>
      <c r="B5238" s="10">
        <v>0.03</v>
      </c>
      <c r="C5238">
        <v>6.7529492021218537E-2</v>
      </c>
      <c r="D5238" s="11">
        <v>28.28</v>
      </c>
      <c r="E5238" s="10">
        <v>51.51</v>
      </c>
      <c r="F5238" s="11">
        <v>36.86</v>
      </c>
      <c r="G5238" s="10">
        <v>27.09</v>
      </c>
      <c r="H5238" s="11">
        <v>60.76</v>
      </c>
      <c r="I5238" s="10">
        <v>205.23</v>
      </c>
      <c r="J5238">
        <v>0.18949148471744878</v>
      </c>
      <c r="K5238">
        <v>0.20475266893191732</v>
      </c>
      <c r="L5238">
        <v>0.18100929371040991</v>
      </c>
      <c r="M5238">
        <v>0.14166336997297935</v>
      </c>
      <c r="N5238">
        <v>0.12476993106866396</v>
      </c>
      <c r="O5238">
        <v>0.20849287551602572</v>
      </c>
    </row>
    <row r="5239" spans="1:15" ht="15">
      <c r="A5239" s="6"/>
      <c r="B5239" s="10">
        <v>66.319999999999993</v>
      </c>
      <c r="C5239">
        <v>6.521369949344244E-2</v>
      </c>
      <c r="D5239" s="11">
        <v>35.18</v>
      </c>
      <c r="E5239" s="10">
        <v>57.99</v>
      </c>
      <c r="F5239" s="11">
        <v>40.58</v>
      </c>
      <c r="G5239" s="10">
        <v>32</v>
      </c>
      <c r="H5239" s="11">
        <v>60.84</v>
      </c>
      <c r="I5239" s="10">
        <v>205</v>
      </c>
      <c r="J5239">
        <v>0.18422160992148073</v>
      </c>
      <c r="K5239">
        <v>0.20115155214743061</v>
      </c>
      <c r="L5239">
        <v>0.18199761294053107</v>
      </c>
      <c r="M5239">
        <v>0.15039318073930363</v>
      </c>
      <c r="N5239">
        <v>0.12091037218330659</v>
      </c>
      <c r="O5239">
        <v>0.20444737435974586</v>
      </c>
    </row>
    <row r="5240" spans="1:15" ht="15">
      <c r="A5240" s="6"/>
      <c r="B5240" s="10">
        <v>73.38</v>
      </c>
      <c r="C5240">
        <v>6.6679174906419947E-2</v>
      </c>
      <c r="D5240" s="11">
        <v>37.93</v>
      </c>
      <c r="E5240" s="10">
        <v>68.849999999999994</v>
      </c>
      <c r="F5240" s="11">
        <v>44.96</v>
      </c>
      <c r="G5240" s="10">
        <v>36.96</v>
      </c>
      <c r="H5240" s="11">
        <v>62.83</v>
      </c>
      <c r="I5240" s="10">
        <v>206.29</v>
      </c>
      <c r="J5240">
        <v>0.17014632820758291</v>
      </c>
      <c r="K5240">
        <v>0.19427764719908708</v>
      </c>
      <c r="L5240">
        <v>0.17618342151675487</v>
      </c>
      <c r="M5240">
        <v>0.14532030529389556</v>
      </c>
      <c r="N5240">
        <v>0.11283000387360965</v>
      </c>
      <c r="O5240">
        <v>0.18379458794587944</v>
      </c>
    </row>
    <row r="5241" spans="1:15" ht="15">
      <c r="A5241" s="6"/>
      <c r="B5241" s="10">
        <v>65.14</v>
      </c>
      <c r="C5241">
        <v>6.9223097937146427E-2</v>
      </c>
      <c r="D5241" s="11">
        <v>37.85</v>
      </c>
      <c r="E5241" s="10">
        <v>71.73</v>
      </c>
      <c r="F5241" s="11">
        <v>44.98</v>
      </c>
      <c r="G5241" s="10">
        <v>38.450000000000003</v>
      </c>
      <c r="H5241" s="11">
        <v>64.14</v>
      </c>
      <c r="I5241" s="10">
        <v>162.27000000000001</v>
      </c>
      <c r="J5241">
        <v>0.15559142967209771</v>
      </c>
      <c r="K5241">
        <v>0.18525597191020318</v>
      </c>
      <c r="L5241">
        <v>0.16850839984277</v>
      </c>
      <c r="M5241">
        <v>0.13597381183753532</v>
      </c>
      <c r="N5241">
        <v>0.10280622148347296</v>
      </c>
      <c r="O5241">
        <v>0.15258980078371195</v>
      </c>
    </row>
    <row r="5242" spans="1:15" ht="15">
      <c r="A5242" s="6"/>
      <c r="B5242" s="10">
        <v>44.94</v>
      </c>
      <c r="C5242">
        <v>6.7501070178115588E-2</v>
      </c>
      <c r="D5242" s="11">
        <v>36.42</v>
      </c>
      <c r="E5242" s="10">
        <v>70.680000000000007</v>
      </c>
      <c r="F5242" s="11">
        <v>44.98</v>
      </c>
      <c r="G5242" s="10">
        <v>37.549999999999997</v>
      </c>
      <c r="H5242" s="11">
        <v>59.9</v>
      </c>
      <c r="I5242" s="10">
        <v>142.69999999999999</v>
      </c>
      <c r="J5242">
        <v>0.14254357038419915</v>
      </c>
      <c r="K5242">
        <v>0.17163824130726199</v>
      </c>
      <c r="L5242">
        <v>0.15894710652113619</v>
      </c>
      <c r="M5242">
        <v>0.12226858015666223</v>
      </c>
      <c r="N5242">
        <v>9.2265146126331188E-2</v>
      </c>
      <c r="O5242">
        <v>0.12448518769349844</v>
      </c>
    </row>
    <row r="5243" spans="1:15" ht="15">
      <c r="A5243" s="6"/>
      <c r="B5243" s="10">
        <v>4.37</v>
      </c>
      <c r="C5243">
        <v>6.5132716425658432E-2</v>
      </c>
      <c r="D5243" s="11">
        <v>34.08</v>
      </c>
      <c r="E5243" s="10">
        <v>69</v>
      </c>
      <c r="F5243" s="11">
        <v>44.34</v>
      </c>
      <c r="G5243" s="10">
        <v>28.75</v>
      </c>
      <c r="H5243" s="11">
        <v>56.14</v>
      </c>
      <c r="I5243" s="10">
        <v>100</v>
      </c>
      <c r="J5243">
        <v>0.12994840719153794</v>
      </c>
      <c r="K5243">
        <v>0.15880284870108152</v>
      </c>
      <c r="L5243">
        <v>0.1463587535331137</v>
      </c>
      <c r="M5243">
        <v>0.11256087254102773</v>
      </c>
      <c r="N5243">
        <v>8.3532058179484281E-2</v>
      </c>
      <c r="O5243">
        <v>0.1010143706354245</v>
      </c>
    </row>
    <row r="5244" spans="1:15" ht="15">
      <c r="A5244" s="6"/>
      <c r="B5244" s="10">
        <v>1</v>
      </c>
      <c r="C5244">
        <v>6.137342686431705E-2</v>
      </c>
      <c r="D5244" s="11">
        <v>33.14</v>
      </c>
      <c r="E5244" s="10">
        <v>67.94</v>
      </c>
      <c r="F5244" s="11">
        <v>44.47</v>
      </c>
      <c r="G5244" s="10">
        <v>26.63</v>
      </c>
      <c r="H5244" s="11">
        <v>53.7</v>
      </c>
      <c r="I5244" s="10">
        <v>87.69</v>
      </c>
      <c r="J5244">
        <v>0.11951327733542262</v>
      </c>
      <c r="K5244">
        <v>0.15234036682739058</v>
      </c>
      <c r="L5244">
        <v>0.1426399930251776</v>
      </c>
      <c r="M5244">
        <v>0.10410094851196917</v>
      </c>
      <c r="N5244">
        <v>7.7900878952683258E-2</v>
      </c>
      <c r="O5244">
        <v>8.8307737491548355E-2</v>
      </c>
    </row>
    <row r="5245" spans="1:15" ht="15">
      <c r="A5245" s="6"/>
      <c r="B5245" s="10">
        <v>-0.01</v>
      </c>
      <c r="C5245">
        <v>5.736451421140628E-2</v>
      </c>
      <c r="D5245" s="11">
        <v>29.03</v>
      </c>
      <c r="E5245" s="10">
        <v>66.92</v>
      </c>
      <c r="F5245" s="11">
        <v>42.16</v>
      </c>
      <c r="G5245" s="10">
        <v>26.93</v>
      </c>
      <c r="H5245" s="11">
        <v>53.53</v>
      </c>
      <c r="I5245" s="10">
        <v>86.82</v>
      </c>
      <c r="J5245">
        <v>0.11737686368285338</v>
      </c>
      <c r="K5245">
        <v>0.14614757481940147</v>
      </c>
      <c r="L5245">
        <v>0.14104670914559769</v>
      </c>
      <c r="M5245">
        <v>0.10040616840207893</v>
      </c>
      <c r="N5245">
        <v>7.6195375564994214E-2</v>
      </c>
      <c r="O5245">
        <v>8.3163833961144407E-2</v>
      </c>
    </row>
    <row r="5246" spans="1:15" ht="15">
      <c r="A5246" s="6"/>
      <c r="B5246" s="10">
        <v>-0.81</v>
      </c>
      <c r="C5246">
        <v>5.4346154262438807E-2</v>
      </c>
      <c r="D5246" s="11">
        <v>26.87</v>
      </c>
      <c r="E5246" s="10">
        <v>65.75</v>
      </c>
      <c r="F5246" s="11">
        <v>42.84</v>
      </c>
      <c r="G5246" s="10">
        <v>26.62</v>
      </c>
      <c r="H5246" s="11">
        <v>51.56</v>
      </c>
      <c r="I5246" s="10">
        <v>69.739999999999995</v>
      </c>
      <c r="J5246">
        <v>0.11766440205083611</v>
      </c>
      <c r="K5246">
        <v>0.14489926892792857</v>
      </c>
      <c r="L5246">
        <v>0.13846508310312031</v>
      </c>
      <c r="M5246">
        <v>0.10010051356524254</v>
      </c>
      <c r="N5246">
        <v>7.8025792710695666E-2</v>
      </c>
      <c r="O5246">
        <v>7.6620922934349925E-2</v>
      </c>
    </row>
    <row r="5247" spans="1:15" ht="15">
      <c r="A5247" s="6"/>
      <c r="B5247" s="10">
        <v>-4.3099999999999996</v>
      </c>
      <c r="C5247">
        <v>5.5743698741417491E-2</v>
      </c>
      <c r="D5247" s="11">
        <v>27.47</v>
      </c>
      <c r="E5247" s="10">
        <v>66.11</v>
      </c>
      <c r="F5247" s="11">
        <v>40.729999999999997</v>
      </c>
      <c r="G5247" s="10">
        <v>26.6</v>
      </c>
      <c r="H5247" s="11">
        <v>53.54</v>
      </c>
      <c r="I5247" s="10">
        <v>70.02</v>
      </c>
      <c r="J5247">
        <v>0.11958628431245005</v>
      </c>
      <c r="K5247">
        <v>0.14845073304138612</v>
      </c>
      <c r="L5247">
        <v>0.13890542198950431</v>
      </c>
      <c r="M5247">
        <v>0.10156252111835624</v>
      </c>
      <c r="N5247">
        <v>8.1246069671100388E-2</v>
      </c>
      <c r="O5247">
        <v>7.6917603525587477E-2</v>
      </c>
    </row>
    <row r="5248" spans="1:15" ht="15">
      <c r="A5248" s="6"/>
      <c r="B5248" s="10">
        <v>-9.99</v>
      </c>
      <c r="C5248">
        <v>5.4582997285406727E-2</v>
      </c>
      <c r="D5248" s="11">
        <v>29.04</v>
      </c>
      <c r="E5248" s="10">
        <v>66.989999999999995</v>
      </c>
      <c r="F5248" s="11">
        <v>41.15</v>
      </c>
      <c r="G5248" s="10">
        <v>27.41</v>
      </c>
      <c r="H5248" s="11">
        <v>53.52</v>
      </c>
      <c r="I5248" s="10">
        <v>86.15</v>
      </c>
      <c r="J5248">
        <v>0.1261489393469547</v>
      </c>
      <c r="K5248">
        <v>0.15426974352009379</v>
      </c>
      <c r="L5248">
        <v>0.13991082939835789</v>
      </c>
      <c r="M5248">
        <v>0.10754835792783364</v>
      </c>
      <c r="N5248">
        <v>8.789253077675134E-2</v>
      </c>
      <c r="O5248">
        <v>8.3246374541923768E-2</v>
      </c>
    </row>
    <row r="5249" spans="1:15" ht="15">
      <c r="A5249" s="6"/>
      <c r="B5249" s="10">
        <v>-4.32</v>
      </c>
      <c r="C5249">
        <v>5.5305137956947824E-2</v>
      </c>
      <c r="D5249" s="11">
        <v>32.65</v>
      </c>
      <c r="E5249" s="10">
        <v>69.12</v>
      </c>
      <c r="F5249" s="11">
        <v>42.05</v>
      </c>
      <c r="G5249" s="10">
        <v>34.74</v>
      </c>
      <c r="H5249" s="11">
        <v>57.01</v>
      </c>
      <c r="I5249" s="10">
        <v>102.82</v>
      </c>
      <c r="J5249">
        <v>0.13700707528066225</v>
      </c>
      <c r="K5249">
        <v>0.16356471805640005</v>
      </c>
      <c r="L5249">
        <v>0.14756407378489167</v>
      </c>
      <c r="M5249">
        <v>0.11759793806103407</v>
      </c>
      <c r="N5249">
        <v>9.7198691279861998E-2</v>
      </c>
      <c r="O5249">
        <v>0.10408940220600393</v>
      </c>
    </row>
    <row r="5250" spans="1:15" ht="15">
      <c r="A5250" s="6"/>
      <c r="B5250" s="10">
        <v>-0.04</v>
      </c>
      <c r="C5250">
        <v>5.7073410704189961E-2</v>
      </c>
      <c r="D5250" s="11">
        <v>36.950000000000003</v>
      </c>
      <c r="E5250" s="10">
        <v>72.59</v>
      </c>
      <c r="F5250" s="11">
        <v>44.22</v>
      </c>
      <c r="G5250" s="10">
        <v>39.69</v>
      </c>
      <c r="H5250" s="11">
        <v>69.08</v>
      </c>
      <c r="I5250" s="10">
        <v>199.42</v>
      </c>
      <c r="J5250">
        <v>0.15440758411113525</v>
      </c>
      <c r="K5250">
        <v>0.1743752873263506</v>
      </c>
      <c r="L5250">
        <v>0.15424575099273896</v>
      </c>
      <c r="M5250">
        <v>0.1322257522872706</v>
      </c>
      <c r="N5250">
        <v>0.10317681727836059</v>
      </c>
      <c r="O5250">
        <v>0.13743872867799856</v>
      </c>
    </row>
    <row r="5251" spans="1:15" ht="15">
      <c r="A5251" s="6"/>
      <c r="B5251" s="10">
        <v>0.16</v>
      </c>
      <c r="C5251">
        <v>6.2876264307167792E-2</v>
      </c>
      <c r="D5251" s="11">
        <v>42.16</v>
      </c>
      <c r="E5251" s="10">
        <v>77.87</v>
      </c>
      <c r="F5251" s="11">
        <v>43.48</v>
      </c>
      <c r="G5251" s="10">
        <v>43.39</v>
      </c>
      <c r="H5251" s="11">
        <v>77</v>
      </c>
      <c r="I5251" s="10">
        <v>301.67</v>
      </c>
      <c r="J5251">
        <v>0.17302457318885364</v>
      </c>
      <c r="K5251">
        <v>0.18582963494693439</v>
      </c>
      <c r="L5251">
        <v>0.16204675368242635</v>
      </c>
      <c r="M5251">
        <v>0.14662818366299349</v>
      </c>
      <c r="N5251">
        <v>0.10829643648800996</v>
      </c>
      <c r="O5251">
        <v>0.17320344324450401</v>
      </c>
    </row>
    <row r="5252" spans="1:15" ht="15">
      <c r="A5252" s="6"/>
      <c r="B5252" s="10">
        <v>13.69</v>
      </c>
      <c r="C5252">
        <v>7.2336918438849498E-2</v>
      </c>
      <c r="D5252" s="11">
        <v>45.11</v>
      </c>
      <c r="E5252" s="10">
        <v>79.959999999999994</v>
      </c>
      <c r="F5252" s="11">
        <v>43.15</v>
      </c>
      <c r="G5252" s="10">
        <v>53.96</v>
      </c>
      <c r="H5252" s="11">
        <v>80.08</v>
      </c>
      <c r="I5252" s="10">
        <v>393.3</v>
      </c>
      <c r="J5252">
        <v>0.18809394039988767</v>
      </c>
      <c r="K5252">
        <v>0.19522074202969517</v>
      </c>
      <c r="L5252">
        <v>0.16910678968317877</v>
      </c>
      <c r="M5252">
        <v>0.15995833914179355</v>
      </c>
      <c r="N5252">
        <v>0.11223801395279799</v>
      </c>
      <c r="O5252">
        <v>0.2001564000073007</v>
      </c>
    </row>
    <row r="5253" spans="1:15" ht="15">
      <c r="A5253" s="6"/>
      <c r="B5253" s="10">
        <v>30.71</v>
      </c>
      <c r="C5253">
        <v>8.8425052151509961E-2</v>
      </c>
      <c r="D5253" s="11">
        <v>44.9</v>
      </c>
      <c r="E5253" s="10">
        <v>78.28</v>
      </c>
      <c r="F5253" s="11">
        <v>42.68</v>
      </c>
      <c r="G5253" s="10">
        <v>49.22</v>
      </c>
      <c r="H5253" s="11">
        <v>75.099999999999994</v>
      </c>
      <c r="I5253" s="10">
        <v>421.99</v>
      </c>
      <c r="J5253">
        <v>0.19692491016811398</v>
      </c>
      <c r="K5253">
        <v>0.20151234753835987</v>
      </c>
      <c r="L5253">
        <v>0.18084578266005424</v>
      </c>
      <c r="M5253">
        <v>0.1650909995318352</v>
      </c>
      <c r="N5253">
        <v>0.10991485912375611</v>
      </c>
      <c r="O5253">
        <v>0.21096524896919566</v>
      </c>
    </row>
    <row r="5254" spans="1:15" ht="15">
      <c r="A5254" s="6"/>
      <c r="B5254" s="10">
        <v>41.83</v>
      </c>
      <c r="C5254">
        <v>8.9430511418493744E-2</v>
      </c>
      <c r="D5254" s="11">
        <v>39.94</v>
      </c>
      <c r="E5254" s="10">
        <v>70.2</v>
      </c>
      <c r="F5254" s="11">
        <v>41.94</v>
      </c>
      <c r="G5254" s="10">
        <v>43.39</v>
      </c>
      <c r="H5254" s="11">
        <v>69</v>
      </c>
      <c r="I5254" s="10">
        <v>419.92</v>
      </c>
      <c r="J5254">
        <v>0.19383096952967183</v>
      </c>
      <c r="K5254">
        <v>0.1947683003264418</v>
      </c>
      <c r="L5254">
        <v>0.18144245904618003</v>
      </c>
      <c r="M5254">
        <v>0.16474008972137474</v>
      </c>
      <c r="N5254">
        <v>0.10609663670223193</v>
      </c>
      <c r="O5254">
        <v>0.20877141246476669</v>
      </c>
    </row>
    <row r="5255" spans="1:15" ht="15">
      <c r="A5255" s="6"/>
      <c r="B5255" s="10">
        <v>1.07</v>
      </c>
      <c r="C5255">
        <v>9.0615208655958041E-2</v>
      </c>
      <c r="D5255" s="11">
        <v>35.92</v>
      </c>
      <c r="E5255" s="10">
        <v>66.91</v>
      </c>
      <c r="F5255" s="11">
        <v>40.549999999999997</v>
      </c>
      <c r="G5255" s="10">
        <v>41.39</v>
      </c>
      <c r="H5255" s="11">
        <v>64.19</v>
      </c>
      <c r="I5255" s="10">
        <v>401.86</v>
      </c>
      <c r="J5255">
        <v>0.18737465313729551</v>
      </c>
      <c r="K5255">
        <v>0.18662977774947465</v>
      </c>
      <c r="L5255">
        <v>0.1778529667458317</v>
      </c>
      <c r="M5255">
        <v>0.16626845171955879</v>
      </c>
      <c r="N5255">
        <v>0.10269741965100397</v>
      </c>
      <c r="O5255">
        <v>0.20304848101108672</v>
      </c>
    </row>
    <row r="5256" spans="1:15" ht="15">
      <c r="A5256" s="6"/>
      <c r="B5256" s="10">
        <v>-7.0000000000000007E-2</v>
      </c>
      <c r="C5256">
        <v>9.0941346319825492E-2</v>
      </c>
      <c r="D5256" s="11">
        <v>29.94</v>
      </c>
      <c r="E5256" s="10">
        <v>53.04</v>
      </c>
      <c r="F5256" s="11">
        <v>37.64</v>
      </c>
      <c r="G5256" s="10">
        <v>36.86</v>
      </c>
      <c r="H5256" s="11">
        <v>58.02</v>
      </c>
      <c r="I5256" s="10">
        <v>359.42</v>
      </c>
      <c r="J5256">
        <v>0.18009556996857368</v>
      </c>
      <c r="K5256">
        <v>0.17905970187263373</v>
      </c>
      <c r="L5256">
        <v>0.16797876874180934</v>
      </c>
      <c r="M5256">
        <v>0.16496136551694102</v>
      </c>
      <c r="N5256">
        <v>9.2217271927251404E-2</v>
      </c>
      <c r="O5256">
        <v>0.20596528612077145</v>
      </c>
    </row>
    <row r="5257" spans="1:15" ht="15">
      <c r="A5257" s="6"/>
      <c r="B5257" s="10">
        <v>-4.28</v>
      </c>
      <c r="C5257">
        <v>8.3915469959535527E-2</v>
      </c>
      <c r="D5257" s="11">
        <v>28.09</v>
      </c>
      <c r="E5257" s="10">
        <v>47.77</v>
      </c>
      <c r="F5257" s="11">
        <v>32.74</v>
      </c>
      <c r="G5257" s="10">
        <v>34.26</v>
      </c>
      <c r="H5257" s="11">
        <v>16.02</v>
      </c>
      <c r="I5257" s="10">
        <v>310.08</v>
      </c>
      <c r="J5257">
        <v>0.17671494890786635</v>
      </c>
      <c r="K5257">
        <v>0.1764174206795488</v>
      </c>
      <c r="L5257">
        <v>0.15226260044864695</v>
      </c>
      <c r="M5257">
        <v>0.15931036538869492</v>
      </c>
      <c r="N5257">
        <v>8.2210725960648864E-2</v>
      </c>
      <c r="O5257">
        <v>0.21295763631989911</v>
      </c>
    </row>
    <row r="5258" spans="1:15" ht="15">
      <c r="A5258" s="6"/>
      <c r="B5258" s="10">
        <v>-6.03</v>
      </c>
      <c r="C5258">
        <v>7.7941802763993623E-2</v>
      </c>
      <c r="D5258" s="11">
        <v>26.86</v>
      </c>
      <c r="E5258" s="10">
        <v>46.41</v>
      </c>
      <c r="F5258" s="11">
        <v>31.35</v>
      </c>
      <c r="G5258" s="10">
        <v>31.01</v>
      </c>
      <c r="H5258" s="11">
        <v>1.27</v>
      </c>
      <c r="I5258" s="10">
        <v>271.57</v>
      </c>
      <c r="J5258">
        <v>0.17605467498159458</v>
      </c>
      <c r="K5258">
        <v>0.17618489234304013</v>
      </c>
      <c r="L5258">
        <v>0.1439479020897472</v>
      </c>
      <c r="M5258">
        <v>0.15360119135417258</v>
      </c>
      <c r="N5258">
        <v>7.8040619301099123E-2</v>
      </c>
      <c r="O5258">
        <v>0.22155065302510193</v>
      </c>
    </row>
    <row r="5259" spans="1:15" ht="15">
      <c r="A5259" s="6"/>
      <c r="B5259" s="10">
        <v>-6.2</v>
      </c>
      <c r="C5259">
        <v>7.6902353888839162E-2</v>
      </c>
      <c r="D5259" s="11">
        <v>25.34</v>
      </c>
      <c r="E5259" s="10">
        <v>45.49</v>
      </c>
      <c r="F5259" s="11">
        <v>28.9</v>
      </c>
      <c r="G5259" s="10">
        <v>29.2</v>
      </c>
      <c r="H5259" s="11">
        <v>0.67</v>
      </c>
      <c r="I5259" s="10">
        <v>281.49</v>
      </c>
      <c r="J5259">
        <v>0.17750192337114507</v>
      </c>
      <c r="K5259">
        <v>0.17525519469642875</v>
      </c>
      <c r="L5259">
        <v>0.13421329370883009</v>
      </c>
      <c r="M5259">
        <v>0.15529499107388081</v>
      </c>
      <c r="N5259">
        <v>7.5214759741320372E-2</v>
      </c>
      <c r="O5259">
        <v>0.22785111540536296</v>
      </c>
    </row>
    <row r="5260" spans="1:15" ht="15">
      <c r="A5260" s="6"/>
      <c r="B5260" s="10">
        <v>-5.92</v>
      </c>
      <c r="C5260">
        <v>7.7937053930473621E-2</v>
      </c>
      <c r="D5260" s="11">
        <v>24.59</v>
      </c>
      <c r="E5260" s="10">
        <v>43.9</v>
      </c>
      <c r="F5260" s="11">
        <v>27.97</v>
      </c>
      <c r="G5260" s="10">
        <v>27.81</v>
      </c>
      <c r="H5260" s="11">
        <v>0.59</v>
      </c>
      <c r="I5260" s="10">
        <v>278.39</v>
      </c>
      <c r="J5260">
        <v>0.17992188226541431</v>
      </c>
      <c r="K5260">
        <v>0.1708921057450018</v>
      </c>
      <c r="L5260">
        <v>0.12755261786694924</v>
      </c>
      <c r="M5260">
        <v>0.15891018893110775</v>
      </c>
      <c r="N5260">
        <v>7.4354496152305313E-2</v>
      </c>
      <c r="O5260">
        <v>0.2319874622788127</v>
      </c>
    </row>
    <row r="5261" spans="1:15" ht="15">
      <c r="A5261" s="6"/>
      <c r="B5261" s="10">
        <v>-3.74</v>
      </c>
      <c r="C5261">
        <v>8.1248128505518366E-2</v>
      </c>
      <c r="D5261" s="11">
        <v>24.64</v>
      </c>
      <c r="E5261" s="10">
        <v>43.9</v>
      </c>
      <c r="F5261" s="11">
        <v>28.75</v>
      </c>
      <c r="G5261" s="10">
        <v>27.48</v>
      </c>
      <c r="H5261" s="11">
        <v>7.0000000000000007E-2</v>
      </c>
      <c r="I5261" s="10">
        <v>272.89</v>
      </c>
      <c r="J5261">
        <v>0.17899900594783696</v>
      </c>
      <c r="K5261">
        <v>0.16853404858939677</v>
      </c>
      <c r="L5261">
        <v>0.12770794205222172</v>
      </c>
      <c r="M5261">
        <v>0.16243089023954235</v>
      </c>
      <c r="N5261">
        <v>7.183493736410429E-2</v>
      </c>
      <c r="O5261">
        <v>0.23568153807013328</v>
      </c>
    </row>
    <row r="5262" spans="1:15" ht="15">
      <c r="A5262" s="6"/>
      <c r="B5262" s="10">
        <v>-2.09</v>
      </c>
      <c r="C5262">
        <v>9.0150981416925735E-2</v>
      </c>
      <c r="D5262" s="11">
        <v>26.96</v>
      </c>
      <c r="E5262" s="10">
        <v>46.66</v>
      </c>
      <c r="F5262" s="11">
        <v>32.25</v>
      </c>
      <c r="G5262" s="10">
        <v>30.66</v>
      </c>
      <c r="H5262" s="11">
        <v>0.04</v>
      </c>
      <c r="I5262" s="10">
        <v>310.38</v>
      </c>
      <c r="J5262">
        <v>0.17883399335476377</v>
      </c>
      <c r="K5262">
        <v>0.16785979063491596</v>
      </c>
      <c r="L5262">
        <v>0.13467460619849556</v>
      </c>
      <c r="M5262">
        <v>0.17084988598083989</v>
      </c>
      <c r="N5262">
        <v>6.9827854854094443E-2</v>
      </c>
      <c r="O5262">
        <v>0.23473303346727661</v>
      </c>
    </row>
    <row r="5263" spans="1:15" ht="15">
      <c r="A5263" s="6"/>
      <c r="B5263" s="10">
        <v>0.09</v>
      </c>
      <c r="C5263">
        <v>9.1549202284813877E-2</v>
      </c>
      <c r="D5263" s="11">
        <v>31</v>
      </c>
      <c r="E5263" s="10">
        <v>51.15</v>
      </c>
      <c r="F5263" s="11">
        <v>37.880000000000003</v>
      </c>
      <c r="G5263" s="10">
        <v>34.89</v>
      </c>
      <c r="H5263" s="11">
        <v>0.04</v>
      </c>
      <c r="I5263" s="10">
        <v>408.54</v>
      </c>
      <c r="J5263">
        <v>0.17579885028617331</v>
      </c>
      <c r="K5263">
        <v>0.17090326476861431</v>
      </c>
      <c r="L5263">
        <v>0.14007290374952064</v>
      </c>
      <c r="M5263">
        <v>0.16616972017189527</v>
      </c>
      <c r="N5263">
        <v>6.7774343035703302E-2</v>
      </c>
      <c r="O5263">
        <v>0.22124960050926945</v>
      </c>
    </row>
    <row r="5264" spans="1:15" ht="15">
      <c r="A5264" s="6"/>
      <c r="B5264" s="10">
        <v>14.32</v>
      </c>
      <c r="C5264">
        <v>8.6105104463221852E-2</v>
      </c>
      <c r="D5264" s="11">
        <v>35</v>
      </c>
      <c r="E5264" s="10">
        <v>58.71</v>
      </c>
      <c r="F5264" s="11">
        <v>42.76</v>
      </c>
      <c r="G5264" s="10">
        <v>39.090000000000003</v>
      </c>
      <c r="H5264" s="11">
        <v>-0.28999999999999998</v>
      </c>
      <c r="I5264" s="10">
        <v>419.99</v>
      </c>
      <c r="J5264">
        <v>0.16665437692626156</v>
      </c>
      <c r="K5264">
        <v>0.17058580976747001</v>
      </c>
      <c r="L5264">
        <v>0.13564727393164527</v>
      </c>
      <c r="M5264">
        <v>0.15018801705620893</v>
      </c>
      <c r="N5264">
        <v>6.5533458136632486E-2</v>
      </c>
      <c r="O5264">
        <v>0.19604895695922062</v>
      </c>
    </row>
    <row r="5265" spans="1:15" ht="15">
      <c r="A5265" s="6"/>
      <c r="B5265" s="10">
        <v>-0.09</v>
      </c>
      <c r="C5265">
        <v>7.431916731116267E-2</v>
      </c>
      <c r="D5265" s="11">
        <v>36.51</v>
      </c>
      <c r="E5265" s="10">
        <v>65.06</v>
      </c>
      <c r="F5265" s="11">
        <v>39.979999999999997</v>
      </c>
      <c r="G5265" s="10">
        <v>39.200000000000003</v>
      </c>
      <c r="H5265" s="11">
        <v>-0.17</v>
      </c>
      <c r="I5265" s="10">
        <v>414.68</v>
      </c>
      <c r="J5265">
        <v>0.15645513772166494</v>
      </c>
      <c r="K5265">
        <v>0.16754836961730429</v>
      </c>
      <c r="L5265">
        <v>0.12730844531229929</v>
      </c>
      <c r="M5265">
        <v>0.13613309227654036</v>
      </c>
      <c r="N5265">
        <v>5.6951157800795606E-2</v>
      </c>
      <c r="O5265">
        <v>0.16772080044685139</v>
      </c>
    </row>
    <row r="5266" spans="1:15" ht="15">
      <c r="A5266" s="6"/>
      <c r="B5266" s="10">
        <v>-2.7</v>
      </c>
      <c r="C5266">
        <v>6.0347424801305075E-2</v>
      </c>
      <c r="D5266" s="11">
        <v>37.06</v>
      </c>
      <c r="E5266" s="10">
        <v>65.040000000000006</v>
      </c>
      <c r="F5266" s="11">
        <v>37.47</v>
      </c>
      <c r="G5266" s="10">
        <v>39</v>
      </c>
      <c r="H5266" s="11">
        <v>-4.37</v>
      </c>
      <c r="I5266" s="10">
        <v>384.55</v>
      </c>
      <c r="J5266">
        <v>0.1494136020336134</v>
      </c>
      <c r="K5266">
        <v>0.15896287674109827</v>
      </c>
      <c r="L5266">
        <v>0.11453547044519267</v>
      </c>
      <c r="M5266">
        <v>0.12181526851142953</v>
      </c>
      <c r="N5266">
        <v>5.0282132044762659E-2</v>
      </c>
      <c r="O5266">
        <v>0.14621134296877702</v>
      </c>
    </row>
    <row r="5267" spans="1:15" ht="15">
      <c r="A5267" s="6"/>
      <c r="B5267" s="10">
        <v>-6.77</v>
      </c>
      <c r="C5267">
        <v>5.4946589516120019E-2</v>
      </c>
      <c r="D5267" s="11">
        <v>36.200000000000003</v>
      </c>
      <c r="E5267" s="10">
        <v>59.12</v>
      </c>
      <c r="F5267" s="11">
        <v>32.56</v>
      </c>
      <c r="G5267" s="10">
        <v>36.450000000000003</v>
      </c>
      <c r="H5267" s="11">
        <v>-9.9600000000000009</v>
      </c>
      <c r="I5267" s="10">
        <v>339.44</v>
      </c>
      <c r="J5267">
        <v>0.1411357606417129</v>
      </c>
      <c r="K5267">
        <v>0.14726570975916733</v>
      </c>
      <c r="L5267">
        <v>9.8104541136793733E-2</v>
      </c>
      <c r="M5267">
        <v>0.11064689045539214</v>
      </c>
      <c r="N5267">
        <v>4.5846169577648692E-2</v>
      </c>
      <c r="O5267">
        <v>0.13067888870813513</v>
      </c>
    </row>
    <row r="5268" spans="1:15" ht="15">
      <c r="A5268" s="6"/>
      <c r="B5268" s="10">
        <v>-13.18</v>
      </c>
      <c r="C5268">
        <v>5.1079539176091905E-2</v>
      </c>
      <c r="D5268" s="11">
        <v>36.380000000000003</v>
      </c>
      <c r="E5268" s="10">
        <v>55.79</v>
      </c>
      <c r="F5268" s="11">
        <v>30.46</v>
      </c>
      <c r="G5268" s="10">
        <v>33.369999999999997</v>
      </c>
      <c r="H5268" s="11">
        <v>-14</v>
      </c>
      <c r="I5268" s="10">
        <v>307.07</v>
      </c>
      <c r="J5268">
        <v>0.13308227236807446</v>
      </c>
      <c r="K5268">
        <v>0.13678185729652206</v>
      </c>
      <c r="L5268">
        <v>8.3316396809209145E-2</v>
      </c>
      <c r="M5268">
        <v>0.10275561852501537</v>
      </c>
      <c r="N5268">
        <v>4.4308527390000914E-2</v>
      </c>
      <c r="O5268">
        <v>0.11880731276539774</v>
      </c>
    </row>
    <row r="5269" spans="1:15" ht="15">
      <c r="A5269" s="6"/>
      <c r="B5269" s="10">
        <v>-15.73</v>
      </c>
      <c r="C5269">
        <v>5.069820796792434E-2</v>
      </c>
      <c r="D5269" s="11">
        <v>34.74</v>
      </c>
      <c r="E5269" s="10">
        <v>50.54</v>
      </c>
      <c r="F5269" s="11">
        <v>28.53</v>
      </c>
      <c r="G5269" s="10">
        <v>31.16</v>
      </c>
      <c r="H5269" s="11">
        <v>-20.079999999999998</v>
      </c>
      <c r="I5269" s="10">
        <v>292.66000000000003</v>
      </c>
      <c r="J5269">
        <v>0.12592962133333335</v>
      </c>
      <c r="K5269">
        <v>0.13227656988693121</v>
      </c>
      <c r="L5269">
        <v>7.3951733676730108E-2</v>
      </c>
      <c r="M5269">
        <v>9.7375054055502952E-2</v>
      </c>
      <c r="N5269">
        <v>4.4487906253144381E-2</v>
      </c>
      <c r="O5269">
        <v>0.11538082844168789</v>
      </c>
    </row>
    <row r="5270" spans="1:15" ht="15">
      <c r="A5270" s="6"/>
      <c r="B5270" s="10">
        <v>-20.09</v>
      </c>
      <c r="C5270">
        <v>4.9712689157051002E-2</v>
      </c>
      <c r="D5270" s="11">
        <v>31.51</v>
      </c>
      <c r="E5270" s="10">
        <v>46.9</v>
      </c>
      <c r="F5270" s="11">
        <v>28.5</v>
      </c>
      <c r="G5270" s="10">
        <v>30.59</v>
      </c>
      <c r="H5270" s="11">
        <v>-43.3</v>
      </c>
      <c r="I5270" s="10">
        <v>294.01</v>
      </c>
      <c r="J5270">
        <v>0.12514982689208043</v>
      </c>
      <c r="K5270">
        <v>0.12754442662262386</v>
      </c>
      <c r="L5270">
        <v>6.9667395235634852E-2</v>
      </c>
      <c r="M5270">
        <v>0.10002294352983326</v>
      </c>
      <c r="N5270">
        <v>4.5976594334131038E-2</v>
      </c>
      <c r="O5270">
        <v>0.11750320067826982</v>
      </c>
    </row>
    <row r="5271" spans="1:15" ht="15">
      <c r="A5271" s="6"/>
      <c r="B5271" s="10">
        <v>-21.77</v>
      </c>
      <c r="C5271">
        <v>4.9243259447543965E-2</v>
      </c>
      <c r="D5271" s="11">
        <v>29.56</v>
      </c>
      <c r="E5271" s="10">
        <v>49.44</v>
      </c>
      <c r="F5271" s="11">
        <v>28.37</v>
      </c>
      <c r="G5271" s="10">
        <v>29.92</v>
      </c>
      <c r="H5271" s="11">
        <v>-63.03</v>
      </c>
      <c r="I5271" s="10">
        <v>294.68</v>
      </c>
      <c r="J5271">
        <v>0.12826229207527962</v>
      </c>
      <c r="K5271">
        <v>0.12264261224592508</v>
      </c>
      <c r="L5271">
        <v>6.877447835549183E-2</v>
      </c>
      <c r="M5271">
        <v>0.10172113003123799</v>
      </c>
      <c r="N5271">
        <v>4.7820382455607831E-2</v>
      </c>
      <c r="O5271">
        <v>0.12093053813488884</v>
      </c>
    </row>
    <row r="5272" spans="1:15" ht="15">
      <c r="A5272" s="6"/>
      <c r="B5272" s="10">
        <v>-16.100000000000001</v>
      </c>
      <c r="C5272">
        <v>5.0362069219929313E-2</v>
      </c>
      <c r="D5272" s="11">
        <v>30.95</v>
      </c>
      <c r="E5272" s="10">
        <v>50.97</v>
      </c>
      <c r="F5272" s="11">
        <v>28.7</v>
      </c>
      <c r="G5272" s="10">
        <v>31.49</v>
      </c>
      <c r="H5272" s="11">
        <v>-52.43</v>
      </c>
      <c r="I5272" s="10">
        <v>307.77</v>
      </c>
      <c r="J5272">
        <v>0.13337343860612835</v>
      </c>
      <c r="K5272">
        <v>0.1203269642447565</v>
      </c>
      <c r="L5272">
        <v>7.1609565655434915E-2</v>
      </c>
      <c r="M5272">
        <v>0.10847769042713085</v>
      </c>
      <c r="N5272">
        <v>5.015527370947849E-2</v>
      </c>
      <c r="O5272">
        <v>0.12602841939205578</v>
      </c>
    </row>
    <row r="5273" spans="1:15" ht="15">
      <c r="A5273" s="6"/>
      <c r="B5273" s="10">
        <v>-8.9</v>
      </c>
      <c r="C5273">
        <v>5.5872861167783935E-2</v>
      </c>
      <c r="D5273" s="11">
        <v>31.33</v>
      </c>
      <c r="E5273" s="10">
        <v>54.56</v>
      </c>
      <c r="F5273" s="11">
        <v>30.76</v>
      </c>
      <c r="G5273" s="10">
        <v>34.380000000000003</v>
      </c>
      <c r="H5273" s="11">
        <v>-28.59</v>
      </c>
      <c r="I5273" s="10">
        <v>329.86</v>
      </c>
      <c r="J5273">
        <v>0.13826785934167199</v>
      </c>
      <c r="K5273">
        <v>0.12626500919654857</v>
      </c>
      <c r="L5273">
        <v>7.8470160436282951E-2</v>
      </c>
      <c r="M5273">
        <v>0.12012058904687703</v>
      </c>
      <c r="N5273">
        <v>5.11702665923034E-2</v>
      </c>
      <c r="O5273">
        <v>0.13513439554308201</v>
      </c>
    </row>
    <row r="5274" spans="1:15" ht="15">
      <c r="A5274" s="6"/>
      <c r="B5274" s="10">
        <v>-0.82</v>
      </c>
      <c r="C5274">
        <v>6.2154480545527482E-2</v>
      </c>
      <c r="D5274" s="11">
        <v>32.36</v>
      </c>
      <c r="E5274" s="10">
        <v>62.96</v>
      </c>
      <c r="F5274" s="11">
        <v>35.99</v>
      </c>
      <c r="G5274" s="10">
        <v>40.11</v>
      </c>
      <c r="H5274" s="11">
        <v>-4.34</v>
      </c>
      <c r="I5274" s="10">
        <v>406.02</v>
      </c>
      <c r="J5274">
        <v>0.14535619153126539</v>
      </c>
      <c r="K5274">
        <v>0.13850356465680697</v>
      </c>
      <c r="L5274">
        <v>9.3900191283474613E-2</v>
      </c>
      <c r="M5274">
        <v>0.13315211410208441</v>
      </c>
      <c r="N5274">
        <v>5.330136788080219E-2</v>
      </c>
      <c r="O5274">
        <v>0.15124791734727216</v>
      </c>
    </row>
    <row r="5275" spans="1:15" ht="15">
      <c r="A5275" s="6"/>
      <c r="B5275" s="10">
        <v>1.07</v>
      </c>
      <c r="C5275">
        <v>7.4760868819711779E-2</v>
      </c>
      <c r="D5275" s="11">
        <v>33.9</v>
      </c>
      <c r="E5275" s="10">
        <v>65.7</v>
      </c>
      <c r="F5275" s="11">
        <v>39.04</v>
      </c>
      <c r="G5275" s="10">
        <v>43.82</v>
      </c>
      <c r="H5275" s="11">
        <v>40.74</v>
      </c>
      <c r="I5275" s="10">
        <v>439.98</v>
      </c>
      <c r="J5275">
        <v>0.15276645245192838</v>
      </c>
      <c r="K5275">
        <v>0.15549804365771228</v>
      </c>
      <c r="L5275">
        <v>0.11801182839873257</v>
      </c>
      <c r="M5275">
        <v>0.14784049435531788</v>
      </c>
      <c r="N5275">
        <v>6.2155625765805522E-2</v>
      </c>
      <c r="O5275">
        <v>0.16670035456633245</v>
      </c>
    </row>
    <row r="5276" spans="1:15" ht="15">
      <c r="A5276" s="6"/>
      <c r="B5276" s="10">
        <v>87.59</v>
      </c>
      <c r="C5276">
        <v>8.4716280051600798E-2</v>
      </c>
      <c r="D5276" s="11">
        <v>33.909999999999997</v>
      </c>
      <c r="E5276" s="10">
        <v>67.849999999999994</v>
      </c>
      <c r="F5276" s="11">
        <v>43.05</v>
      </c>
      <c r="G5276" s="10">
        <v>50.11</v>
      </c>
      <c r="H5276" s="11">
        <v>62</v>
      </c>
      <c r="I5276" s="10">
        <v>495.9</v>
      </c>
      <c r="J5276">
        <v>0.16412744523309192</v>
      </c>
      <c r="K5276">
        <v>0.16846838059506491</v>
      </c>
      <c r="L5276">
        <v>0.13497973948842545</v>
      </c>
      <c r="M5276">
        <v>0.15943453070087424</v>
      </c>
      <c r="N5276">
        <v>7.8146123600532691E-2</v>
      </c>
      <c r="O5276">
        <v>0.17586212304357796</v>
      </c>
    </row>
    <row r="5277" spans="1:15" ht="15">
      <c r="A5277" s="6"/>
      <c r="B5277" s="10">
        <v>83.96</v>
      </c>
      <c r="C5277">
        <v>9.3775704707237589E-2</v>
      </c>
      <c r="D5277" s="11">
        <v>33.03</v>
      </c>
      <c r="E5277" s="10">
        <v>67.680000000000007</v>
      </c>
      <c r="F5277" s="11">
        <v>43.37</v>
      </c>
      <c r="G5277" s="10">
        <v>47.07</v>
      </c>
      <c r="H5277" s="11">
        <v>68.05</v>
      </c>
      <c r="I5277" s="10">
        <v>493.85</v>
      </c>
      <c r="J5277">
        <v>0.17247392331455569</v>
      </c>
      <c r="K5277">
        <v>0.18715111463898129</v>
      </c>
      <c r="L5277">
        <v>0.14747267175129214</v>
      </c>
      <c r="M5277">
        <v>0.16148164705117371</v>
      </c>
      <c r="N5277">
        <v>8.3432030768553572E-2</v>
      </c>
      <c r="O5277">
        <v>0.18369552220960125</v>
      </c>
    </row>
    <row r="5278" spans="1:15" ht="15">
      <c r="A5278" s="6"/>
      <c r="B5278" s="10">
        <v>89.18</v>
      </c>
      <c r="C5278">
        <v>9.7740283325426336E-2</v>
      </c>
      <c r="D5278" s="11">
        <v>32.07</v>
      </c>
      <c r="E5278" s="10">
        <v>68</v>
      </c>
      <c r="F5278" s="11">
        <v>43.63</v>
      </c>
      <c r="G5278" s="10">
        <v>44.4</v>
      </c>
      <c r="H5278" s="11">
        <v>65.900000000000006</v>
      </c>
      <c r="I5278" s="10">
        <v>455</v>
      </c>
      <c r="J5278">
        <v>0.17123570182311071</v>
      </c>
      <c r="K5278">
        <v>0.19734844673129853</v>
      </c>
      <c r="L5278">
        <v>0.15519689422795196</v>
      </c>
      <c r="M5278">
        <v>0.1628343555562943</v>
      </c>
      <c r="N5278">
        <v>8.1164402941289363E-2</v>
      </c>
      <c r="O5278">
        <v>0.18574744690663916</v>
      </c>
    </row>
    <row r="5279" spans="1:15" ht="15">
      <c r="A5279" s="6"/>
      <c r="B5279" s="10">
        <v>87.59</v>
      </c>
      <c r="C5279">
        <v>9.8962368211097843E-2</v>
      </c>
      <c r="D5279" s="11">
        <v>31.06</v>
      </c>
      <c r="E5279" s="10">
        <v>68.010000000000005</v>
      </c>
      <c r="F5279" s="11">
        <v>42.1</v>
      </c>
      <c r="G5279" s="10">
        <v>42.04</v>
      </c>
      <c r="H5279" s="11">
        <v>63.73</v>
      </c>
      <c r="I5279" s="10">
        <v>429.15</v>
      </c>
      <c r="J5279">
        <v>0.16905532831208034</v>
      </c>
      <c r="K5279">
        <v>0.20637553141237602</v>
      </c>
      <c r="L5279">
        <v>0.16191010191177566</v>
      </c>
      <c r="M5279">
        <v>0.16198928308700597</v>
      </c>
      <c r="N5279">
        <v>8.1026607382313515E-2</v>
      </c>
      <c r="O5279">
        <v>0.18718114390325086</v>
      </c>
    </row>
    <row r="5280" spans="1:15" ht="15">
      <c r="A5280" s="6"/>
      <c r="B5280" s="10">
        <v>59.98</v>
      </c>
      <c r="C5280">
        <v>0.10526569640601677</v>
      </c>
      <c r="D5280" s="11">
        <v>27.97</v>
      </c>
      <c r="E5280" s="10">
        <v>64.97</v>
      </c>
      <c r="F5280" s="11">
        <v>38.119999999999997</v>
      </c>
      <c r="G5280" s="10">
        <v>35.99</v>
      </c>
      <c r="H5280" s="11">
        <v>56.58</v>
      </c>
      <c r="I5280" s="10">
        <v>391.2</v>
      </c>
      <c r="J5280">
        <v>0.16548166940086645</v>
      </c>
      <c r="K5280">
        <v>0.21090155296992374</v>
      </c>
      <c r="L5280">
        <v>0.16984041099725627</v>
      </c>
      <c r="M5280">
        <v>0.16278632071239513</v>
      </c>
      <c r="N5280">
        <v>7.7794446951859442E-2</v>
      </c>
      <c r="O5280">
        <v>0.19274146162320971</v>
      </c>
    </row>
    <row r="5281" spans="1:15" ht="15">
      <c r="A5281" s="6"/>
      <c r="B5281" s="10">
        <v>79.900000000000006</v>
      </c>
      <c r="C5281">
        <v>0.10745517023803633</v>
      </c>
      <c r="D5281" s="11">
        <v>25</v>
      </c>
      <c r="E5281" s="10">
        <v>50.57</v>
      </c>
      <c r="F5281" s="11">
        <v>34.92</v>
      </c>
      <c r="G5281" s="10">
        <v>38</v>
      </c>
      <c r="H5281" s="11">
        <v>44.04</v>
      </c>
      <c r="I5281" s="10">
        <v>330.76</v>
      </c>
      <c r="J5281">
        <v>0.16278678141761871</v>
      </c>
      <c r="K5281">
        <v>0.21111238793587919</v>
      </c>
      <c r="L5281">
        <v>0.17159022573727778</v>
      </c>
      <c r="M5281">
        <v>0.16356537584624445</v>
      </c>
      <c r="N5281">
        <v>7.4096686120501659E-2</v>
      </c>
      <c r="O5281">
        <v>0.19857733659718971</v>
      </c>
    </row>
    <row r="5282" spans="1:15" ht="15">
      <c r="A5282" s="6"/>
      <c r="B5282" s="10">
        <v>72.16</v>
      </c>
      <c r="C5282">
        <v>0.10031525969498359</v>
      </c>
      <c r="D5282" s="11">
        <v>23.63</v>
      </c>
      <c r="E5282" s="10">
        <v>47.47</v>
      </c>
      <c r="F5282" s="11">
        <v>34.57</v>
      </c>
      <c r="G5282" s="10">
        <v>32.799999999999997</v>
      </c>
      <c r="H5282" s="11">
        <v>39.200000000000003</v>
      </c>
      <c r="I5282" s="10">
        <v>298.92</v>
      </c>
      <c r="J5282">
        <v>0.16116232861385738</v>
      </c>
      <c r="K5282">
        <v>0.21363402445236881</v>
      </c>
      <c r="L5282">
        <v>0.17076059732009202</v>
      </c>
      <c r="M5282">
        <v>0.16292466051869761</v>
      </c>
      <c r="N5282">
        <v>7.5108329741560259E-2</v>
      </c>
      <c r="O5282">
        <v>0.20585418457307042</v>
      </c>
    </row>
    <row r="5283" spans="1:15" ht="15">
      <c r="A5283" s="6"/>
      <c r="B5283" s="10">
        <v>70.03</v>
      </c>
      <c r="C5283">
        <v>9.5978415444256143E-2</v>
      </c>
      <c r="D5283" s="11">
        <v>21.13</v>
      </c>
      <c r="E5283" s="10">
        <v>46.14</v>
      </c>
      <c r="F5283" s="11">
        <v>33.97</v>
      </c>
      <c r="G5283" s="10">
        <v>30.96</v>
      </c>
      <c r="H5283" s="11">
        <v>38.270000000000003</v>
      </c>
      <c r="I5283" s="10">
        <v>298.95</v>
      </c>
      <c r="J5283">
        <v>0.15717276210729045</v>
      </c>
      <c r="K5283">
        <v>0.21366377425668359</v>
      </c>
      <c r="L5283">
        <v>0.16994617407716825</v>
      </c>
      <c r="M5283">
        <v>0.165829374201788</v>
      </c>
      <c r="N5283">
        <v>7.5748776435974732E-2</v>
      </c>
      <c r="O5283">
        <v>0.21270151492236339</v>
      </c>
    </row>
    <row r="5284" spans="1:15" ht="15">
      <c r="A5284" s="6"/>
      <c r="B5284" s="10">
        <v>67.81</v>
      </c>
      <c r="C5284">
        <v>9.4198890502004556E-2</v>
      </c>
      <c r="D5284" s="11">
        <v>19.079999999999998</v>
      </c>
      <c r="E5284" s="10">
        <v>45.07</v>
      </c>
      <c r="F5284" s="11">
        <v>34.06</v>
      </c>
      <c r="G5284" s="10">
        <v>29.52</v>
      </c>
      <c r="H5284" s="11">
        <v>31.92</v>
      </c>
      <c r="I5284" s="10">
        <v>289.2</v>
      </c>
      <c r="J5284">
        <v>0.15716309132163955</v>
      </c>
      <c r="K5284">
        <v>0.21463773107618656</v>
      </c>
      <c r="L5284">
        <v>0.17126724239401805</v>
      </c>
      <c r="M5284">
        <v>0.17024772982152583</v>
      </c>
      <c r="N5284">
        <v>7.8181553768753936E-2</v>
      </c>
      <c r="O5284">
        <v>0.21857962338719053</v>
      </c>
    </row>
    <row r="5285" spans="1:15" ht="15">
      <c r="A5285" s="6"/>
      <c r="B5285" s="10">
        <v>74.12</v>
      </c>
      <c r="C5285">
        <v>9.3797129673610646E-2</v>
      </c>
      <c r="D5285" s="11">
        <v>19.09</v>
      </c>
      <c r="E5285" s="10">
        <v>45.08</v>
      </c>
      <c r="F5285" s="11">
        <v>33.020000000000003</v>
      </c>
      <c r="G5285" s="10">
        <v>28.94</v>
      </c>
      <c r="H5285" s="11">
        <v>37.5</v>
      </c>
      <c r="I5285" s="10">
        <v>295.75</v>
      </c>
      <c r="J5285">
        <v>0.15916391578284689</v>
      </c>
      <c r="K5285">
        <v>0.21526120161865225</v>
      </c>
      <c r="L5285">
        <v>0.17521668116183392</v>
      </c>
      <c r="M5285">
        <v>0.17320563750357712</v>
      </c>
      <c r="N5285">
        <v>8.2896789494735543E-2</v>
      </c>
      <c r="O5285">
        <v>0.22066278515714238</v>
      </c>
    </row>
    <row r="5286" spans="1:15" ht="15">
      <c r="A5286" s="6"/>
      <c r="B5286" s="10">
        <v>83.95</v>
      </c>
      <c r="C5286">
        <v>9.8708920846018261E-2</v>
      </c>
      <c r="D5286" s="11">
        <v>24.57</v>
      </c>
      <c r="E5286" s="10">
        <v>47.76</v>
      </c>
      <c r="F5286" s="11">
        <v>35.99</v>
      </c>
      <c r="G5286" s="10">
        <v>29.5</v>
      </c>
      <c r="H5286" s="11">
        <v>50.88</v>
      </c>
      <c r="I5286" s="10">
        <v>320.01</v>
      </c>
      <c r="J5286">
        <v>0.16198836822026202</v>
      </c>
      <c r="K5286">
        <v>0.21632873401814287</v>
      </c>
      <c r="L5286">
        <v>0.18121953876777025</v>
      </c>
      <c r="M5286">
        <v>0.17457419648666231</v>
      </c>
      <c r="N5286">
        <v>8.9749391418588106E-2</v>
      </c>
      <c r="O5286">
        <v>0.21965998779038012</v>
      </c>
    </row>
    <row r="5287" spans="1:15" ht="15">
      <c r="A5287" s="6"/>
      <c r="B5287" s="10">
        <v>98.16</v>
      </c>
      <c r="C5287">
        <v>0.10036653700885055</v>
      </c>
      <c r="D5287" s="11">
        <v>27.8</v>
      </c>
      <c r="E5287" s="10">
        <v>55.5</v>
      </c>
      <c r="F5287" s="11">
        <v>44.11</v>
      </c>
      <c r="G5287" s="10">
        <v>29.48</v>
      </c>
      <c r="H5287" s="11">
        <v>72.23</v>
      </c>
      <c r="I5287" s="10">
        <v>382.92</v>
      </c>
      <c r="J5287">
        <v>0.16532040174917795</v>
      </c>
      <c r="K5287">
        <v>0.21234372525399897</v>
      </c>
      <c r="L5287">
        <v>0.17658280449271127</v>
      </c>
      <c r="M5287">
        <v>0.1746501214922713</v>
      </c>
      <c r="N5287">
        <v>0.10562635372523453</v>
      </c>
      <c r="O5287">
        <v>0.20814718115578953</v>
      </c>
    </row>
    <row r="5288" spans="1:15" ht="15">
      <c r="A5288" s="6"/>
      <c r="B5288" s="10">
        <v>105.7</v>
      </c>
      <c r="C5288">
        <v>9.5077427821522315E-2</v>
      </c>
      <c r="D5288" s="11">
        <v>31.57</v>
      </c>
      <c r="E5288" s="10">
        <v>64.11</v>
      </c>
      <c r="F5288" s="11">
        <v>53.92</v>
      </c>
      <c r="G5288" s="10">
        <v>31.7</v>
      </c>
      <c r="H5288" s="11">
        <v>82.39</v>
      </c>
      <c r="I5288" s="10">
        <v>414.98</v>
      </c>
      <c r="J5288">
        <v>0.1647214890519072</v>
      </c>
      <c r="K5288">
        <v>0.1998363081123487</v>
      </c>
      <c r="L5288">
        <v>0.16290925431437117</v>
      </c>
      <c r="M5288">
        <v>0.16155531450790714</v>
      </c>
      <c r="N5288">
        <v>0.10601022657446332</v>
      </c>
      <c r="O5288">
        <v>0.18351069737488057</v>
      </c>
    </row>
    <row r="5289" spans="1:15" ht="15">
      <c r="A5289" s="6"/>
      <c r="B5289" s="10">
        <v>106.44</v>
      </c>
      <c r="C5289">
        <v>9.5221577798213775E-2</v>
      </c>
      <c r="D5289" s="11">
        <v>34.85</v>
      </c>
      <c r="E5289" s="10">
        <v>65.08</v>
      </c>
      <c r="F5289" s="11">
        <v>49.9</v>
      </c>
      <c r="G5289" s="10">
        <v>32.64</v>
      </c>
      <c r="H5289" s="11">
        <v>86.9</v>
      </c>
      <c r="I5289" s="10">
        <v>426.22</v>
      </c>
      <c r="J5289">
        <v>0.15526111573544199</v>
      </c>
      <c r="K5289">
        <v>0.18146502738429426</v>
      </c>
      <c r="L5289">
        <v>0.15269571768823217</v>
      </c>
      <c r="M5289">
        <v>0.14171848477054783</v>
      </c>
      <c r="N5289">
        <v>0.10001922491745505</v>
      </c>
      <c r="O5289">
        <v>0.16247098783701885</v>
      </c>
    </row>
    <row r="5290" spans="1:15" ht="15">
      <c r="A5290" s="6"/>
      <c r="B5290" s="10">
        <v>99.65</v>
      </c>
      <c r="C5290">
        <v>9.1320919034114031E-2</v>
      </c>
      <c r="D5290" s="11">
        <v>33.15</v>
      </c>
      <c r="E5290" s="10">
        <v>64.88</v>
      </c>
      <c r="F5290" s="11">
        <v>43.93</v>
      </c>
      <c r="G5290" s="10">
        <v>33.11</v>
      </c>
      <c r="H5290" s="11">
        <v>79.13</v>
      </c>
      <c r="I5290" s="10">
        <v>383.99</v>
      </c>
      <c r="J5290">
        <v>0.14386349390597794</v>
      </c>
      <c r="K5290">
        <v>0.1677198387582601</v>
      </c>
      <c r="L5290">
        <v>0.14092199933448635</v>
      </c>
      <c r="M5290">
        <v>0.12172742473345545</v>
      </c>
      <c r="N5290">
        <v>9.0415440919176818E-2</v>
      </c>
      <c r="O5290">
        <v>0.14366192116857188</v>
      </c>
    </row>
    <row r="5291" spans="1:15" ht="15">
      <c r="A5291" s="6"/>
      <c r="B5291" s="10">
        <v>88.97</v>
      </c>
      <c r="C5291">
        <v>8.2884117691399292E-2</v>
      </c>
      <c r="D5291" s="11">
        <v>31.49</v>
      </c>
      <c r="E5291" s="10">
        <v>64.67</v>
      </c>
      <c r="F5291" s="11">
        <v>39.840000000000003</v>
      </c>
      <c r="G5291" s="10">
        <v>29.6</v>
      </c>
      <c r="H5291" s="11">
        <v>65.489999999999995</v>
      </c>
      <c r="I5291" s="10">
        <v>310.08999999999997</v>
      </c>
      <c r="J5291">
        <v>0.12941100452720272</v>
      </c>
      <c r="K5291">
        <v>0.1578704283492898</v>
      </c>
      <c r="L5291">
        <v>0.13331754978036947</v>
      </c>
      <c r="M5291">
        <v>0.10530443841478408</v>
      </c>
      <c r="N5291">
        <v>8.3296491301967077E-2</v>
      </c>
      <c r="O5291">
        <v>0.12943356767683015</v>
      </c>
    </row>
    <row r="5292" spans="1:15" ht="15">
      <c r="A5292" s="6"/>
      <c r="B5292" s="10">
        <v>81.650000000000006</v>
      </c>
      <c r="C5292">
        <v>7.794153927652489E-2</v>
      </c>
      <c r="D5292" s="11">
        <v>31.34</v>
      </c>
      <c r="E5292" s="10">
        <v>64.59</v>
      </c>
      <c r="F5292" s="11">
        <v>38.380000000000003</v>
      </c>
      <c r="G5292" s="10">
        <v>27.59</v>
      </c>
      <c r="H5292" s="11">
        <v>58.02</v>
      </c>
      <c r="I5292" s="10">
        <v>282.44</v>
      </c>
      <c r="J5292">
        <v>0.12137833520697849</v>
      </c>
      <c r="K5292">
        <v>0.14686950625411457</v>
      </c>
      <c r="L5292">
        <v>0.1290277195599478</v>
      </c>
      <c r="M5292">
        <v>9.5258106454573277E-2</v>
      </c>
      <c r="N5292">
        <v>7.4961762396372728E-2</v>
      </c>
      <c r="O5292">
        <v>0.11701742774964317</v>
      </c>
    </row>
    <row r="5293" spans="1:15" ht="15">
      <c r="A5293" s="6"/>
      <c r="B5293" s="10">
        <v>62.62</v>
      </c>
      <c r="C5293">
        <v>7.367898039781437E-2</v>
      </c>
      <c r="D5293" s="11">
        <v>27.74</v>
      </c>
      <c r="E5293" s="10">
        <v>62.77</v>
      </c>
      <c r="F5293" s="11">
        <v>37.380000000000003</v>
      </c>
      <c r="G5293" s="10">
        <v>25.09</v>
      </c>
      <c r="H5293" s="11">
        <v>59.32</v>
      </c>
      <c r="I5293" s="10">
        <v>277.57</v>
      </c>
      <c r="J5293">
        <v>0.11722595421989325</v>
      </c>
      <c r="K5293">
        <v>0.14057700446052468</v>
      </c>
      <c r="L5293">
        <v>0.12543415972628136</v>
      </c>
      <c r="M5293">
        <v>8.9744573854783433E-2</v>
      </c>
      <c r="N5293">
        <v>6.6690198643774554E-2</v>
      </c>
      <c r="O5293">
        <v>0.11312731163991127</v>
      </c>
    </row>
    <row r="5294" spans="1:15" ht="15">
      <c r="A5294" s="6"/>
      <c r="B5294" s="10">
        <v>61.51</v>
      </c>
      <c r="C5294">
        <v>6.9270375658811154E-2</v>
      </c>
      <c r="D5294" s="11">
        <v>26.56</v>
      </c>
      <c r="E5294" s="10">
        <v>60</v>
      </c>
      <c r="F5294" s="11">
        <v>35.64</v>
      </c>
      <c r="G5294" s="10">
        <v>24.02</v>
      </c>
      <c r="H5294" s="11">
        <v>54.24</v>
      </c>
      <c r="I5294" s="10">
        <v>258.94</v>
      </c>
      <c r="J5294">
        <v>0.11971339949935396</v>
      </c>
      <c r="K5294">
        <v>0.13684049734394213</v>
      </c>
      <c r="L5294">
        <v>0.12298125237020655</v>
      </c>
      <c r="M5294">
        <v>8.9988436639979977E-2</v>
      </c>
      <c r="N5294">
        <v>6.4469872766590275E-2</v>
      </c>
      <c r="O5294">
        <v>0.11341082414351884</v>
      </c>
    </row>
    <row r="5295" spans="1:15" ht="15">
      <c r="A5295" s="6"/>
      <c r="B5295" s="10">
        <v>42.02</v>
      </c>
      <c r="C5295">
        <v>7.0204069278328493E-2</v>
      </c>
      <c r="D5295" s="11">
        <v>27.75</v>
      </c>
      <c r="E5295" s="10">
        <v>57.56</v>
      </c>
      <c r="F5295" s="11">
        <v>34.97</v>
      </c>
      <c r="G5295" s="10">
        <v>24.71</v>
      </c>
      <c r="H5295" s="11">
        <v>50.85</v>
      </c>
      <c r="I5295" s="10">
        <v>260.64</v>
      </c>
      <c r="J5295">
        <v>0.12495261469584523</v>
      </c>
      <c r="K5295">
        <v>0.13376380016380013</v>
      </c>
      <c r="L5295">
        <v>0.12715713474486898</v>
      </c>
      <c r="M5295">
        <v>9.2303751979291748E-2</v>
      </c>
      <c r="N5295">
        <v>6.7776298786181133E-2</v>
      </c>
      <c r="O5295">
        <v>0.11769118530946367</v>
      </c>
    </row>
    <row r="5296" spans="1:15" ht="15">
      <c r="A5296" s="6"/>
      <c r="B5296" s="10">
        <v>57.49</v>
      </c>
      <c r="C5296">
        <v>7.8103266231792562E-2</v>
      </c>
      <c r="D5296" s="11">
        <v>29.96</v>
      </c>
      <c r="E5296" s="10">
        <v>56.03</v>
      </c>
      <c r="F5296" s="11">
        <v>34.96</v>
      </c>
      <c r="G5296" s="10">
        <v>27.38</v>
      </c>
      <c r="H5296" s="11">
        <v>54.97</v>
      </c>
      <c r="I5296" s="10">
        <v>266.89</v>
      </c>
      <c r="J5296">
        <v>0.13191201515163087</v>
      </c>
      <c r="K5296">
        <v>0.13260678242490412</v>
      </c>
      <c r="L5296">
        <v>0.13214836885655445</v>
      </c>
      <c r="M5296">
        <v>9.9201111478390225E-2</v>
      </c>
      <c r="N5296">
        <v>7.5110710794361574E-2</v>
      </c>
      <c r="O5296">
        <v>0.12321459098920592</v>
      </c>
    </row>
    <row r="5297" spans="1:15" ht="15">
      <c r="A5297" s="6"/>
      <c r="B5297" s="10">
        <v>67.7</v>
      </c>
      <c r="C5297">
        <v>8.9353875657346052E-2</v>
      </c>
      <c r="D5297" s="11">
        <v>31.25</v>
      </c>
      <c r="E5297" s="10">
        <v>54.39</v>
      </c>
      <c r="F5297" s="11">
        <v>37.79</v>
      </c>
      <c r="G5297" s="10">
        <v>28.9</v>
      </c>
      <c r="H5297" s="11">
        <v>56.95</v>
      </c>
      <c r="I5297" s="10">
        <v>289.37</v>
      </c>
      <c r="J5297">
        <v>0.14069273320887984</v>
      </c>
      <c r="K5297">
        <v>0.13501628542747915</v>
      </c>
      <c r="L5297">
        <v>0.13898505580684001</v>
      </c>
      <c r="M5297">
        <v>0.11550795581766414</v>
      </c>
      <c r="N5297">
        <v>8.9904201479968554E-2</v>
      </c>
      <c r="O5297">
        <v>0.13320022662052147</v>
      </c>
    </row>
    <row r="5298" spans="1:15" ht="15">
      <c r="A5298" s="6"/>
      <c r="B5298" s="10">
        <v>88</v>
      </c>
      <c r="C5298">
        <v>0.10240317192261096</v>
      </c>
      <c r="D5298" s="11">
        <v>34.92</v>
      </c>
      <c r="E5298" s="10">
        <v>56.54</v>
      </c>
      <c r="F5298" s="11">
        <v>40.81</v>
      </c>
      <c r="G5298" s="10">
        <v>33.200000000000003</v>
      </c>
      <c r="H5298" s="11">
        <v>74.959999999999994</v>
      </c>
      <c r="I5298" s="10">
        <v>351.34</v>
      </c>
      <c r="J5298">
        <v>0.15372693148219568</v>
      </c>
      <c r="K5298">
        <v>0.13494474312380381</v>
      </c>
      <c r="L5298">
        <v>0.14832090376427942</v>
      </c>
      <c r="M5298">
        <v>0.13047087996174081</v>
      </c>
      <c r="N5298">
        <v>0.10417061371360033</v>
      </c>
      <c r="O5298">
        <v>0.14939117678343497</v>
      </c>
    </row>
    <row r="5299" spans="1:15" ht="15">
      <c r="A5299" s="6"/>
      <c r="B5299" s="10">
        <v>99.45</v>
      </c>
      <c r="C5299">
        <v>0.12054891404201304</v>
      </c>
      <c r="D5299" s="11">
        <v>35.96</v>
      </c>
      <c r="E5299" s="10">
        <v>58.76</v>
      </c>
      <c r="F5299" s="11">
        <v>43.66</v>
      </c>
      <c r="G5299" s="10">
        <v>38.1</v>
      </c>
      <c r="H5299" s="11">
        <v>91.37</v>
      </c>
      <c r="I5299" s="10">
        <v>420</v>
      </c>
      <c r="J5299">
        <v>0.16585478767007231</v>
      </c>
      <c r="K5299">
        <v>0.13631500930964047</v>
      </c>
      <c r="L5299">
        <v>0.15546209454500706</v>
      </c>
      <c r="M5299">
        <v>0.14536036405292641</v>
      </c>
      <c r="N5299">
        <v>0.11714151468677651</v>
      </c>
      <c r="O5299">
        <v>0.16822455393792782</v>
      </c>
    </row>
    <row r="5300" spans="1:15" ht="15">
      <c r="A5300" s="6"/>
      <c r="B5300" s="10">
        <v>118.91</v>
      </c>
      <c r="C5300">
        <v>0.13727464981827306</v>
      </c>
      <c r="D5300" s="11">
        <v>40.1</v>
      </c>
      <c r="E5300" s="10">
        <v>56.9</v>
      </c>
      <c r="F5300" s="11">
        <v>43.4</v>
      </c>
      <c r="G5300" s="10">
        <v>40.700000000000003</v>
      </c>
      <c r="H5300" s="11">
        <v>102.91</v>
      </c>
      <c r="I5300" s="10">
        <v>469.8</v>
      </c>
      <c r="J5300">
        <v>0.17828955138958377</v>
      </c>
      <c r="K5300">
        <v>0.13809097878675103</v>
      </c>
      <c r="L5300">
        <v>0.16164376422831125</v>
      </c>
      <c r="M5300">
        <v>0.15523699722703449</v>
      </c>
      <c r="N5300">
        <v>0.13078590495407444</v>
      </c>
      <c r="O5300">
        <v>0.17997632419620774</v>
      </c>
    </row>
    <row r="5301" spans="1:15" ht="15">
      <c r="A5301" s="6"/>
      <c r="B5301" s="10">
        <v>139.08000000000001</v>
      </c>
      <c r="C5301">
        <v>0.14863878900573851</v>
      </c>
      <c r="D5301" s="11">
        <v>38.33</v>
      </c>
      <c r="E5301" s="10">
        <v>52.36</v>
      </c>
      <c r="F5301" s="11">
        <v>40.07</v>
      </c>
      <c r="G5301" s="10">
        <v>41.2</v>
      </c>
      <c r="H5301" s="11">
        <v>107.61</v>
      </c>
      <c r="I5301" s="10">
        <v>469.72</v>
      </c>
      <c r="J5301">
        <v>0.1896283123509801</v>
      </c>
      <c r="K5301">
        <v>0.1375958567214754</v>
      </c>
      <c r="L5301">
        <v>0.16129103190370458</v>
      </c>
      <c r="M5301">
        <v>0.16114500861075948</v>
      </c>
      <c r="N5301">
        <v>0.14267850420168068</v>
      </c>
      <c r="O5301">
        <v>0.18280676703479892</v>
      </c>
    </row>
    <row r="5302" spans="1:15" ht="15">
      <c r="A5302" s="6"/>
      <c r="B5302" s="10">
        <v>131.62</v>
      </c>
      <c r="C5302">
        <v>0.15265204720692369</v>
      </c>
      <c r="D5302" s="11">
        <v>39.42</v>
      </c>
      <c r="E5302" s="10">
        <v>50</v>
      </c>
      <c r="F5302" s="11">
        <v>37.700000000000003</v>
      </c>
      <c r="G5302" s="10">
        <v>40.090000000000003</v>
      </c>
      <c r="H5302" s="11">
        <v>103</v>
      </c>
      <c r="I5302" s="10">
        <v>428.67</v>
      </c>
      <c r="J5302">
        <v>0.19339487796695015</v>
      </c>
      <c r="K5302">
        <v>0.13534451198184264</v>
      </c>
      <c r="L5302">
        <v>0.15101819516180401</v>
      </c>
      <c r="M5302">
        <v>0.16051979543300204</v>
      </c>
      <c r="N5302">
        <v>0.1437496947702096</v>
      </c>
      <c r="O5302">
        <v>0.1850558887201012</v>
      </c>
    </row>
    <row r="5303" spans="1:15" ht="15">
      <c r="A5303" s="6"/>
      <c r="B5303" s="10">
        <v>122.47</v>
      </c>
      <c r="C5303">
        <v>0.15574460840722942</v>
      </c>
      <c r="D5303" s="11">
        <v>37.35</v>
      </c>
      <c r="E5303" s="10">
        <v>49.54</v>
      </c>
      <c r="F5303" s="11">
        <v>34.26</v>
      </c>
      <c r="G5303" s="10">
        <v>38.619999999999997</v>
      </c>
      <c r="H5303" s="11">
        <v>96.34</v>
      </c>
      <c r="I5303" s="10">
        <v>406.45</v>
      </c>
      <c r="J5303">
        <v>0.19409236369519497</v>
      </c>
      <c r="K5303">
        <v>0.12884319977762779</v>
      </c>
      <c r="L5303">
        <v>0.13838621929356118</v>
      </c>
      <c r="M5303">
        <v>0.15691336512594767</v>
      </c>
      <c r="N5303">
        <v>0.14477141979731808</v>
      </c>
      <c r="O5303">
        <v>0.1852835136875835</v>
      </c>
    </row>
    <row r="5304" spans="1:15" ht="15">
      <c r="A5304" s="6"/>
      <c r="B5304" s="10">
        <v>100.96</v>
      </c>
      <c r="C5304">
        <v>0.16297258840601853</v>
      </c>
      <c r="D5304" s="11">
        <v>34.51</v>
      </c>
      <c r="E5304" s="10">
        <v>45.78</v>
      </c>
      <c r="F5304" s="11">
        <v>31.26</v>
      </c>
      <c r="G5304" s="10">
        <v>33.08</v>
      </c>
      <c r="H5304" s="11">
        <v>83.65</v>
      </c>
      <c r="I5304" s="10">
        <v>343.31</v>
      </c>
      <c r="J5304">
        <v>0.19242201086657043</v>
      </c>
      <c r="K5304">
        <v>0.1202617502693643</v>
      </c>
      <c r="L5304">
        <v>0.12377061250951903</v>
      </c>
      <c r="M5304">
        <v>0.16135871988081255</v>
      </c>
      <c r="N5304">
        <v>0.14236854596671528</v>
      </c>
      <c r="O5304">
        <v>0.18887997323108485</v>
      </c>
    </row>
    <row r="5305" spans="1:15" ht="15">
      <c r="A5305" s="6"/>
      <c r="B5305" s="10">
        <v>96.27</v>
      </c>
      <c r="C5305">
        <v>0.16538904149549069</v>
      </c>
      <c r="D5305" s="11">
        <v>29.91</v>
      </c>
      <c r="E5305" s="10">
        <v>32.68</v>
      </c>
      <c r="F5305" s="11">
        <v>33.54</v>
      </c>
      <c r="G5305" s="10">
        <v>31.95</v>
      </c>
      <c r="H5305" s="11">
        <v>73.650000000000006</v>
      </c>
      <c r="I5305" s="10">
        <v>297.01</v>
      </c>
      <c r="J5305">
        <v>0.19176976272470941</v>
      </c>
      <c r="K5305">
        <v>0.11110969349573437</v>
      </c>
      <c r="L5305">
        <v>0.10844977125891121</v>
      </c>
      <c r="M5305">
        <v>0.15989608334987576</v>
      </c>
      <c r="N5305">
        <v>0.14450711307479092</v>
      </c>
      <c r="O5305">
        <v>0.19388283171899703</v>
      </c>
    </row>
    <row r="5306" spans="1:15" ht="15">
      <c r="A5306" s="6"/>
      <c r="B5306" s="10">
        <v>91.99</v>
      </c>
      <c r="C5306">
        <v>0.16736882081304097</v>
      </c>
      <c r="D5306" s="11">
        <v>28.24</v>
      </c>
      <c r="E5306" s="10">
        <v>24.4</v>
      </c>
      <c r="F5306" s="11">
        <v>29.09</v>
      </c>
      <c r="G5306" s="10">
        <v>29.16</v>
      </c>
      <c r="H5306" s="11">
        <v>70.959999999999994</v>
      </c>
      <c r="I5306" s="10">
        <v>286.98</v>
      </c>
      <c r="J5306">
        <v>0.19275275840663919</v>
      </c>
      <c r="K5306">
        <v>0.10457760180444783</v>
      </c>
      <c r="L5306">
        <v>0.1011680061702865</v>
      </c>
      <c r="M5306">
        <v>0.15391829641809332</v>
      </c>
      <c r="N5306">
        <v>0.14333658388386183</v>
      </c>
      <c r="O5306">
        <v>0.19951785129185803</v>
      </c>
    </row>
    <row r="5307" spans="1:15" ht="15">
      <c r="A5307" s="6"/>
      <c r="B5307" s="10">
        <v>89.15</v>
      </c>
      <c r="C5307">
        <v>0.16828460086464106</v>
      </c>
      <c r="D5307" s="11">
        <v>27.79</v>
      </c>
      <c r="E5307" s="10">
        <v>18.68</v>
      </c>
      <c r="F5307" s="11">
        <v>28.7</v>
      </c>
      <c r="G5307" s="10">
        <v>28</v>
      </c>
      <c r="H5307" s="11">
        <v>67.290000000000006</v>
      </c>
      <c r="I5307" s="10">
        <v>298.70999999999998</v>
      </c>
      <c r="J5307">
        <v>0.1938228824380693</v>
      </c>
      <c r="K5307">
        <v>9.7536356874838082E-2</v>
      </c>
      <c r="L5307">
        <v>9.4540104376651876E-2</v>
      </c>
      <c r="M5307">
        <v>0.15113223348405505</v>
      </c>
      <c r="N5307">
        <v>0.1443584149251399</v>
      </c>
      <c r="O5307">
        <v>0.20624353283798061</v>
      </c>
    </row>
    <row r="5308" spans="1:15" ht="15">
      <c r="A5308" s="6"/>
      <c r="B5308" s="10">
        <v>79.98</v>
      </c>
      <c r="C5308">
        <v>0.17152814921914991</v>
      </c>
      <c r="D5308" s="11">
        <v>26.6</v>
      </c>
      <c r="E5308" s="10">
        <v>18.43</v>
      </c>
      <c r="F5308" s="11">
        <v>26.9</v>
      </c>
      <c r="G5308" s="10">
        <v>26.17</v>
      </c>
      <c r="H5308" s="11">
        <v>65.06</v>
      </c>
      <c r="I5308" s="10">
        <v>285.60000000000002</v>
      </c>
      <c r="J5308">
        <v>0.19259494187584081</v>
      </c>
      <c r="K5308">
        <v>9.2844525358727989E-2</v>
      </c>
      <c r="L5308">
        <v>8.7383345798205073E-2</v>
      </c>
      <c r="M5308">
        <v>0.14980786517602093</v>
      </c>
      <c r="N5308">
        <v>0.14506940443491662</v>
      </c>
      <c r="O5308">
        <v>0.21237109419241174</v>
      </c>
    </row>
    <row r="5309" spans="1:15" ht="15">
      <c r="A5309" s="6"/>
      <c r="B5309" s="10">
        <v>88.82</v>
      </c>
      <c r="C5309">
        <v>0.17636646799037736</v>
      </c>
      <c r="D5309" s="11">
        <v>26.02</v>
      </c>
      <c r="E5309" s="10">
        <v>18.489999999999998</v>
      </c>
      <c r="F5309" s="11">
        <v>25</v>
      </c>
      <c r="G5309" s="10">
        <v>25.78</v>
      </c>
      <c r="H5309" s="11">
        <v>67.239999999999995</v>
      </c>
      <c r="I5309" s="10">
        <v>293.99</v>
      </c>
      <c r="J5309">
        <v>0.19506796458948905</v>
      </c>
      <c r="K5309">
        <v>0.10300826396917971</v>
      </c>
      <c r="L5309">
        <v>8.6235862492669429E-2</v>
      </c>
      <c r="M5309">
        <v>0.15013628132720308</v>
      </c>
      <c r="N5309">
        <v>0.15055688436321013</v>
      </c>
      <c r="O5309">
        <v>0.21763819172614937</v>
      </c>
    </row>
    <row r="5310" spans="1:15" ht="15">
      <c r="A5310" s="6"/>
      <c r="B5310" s="10">
        <v>93</v>
      </c>
      <c r="C5310">
        <v>0.17964349447214395</v>
      </c>
      <c r="D5310" s="11">
        <v>28.44</v>
      </c>
      <c r="E5310" s="10">
        <v>29.4</v>
      </c>
      <c r="F5310" s="11">
        <v>20.66</v>
      </c>
      <c r="G5310" s="10">
        <v>25.8</v>
      </c>
      <c r="H5310" s="11">
        <v>70.510000000000005</v>
      </c>
      <c r="I5310" s="10">
        <v>297.74</v>
      </c>
      <c r="J5310">
        <v>0.19908841151458651</v>
      </c>
      <c r="K5310">
        <v>0.1202514675862859</v>
      </c>
      <c r="L5310">
        <v>8.3440098928277001E-2</v>
      </c>
      <c r="M5310">
        <v>0.15071147000614671</v>
      </c>
      <c r="N5310">
        <v>0.15401234575461589</v>
      </c>
      <c r="O5310">
        <v>0.2183381305016068</v>
      </c>
    </row>
    <row r="5311" spans="1:15" ht="15">
      <c r="A5311" s="6"/>
      <c r="B5311" s="10">
        <v>134.27000000000001</v>
      </c>
      <c r="C5311">
        <v>0.16667994854721552</v>
      </c>
      <c r="D5311" s="11">
        <v>33.81</v>
      </c>
      <c r="E5311" s="10">
        <v>43.81</v>
      </c>
      <c r="F5311" s="11">
        <v>21.84</v>
      </c>
      <c r="G5311" s="10">
        <v>24.7</v>
      </c>
      <c r="H5311" s="11">
        <v>85.96</v>
      </c>
      <c r="I5311" s="10">
        <v>343.67</v>
      </c>
      <c r="J5311">
        <v>0.20379525651845112</v>
      </c>
      <c r="K5311">
        <v>0.13000914467839719</v>
      </c>
      <c r="L5311">
        <v>8.172542014237788E-2</v>
      </c>
      <c r="M5311">
        <v>0.1481123514608314</v>
      </c>
      <c r="N5311">
        <v>0.15325967877086788</v>
      </c>
      <c r="O5311">
        <v>0.20682413776602745</v>
      </c>
    </row>
    <row r="5312" spans="1:15" ht="15">
      <c r="A5312" s="6"/>
      <c r="B5312" s="10">
        <v>192.61</v>
      </c>
      <c r="C5312">
        <v>0.14727271551863466</v>
      </c>
      <c r="D5312" s="11">
        <v>36.81</v>
      </c>
      <c r="E5312" s="10">
        <v>49.69</v>
      </c>
      <c r="F5312" s="11">
        <v>28.41</v>
      </c>
      <c r="G5312" s="10">
        <v>24.4</v>
      </c>
      <c r="H5312" s="11">
        <v>105.23</v>
      </c>
      <c r="I5312" s="10">
        <v>392.98</v>
      </c>
      <c r="J5312">
        <v>0.19887000005123553</v>
      </c>
      <c r="K5312">
        <v>0.13206242704464488</v>
      </c>
      <c r="L5312">
        <v>7.6302149462124158E-2</v>
      </c>
      <c r="M5312">
        <v>0.13607208898981835</v>
      </c>
      <c r="N5312">
        <v>0.14023582626520389</v>
      </c>
      <c r="O5312">
        <v>0.18648443370763701</v>
      </c>
    </row>
    <row r="5313" spans="1:15" ht="15">
      <c r="A5313" s="6"/>
      <c r="B5313" s="10">
        <v>110.21</v>
      </c>
      <c r="C5313">
        <v>0.12930654984698861</v>
      </c>
      <c r="D5313" s="11">
        <v>40.880000000000003</v>
      </c>
      <c r="E5313" s="10">
        <v>52.02</v>
      </c>
      <c r="F5313" s="11">
        <v>29.17</v>
      </c>
      <c r="G5313" s="10">
        <v>25.03</v>
      </c>
      <c r="H5313" s="11">
        <v>115</v>
      </c>
      <c r="I5313" s="10">
        <v>395.51</v>
      </c>
      <c r="J5313">
        <v>0.19155865927185592</v>
      </c>
      <c r="K5313">
        <v>0.12821527017916157</v>
      </c>
      <c r="L5313">
        <v>7.3442312921343039E-2</v>
      </c>
      <c r="M5313">
        <v>0.12128075975336448</v>
      </c>
      <c r="N5313">
        <v>0.13137212222485159</v>
      </c>
      <c r="O5313">
        <v>0.16316419486058265</v>
      </c>
    </row>
    <row r="5314" spans="1:15" ht="15">
      <c r="A5314" s="6"/>
      <c r="B5314" s="10">
        <v>96.9</v>
      </c>
      <c r="C5314">
        <v>0.10405309921040258</v>
      </c>
      <c r="D5314" s="11">
        <v>41.95</v>
      </c>
      <c r="E5314" s="10">
        <v>52.77</v>
      </c>
      <c r="F5314" s="11">
        <v>26.15</v>
      </c>
      <c r="G5314" s="10">
        <v>24.64</v>
      </c>
      <c r="H5314" s="11">
        <v>106.35</v>
      </c>
      <c r="I5314" s="10">
        <v>356.26</v>
      </c>
      <c r="J5314">
        <v>0.18496973192063618</v>
      </c>
      <c r="K5314">
        <v>0.12175737815102015</v>
      </c>
      <c r="L5314">
        <v>6.4055523101089168E-2</v>
      </c>
      <c r="M5314">
        <v>0.10698946483608854</v>
      </c>
      <c r="N5314">
        <v>0.12317989056706159</v>
      </c>
      <c r="O5314">
        <v>0.14405513437557846</v>
      </c>
    </row>
    <row r="5315" spans="1:15" ht="15">
      <c r="A5315" s="6"/>
      <c r="B5315" s="10">
        <v>82.19</v>
      </c>
      <c r="C5315">
        <v>7.9279294377067253E-2</v>
      </c>
      <c r="D5315" s="11">
        <v>41.95</v>
      </c>
      <c r="E5315" s="10">
        <v>51.08</v>
      </c>
      <c r="F5315" s="11">
        <v>12.59</v>
      </c>
      <c r="G5315" s="10">
        <v>26.42</v>
      </c>
      <c r="H5315" s="11">
        <v>97.28</v>
      </c>
      <c r="I5315" s="10">
        <v>302.89999999999998</v>
      </c>
      <c r="J5315">
        <v>0.18288788864375555</v>
      </c>
      <c r="K5315">
        <v>0.11431164914699293</v>
      </c>
      <c r="L5315">
        <v>5.7202537815399114E-2</v>
      </c>
      <c r="M5315">
        <v>9.5197795418089093E-2</v>
      </c>
      <c r="N5315">
        <v>0.11453416290643244</v>
      </c>
      <c r="O5315">
        <v>0.12818349382597874</v>
      </c>
    </row>
    <row r="5316" spans="1:15" ht="15">
      <c r="A5316" s="6"/>
      <c r="B5316" s="10">
        <v>67.040000000000006</v>
      </c>
      <c r="C5316">
        <v>6.5149152649436895E-2</v>
      </c>
      <c r="D5316" s="11">
        <v>41.93</v>
      </c>
      <c r="E5316" s="10">
        <v>50.6</v>
      </c>
      <c r="F5316" s="11">
        <v>5.34</v>
      </c>
      <c r="G5316" s="10">
        <v>25.37</v>
      </c>
      <c r="H5316" s="11">
        <v>88.12</v>
      </c>
      <c r="I5316" s="10">
        <v>284.89999999999998</v>
      </c>
      <c r="J5316">
        <v>0.17770751485248656</v>
      </c>
      <c r="K5316">
        <v>0.11033158829578386</v>
      </c>
      <c r="L5316">
        <v>5.7550774214697557E-2</v>
      </c>
      <c r="M5316">
        <v>8.8195182863248414E-2</v>
      </c>
      <c r="N5316">
        <v>0.10761718083930658</v>
      </c>
      <c r="O5316">
        <v>0.11836912126060745</v>
      </c>
    </row>
    <row r="5317" spans="1:15" ht="15">
      <c r="A5317" s="6"/>
      <c r="B5317" s="10">
        <v>67.05</v>
      </c>
      <c r="C5317">
        <v>5.770473650569747E-2</v>
      </c>
      <c r="D5317" s="11">
        <v>41.63</v>
      </c>
      <c r="E5317" s="10">
        <v>48.66</v>
      </c>
      <c r="F5317" s="11">
        <v>-4.84</v>
      </c>
      <c r="G5317" s="10">
        <v>24.01</v>
      </c>
      <c r="H5317" s="11">
        <v>84.6</v>
      </c>
      <c r="I5317" s="10">
        <v>274.76</v>
      </c>
      <c r="J5317">
        <v>0.17529876253235036</v>
      </c>
      <c r="K5317">
        <v>0.10827205279186469</v>
      </c>
      <c r="L5317">
        <v>5.3781247852151666E-2</v>
      </c>
      <c r="M5317">
        <v>8.3296572692095075E-2</v>
      </c>
      <c r="N5317">
        <v>0.10141340798895176</v>
      </c>
      <c r="O5317">
        <v>0.11476874928318465</v>
      </c>
    </row>
    <row r="5318" spans="1:15" ht="15">
      <c r="A5318" s="6"/>
      <c r="B5318" s="10">
        <v>39.07</v>
      </c>
      <c r="C5318">
        <v>5.6084681029350152E-2</v>
      </c>
      <c r="D5318" s="11">
        <v>40.950000000000003</v>
      </c>
      <c r="E5318" s="10">
        <v>45.55</v>
      </c>
      <c r="F5318" s="11">
        <v>-24.75</v>
      </c>
      <c r="G5318" s="10">
        <v>23.41</v>
      </c>
      <c r="H5318" s="11">
        <v>79.91</v>
      </c>
      <c r="I5318" s="10">
        <v>253</v>
      </c>
      <c r="J5318">
        <v>0.17925340130763109</v>
      </c>
      <c r="K5318">
        <v>0.10720381852179904</v>
      </c>
      <c r="L5318">
        <v>4.7596129263667207E-2</v>
      </c>
      <c r="M5318">
        <v>7.4678703723302917E-2</v>
      </c>
      <c r="N5318">
        <v>9.7985160660532478E-2</v>
      </c>
      <c r="O5318">
        <v>0.11400970663537072</v>
      </c>
    </row>
    <row r="5319" spans="1:15" ht="15">
      <c r="A5319" s="6"/>
      <c r="B5319" s="10">
        <v>44.92</v>
      </c>
      <c r="C5319">
        <v>5.8126710161590774E-2</v>
      </c>
      <c r="D5319" s="11">
        <v>39.200000000000003</v>
      </c>
      <c r="E5319" s="10">
        <v>44.05</v>
      </c>
      <c r="F5319" s="11">
        <v>-49.62</v>
      </c>
      <c r="G5319" s="10">
        <v>23.43</v>
      </c>
      <c r="H5319" s="11">
        <v>74.069999999999993</v>
      </c>
      <c r="I5319" s="10">
        <v>253.96</v>
      </c>
      <c r="J5319">
        <v>0.18039271342631188</v>
      </c>
      <c r="K5319">
        <v>0.10768132905484661</v>
      </c>
      <c r="L5319">
        <v>4.6323464497052734E-2</v>
      </c>
      <c r="M5319">
        <v>7.4932240277962234E-2</v>
      </c>
      <c r="N5319">
        <v>9.643184915523198E-2</v>
      </c>
      <c r="O5319">
        <v>0.11629460873171657</v>
      </c>
    </row>
    <row r="5320" spans="1:15" ht="15">
      <c r="A5320" s="6"/>
      <c r="B5320" s="10">
        <v>65.569999999999993</v>
      </c>
      <c r="C5320">
        <v>6.3249682763400025E-2</v>
      </c>
      <c r="D5320" s="11">
        <v>37.880000000000003</v>
      </c>
      <c r="E5320" s="10">
        <v>44.7</v>
      </c>
      <c r="F5320" s="11">
        <v>-44.98</v>
      </c>
      <c r="G5320" s="10">
        <v>23.93</v>
      </c>
      <c r="H5320" s="11">
        <v>75.489999999999995</v>
      </c>
      <c r="I5320" s="10">
        <v>272.33999999999997</v>
      </c>
      <c r="J5320">
        <v>0.18378105525739596</v>
      </c>
      <c r="K5320">
        <v>0.11225369332290093</v>
      </c>
      <c r="L5320">
        <v>4.6158426570481165E-2</v>
      </c>
      <c r="M5320">
        <v>8.423021001266387E-2</v>
      </c>
      <c r="N5320">
        <v>0.10112495980224642</v>
      </c>
      <c r="O5320">
        <v>0.12222085288275564</v>
      </c>
    </row>
    <row r="5321" spans="1:15" ht="15">
      <c r="A5321" s="6"/>
      <c r="B5321" s="10">
        <v>80.010000000000005</v>
      </c>
      <c r="C5321">
        <v>7.8414242682637636E-2</v>
      </c>
      <c r="D5321" s="11">
        <v>36.24</v>
      </c>
      <c r="E5321" s="10">
        <v>48.04</v>
      </c>
      <c r="F5321" s="11">
        <v>-19.22</v>
      </c>
      <c r="G5321" s="10">
        <v>27.66</v>
      </c>
      <c r="H5321" s="11">
        <v>80.349999999999994</v>
      </c>
      <c r="I5321" s="10">
        <v>303.10000000000002</v>
      </c>
      <c r="J5321">
        <v>0.18556403045412917</v>
      </c>
      <c r="K5321">
        <v>0.11732566537081339</v>
      </c>
      <c r="L5321">
        <v>4.7969342744580486E-2</v>
      </c>
      <c r="M5321">
        <v>9.5487039770947968E-2</v>
      </c>
      <c r="N5321">
        <v>0.10875571709281161</v>
      </c>
      <c r="O5321">
        <v>0.13244042989436491</v>
      </c>
    </row>
    <row r="5322" spans="1:15" ht="15">
      <c r="A5322" s="6"/>
      <c r="B5322" s="10">
        <v>93.38</v>
      </c>
      <c r="C5322">
        <v>0.10304078283254084</v>
      </c>
      <c r="D5322" s="11">
        <v>37.049999999999997</v>
      </c>
      <c r="E5322" s="10">
        <v>52.96</v>
      </c>
      <c r="F5322" s="11">
        <v>-0.02</v>
      </c>
      <c r="G5322" s="10">
        <v>29.46</v>
      </c>
      <c r="H5322" s="11">
        <v>89.51</v>
      </c>
      <c r="I5322" s="10">
        <v>353</v>
      </c>
      <c r="J5322">
        <v>0.18877237135938338</v>
      </c>
      <c r="K5322">
        <v>0.12909090799420944</v>
      </c>
      <c r="L5322">
        <v>5.1894451770530793E-2</v>
      </c>
      <c r="M5322">
        <v>0.11633886197433949</v>
      </c>
      <c r="N5322">
        <v>0.12562746920752962</v>
      </c>
      <c r="O5322">
        <v>0.14670462863948949</v>
      </c>
    </row>
    <row r="5323" spans="1:15" ht="15">
      <c r="A5323" s="6"/>
      <c r="B5323" s="10">
        <v>102.88</v>
      </c>
      <c r="C5323">
        <v>0.14248680325068336</v>
      </c>
      <c r="D5323" s="11">
        <v>38</v>
      </c>
      <c r="E5323" s="10">
        <v>59.36</v>
      </c>
      <c r="F5323" s="11">
        <v>10.61</v>
      </c>
      <c r="G5323" s="10">
        <v>35</v>
      </c>
      <c r="H5323" s="11">
        <v>104.54</v>
      </c>
      <c r="I5323" s="10">
        <v>409.93</v>
      </c>
      <c r="J5323">
        <v>0.19341232979056708</v>
      </c>
      <c r="K5323">
        <v>0.14291774315702996</v>
      </c>
      <c r="L5323">
        <v>5.4425324757539695E-2</v>
      </c>
      <c r="M5323">
        <v>0.13669454097240785</v>
      </c>
      <c r="N5323">
        <v>0.14372223664889827</v>
      </c>
      <c r="O5323">
        <v>0.16182065904111079</v>
      </c>
    </row>
    <row r="5324" spans="1:15" ht="15">
      <c r="A5324" s="6"/>
      <c r="B5324" s="10">
        <v>171.76</v>
      </c>
      <c r="C5324">
        <v>0.16707204432704076</v>
      </c>
      <c r="D5324" s="11">
        <v>39.61</v>
      </c>
      <c r="E5324" s="10">
        <v>61.95</v>
      </c>
      <c r="F5324" s="11">
        <v>26.3</v>
      </c>
      <c r="G5324" s="10">
        <v>39.9</v>
      </c>
      <c r="H5324" s="11">
        <v>116.29</v>
      </c>
      <c r="I5324" s="10">
        <v>449</v>
      </c>
      <c r="J5324">
        <v>0.19524639424281601</v>
      </c>
      <c r="K5324">
        <v>0.16260993289742073</v>
      </c>
      <c r="L5324">
        <v>6.1209846564991011E-2</v>
      </c>
      <c r="M5324">
        <v>0.14907526651001407</v>
      </c>
      <c r="N5324">
        <v>0.16132956101633653</v>
      </c>
      <c r="O5324">
        <v>0.17655001973417808</v>
      </c>
    </row>
    <row r="5325" spans="1:15" ht="15">
      <c r="A5325" s="6"/>
      <c r="B5325" s="10">
        <v>203.8</v>
      </c>
      <c r="C5325">
        <v>0.18542220684739083</v>
      </c>
      <c r="D5325" s="11">
        <v>35.99</v>
      </c>
      <c r="E5325" s="10">
        <v>61.5</v>
      </c>
      <c r="F5325" s="11">
        <v>27.9</v>
      </c>
      <c r="G5325" s="10">
        <v>40.24</v>
      </c>
      <c r="H5325" s="11">
        <v>137.16999999999999</v>
      </c>
      <c r="I5325" s="10">
        <v>454.73</v>
      </c>
      <c r="J5325">
        <v>0.19308238364151598</v>
      </c>
      <c r="K5325">
        <v>0.17435097651584838</v>
      </c>
      <c r="L5325">
        <v>7.2959970790014803E-2</v>
      </c>
      <c r="M5325">
        <v>0.15162346224639414</v>
      </c>
      <c r="N5325">
        <v>0.1691373851605214</v>
      </c>
      <c r="O5325">
        <v>0.18441001444339056</v>
      </c>
    </row>
    <row r="5326" spans="1:15" ht="15">
      <c r="A5326" s="6"/>
      <c r="B5326" s="10">
        <v>144.49</v>
      </c>
      <c r="C5326">
        <v>0.18505981673759653</v>
      </c>
      <c r="D5326" s="11">
        <v>35.56</v>
      </c>
      <c r="E5326" s="10">
        <v>58.99</v>
      </c>
      <c r="F5326" s="11">
        <v>29.09</v>
      </c>
      <c r="G5326" s="10">
        <v>38.99</v>
      </c>
      <c r="H5326" s="11">
        <v>120</v>
      </c>
      <c r="I5326" s="10">
        <v>420</v>
      </c>
      <c r="J5326">
        <v>0.19198384626025297</v>
      </c>
      <c r="K5326">
        <v>0.17923771573418731</v>
      </c>
      <c r="L5326">
        <v>8.1395716802739659E-2</v>
      </c>
      <c r="M5326">
        <v>0.15272007971229803</v>
      </c>
      <c r="N5326">
        <v>0.17298132938328381</v>
      </c>
      <c r="O5326">
        <v>0.18247167454531751</v>
      </c>
    </row>
    <row r="5327" spans="1:15" ht="15">
      <c r="A5327" s="6"/>
      <c r="B5327" s="10">
        <v>115.49</v>
      </c>
      <c r="C5327">
        <v>0.19945462235928355</v>
      </c>
      <c r="D5327" s="11">
        <v>34.78</v>
      </c>
      <c r="E5327" s="10">
        <v>57</v>
      </c>
      <c r="F5327" s="11">
        <v>31.83</v>
      </c>
      <c r="G5327" s="10">
        <v>35.090000000000003</v>
      </c>
      <c r="H5327" s="11">
        <v>111.6</v>
      </c>
      <c r="I5327" s="10">
        <v>406.84</v>
      </c>
      <c r="J5327">
        <v>0.18996600738137265</v>
      </c>
      <c r="K5327">
        <v>0.17305563473454608</v>
      </c>
      <c r="L5327">
        <v>8.7438234137586848E-2</v>
      </c>
      <c r="M5327">
        <v>0.15146397319125246</v>
      </c>
      <c r="N5327">
        <v>0.17844685723400136</v>
      </c>
      <c r="O5327">
        <v>0.17589712825699302</v>
      </c>
    </row>
    <row r="5328" spans="1:15" ht="15">
      <c r="A5328" s="6"/>
      <c r="B5328" s="10">
        <v>101.29</v>
      </c>
      <c r="C5328">
        <v>0.20739338591510992</v>
      </c>
      <c r="D5328" s="11">
        <v>30.97</v>
      </c>
      <c r="E5328" s="10">
        <v>53.79</v>
      </c>
      <c r="F5328" s="11">
        <v>28.84</v>
      </c>
      <c r="G5328" s="10">
        <v>26.27</v>
      </c>
      <c r="H5328" s="11">
        <v>92.25</v>
      </c>
      <c r="I5328" s="10">
        <v>355.01</v>
      </c>
      <c r="J5328">
        <v>0.18677587412403598</v>
      </c>
      <c r="K5328">
        <v>0.16770394611881989</v>
      </c>
      <c r="L5328">
        <v>7.9035005870199376E-2</v>
      </c>
      <c r="M5328">
        <v>0.15478222115677986</v>
      </c>
      <c r="N5328">
        <v>0.18284092967461388</v>
      </c>
      <c r="O5328">
        <v>0.18269730349455418</v>
      </c>
    </row>
    <row r="5329" spans="1:15" ht="15">
      <c r="A5329" s="6"/>
      <c r="B5329" s="10">
        <v>111.31</v>
      </c>
      <c r="C5329">
        <v>0.21206652330154782</v>
      </c>
      <c r="D5329" s="11">
        <v>28.99</v>
      </c>
      <c r="E5329" s="10">
        <v>49.43</v>
      </c>
      <c r="F5329" s="11">
        <v>24.96</v>
      </c>
      <c r="G5329" s="10">
        <v>30.23</v>
      </c>
      <c r="H5329" s="11">
        <v>91.07</v>
      </c>
      <c r="I5329" s="10">
        <v>309.92</v>
      </c>
      <c r="J5329">
        <v>0.1857973644044113</v>
      </c>
      <c r="K5329">
        <v>0.15609296946082235</v>
      </c>
      <c r="L5329">
        <v>7.1406930930610721E-2</v>
      </c>
      <c r="M5329">
        <v>0.15610965820023762</v>
      </c>
      <c r="N5329">
        <v>0.18773895362178425</v>
      </c>
      <c r="O5329">
        <v>0.18641234795849243</v>
      </c>
    </row>
    <row r="5330" spans="1:15" ht="15">
      <c r="A5330" s="6"/>
      <c r="B5330" s="10">
        <v>106.39</v>
      </c>
      <c r="C5330">
        <v>0.21096018953626403</v>
      </c>
      <c r="D5330" s="11">
        <v>28.13</v>
      </c>
      <c r="E5330" s="10">
        <v>45.8</v>
      </c>
      <c r="F5330" s="11">
        <v>18.579999999999998</v>
      </c>
      <c r="G5330" s="10">
        <v>28.7</v>
      </c>
      <c r="H5330" s="11">
        <v>85.1</v>
      </c>
      <c r="I5330" s="10">
        <v>300.02999999999997</v>
      </c>
      <c r="J5330">
        <v>0.18563199862861438</v>
      </c>
      <c r="K5330">
        <v>0.14580550859012817</v>
      </c>
      <c r="L5330">
        <v>6.8281447532167083E-2</v>
      </c>
      <c r="M5330">
        <v>0.15268494301337374</v>
      </c>
      <c r="N5330">
        <v>0.18726450769191122</v>
      </c>
      <c r="O5330">
        <v>0.19189234557818077</v>
      </c>
    </row>
    <row r="5331" spans="1:15" ht="15">
      <c r="A5331" s="6"/>
      <c r="B5331" s="10">
        <v>104.77</v>
      </c>
      <c r="C5331">
        <v>0.20901463246855345</v>
      </c>
      <c r="D5331" s="11">
        <v>27.03</v>
      </c>
      <c r="E5331" s="10">
        <v>44.02</v>
      </c>
      <c r="F5331" s="11">
        <v>14.55</v>
      </c>
      <c r="G5331" s="10">
        <v>28.03</v>
      </c>
      <c r="H5331" s="11">
        <v>83.93</v>
      </c>
      <c r="I5331" s="10">
        <v>310</v>
      </c>
      <c r="J5331">
        <v>0.18190690551698521</v>
      </c>
      <c r="K5331">
        <v>0.1395089381214594</v>
      </c>
      <c r="L5331">
        <v>6.8031184916940962E-2</v>
      </c>
      <c r="M5331">
        <v>0.15207945505115836</v>
      </c>
      <c r="N5331">
        <v>0.18392426780136709</v>
      </c>
      <c r="O5331">
        <v>0.19783686907964354</v>
      </c>
    </row>
    <row r="5332" spans="1:15" ht="15">
      <c r="A5332" s="6"/>
      <c r="B5332" s="10">
        <v>99.75</v>
      </c>
      <c r="C5332">
        <v>0.21041107593994662</v>
      </c>
      <c r="D5332" s="11">
        <v>26.29</v>
      </c>
      <c r="E5332" s="10">
        <v>41.39</v>
      </c>
      <c r="F5332" s="11">
        <v>12.7</v>
      </c>
      <c r="G5332" s="10">
        <v>26.1</v>
      </c>
      <c r="H5332" s="11">
        <v>82.1</v>
      </c>
      <c r="I5332" s="10">
        <v>306.3</v>
      </c>
      <c r="J5332">
        <v>0.18350926187660449</v>
      </c>
      <c r="K5332">
        <v>0.14042068827830601</v>
      </c>
      <c r="L5332">
        <v>6.9854688919546409E-2</v>
      </c>
      <c r="M5332">
        <v>0.15091973352197721</v>
      </c>
      <c r="N5332">
        <v>0.18232994831096958</v>
      </c>
      <c r="O5332">
        <v>0.20549443289200076</v>
      </c>
    </row>
    <row r="5333" spans="1:15" ht="15">
      <c r="A5333" s="6"/>
      <c r="B5333" s="10">
        <v>102.29</v>
      </c>
      <c r="C5333">
        <v>0.20727309852460446</v>
      </c>
      <c r="D5333" s="11">
        <v>26.12</v>
      </c>
      <c r="E5333" s="10">
        <v>40.64</v>
      </c>
      <c r="F5333" s="11">
        <v>13.13</v>
      </c>
      <c r="G5333" s="10">
        <v>26.95</v>
      </c>
      <c r="H5333" s="11">
        <v>82.32</v>
      </c>
      <c r="I5333" s="10">
        <v>312</v>
      </c>
      <c r="J5333">
        <v>0.18815540314679269</v>
      </c>
      <c r="K5333">
        <v>0.1416707701784978</v>
      </c>
      <c r="L5333">
        <v>7.1136964460217056E-2</v>
      </c>
      <c r="M5333">
        <v>0.1573930047994325</v>
      </c>
      <c r="N5333">
        <v>0.18476609928159993</v>
      </c>
      <c r="O5333">
        <v>0.21151932807124069</v>
      </c>
    </row>
    <row r="5334" spans="1:15" ht="15">
      <c r="A5334" s="6"/>
      <c r="B5334" s="10">
        <v>106.8</v>
      </c>
      <c r="C5334">
        <v>0.20195075614627725</v>
      </c>
      <c r="D5334" s="11">
        <v>28.11</v>
      </c>
      <c r="E5334" s="10">
        <v>41.01</v>
      </c>
      <c r="F5334" s="11">
        <v>13.62</v>
      </c>
      <c r="G5334" s="10">
        <v>29.13</v>
      </c>
      <c r="H5334" s="11">
        <v>88.51</v>
      </c>
      <c r="I5334" s="10">
        <v>347.06</v>
      </c>
      <c r="J5334">
        <v>0.19162691542738328</v>
      </c>
      <c r="K5334">
        <v>0.14246360404052424</v>
      </c>
      <c r="L5334">
        <v>7.1859602144518364E-2</v>
      </c>
      <c r="M5334">
        <v>0.16470184466917268</v>
      </c>
      <c r="N5334">
        <v>0.18764649263999586</v>
      </c>
      <c r="O5334">
        <v>0.21502499083714555</v>
      </c>
    </row>
    <row r="5335" spans="1:15" ht="15">
      <c r="A5335" s="6"/>
      <c r="B5335" s="10">
        <v>143.29</v>
      </c>
      <c r="C5335">
        <v>0.17586491221240316</v>
      </c>
      <c r="D5335" s="11">
        <v>31.79</v>
      </c>
      <c r="E5335" s="10">
        <v>41.52</v>
      </c>
      <c r="F5335" s="11">
        <v>11.94</v>
      </c>
      <c r="G5335" s="10">
        <v>36.9</v>
      </c>
      <c r="H5335" s="11">
        <v>107.96</v>
      </c>
      <c r="I5335" s="10">
        <v>406.65</v>
      </c>
      <c r="J5335">
        <v>0.1960471576364059</v>
      </c>
      <c r="K5335">
        <v>0.13913020096645412</v>
      </c>
      <c r="L5335">
        <v>7.128658837575047E-2</v>
      </c>
      <c r="M5335">
        <v>0.1652953572040432</v>
      </c>
      <c r="N5335">
        <v>0.1873132653189116</v>
      </c>
      <c r="O5335">
        <v>0.20357668657543915</v>
      </c>
    </row>
    <row r="5336" spans="1:15" ht="15">
      <c r="A5336" s="6"/>
      <c r="B5336" s="10">
        <v>143.29</v>
      </c>
      <c r="C5336">
        <v>0.153</v>
      </c>
      <c r="D5336" s="11">
        <v>40.75</v>
      </c>
      <c r="E5336" s="10">
        <v>44.22</v>
      </c>
      <c r="F5336" s="11">
        <v>9.1999999999999993</v>
      </c>
      <c r="G5336" s="10">
        <v>41.2</v>
      </c>
      <c r="H5336" s="11">
        <v>134.04</v>
      </c>
      <c r="I5336" s="10">
        <v>419.97</v>
      </c>
      <c r="J5336">
        <v>0.19606252040729188</v>
      </c>
      <c r="K5336">
        <v>0.13203716784161756</v>
      </c>
      <c r="L5336">
        <v>7.0686405686226639E-2</v>
      </c>
      <c r="M5336">
        <v>0.15615655784110208</v>
      </c>
      <c r="N5336">
        <v>0.16617845489547758</v>
      </c>
      <c r="O5336">
        <v>0.17557806597699177</v>
      </c>
    </row>
    <row r="5337" spans="1:15" ht="15">
      <c r="A5337" s="6"/>
      <c r="B5337" s="10">
        <v>115.07</v>
      </c>
      <c r="C5337">
        <v>0.12676178895614926</v>
      </c>
      <c r="D5337" s="11">
        <v>46.98</v>
      </c>
      <c r="E5337" s="10">
        <v>47.97</v>
      </c>
      <c r="F5337" s="11">
        <v>11.58</v>
      </c>
      <c r="G5337" s="10">
        <v>40.35</v>
      </c>
      <c r="H5337" s="11">
        <v>121.61</v>
      </c>
      <c r="I5337" s="10">
        <v>414.9</v>
      </c>
      <c r="J5337">
        <v>0.19275965597146236</v>
      </c>
      <c r="K5337">
        <v>0.12132113788983299</v>
      </c>
      <c r="L5337">
        <v>6.6829322240259739E-2</v>
      </c>
      <c r="M5337">
        <v>0.14689972815667823</v>
      </c>
      <c r="N5337">
        <v>0.15006338354288562</v>
      </c>
      <c r="O5337">
        <v>0.15270937300882281</v>
      </c>
    </row>
    <row r="5338" spans="1:15" ht="15">
      <c r="A5338" s="6"/>
      <c r="B5338" s="10">
        <v>100.2</v>
      </c>
      <c r="C5338">
        <v>0.10281818371107619</v>
      </c>
      <c r="D5338" s="11">
        <v>49.68</v>
      </c>
      <c r="E5338" s="10">
        <v>47.63</v>
      </c>
      <c r="F5338" s="11">
        <v>9.48</v>
      </c>
      <c r="G5338" s="10">
        <v>41</v>
      </c>
      <c r="H5338" s="11">
        <v>108.98</v>
      </c>
      <c r="I5338" s="10">
        <v>397.16</v>
      </c>
      <c r="J5338">
        <v>0.18657907153517431</v>
      </c>
      <c r="K5338">
        <v>0.10870771014758106</v>
      </c>
      <c r="L5338">
        <v>6.0530378519737582E-2</v>
      </c>
      <c r="M5338">
        <v>0.13637726223637089</v>
      </c>
      <c r="N5338">
        <v>0.13148012973259199</v>
      </c>
      <c r="O5338">
        <v>0.13906605929311214</v>
      </c>
    </row>
    <row r="5339" spans="1:15" ht="15">
      <c r="A5339" s="6"/>
      <c r="B5339" s="10">
        <v>84.51</v>
      </c>
      <c r="C5339">
        <v>7.9361403646267051E-2</v>
      </c>
      <c r="D5339" s="11">
        <v>51.18</v>
      </c>
      <c r="E5339" s="10">
        <v>45.02</v>
      </c>
      <c r="F5339" s="11">
        <v>-0.09</v>
      </c>
      <c r="G5339" s="10">
        <v>40.520000000000003</v>
      </c>
      <c r="H5339" s="11">
        <v>92.97</v>
      </c>
      <c r="I5339" s="10">
        <v>355.1</v>
      </c>
      <c r="J5339">
        <v>0.18171742553057496</v>
      </c>
      <c r="K5339">
        <v>9.3491095441539329E-2</v>
      </c>
      <c r="L5339">
        <v>5.4650498974822298E-2</v>
      </c>
      <c r="M5339">
        <v>0.12994423714759537</v>
      </c>
      <c r="N5339">
        <v>0.11759228484707362</v>
      </c>
      <c r="O5339">
        <v>0.1199634413909315</v>
      </c>
    </row>
    <row r="5340" spans="1:15" ht="15">
      <c r="A5340" s="6"/>
      <c r="B5340" s="10">
        <v>73.69</v>
      </c>
      <c r="C5340">
        <v>6.7451714939711263E-2</v>
      </c>
      <c r="D5340" s="11">
        <v>61.36</v>
      </c>
      <c r="E5340" s="10">
        <v>42.04</v>
      </c>
      <c r="F5340" s="11">
        <v>-12.01</v>
      </c>
      <c r="G5340" s="10">
        <v>38.83</v>
      </c>
      <c r="H5340" s="11">
        <v>88.63</v>
      </c>
      <c r="I5340" s="10">
        <v>313.97000000000003</v>
      </c>
      <c r="J5340">
        <v>0.18325579558256547</v>
      </c>
      <c r="K5340">
        <v>8.0706440207400573E-2</v>
      </c>
      <c r="L5340">
        <v>5.1537103456926588E-2</v>
      </c>
      <c r="M5340">
        <v>0.12425729241877258</v>
      </c>
      <c r="N5340">
        <v>0.10919376213601716</v>
      </c>
      <c r="O5340">
        <v>0.10825302716856663</v>
      </c>
    </row>
    <row r="5341" spans="1:15" ht="15">
      <c r="A5341" s="6"/>
      <c r="B5341" s="10">
        <v>41.42</v>
      </c>
      <c r="C5341">
        <v>6.0335046253149699E-2</v>
      </c>
      <c r="D5341" s="11">
        <v>52.65</v>
      </c>
      <c r="E5341" s="10">
        <v>37.44</v>
      </c>
      <c r="F5341" s="11">
        <v>-32.25</v>
      </c>
      <c r="G5341" s="10">
        <v>33.85</v>
      </c>
      <c r="H5341" s="11">
        <v>84.6</v>
      </c>
      <c r="I5341" s="10">
        <v>298.97000000000003</v>
      </c>
      <c r="J5341">
        <v>0.18216500015588744</v>
      </c>
      <c r="K5341">
        <v>7.2423233235493337E-2</v>
      </c>
      <c r="L5341">
        <v>5.1923532908031859E-2</v>
      </c>
      <c r="M5341">
        <v>0.1202194118016716</v>
      </c>
      <c r="N5341">
        <v>0.10693073236454624</v>
      </c>
      <c r="O5341">
        <v>0.10197743129517757</v>
      </c>
    </row>
    <row r="5342" spans="1:15" ht="15">
      <c r="A5342" s="6"/>
      <c r="B5342" s="10">
        <v>30.19</v>
      </c>
      <c r="C5342">
        <v>5.7078433167669376E-2</v>
      </c>
      <c r="D5342" s="11">
        <v>46.8</v>
      </c>
      <c r="E5342" s="10">
        <v>27.62</v>
      </c>
      <c r="F5342" s="11">
        <v>-35.75</v>
      </c>
      <c r="G5342" s="10">
        <v>32.78</v>
      </c>
      <c r="H5342" s="11">
        <v>82.21</v>
      </c>
      <c r="I5342" s="10">
        <v>269.86</v>
      </c>
      <c r="J5342">
        <v>0.18528979705614887</v>
      </c>
      <c r="K5342">
        <v>7.057303126734632E-2</v>
      </c>
      <c r="L5342">
        <v>5.2972316784391509E-2</v>
      </c>
      <c r="M5342">
        <v>0.12126852213164029</v>
      </c>
      <c r="N5342">
        <v>0.10493969957743438</v>
      </c>
      <c r="O5342">
        <v>0.10240733285356197</v>
      </c>
    </row>
    <row r="5343" spans="1:15" ht="15">
      <c r="A5343" s="6"/>
      <c r="B5343" s="10">
        <v>32.21</v>
      </c>
      <c r="C5343">
        <v>5.7649217124614398E-2</v>
      </c>
      <c r="D5343" s="11">
        <v>39.090000000000003</v>
      </c>
      <c r="E5343" s="10">
        <v>23.44</v>
      </c>
      <c r="F5343" s="11">
        <v>-9.98</v>
      </c>
      <c r="G5343" s="10">
        <v>33.06</v>
      </c>
      <c r="H5343" s="11">
        <v>80.290000000000006</v>
      </c>
      <c r="I5343" s="10">
        <v>267.86</v>
      </c>
      <c r="J5343">
        <v>0.18830642771600467</v>
      </c>
      <c r="K5343">
        <v>6.6982176861716078E-2</v>
      </c>
      <c r="L5343">
        <v>5.5236724824380377E-2</v>
      </c>
      <c r="M5343">
        <v>0.12057584877035525</v>
      </c>
      <c r="N5343">
        <v>0.10423426497564055</v>
      </c>
      <c r="O5343">
        <v>0.10569458560785219</v>
      </c>
    </row>
    <row r="5344" spans="1:15" ht="15">
      <c r="A5344" s="6"/>
      <c r="B5344" s="10">
        <v>58.01</v>
      </c>
      <c r="C5344">
        <v>6.126064385529581E-2</v>
      </c>
      <c r="D5344" s="11">
        <v>39.01</v>
      </c>
      <c r="E5344" s="10">
        <v>28.19</v>
      </c>
      <c r="F5344" s="11">
        <v>0.09</v>
      </c>
      <c r="G5344" s="10">
        <v>36.82</v>
      </c>
      <c r="H5344" s="11">
        <v>82.96</v>
      </c>
      <c r="I5344" s="10">
        <v>294</v>
      </c>
      <c r="J5344">
        <v>0.18918303516317472</v>
      </c>
      <c r="K5344">
        <v>6.9269391062746016E-2</v>
      </c>
      <c r="L5344">
        <v>5.851433506644562E-2</v>
      </c>
      <c r="M5344">
        <v>0.12120281260283285</v>
      </c>
      <c r="N5344">
        <v>0.11025282598766843</v>
      </c>
      <c r="O5344">
        <v>0.11317372887670253</v>
      </c>
    </row>
    <row r="5345" spans="1:15" ht="15">
      <c r="A5345" s="6"/>
      <c r="B5345" s="10">
        <v>84.58</v>
      </c>
      <c r="C5345">
        <v>7.4306373641965295E-2</v>
      </c>
      <c r="D5345" s="11">
        <v>36.880000000000003</v>
      </c>
      <c r="E5345" s="10">
        <v>33.89</v>
      </c>
      <c r="F5345" s="11">
        <v>14.14</v>
      </c>
      <c r="G5345" s="10">
        <v>39.44</v>
      </c>
      <c r="H5345" s="11">
        <v>88.05</v>
      </c>
      <c r="I5345" s="10">
        <v>334.8</v>
      </c>
      <c r="J5345">
        <v>0.18967054700337069</v>
      </c>
      <c r="K5345">
        <v>7.8364542830210909E-2</v>
      </c>
      <c r="L5345">
        <v>7.0259718073233016E-2</v>
      </c>
      <c r="M5345">
        <v>0.1265044853564081</v>
      </c>
      <c r="N5345">
        <v>0.11796762253939157</v>
      </c>
      <c r="O5345">
        <v>0.1243781634330681</v>
      </c>
    </row>
    <row r="5346" spans="1:15" ht="15">
      <c r="A5346" s="6"/>
      <c r="B5346" s="10">
        <v>97.98</v>
      </c>
      <c r="C5346">
        <v>9.8571000423310282E-2</v>
      </c>
      <c r="D5346" s="11">
        <v>37.42</v>
      </c>
      <c r="E5346" s="10">
        <v>41.09</v>
      </c>
      <c r="F5346" s="11">
        <v>27.53</v>
      </c>
      <c r="G5346" s="10">
        <v>42.21</v>
      </c>
      <c r="H5346" s="11">
        <v>104.47</v>
      </c>
      <c r="I5346" s="10">
        <v>401.31</v>
      </c>
      <c r="J5346">
        <v>0.19194909981996403</v>
      </c>
      <c r="K5346">
        <v>8.9804107431060182E-2</v>
      </c>
      <c r="L5346">
        <v>9.0113781930145478E-2</v>
      </c>
      <c r="M5346">
        <v>0.1339745030424333</v>
      </c>
      <c r="N5346">
        <v>0.13636471724021579</v>
      </c>
      <c r="O5346">
        <v>0.13667127206513721</v>
      </c>
    </row>
    <row r="5347" spans="1:15" ht="15">
      <c r="A5347" s="6"/>
      <c r="B5347" s="10">
        <v>112.78</v>
      </c>
      <c r="C5347">
        <v>0.13533511012517827</v>
      </c>
      <c r="D5347" s="11">
        <v>38.08</v>
      </c>
      <c r="E5347" s="10">
        <v>49.6</v>
      </c>
      <c r="F5347" s="11">
        <v>35.97</v>
      </c>
      <c r="G5347" s="10">
        <v>46.38</v>
      </c>
      <c r="H5347" s="11">
        <v>115</v>
      </c>
      <c r="I5347" s="10">
        <v>450</v>
      </c>
      <c r="J5347">
        <v>0.19338770010049436</v>
      </c>
      <c r="K5347">
        <v>0.10981949020572086</v>
      </c>
      <c r="L5347">
        <v>0.11248608468440775</v>
      </c>
      <c r="M5347">
        <v>0.14341511754827876</v>
      </c>
      <c r="N5347">
        <v>0.15752231397522667</v>
      </c>
      <c r="O5347">
        <v>0.15394695324765809</v>
      </c>
    </row>
    <row r="5348" spans="1:15" ht="15">
      <c r="A5348" s="6"/>
      <c r="B5348" s="10">
        <v>140.81</v>
      </c>
      <c r="C5348">
        <v>0.15950199875939072</v>
      </c>
      <c r="D5348" s="11">
        <v>36.21</v>
      </c>
      <c r="E5348" s="10">
        <v>57.98</v>
      </c>
      <c r="F5348" s="11">
        <v>42.63</v>
      </c>
      <c r="G5348" s="10">
        <v>52.74</v>
      </c>
      <c r="H5348" s="11">
        <v>128.46</v>
      </c>
      <c r="I5348" s="10">
        <v>539.9</v>
      </c>
      <c r="J5348">
        <v>0.193079761156184</v>
      </c>
      <c r="K5348">
        <v>0.13404530160803932</v>
      </c>
      <c r="L5348">
        <v>0.12999217247545464</v>
      </c>
      <c r="M5348">
        <v>0.15009375552880155</v>
      </c>
      <c r="N5348">
        <v>0.17377121845647281</v>
      </c>
      <c r="O5348">
        <v>0.16657784592072322</v>
      </c>
    </row>
    <row r="5349" spans="1:15" ht="15">
      <c r="A5349" s="6"/>
      <c r="B5349" s="10">
        <v>166.66</v>
      </c>
      <c r="C5349">
        <v>0.17285200396025083</v>
      </c>
      <c r="D5349" s="11">
        <v>34.32</v>
      </c>
      <c r="E5349" s="10">
        <v>58.92</v>
      </c>
      <c r="F5349" s="11">
        <v>48.71</v>
      </c>
      <c r="G5349" s="10">
        <v>47.29</v>
      </c>
      <c r="H5349" s="11">
        <v>140.02000000000001</v>
      </c>
      <c r="I5349" s="10">
        <v>534.75</v>
      </c>
      <c r="J5349">
        <v>0.19383876524065008</v>
      </c>
      <c r="K5349">
        <v>0.15077986279450795</v>
      </c>
      <c r="L5349">
        <v>0.14126476511611852</v>
      </c>
      <c r="M5349">
        <v>0.15599629916976554</v>
      </c>
      <c r="N5349">
        <v>0.18270294301672133</v>
      </c>
      <c r="O5349">
        <v>0.17143796463256461</v>
      </c>
    </row>
    <row r="5350" spans="1:15" ht="15">
      <c r="A5350" s="6"/>
      <c r="B5350" s="10">
        <v>133</v>
      </c>
      <c r="C5350">
        <v>0.17148229824858219</v>
      </c>
      <c r="D5350" s="11">
        <v>34.61</v>
      </c>
      <c r="E5350" s="10">
        <v>60.53</v>
      </c>
      <c r="F5350" s="11">
        <v>48.42</v>
      </c>
      <c r="G5350" s="10">
        <v>43.4</v>
      </c>
      <c r="H5350" s="11">
        <v>125.01</v>
      </c>
      <c r="I5350" s="10">
        <v>446</v>
      </c>
      <c r="J5350">
        <v>0.19358795309168444</v>
      </c>
      <c r="K5350">
        <v>0.15531314765252002</v>
      </c>
      <c r="L5350">
        <v>0.14478207315742</v>
      </c>
      <c r="M5350">
        <v>0.15861149730674043</v>
      </c>
      <c r="N5350">
        <v>0.18459617673913295</v>
      </c>
      <c r="O5350">
        <v>0.17284543442907035</v>
      </c>
    </row>
    <row r="5351" spans="1:15" ht="15">
      <c r="A5351" s="6"/>
      <c r="B5351" s="10">
        <v>117.88</v>
      </c>
      <c r="C5351">
        <v>0.17432743296173547</v>
      </c>
      <c r="D5351" s="11">
        <v>33.36</v>
      </c>
      <c r="E5351" s="10">
        <v>60.68</v>
      </c>
      <c r="F5351" s="11">
        <v>40</v>
      </c>
      <c r="G5351" s="10">
        <v>40.840000000000003</v>
      </c>
      <c r="H5351" s="11">
        <v>117</v>
      </c>
      <c r="I5351" s="10">
        <v>414.99</v>
      </c>
      <c r="J5351">
        <v>0.19268107154434388</v>
      </c>
      <c r="K5351">
        <v>0.16063517068380373</v>
      </c>
      <c r="L5351">
        <v>0.14729233886450499</v>
      </c>
      <c r="M5351">
        <v>0.15316801670674599</v>
      </c>
      <c r="N5351">
        <v>0.18842177385505773</v>
      </c>
      <c r="O5351">
        <v>0.17594414075845574</v>
      </c>
    </row>
    <row r="5352" spans="1:15" ht="15">
      <c r="A5352" s="6"/>
      <c r="B5352" s="10">
        <v>103.78</v>
      </c>
      <c r="C5352">
        <v>0.17573427968943145</v>
      </c>
      <c r="D5352" s="11">
        <v>30.71</v>
      </c>
      <c r="E5352" s="10">
        <v>58.39</v>
      </c>
      <c r="F5352" s="11">
        <v>37.29</v>
      </c>
      <c r="G5352" s="10">
        <v>30.74</v>
      </c>
      <c r="H5352" s="11">
        <v>103</v>
      </c>
      <c r="I5352" s="10">
        <v>390</v>
      </c>
      <c r="J5352">
        <v>0.1850045740644462</v>
      </c>
      <c r="K5352">
        <v>0.16921044354597348</v>
      </c>
      <c r="L5352">
        <v>0.14323343310883846</v>
      </c>
      <c r="M5352">
        <v>0.15221566792956195</v>
      </c>
      <c r="N5352">
        <v>0.19468170615032726</v>
      </c>
      <c r="O5352">
        <v>0.1770615178380327</v>
      </c>
    </row>
    <row r="5353" spans="1:15" ht="15">
      <c r="A5353" s="6"/>
      <c r="B5353" s="10">
        <v>103.54</v>
      </c>
      <c r="C5353">
        <v>0.16779300749635714</v>
      </c>
      <c r="D5353" s="11">
        <v>25.63</v>
      </c>
      <c r="E5353" s="10">
        <v>48.22</v>
      </c>
      <c r="F5353" s="11">
        <v>28.79</v>
      </c>
      <c r="G5353" s="10">
        <v>34.659999999999997</v>
      </c>
      <c r="H5353" s="11">
        <v>96.67</v>
      </c>
      <c r="I5353" s="10">
        <v>422.1</v>
      </c>
      <c r="J5353">
        <v>0.17161459232001691</v>
      </c>
      <c r="K5353">
        <v>0.1749944101616521</v>
      </c>
      <c r="L5353">
        <v>0.13605660094863933</v>
      </c>
      <c r="M5353">
        <v>0.14902589521807774</v>
      </c>
      <c r="N5353">
        <v>0.19603432858235037</v>
      </c>
      <c r="O5353">
        <v>0.18102724269169704</v>
      </c>
    </row>
    <row r="5354" spans="1:15" ht="15">
      <c r="A5354" s="6"/>
      <c r="B5354" s="10">
        <v>98.2</v>
      </c>
      <c r="C5354">
        <v>0.16029313685643259</v>
      </c>
      <c r="D5354" s="11">
        <v>23.05</v>
      </c>
      <c r="E5354" s="10">
        <v>45</v>
      </c>
      <c r="F5354" s="11">
        <v>28.62</v>
      </c>
      <c r="G5354" s="10">
        <v>33.119999999999997</v>
      </c>
      <c r="H5354" s="11">
        <v>91.7</v>
      </c>
      <c r="I5354" s="10">
        <v>405</v>
      </c>
      <c r="J5354">
        <v>0.16301580281123071</v>
      </c>
      <c r="K5354">
        <v>0.17579461907781502</v>
      </c>
      <c r="L5354">
        <v>0.12251861577645264</v>
      </c>
      <c r="M5354">
        <v>0.14752673487115145</v>
      </c>
      <c r="N5354">
        <v>0.19431294639135144</v>
      </c>
      <c r="O5354">
        <v>0.18434774055049605</v>
      </c>
    </row>
    <row r="5355" spans="1:15" ht="15">
      <c r="A5355" s="6"/>
      <c r="B5355" s="10">
        <v>97.7</v>
      </c>
      <c r="C5355">
        <v>0.1546116420757582</v>
      </c>
      <c r="D5355" s="11">
        <v>20.72</v>
      </c>
      <c r="E5355" s="10">
        <v>42.8</v>
      </c>
      <c r="F5355" s="11">
        <v>28.1</v>
      </c>
      <c r="G5355" s="10">
        <v>31.12</v>
      </c>
      <c r="H5355" s="11">
        <v>90.05</v>
      </c>
      <c r="I5355" s="10">
        <v>395.69</v>
      </c>
      <c r="J5355">
        <v>0.15783691745678957</v>
      </c>
      <c r="K5355">
        <v>0.17735982648104562</v>
      </c>
      <c r="L5355">
        <v>0.11410244642612838</v>
      </c>
      <c r="M5355">
        <v>0.14273581622506876</v>
      </c>
      <c r="N5355">
        <v>0.1915065159648055</v>
      </c>
      <c r="O5355">
        <v>0.18945576191960115</v>
      </c>
    </row>
    <row r="5356" spans="1:15" ht="15">
      <c r="A5356" s="6"/>
      <c r="B5356" s="10">
        <v>95.92</v>
      </c>
      <c r="C5356">
        <v>0.15046372730495056</v>
      </c>
      <c r="D5356" s="11">
        <v>20.059999999999999</v>
      </c>
      <c r="E5356" s="10">
        <v>42.05</v>
      </c>
      <c r="F5356" s="11">
        <v>27.5</v>
      </c>
      <c r="G5356" s="10">
        <v>29.78</v>
      </c>
      <c r="H5356" s="11">
        <v>87</v>
      </c>
      <c r="I5356" s="10">
        <v>391.95</v>
      </c>
      <c r="J5356">
        <v>0.15500597034126259</v>
      </c>
      <c r="K5356">
        <v>0.17912634675608136</v>
      </c>
      <c r="L5356">
        <v>0.11248664916077765</v>
      </c>
      <c r="M5356">
        <v>0.14161887452419328</v>
      </c>
      <c r="N5356">
        <v>0.18862702561421851</v>
      </c>
      <c r="O5356">
        <v>0.19620960645161292</v>
      </c>
    </row>
    <row r="5357" spans="1:15" ht="15">
      <c r="A5357" s="6"/>
      <c r="B5357" s="10">
        <v>93.91</v>
      </c>
      <c r="C5357">
        <v>0.14974610136944766</v>
      </c>
      <c r="D5357" s="11">
        <v>18.850000000000001</v>
      </c>
      <c r="E5357" s="10">
        <v>40.99</v>
      </c>
      <c r="F5357" s="11">
        <v>28.1</v>
      </c>
      <c r="G5357" s="10">
        <v>30.13</v>
      </c>
      <c r="H5357" s="11">
        <v>84.64</v>
      </c>
      <c r="I5357" s="10">
        <v>402.56</v>
      </c>
      <c r="J5357">
        <v>0.15255471765815715</v>
      </c>
      <c r="K5357">
        <v>0.1775585407045949</v>
      </c>
      <c r="L5357">
        <v>0.11778674955767229</v>
      </c>
      <c r="M5357">
        <v>0.14360868197700993</v>
      </c>
      <c r="N5357">
        <v>0.18738877887341138</v>
      </c>
      <c r="O5357">
        <v>0.19910424014107087</v>
      </c>
    </row>
    <row r="5358" spans="1:15" ht="15">
      <c r="A5358" s="6"/>
      <c r="B5358" s="10">
        <v>98.92</v>
      </c>
      <c r="C5358">
        <v>0.15129090201867071</v>
      </c>
      <c r="D5358" s="11">
        <v>17.03</v>
      </c>
      <c r="E5358" s="10">
        <v>40.93</v>
      </c>
      <c r="F5358" s="11">
        <v>29.14</v>
      </c>
      <c r="G5358" s="10">
        <v>32.33</v>
      </c>
      <c r="H5358" s="11">
        <v>87.02</v>
      </c>
      <c r="I5358" s="10">
        <v>408</v>
      </c>
      <c r="J5358">
        <v>0.15166850045078931</v>
      </c>
      <c r="K5358">
        <v>0.17443648248872792</v>
      </c>
      <c r="L5358">
        <v>0.12953700842176089</v>
      </c>
      <c r="M5358">
        <v>0.14918487003661424</v>
      </c>
      <c r="N5358">
        <v>0.18719470559944132</v>
      </c>
      <c r="O5358">
        <v>0.20046726531051848</v>
      </c>
    </row>
    <row r="5359" spans="1:15" ht="15">
      <c r="A5359" s="6"/>
      <c r="B5359" s="10">
        <v>95.49</v>
      </c>
      <c r="C5359">
        <v>0.14539533839614083</v>
      </c>
      <c r="D5359" s="11">
        <v>19.59</v>
      </c>
      <c r="E5359" s="10">
        <v>41.47</v>
      </c>
      <c r="F5359" s="11">
        <v>39.14</v>
      </c>
      <c r="G5359" s="10">
        <v>36.1</v>
      </c>
      <c r="H5359" s="11">
        <v>106.92</v>
      </c>
      <c r="I5359" s="10">
        <v>469.21</v>
      </c>
      <c r="J5359">
        <v>0.15053691567136349</v>
      </c>
      <c r="K5359">
        <v>0.16733572263486982</v>
      </c>
      <c r="L5359">
        <v>0.13536329449124879</v>
      </c>
      <c r="M5359">
        <v>0.15324016077946795</v>
      </c>
      <c r="N5359">
        <v>0.18216226159297488</v>
      </c>
      <c r="O5359">
        <v>0.19365354064882698</v>
      </c>
    </row>
    <row r="5360" spans="1:15" ht="15">
      <c r="A5360" s="6"/>
      <c r="B5360" s="10">
        <v>100</v>
      </c>
      <c r="C5360">
        <v>0.12835861373660995</v>
      </c>
      <c r="D5360" s="11">
        <v>20.91</v>
      </c>
      <c r="E5360" s="10">
        <v>40.97</v>
      </c>
      <c r="F5360" s="11">
        <v>46.03</v>
      </c>
      <c r="G5360" s="10">
        <v>40.53</v>
      </c>
      <c r="H5360" s="11">
        <v>120</v>
      </c>
      <c r="I5360" s="10">
        <v>513.30999999999995</v>
      </c>
      <c r="J5360">
        <v>0.14623559954387946</v>
      </c>
      <c r="K5360">
        <v>0.15447906572389011</v>
      </c>
      <c r="L5360">
        <v>0.13890762356022959</v>
      </c>
      <c r="M5360">
        <v>0.14914816242319812</v>
      </c>
      <c r="N5360">
        <v>0.16490843240018749</v>
      </c>
      <c r="O5360">
        <v>0.17493004256371908</v>
      </c>
    </row>
    <row r="5361" spans="1:15" ht="15">
      <c r="A5361" s="6"/>
      <c r="B5361" s="10">
        <v>99.54</v>
      </c>
      <c r="C5361">
        <v>0.11505030205611465</v>
      </c>
      <c r="D5361" s="11">
        <v>24.37</v>
      </c>
      <c r="E5361" s="10">
        <v>41.1</v>
      </c>
      <c r="F5361" s="11">
        <v>40.520000000000003</v>
      </c>
      <c r="G5361" s="10">
        <v>41.26</v>
      </c>
      <c r="H5361" s="11">
        <v>120.77</v>
      </c>
      <c r="I5361" s="10">
        <v>508</v>
      </c>
      <c r="J5361">
        <v>0.14150967985494842</v>
      </c>
      <c r="K5361">
        <v>0.13861458128497708</v>
      </c>
      <c r="L5361">
        <v>0.13708932529205556</v>
      </c>
      <c r="M5361">
        <v>0.1399928495295964</v>
      </c>
      <c r="N5361">
        <v>0.14686912413626751</v>
      </c>
      <c r="O5361">
        <v>0.14804364179275892</v>
      </c>
    </row>
    <row r="5362" spans="1:15" ht="15">
      <c r="A5362" s="6"/>
      <c r="B5362" s="10">
        <v>87.5</v>
      </c>
      <c r="C5362">
        <v>9.7545029841531183E-2</v>
      </c>
      <c r="D5362" s="11">
        <v>25.84</v>
      </c>
      <c r="E5362" s="10">
        <v>39.9</v>
      </c>
      <c r="F5362" s="11">
        <v>38.71</v>
      </c>
      <c r="G5362" s="10">
        <v>41.54</v>
      </c>
      <c r="H5362" s="11">
        <v>109</v>
      </c>
      <c r="I5362" s="10">
        <v>472.56</v>
      </c>
      <c r="J5362">
        <v>0.13403063353181835</v>
      </c>
      <c r="K5362">
        <v>0.12087037920285978</v>
      </c>
      <c r="L5362">
        <v>0.12774006082898343</v>
      </c>
      <c r="M5362">
        <v>0.12928580365399711</v>
      </c>
      <c r="N5362">
        <v>0.13088958977127338</v>
      </c>
      <c r="O5362">
        <v>0.1308046684165998</v>
      </c>
    </row>
    <row r="5363" spans="1:15" ht="15">
      <c r="A5363" s="6"/>
      <c r="B5363" s="10">
        <v>76.25</v>
      </c>
      <c r="C5363">
        <v>8.6399056776037833E-2</v>
      </c>
      <c r="D5363" s="11">
        <v>25.36</v>
      </c>
      <c r="E5363" s="10">
        <v>35.07</v>
      </c>
      <c r="F5363" s="11">
        <v>36.700000000000003</v>
      </c>
      <c r="G5363" s="10">
        <v>39.99</v>
      </c>
      <c r="H5363" s="11">
        <v>102.72</v>
      </c>
      <c r="I5363" s="10">
        <v>419.9</v>
      </c>
      <c r="J5363">
        <v>0.12870827738533092</v>
      </c>
      <c r="K5363">
        <v>0.10499519339591239</v>
      </c>
      <c r="L5363">
        <v>0.11362141076612395</v>
      </c>
      <c r="M5363">
        <v>0.12053121954058103</v>
      </c>
      <c r="N5363">
        <v>0.11765122239825143</v>
      </c>
      <c r="O5363">
        <v>0.11213360353721444</v>
      </c>
    </row>
    <row r="5364" spans="1:15" ht="15">
      <c r="A5364" s="6"/>
      <c r="B5364" s="10">
        <v>67.06</v>
      </c>
      <c r="C5364">
        <v>7.835749460094453E-2</v>
      </c>
      <c r="D5364" s="11">
        <v>25.5</v>
      </c>
      <c r="E5364" s="10">
        <v>34.65</v>
      </c>
      <c r="F5364" s="11">
        <v>37.9</v>
      </c>
      <c r="G5364" s="10">
        <v>35.22</v>
      </c>
      <c r="H5364" s="11">
        <v>98.06</v>
      </c>
      <c r="I5364" s="10">
        <v>405.6</v>
      </c>
      <c r="J5364">
        <v>0.12121539519979314</v>
      </c>
      <c r="K5364">
        <v>9.5499552443908411E-2</v>
      </c>
      <c r="L5364">
        <v>0.11008342061204676</v>
      </c>
      <c r="M5364">
        <v>0.11108790126475664</v>
      </c>
      <c r="N5364">
        <v>0.10868587737412558</v>
      </c>
      <c r="O5364">
        <v>0.10091472366226635</v>
      </c>
    </row>
    <row r="5365" spans="1:15" ht="15">
      <c r="A5365" s="6"/>
      <c r="B5365" s="10">
        <v>51.64</v>
      </c>
      <c r="C5365">
        <v>6.7122984238338193E-2</v>
      </c>
      <c r="D5365" s="11">
        <v>24.49</v>
      </c>
      <c r="E5365" s="10">
        <v>33.11</v>
      </c>
      <c r="F5365" s="11">
        <v>36.18</v>
      </c>
      <c r="G5365" s="10">
        <v>34.01</v>
      </c>
      <c r="H5365" s="11">
        <v>95</v>
      </c>
      <c r="I5365" s="10">
        <v>376.39</v>
      </c>
      <c r="J5365">
        <v>0.11307264539906581</v>
      </c>
      <c r="K5365">
        <v>8.9131872003933299E-2</v>
      </c>
      <c r="L5365">
        <v>0.10840891799782952</v>
      </c>
      <c r="M5365">
        <v>0.10388954815004754</v>
      </c>
      <c r="N5365">
        <v>0.10653542594912778</v>
      </c>
      <c r="O5365">
        <v>9.4473218559081057E-2</v>
      </c>
    </row>
    <row r="5366" spans="1:15" ht="15">
      <c r="A5366" s="6"/>
      <c r="B5366" s="10">
        <v>24.51</v>
      </c>
      <c r="C5366">
        <v>6.156797435098188E-2</v>
      </c>
      <c r="D5366" s="11">
        <v>19.010000000000002</v>
      </c>
      <c r="E5366" s="10">
        <v>27.62</v>
      </c>
      <c r="F5366" s="11">
        <v>36.229999999999997</v>
      </c>
      <c r="G5366" s="10">
        <v>32.96</v>
      </c>
      <c r="H5366" s="11">
        <v>91.94</v>
      </c>
      <c r="I5366" s="10">
        <v>328.45</v>
      </c>
      <c r="J5366">
        <v>0.10954075646586557</v>
      </c>
      <c r="K5366">
        <v>8.4335306637465066E-2</v>
      </c>
      <c r="L5366">
        <v>0.11219648659388953</v>
      </c>
      <c r="M5366">
        <v>0.10051828545809716</v>
      </c>
      <c r="N5366">
        <v>0.10640077753973844</v>
      </c>
      <c r="O5366">
        <v>9.5788881871650397E-2</v>
      </c>
    </row>
    <row r="5367" spans="1:15" ht="15">
      <c r="A5367" s="6"/>
      <c r="B5367" s="10">
        <v>6</v>
      </c>
      <c r="C5367">
        <v>6.0560057742490701E-2</v>
      </c>
      <c r="D5367" s="11">
        <v>15.23</v>
      </c>
      <c r="E5367" s="10">
        <v>21.96</v>
      </c>
      <c r="F5367" s="11">
        <v>37.200000000000003</v>
      </c>
      <c r="G5367" s="10">
        <v>32.159999999999997</v>
      </c>
      <c r="H5367" s="11">
        <v>92.99</v>
      </c>
      <c r="I5367" s="10">
        <v>334.37</v>
      </c>
      <c r="J5367">
        <v>0.10801379922283758</v>
      </c>
      <c r="K5367">
        <v>8.4004997244945534E-2</v>
      </c>
      <c r="L5367">
        <v>0.11909854316946515</v>
      </c>
      <c r="M5367">
        <v>0.10271826024162227</v>
      </c>
      <c r="N5367">
        <v>0.10963802814727942</v>
      </c>
      <c r="O5367">
        <v>9.9060360248537913E-2</v>
      </c>
    </row>
    <row r="5368" spans="1:15" ht="15">
      <c r="A5368" s="6"/>
      <c r="B5368" s="10">
        <v>6.92</v>
      </c>
      <c r="C5368">
        <v>6.1723371643175498E-2</v>
      </c>
      <c r="D5368" s="11">
        <v>16.41</v>
      </c>
      <c r="E5368" s="10">
        <v>24.83</v>
      </c>
      <c r="F5368" s="11">
        <v>37.51</v>
      </c>
      <c r="G5368" s="10">
        <v>32.22</v>
      </c>
      <c r="H5368" s="11">
        <v>94.95</v>
      </c>
      <c r="I5368" s="10">
        <v>372.09</v>
      </c>
      <c r="J5368">
        <v>0.10545290521902242</v>
      </c>
      <c r="K5368">
        <v>9.0072087273868853E-2</v>
      </c>
      <c r="L5368">
        <v>0.12477965045221218</v>
      </c>
      <c r="M5368">
        <v>0.11074086012069499</v>
      </c>
      <c r="N5368">
        <v>0.11503294702254739</v>
      </c>
      <c r="O5368">
        <v>0.10584265766246438</v>
      </c>
    </row>
    <row r="5369" spans="1:15" ht="15">
      <c r="A5369" s="6"/>
      <c r="B5369" s="10">
        <v>20.399999999999999</v>
      </c>
      <c r="C5369">
        <v>6.6138488111558688E-2</v>
      </c>
      <c r="D5369" s="11">
        <v>15.99</v>
      </c>
      <c r="E5369" s="10">
        <v>27.33</v>
      </c>
      <c r="F5369" s="11">
        <v>38.71</v>
      </c>
      <c r="G5369" s="10">
        <v>38.56</v>
      </c>
      <c r="H5369" s="11">
        <v>100.91</v>
      </c>
      <c r="I5369" s="10">
        <v>393.24</v>
      </c>
      <c r="J5369">
        <v>0.10749401133446708</v>
      </c>
      <c r="K5369">
        <v>0.10276001730969478</v>
      </c>
      <c r="L5369">
        <v>0.1319748790157888</v>
      </c>
      <c r="M5369">
        <v>0.11990779506220259</v>
      </c>
      <c r="N5369">
        <v>0.12521320496351976</v>
      </c>
      <c r="O5369">
        <v>0.11510343223468636</v>
      </c>
    </row>
    <row r="5370" spans="1:15" ht="15">
      <c r="A5370" s="6"/>
      <c r="B5370" s="10">
        <v>67.58</v>
      </c>
      <c r="C5370">
        <v>7.8101819000573128E-2</v>
      </c>
      <c r="D5370" s="11">
        <v>18.77</v>
      </c>
      <c r="E5370" s="10">
        <v>42.56</v>
      </c>
      <c r="F5370" s="11">
        <v>45.53</v>
      </c>
      <c r="G5370" s="10">
        <v>41.55</v>
      </c>
      <c r="H5370" s="11">
        <v>111.4</v>
      </c>
      <c r="I5370" s="10">
        <v>448.08</v>
      </c>
      <c r="J5370">
        <v>0.11478302443466665</v>
      </c>
      <c r="K5370">
        <v>0.12938985238920001</v>
      </c>
      <c r="L5370">
        <v>0.14159845130358678</v>
      </c>
      <c r="M5370">
        <v>0.12831166526223164</v>
      </c>
      <c r="N5370">
        <v>0.14006873753000681</v>
      </c>
      <c r="O5370">
        <v>0.127790324789194</v>
      </c>
    </row>
    <row r="5371" spans="1:15" ht="15">
      <c r="A5371" s="6"/>
      <c r="B5371" s="10">
        <v>92.54</v>
      </c>
      <c r="C5371">
        <v>9.8136996450722908E-2</v>
      </c>
      <c r="D5371" s="11">
        <v>24.81</v>
      </c>
      <c r="E5371" s="10">
        <v>51.19</v>
      </c>
      <c r="F5371" s="11">
        <v>60.54</v>
      </c>
      <c r="G5371" s="10">
        <v>43.01</v>
      </c>
      <c r="H5371" s="11">
        <v>126.79</v>
      </c>
      <c r="I5371" s="10">
        <v>489.99</v>
      </c>
      <c r="J5371">
        <v>0.1224897182724573</v>
      </c>
      <c r="K5371">
        <v>0.15308943900978242</v>
      </c>
      <c r="L5371">
        <v>0.15242673514973984</v>
      </c>
      <c r="M5371">
        <v>0.13340879336594716</v>
      </c>
      <c r="N5371">
        <v>0.1596571019854483</v>
      </c>
      <c r="O5371">
        <v>0.14200981990503306</v>
      </c>
    </row>
    <row r="5372" spans="1:15" ht="15">
      <c r="A5372" s="6"/>
      <c r="B5372" s="10">
        <v>106.47</v>
      </c>
      <c r="C5372">
        <v>0.11095943941525474</v>
      </c>
      <c r="D5372" s="11">
        <v>25.44</v>
      </c>
      <c r="E5372" s="10">
        <v>57.55</v>
      </c>
      <c r="F5372" s="11">
        <v>71.5</v>
      </c>
      <c r="G5372" s="10">
        <v>46.49</v>
      </c>
      <c r="H5372" s="11">
        <v>145</v>
      </c>
      <c r="I5372" s="10">
        <v>560</v>
      </c>
      <c r="J5372">
        <v>0.12707664408032526</v>
      </c>
      <c r="K5372">
        <v>0.17536355987020977</v>
      </c>
      <c r="L5372">
        <v>0.1624722875847448</v>
      </c>
      <c r="M5372">
        <v>0.13998133034488919</v>
      </c>
      <c r="N5372">
        <v>0.17351800408241372</v>
      </c>
      <c r="O5372">
        <v>0.15493260702917572</v>
      </c>
    </row>
    <row r="5373" spans="1:15" ht="15">
      <c r="A5373" s="6"/>
      <c r="B5373" s="10">
        <v>111.16</v>
      </c>
      <c r="C5373">
        <v>0.11745315107431152</v>
      </c>
      <c r="D5373" s="11">
        <v>25.67</v>
      </c>
      <c r="E5373" s="10">
        <v>61.35</v>
      </c>
      <c r="F5373" s="11">
        <v>70.599999999999994</v>
      </c>
      <c r="G5373" s="10">
        <v>41.31</v>
      </c>
      <c r="H5373" s="11">
        <v>144</v>
      </c>
      <c r="I5373" s="10">
        <v>565.4</v>
      </c>
      <c r="J5373">
        <v>0.13122381949926121</v>
      </c>
      <c r="K5373">
        <v>0.18439974671244769</v>
      </c>
      <c r="L5373">
        <v>0.17292639497567203</v>
      </c>
      <c r="M5373">
        <v>0.14417742503226672</v>
      </c>
      <c r="N5373">
        <v>0.17959219316558622</v>
      </c>
      <c r="O5373">
        <v>0.16246768133681017</v>
      </c>
    </row>
    <row r="5374" spans="1:15" ht="15">
      <c r="A5374" s="6"/>
      <c r="B5374" s="10">
        <v>112.28</v>
      </c>
      <c r="C5374">
        <v>0.1214998967462684</v>
      </c>
      <c r="D5374" s="11">
        <v>25.54</v>
      </c>
      <c r="E5374" s="10">
        <v>63.02</v>
      </c>
      <c r="F5374" s="11">
        <v>65.040000000000006</v>
      </c>
      <c r="G5374" s="10">
        <v>39.979999999999997</v>
      </c>
      <c r="H5374" s="11">
        <v>133.37</v>
      </c>
      <c r="I5374" s="10">
        <v>507.78</v>
      </c>
      <c r="J5374">
        <v>0.13247978435280292</v>
      </c>
      <c r="K5374">
        <v>0.18219568553022</v>
      </c>
      <c r="L5374">
        <v>0.1740321610214256</v>
      </c>
      <c r="M5374">
        <v>0.13775204022953344</v>
      </c>
      <c r="N5374">
        <v>0.18242695072700157</v>
      </c>
      <c r="O5374">
        <v>0.16447291269353848</v>
      </c>
    </row>
    <row r="5375" spans="1:15" ht="15">
      <c r="A5375" s="6"/>
      <c r="B5375" s="10">
        <v>108.05</v>
      </c>
      <c r="C5375">
        <v>0.12355750621598011</v>
      </c>
      <c r="D5375" s="11">
        <v>24.02</v>
      </c>
      <c r="E5375" s="10">
        <v>62.1</v>
      </c>
      <c r="F5375" s="11">
        <v>44.86</v>
      </c>
      <c r="G5375" s="10">
        <v>35.090000000000003</v>
      </c>
      <c r="H5375" s="11">
        <v>119</v>
      </c>
      <c r="I5375" s="10">
        <v>469.47</v>
      </c>
      <c r="J5375">
        <v>0.13265874422464219</v>
      </c>
      <c r="K5375">
        <v>0.18757304905178301</v>
      </c>
      <c r="L5375">
        <v>0.17340010899582359</v>
      </c>
      <c r="M5375">
        <v>0.13818580934952587</v>
      </c>
      <c r="N5375">
        <v>0.18562330384336478</v>
      </c>
      <c r="O5375">
        <v>0.17040684067391132</v>
      </c>
    </row>
    <row r="5376" spans="1:15" ht="15">
      <c r="A5376" s="6"/>
      <c r="B5376" s="10">
        <v>101.66</v>
      </c>
      <c r="C5376">
        <v>0.12743889363824179</v>
      </c>
      <c r="D5376" s="11">
        <v>17.93</v>
      </c>
      <c r="E5376" s="10">
        <v>57.73</v>
      </c>
      <c r="F5376" s="11">
        <v>36.630000000000003</v>
      </c>
      <c r="G5376" s="10">
        <v>28.02</v>
      </c>
      <c r="H5376" s="11">
        <v>107.12</v>
      </c>
      <c r="I5376" s="10">
        <v>424.02</v>
      </c>
      <c r="J5376">
        <v>0.13291937802781684</v>
      </c>
      <c r="K5376">
        <v>0.20033568892108197</v>
      </c>
      <c r="L5376">
        <v>0.16767298328874761</v>
      </c>
      <c r="M5376">
        <v>0.13109728438499815</v>
      </c>
      <c r="N5376">
        <v>0.18553436196270301</v>
      </c>
      <c r="O5376">
        <v>0.17568076279292202</v>
      </c>
    </row>
    <row r="5377" spans="1:15" ht="15">
      <c r="A5377" s="6"/>
      <c r="B5377" s="10">
        <v>90.1</v>
      </c>
      <c r="C5377">
        <v>0.12190393616133904</v>
      </c>
      <c r="D5377" s="11">
        <v>15.74</v>
      </c>
      <c r="E5377" s="10">
        <v>50.6</v>
      </c>
      <c r="F5377" s="11">
        <v>34.97</v>
      </c>
      <c r="G5377" s="10">
        <v>24.89</v>
      </c>
      <c r="H5377" s="11">
        <v>94.87</v>
      </c>
      <c r="I5377" s="10">
        <v>427.23</v>
      </c>
      <c r="J5377">
        <v>0.1348901685227899</v>
      </c>
      <c r="K5377">
        <v>0.20297722439009858</v>
      </c>
      <c r="L5377">
        <v>0.16005040557215794</v>
      </c>
      <c r="M5377">
        <v>0.12402947129861051</v>
      </c>
      <c r="N5377">
        <v>0.18243927755864647</v>
      </c>
      <c r="O5377">
        <v>0.1729509300298574</v>
      </c>
    </row>
    <row r="5378" spans="1:15" ht="15">
      <c r="A5378" s="6"/>
      <c r="B5378" s="10">
        <v>84.6</v>
      </c>
      <c r="C5378">
        <v>0.11657048683925934</v>
      </c>
      <c r="D5378" s="11">
        <v>15.42</v>
      </c>
      <c r="E5378" s="10">
        <v>47.08</v>
      </c>
      <c r="F5378" s="11">
        <v>34.01</v>
      </c>
      <c r="G5378" s="10">
        <v>24.34</v>
      </c>
      <c r="H5378" s="11">
        <v>85.37</v>
      </c>
      <c r="I5378" s="10">
        <v>400.71</v>
      </c>
      <c r="J5378">
        <v>0.13782361382981065</v>
      </c>
      <c r="K5378">
        <v>0.20037973667501288</v>
      </c>
      <c r="L5378">
        <v>0.15626548942357302</v>
      </c>
      <c r="M5378">
        <v>0.12621315959775842</v>
      </c>
      <c r="N5378">
        <v>0.1830914893180372</v>
      </c>
      <c r="O5378">
        <v>0.17882795586261091</v>
      </c>
    </row>
    <row r="5379" spans="1:15" ht="15">
      <c r="A5379" s="6"/>
      <c r="B5379" s="10">
        <v>78.8</v>
      </c>
      <c r="C5379">
        <v>0.11471716104746633</v>
      </c>
      <c r="D5379" s="11">
        <v>12.93</v>
      </c>
      <c r="E5379" s="10">
        <v>44.97</v>
      </c>
      <c r="F5379" s="11">
        <v>33.07</v>
      </c>
      <c r="G5379" s="10">
        <v>24.35</v>
      </c>
      <c r="H5379" s="11">
        <v>81.010000000000005</v>
      </c>
      <c r="I5379" s="10">
        <v>387.87</v>
      </c>
      <c r="J5379">
        <v>0.14061007956057647</v>
      </c>
      <c r="K5379">
        <v>0.19811817885793789</v>
      </c>
      <c r="L5379">
        <v>0.15127428393524284</v>
      </c>
      <c r="M5379">
        <v>0.12557481986858807</v>
      </c>
      <c r="N5379">
        <v>0.18357414778243142</v>
      </c>
      <c r="O5379">
        <v>0.18477762393624206</v>
      </c>
    </row>
    <row r="5380" spans="1:15" ht="15">
      <c r="A5380" s="6"/>
      <c r="B5380" s="10">
        <v>69.66</v>
      </c>
      <c r="C5380">
        <v>0.11636392732088571</v>
      </c>
      <c r="D5380" s="11">
        <v>11.64</v>
      </c>
      <c r="E5380" s="10">
        <v>44.18</v>
      </c>
      <c r="F5380" s="11">
        <v>33.270000000000003</v>
      </c>
      <c r="G5380" s="10">
        <v>25.28</v>
      </c>
      <c r="H5380" s="11">
        <v>79.959999999999994</v>
      </c>
      <c r="I5380" s="10">
        <v>374.09</v>
      </c>
      <c r="J5380">
        <v>0.14490457736954146</v>
      </c>
      <c r="K5380">
        <v>0.1992753288200026</v>
      </c>
      <c r="L5380">
        <v>0.15038718992699945</v>
      </c>
      <c r="M5380">
        <v>0.12992558132988008</v>
      </c>
      <c r="N5380">
        <v>0.1840168848733286</v>
      </c>
      <c r="O5380">
        <v>0.19256698004008918</v>
      </c>
    </row>
    <row r="5381" spans="1:15" ht="15">
      <c r="A5381" s="6"/>
      <c r="B5381" s="10">
        <v>69</v>
      </c>
      <c r="C5381">
        <v>0.1167756787126031</v>
      </c>
      <c r="D5381" s="11">
        <v>13.34</v>
      </c>
      <c r="E5381" s="10">
        <v>44.06</v>
      </c>
      <c r="F5381" s="11">
        <v>33.19</v>
      </c>
      <c r="G5381" s="10">
        <v>27.03</v>
      </c>
      <c r="H5381" s="11">
        <v>81.3</v>
      </c>
      <c r="I5381" s="10">
        <v>375.79</v>
      </c>
      <c r="J5381">
        <v>0.14984582659848697</v>
      </c>
      <c r="K5381">
        <v>0.20070360533904777</v>
      </c>
      <c r="L5381">
        <v>0.15212800405352062</v>
      </c>
      <c r="M5381">
        <v>0.13474859734143707</v>
      </c>
      <c r="N5381">
        <v>0.18487955093325986</v>
      </c>
      <c r="O5381">
        <v>0.19892584933960478</v>
      </c>
    </row>
    <row r="5382" spans="1:15" ht="15">
      <c r="A5382" s="6"/>
      <c r="B5382" s="10">
        <v>72.02</v>
      </c>
      <c r="C5382">
        <v>0.11646303315644575</v>
      </c>
      <c r="D5382" s="11">
        <v>11.95</v>
      </c>
      <c r="E5382" s="10">
        <v>47.26</v>
      </c>
      <c r="F5382" s="11">
        <v>35.31</v>
      </c>
      <c r="G5382" s="10">
        <v>30.44</v>
      </c>
      <c r="H5382" s="11">
        <v>85.26</v>
      </c>
      <c r="I5382" s="10">
        <v>382.76</v>
      </c>
      <c r="J5382">
        <v>0.1536308349851338</v>
      </c>
      <c r="K5382">
        <v>0.20274451826341625</v>
      </c>
      <c r="L5382">
        <v>0.15351780638499465</v>
      </c>
      <c r="M5382">
        <v>0.14248294008623585</v>
      </c>
      <c r="N5382">
        <v>0.18604695676032323</v>
      </c>
      <c r="O5382">
        <v>0.20376129391252737</v>
      </c>
    </row>
    <row r="5383" spans="1:15" ht="15">
      <c r="A5383" s="6"/>
      <c r="B5383" s="10">
        <v>77.69</v>
      </c>
      <c r="C5383">
        <v>0.11186266788418368</v>
      </c>
      <c r="D5383" s="11">
        <v>11.77</v>
      </c>
      <c r="E5383" s="10">
        <v>53.69</v>
      </c>
      <c r="F5383" s="11">
        <v>43.24</v>
      </c>
      <c r="G5383" s="10">
        <v>34.93</v>
      </c>
      <c r="H5383" s="11">
        <v>113</v>
      </c>
      <c r="I5383" s="10">
        <v>379.9</v>
      </c>
      <c r="J5383">
        <v>0.15253421123045754</v>
      </c>
      <c r="K5383">
        <v>0.19505258254323338</v>
      </c>
      <c r="L5383">
        <v>0.15583595027545366</v>
      </c>
      <c r="M5383">
        <v>0.14738515439485336</v>
      </c>
      <c r="N5383">
        <v>0.18088884107425343</v>
      </c>
      <c r="O5383">
        <v>0.20150814713060253</v>
      </c>
    </row>
    <row r="5384" spans="1:15" ht="15">
      <c r="A5384" s="6"/>
      <c r="B5384" s="10">
        <v>76.739999999999995</v>
      </c>
      <c r="C5384">
        <v>0.1018262759505998</v>
      </c>
      <c r="D5384" s="11">
        <v>16.07</v>
      </c>
      <c r="E5384" s="10">
        <v>60.79</v>
      </c>
      <c r="F5384" s="11">
        <v>52.96</v>
      </c>
      <c r="G5384" s="10">
        <v>39</v>
      </c>
      <c r="H5384" s="11">
        <v>124</v>
      </c>
      <c r="I5384" s="10">
        <v>388.74</v>
      </c>
      <c r="J5384">
        <v>0.15205793829028952</v>
      </c>
      <c r="K5384">
        <v>0.18817804462406645</v>
      </c>
      <c r="L5384">
        <v>0.1460277806853108</v>
      </c>
      <c r="M5384">
        <v>0.14597323842533089</v>
      </c>
      <c r="N5384">
        <v>0.15953052829213496</v>
      </c>
      <c r="O5384">
        <v>0.18142395749773155</v>
      </c>
    </row>
    <row r="5385" spans="1:15" ht="15">
      <c r="A5385" s="6"/>
      <c r="B5385" s="10">
        <v>70.81</v>
      </c>
      <c r="C5385">
        <v>8.4626576386623478E-2</v>
      </c>
      <c r="D5385" s="11">
        <v>19</v>
      </c>
      <c r="E5385" s="10">
        <v>61.93</v>
      </c>
      <c r="F5385" s="11">
        <v>49.97</v>
      </c>
      <c r="G5385" s="10">
        <v>41.4</v>
      </c>
      <c r="H5385" s="11">
        <v>121.93</v>
      </c>
      <c r="I5385" s="10">
        <v>399.9</v>
      </c>
      <c r="J5385">
        <v>0.14846792777000634</v>
      </c>
      <c r="K5385">
        <v>0.16929641390231429</v>
      </c>
      <c r="L5385">
        <v>0.13910827665156636</v>
      </c>
      <c r="M5385">
        <v>0.13899944401944678</v>
      </c>
      <c r="N5385">
        <v>0.14579631714567012</v>
      </c>
      <c r="O5385">
        <v>0.14987676605606812</v>
      </c>
    </row>
    <row r="5386" spans="1:15" ht="15">
      <c r="A5386" s="6"/>
      <c r="B5386" s="10">
        <v>50.39</v>
      </c>
      <c r="C5386">
        <v>6.9078715981402389E-2</v>
      </c>
      <c r="D5386" s="11">
        <v>21.02</v>
      </c>
      <c r="E5386" s="10">
        <v>62.23</v>
      </c>
      <c r="F5386" s="11">
        <v>40.85</v>
      </c>
      <c r="G5386" s="10">
        <v>41.28</v>
      </c>
      <c r="H5386" s="11">
        <v>109.66</v>
      </c>
      <c r="I5386" s="10">
        <v>374.5</v>
      </c>
      <c r="J5386">
        <v>0.13708723359059691</v>
      </c>
      <c r="K5386">
        <v>0.15812578016314055</v>
      </c>
      <c r="L5386">
        <v>0.12280377286076627</v>
      </c>
      <c r="M5386">
        <v>0.12874925181452007</v>
      </c>
      <c r="N5386">
        <v>0.13186238810883355</v>
      </c>
      <c r="O5386">
        <v>0.12999893175074187</v>
      </c>
    </row>
    <row r="5387" spans="1:15" ht="15">
      <c r="A5387" s="6"/>
      <c r="B5387" s="10">
        <v>28.21</v>
      </c>
      <c r="C5387">
        <v>5.9071700743494424E-2</v>
      </c>
      <c r="D5387" s="11">
        <v>19.690000000000001</v>
      </c>
      <c r="E5387" s="10">
        <v>61.38</v>
      </c>
      <c r="F5387" s="11">
        <v>37.26</v>
      </c>
      <c r="G5387" s="10">
        <v>38.01</v>
      </c>
      <c r="H5387" s="11">
        <v>99.98</v>
      </c>
      <c r="I5387" s="10">
        <v>333.41</v>
      </c>
      <c r="J5387">
        <v>0.12697966530798249</v>
      </c>
      <c r="K5387">
        <v>0.15629182845769651</v>
      </c>
      <c r="L5387">
        <v>0.1091387757176706</v>
      </c>
      <c r="M5387">
        <v>0.11875272310818476</v>
      </c>
      <c r="N5387">
        <v>0.11653653787978685</v>
      </c>
      <c r="O5387">
        <v>0.11608697571153435</v>
      </c>
    </row>
    <row r="5388" spans="1:15" ht="15">
      <c r="A5388" s="6"/>
      <c r="B5388" s="10">
        <v>14.13</v>
      </c>
      <c r="C5388">
        <v>5.3433916643196105E-2</v>
      </c>
      <c r="D5388" s="11">
        <v>21.09</v>
      </c>
      <c r="E5388" s="10">
        <v>62</v>
      </c>
      <c r="F5388" s="11">
        <v>34.85</v>
      </c>
      <c r="G5388" s="10">
        <v>34.44</v>
      </c>
      <c r="H5388" s="11">
        <v>88.02</v>
      </c>
      <c r="I5388" s="10">
        <v>300.02</v>
      </c>
      <c r="J5388">
        <v>0.11850999149659866</v>
      </c>
      <c r="K5388">
        <v>0.14891481828673014</v>
      </c>
      <c r="L5388">
        <v>9.9077134737016681E-2</v>
      </c>
      <c r="M5388">
        <v>0.11074227576646264</v>
      </c>
      <c r="N5388">
        <v>0.10573593236845863</v>
      </c>
      <c r="O5388">
        <v>0.10686963156567016</v>
      </c>
    </row>
    <row r="5389" spans="1:15" ht="15">
      <c r="A5389" s="6"/>
      <c r="B5389" s="10">
        <v>5.87</v>
      </c>
      <c r="C5389">
        <v>5.065523001471809E-2</v>
      </c>
      <c r="D5389" s="11">
        <v>19.329999999999998</v>
      </c>
      <c r="E5389" s="10">
        <v>61.91</v>
      </c>
      <c r="F5389" s="11">
        <v>32.1</v>
      </c>
      <c r="G5389" s="10">
        <v>33.57</v>
      </c>
      <c r="H5389" s="11">
        <v>83.75</v>
      </c>
      <c r="I5389" s="10">
        <v>247.22</v>
      </c>
      <c r="J5389">
        <v>0.1126471414590289</v>
      </c>
      <c r="K5389">
        <v>0.14207731628699494</v>
      </c>
      <c r="L5389">
        <v>9.2632848762308762E-2</v>
      </c>
      <c r="M5389">
        <v>0.10485381426284107</v>
      </c>
      <c r="N5389">
        <v>9.6398488072222663E-2</v>
      </c>
      <c r="O5389">
        <v>0.10302468360292016</v>
      </c>
    </row>
    <row r="5390" spans="1:15" ht="15">
      <c r="A5390" s="6"/>
      <c r="B5390" s="10">
        <v>1.06</v>
      </c>
      <c r="C5390">
        <v>5.0685780181735064E-2</v>
      </c>
      <c r="D5390" s="11">
        <v>16.07</v>
      </c>
      <c r="E5390" s="10">
        <v>59.81</v>
      </c>
      <c r="F5390" s="11">
        <v>30.94</v>
      </c>
      <c r="G5390" s="10">
        <v>33</v>
      </c>
      <c r="H5390" s="11">
        <v>74.05</v>
      </c>
      <c r="I5390" s="10">
        <v>192.11</v>
      </c>
      <c r="J5390">
        <v>0.11004149441845408</v>
      </c>
      <c r="K5390">
        <v>0.138988026015576</v>
      </c>
      <c r="L5390">
        <v>8.9859695137465029E-2</v>
      </c>
      <c r="M5390">
        <v>0.10210396358122285</v>
      </c>
      <c r="N5390">
        <v>8.9251914014985029E-2</v>
      </c>
      <c r="O5390">
        <v>0.1021169517973623</v>
      </c>
    </row>
    <row r="5391" spans="1:15" ht="15">
      <c r="A5391" s="6"/>
      <c r="B5391" s="10">
        <v>1.46</v>
      </c>
      <c r="C5391">
        <v>5.2396564926087422E-2</v>
      </c>
      <c r="D5391" s="11">
        <v>13.24</v>
      </c>
      <c r="E5391" s="10">
        <v>58.05</v>
      </c>
      <c r="F5391" s="11">
        <v>29.34</v>
      </c>
      <c r="G5391" s="10">
        <v>32.79</v>
      </c>
      <c r="H5391" s="11">
        <v>72.040000000000006</v>
      </c>
      <c r="I5391" s="10">
        <v>213.62</v>
      </c>
      <c r="J5391">
        <v>0.11024167747919078</v>
      </c>
      <c r="K5391">
        <v>0.13972957847018827</v>
      </c>
      <c r="L5391">
        <v>8.8334331062639063E-2</v>
      </c>
      <c r="M5391">
        <v>0.10229730661283176</v>
      </c>
      <c r="N5391">
        <v>8.7920060114957871E-2</v>
      </c>
      <c r="O5391">
        <v>0.10451692513825145</v>
      </c>
    </row>
    <row r="5392" spans="1:15" ht="15">
      <c r="A5392" s="6"/>
      <c r="B5392" s="10">
        <v>6.76</v>
      </c>
      <c r="C5392">
        <v>5.5531569110908452E-2</v>
      </c>
      <c r="D5392" s="11">
        <v>11.8</v>
      </c>
      <c r="E5392" s="10">
        <v>56.16</v>
      </c>
      <c r="F5392" s="11">
        <v>29.78</v>
      </c>
      <c r="G5392" s="10">
        <v>35.07</v>
      </c>
      <c r="H5392" s="11">
        <v>71.86</v>
      </c>
      <c r="I5392" s="10">
        <v>292.05</v>
      </c>
      <c r="J5392">
        <v>0.11292202094401504</v>
      </c>
      <c r="K5392">
        <v>0.14605589538478123</v>
      </c>
      <c r="L5392">
        <v>9.159876076652966E-2</v>
      </c>
      <c r="M5392">
        <v>0.10847804340010542</v>
      </c>
      <c r="N5392">
        <v>8.9495632180670345E-2</v>
      </c>
      <c r="O5392">
        <v>0.11091839208982909</v>
      </c>
    </row>
    <row r="5393" spans="1:15" ht="15">
      <c r="A5393" s="6"/>
      <c r="B5393" s="10">
        <v>17.45</v>
      </c>
      <c r="C5393">
        <v>6.6109509692132279E-2</v>
      </c>
      <c r="D5393" s="11">
        <v>10.8</v>
      </c>
      <c r="E5393" s="10">
        <v>58.13</v>
      </c>
      <c r="F5393" s="11">
        <v>30.87</v>
      </c>
      <c r="G5393" s="10">
        <v>36.380000000000003</v>
      </c>
      <c r="H5393" s="11">
        <v>72.58</v>
      </c>
      <c r="I5393" s="10">
        <v>341.76</v>
      </c>
      <c r="J5393">
        <v>0.12100991100121133</v>
      </c>
      <c r="K5393">
        <v>0.1522696374292242</v>
      </c>
      <c r="L5393">
        <v>9.9841272132012771E-2</v>
      </c>
      <c r="M5393">
        <v>0.12043498527968598</v>
      </c>
      <c r="N5393">
        <v>9.5473608239810992E-2</v>
      </c>
      <c r="O5393">
        <v>0.12079143745951815</v>
      </c>
    </row>
    <row r="5394" spans="1:15" ht="15">
      <c r="A5394" s="6"/>
      <c r="B5394" s="10">
        <v>72.66</v>
      </c>
      <c r="C5394">
        <v>8.9263433604026068E-2</v>
      </c>
      <c r="D5394" s="11">
        <v>21.89</v>
      </c>
      <c r="E5394" s="10">
        <v>60.14</v>
      </c>
      <c r="F5394" s="11">
        <v>35.54</v>
      </c>
      <c r="G5394" s="10">
        <v>41.71</v>
      </c>
      <c r="H5394" s="11">
        <v>86.13</v>
      </c>
      <c r="I5394" s="10">
        <v>412.3</v>
      </c>
      <c r="J5394">
        <v>0.13731834820467304</v>
      </c>
      <c r="K5394">
        <v>0.16355330711127564</v>
      </c>
      <c r="L5394">
        <v>0.11949762931127295</v>
      </c>
      <c r="M5394">
        <v>0.13158945341005612</v>
      </c>
      <c r="N5394">
        <v>0.10926432637645195</v>
      </c>
      <c r="O5394">
        <v>0.13288819254058107</v>
      </c>
    </row>
    <row r="5395" spans="1:15" ht="15">
      <c r="A5395" s="6"/>
      <c r="B5395" s="10">
        <v>99.17</v>
      </c>
      <c r="C5395">
        <v>0.13348090720326822</v>
      </c>
      <c r="D5395" s="11">
        <v>28.39</v>
      </c>
      <c r="E5395" s="10">
        <v>59.91</v>
      </c>
      <c r="F5395" s="11">
        <v>38.53</v>
      </c>
      <c r="G5395" s="10">
        <v>49.97</v>
      </c>
      <c r="H5395" s="11">
        <v>104.91</v>
      </c>
      <c r="I5395" s="10">
        <v>466.2</v>
      </c>
      <c r="J5395">
        <v>0.15512561005472694</v>
      </c>
      <c r="K5395">
        <v>0.16879990791669752</v>
      </c>
      <c r="L5395">
        <v>0.14073750942177238</v>
      </c>
      <c r="M5395">
        <v>0.13824552358162809</v>
      </c>
      <c r="N5395">
        <v>0.12643845471691045</v>
      </c>
      <c r="O5395">
        <v>0.14859221699360228</v>
      </c>
    </row>
    <row r="5396" spans="1:15" ht="15">
      <c r="A5396" s="6"/>
      <c r="B5396" s="10">
        <v>108.17</v>
      </c>
      <c r="C5396">
        <v>0.16613346756273867</v>
      </c>
      <c r="D5396" s="11">
        <v>33</v>
      </c>
      <c r="E5396" s="10">
        <v>62.09</v>
      </c>
      <c r="F5396" s="11">
        <v>46.81</v>
      </c>
      <c r="G5396" s="10">
        <v>56.4</v>
      </c>
      <c r="H5396" s="11">
        <v>117.48</v>
      </c>
      <c r="I5396" s="10">
        <v>503.26</v>
      </c>
      <c r="J5396">
        <v>0.17383284723413647</v>
      </c>
      <c r="K5396">
        <v>0.17671837674919269</v>
      </c>
      <c r="L5396">
        <v>0.1573531789345243</v>
      </c>
      <c r="M5396">
        <v>0.14376055554128458</v>
      </c>
      <c r="N5396">
        <v>0.13750018701909378</v>
      </c>
      <c r="O5396">
        <v>0.15545744983790413</v>
      </c>
    </row>
    <row r="5397" spans="1:15" ht="15">
      <c r="A5397" s="6"/>
      <c r="B5397" s="10">
        <v>116.02</v>
      </c>
      <c r="C5397">
        <v>0.17788330450524731</v>
      </c>
      <c r="D5397" s="11">
        <v>34.979999999999997</v>
      </c>
      <c r="E5397" s="10">
        <v>59.9</v>
      </c>
      <c r="F5397" s="11">
        <v>49.94</v>
      </c>
      <c r="G5397" s="10">
        <v>45.87</v>
      </c>
      <c r="H5397" s="11">
        <v>115.68</v>
      </c>
      <c r="I5397" s="10">
        <v>504.7</v>
      </c>
      <c r="J5397">
        <v>0.18260484272633232</v>
      </c>
      <c r="K5397">
        <v>0.18630654265729196</v>
      </c>
      <c r="L5397">
        <v>0.1672633601274171</v>
      </c>
      <c r="M5397">
        <v>0.14698307403350883</v>
      </c>
      <c r="N5397">
        <v>0.14529768883719621</v>
      </c>
      <c r="O5397">
        <v>0.16238500145434223</v>
      </c>
    </row>
    <row r="5398" spans="1:15" ht="15">
      <c r="A5398" s="6"/>
      <c r="B5398" s="10">
        <v>120</v>
      </c>
      <c r="C5398">
        <v>0.18316555040969007</v>
      </c>
      <c r="D5398" s="11">
        <v>36.47</v>
      </c>
      <c r="E5398" s="10">
        <v>59.99</v>
      </c>
      <c r="F5398" s="11">
        <v>47.92</v>
      </c>
      <c r="G5398" s="10">
        <v>41.6</v>
      </c>
      <c r="H5398" s="11">
        <v>115.77</v>
      </c>
      <c r="I5398" s="10">
        <v>479.94</v>
      </c>
      <c r="J5398">
        <v>0.1854916220395956</v>
      </c>
      <c r="K5398">
        <v>0.18692067650938565</v>
      </c>
      <c r="L5398">
        <v>0.17000332630422729</v>
      </c>
      <c r="M5398">
        <v>0.14496985031036447</v>
      </c>
      <c r="N5398">
        <v>0.14721433319845079</v>
      </c>
      <c r="O5398">
        <v>0.16399173610870996</v>
      </c>
    </row>
    <row r="5399" spans="1:15" ht="15">
      <c r="A5399" s="6"/>
      <c r="B5399" s="10">
        <v>120.15</v>
      </c>
      <c r="C5399">
        <v>0.18264807846523967</v>
      </c>
      <c r="D5399" s="11">
        <v>35.799999999999997</v>
      </c>
      <c r="E5399" s="10">
        <v>56.7</v>
      </c>
      <c r="F5399" s="11">
        <v>41.82</v>
      </c>
      <c r="G5399" s="10">
        <v>37.83</v>
      </c>
      <c r="H5399" s="11">
        <v>106.91</v>
      </c>
      <c r="I5399" s="10">
        <v>461.91</v>
      </c>
      <c r="J5399">
        <v>0.18891151432417574</v>
      </c>
      <c r="K5399">
        <v>0.18718890617520345</v>
      </c>
      <c r="L5399">
        <v>0.17086085981640378</v>
      </c>
      <c r="M5399">
        <v>0.14348830419767153</v>
      </c>
      <c r="N5399">
        <v>0.15067537721296567</v>
      </c>
      <c r="O5399">
        <v>0.16887473542771531</v>
      </c>
    </row>
    <row r="5400" spans="1:15" ht="15">
      <c r="A5400" s="6"/>
      <c r="B5400" s="10">
        <v>114.09</v>
      </c>
      <c r="C5400">
        <v>0.19300101268218817</v>
      </c>
      <c r="D5400" s="11">
        <v>32</v>
      </c>
      <c r="E5400" s="10">
        <v>50.83</v>
      </c>
      <c r="F5400" s="11">
        <v>36.299999999999997</v>
      </c>
      <c r="G5400" s="10">
        <v>31.17</v>
      </c>
      <c r="H5400" s="11">
        <v>92.19</v>
      </c>
      <c r="I5400" s="10">
        <v>425.89</v>
      </c>
      <c r="J5400">
        <v>0.19356608529020103</v>
      </c>
      <c r="K5400">
        <v>0.1855393511698491</v>
      </c>
      <c r="L5400">
        <v>0.16499947828204073</v>
      </c>
      <c r="M5400">
        <v>0.14222572902093106</v>
      </c>
      <c r="N5400">
        <v>0.14432263815573967</v>
      </c>
      <c r="O5400">
        <v>0.17240223634784022</v>
      </c>
    </row>
    <row r="5401" spans="1:15" ht="15">
      <c r="A5401" s="6"/>
      <c r="B5401" s="10">
        <v>98.01</v>
      </c>
      <c r="C5401">
        <v>0.19956164914442434</v>
      </c>
      <c r="D5401" s="11">
        <v>28.69</v>
      </c>
      <c r="E5401" s="10">
        <v>49.41</v>
      </c>
      <c r="F5401" s="11">
        <v>32.39</v>
      </c>
      <c r="G5401" s="10">
        <v>31.49</v>
      </c>
      <c r="H5401" s="11">
        <v>78.02</v>
      </c>
      <c r="I5401" s="10">
        <v>416.3</v>
      </c>
      <c r="J5401">
        <v>0.19833872639298705</v>
      </c>
      <c r="K5401">
        <v>0.18183696515091005</v>
      </c>
      <c r="L5401">
        <v>0.15469388842147316</v>
      </c>
      <c r="M5401">
        <v>0.13778023216871618</v>
      </c>
      <c r="N5401">
        <v>0.14039917990365861</v>
      </c>
      <c r="O5401">
        <v>0.1762668402127254</v>
      </c>
    </row>
    <row r="5402" spans="1:15" ht="15">
      <c r="A5402" s="6"/>
      <c r="B5402" s="10">
        <v>89.63</v>
      </c>
      <c r="C5402">
        <v>0.20089988370227779</v>
      </c>
      <c r="D5402" s="11">
        <v>26.37</v>
      </c>
      <c r="E5402" s="10">
        <v>47.88</v>
      </c>
      <c r="F5402" s="11">
        <v>30.45</v>
      </c>
      <c r="G5402" s="10">
        <v>29.16</v>
      </c>
      <c r="H5402" s="11">
        <v>75.66</v>
      </c>
      <c r="I5402" s="10">
        <v>397.2</v>
      </c>
      <c r="J5402">
        <v>0.1927188934217236</v>
      </c>
      <c r="K5402">
        <v>0.1807392965113489</v>
      </c>
      <c r="L5402">
        <v>0.14646502045014817</v>
      </c>
      <c r="M5402">
        <v>0.13712821817248214</v>
      </c>
      <c r="N5402">
        <v>0.13826612444132216</v>
      </c>
      <c r="O5402">
        <v>0.17865989053948397</v>
      </c>
    </row>
    <row r="5403" spans="1:15" ht="15">
      <c r="A5403" s="6"/>
      <c r="B5403" s="10">
        <v>84.5</v>
      </c>
      <c r="C5403">
        <v>0.19943281756099518</v>
      </c>
      <c r="D5403" s="11">
        <v>25.24</v>
      </c>
      <c r="E5403" s="10">
        <v>46.88</v>
      </c>
      <c r="F5403" s="11">
        <v>28.43</v>
      </c>
      <c r="G5403" s="10">
        <v>28.42</v>
      </c>
      <c r="H5403" s="11">
        <v>71.55</v>
      </c>
      <c r="I5403" s="10">
        <v>377.9</v>
      </c>
      <c r="J5403">
        <v>0.19079421234887911</v>
      </c>
      <c r="K5403">
        <v>0.1768524251805986</v>
      </c>
      <c r="L5403">
        <v>0.14425405774068004</v>
      </c>
      <c r="M5403">
        <v>0.13624976847519926</v>
      </c>
      <c r="N5403">
        <v>0.13967437523546403</v>
      </c>
      <c r="O5403">
        <v>0.18315222980699264</v>
      </c>
    </row>
    <row r="5404" spans="1:15" ht="15">
      <c r="A5404" s="6"/>
      <c r="B5404" s="10">
        <v>88.37</v>
      </c>
      <c r="C5404">
        <v>0.20292619389260524</v>
      </c>
      <c r="D5404" s="11">
        <v>25.17</v>
      </c>
      <c r="E5404" s="10">
        <v>45.7</v>
      </c>
      <c r="F5404" s="11">
        <v>28.27</v>
      </c>
      <c r="G5404" s="10">
        <v>28.08</v>
      </c>
      <c r="H5404" s="11">
        <v>69.45</v>
      </c>
      <c r="I5404" s="10">
        <v>354</v>
      </c>
      <c r="J5404">
        <v>0.18897648664744021</v>
      </c>
      <c r="K5404">
        <v>0.17749137569608517</v>
      </c>
      <c r="L5404">
        <v>0.14486893871783432</v>
      </c>
      <c r="M5404">
        <v>0.13785421268538972</v>
      </c>
      <c r="N5404">
        <v>0.13971362352850161</v>
      </c>
      <c r="O5404">
        <v>0.18742464594030359</v>
      </c>
    </row>
    <row r="5405" spans="1:15" ht="15">
      <c r="A5405" s="6"/>
      <c r="B5405" s="10">
        <v>94.61</v>
      </c>
      <c r="C5405">
        <v>0.20256694278559043</v>
      </c>
      <c r="D5405" s="11">
        <v>25.28</v>
      </c>
      <c r="E5405" s="10">
        <v>45.77</v>
      </c>
      <c r="F5405" s="11">
        <v>29.68</v>
      </c>
      <c r="G5405" s="10">
        <v>28.14</v>
      </c>
      <c r="H5405" s="11">
        <v>69.06</v>
      </c>
      <c r="I5405" s="10">
        <v>350.06</v>
      </c>
      <c r="J5405">
        <v>0.18719227026275545</v>
      </c>
      <c r="K5405">
        <v>0.1793708655222794</v>
      </c>
      <c r="L5405">
        <v>0.1482058880484115</v>
      </c>
      <c r="M5405">
        <v>0.14167471393246506</v>
      </c>
      <c r="N5405">
        <v>0.13810810793263298</v>
      </c>
      <c r="O5405">
        <v>0.19163653448599885</v>
      </c>
    </row>
    <row r="5406" spans="1:15" ht="15">
      <c r="A5406" s="6"/>
      <c r="B5406" s="10">
        <v>110.38</v>
      </c>
      <c r="C5406">
        <v>0.2035084956966085</v>
      </c>
      <c r="D5406" s="11">
        <v>27.64</v>
      </c>
      <c r="E5406" s="10">
        <v>48.22</v>
      </c>
      <c r="F5406" s="11">
        <v>30.57</v>
      </c>
      <c r="G5406" s="10">
        <v>31.47</v>
      </c>
      <c r="H5406" s="11">
        <v>69.2</v>
      </c>
      <c r="I5406" s="10">
        <v>351.01</v>
      </c>
      <c r="J5406">
        <v>0.18329463087683365</v>
      </c>
      <c r="K5406">
        <v>0.18394334331299506</v>
      </c>
      <c r="L5406">
        <v>0.15508877473585897</v>
      </c>
      <c r="M5406">
        <v>0.1490064755514893</v>
      </c>
      <c r="N5406">
        <v>0.14036921359416404</v>
      </c>
      <c r="O5406">
        <v>0.19045403350294438</v>
      </c>
    </row>
    <row r="5407" spans="1:15" ht="15">
      <c r="A5407" s="6"/>
      <c r="B5407" s="10">
        <v>130.99</v>
      </c>
      <c r="C5407">
        <v>0.18483297492253245</v>
      </c>
      <c r="D5407" s="11">
        <v>32.9</v>
      </c>
      <c r="E5407" s="10">
        <v>53.47</v>
      </c>
      <c r="F5407" s="11">
        <v>38.700000000000003</v>
      </c>
      <c r="G5407" s="10">
        <v>34.979999999999997</v>
      </c>
      <c r="H5407" s="11">
        <v>69.7</v>
      </c>
      <c r="I5407" s="10">
        <v>352.77</v>
      </c>
      <c r="J5407">
        <v>0.18029589798740203</v>
      </c>
      <c r="K5407">
        <v>0.18332889116151105</v>
      </c>
      <c r="L5407">
        <v>0.16305206207276379</v>
      </c>
      <c r="M5407">
        <v>0.15958656449731978</v>
      </c>
      <c r="N5407">
        <v>0.1363486478405527</v>
      </c>
      <c r="O5407">
        <v>0.1822883268103124</v>
      </c>
    </row>
    <row r="5408" spans="1:15" ht="15">
      <c r="A5408" s="6"/>
      <c r="B5408" s="10">
        <v>142.87</v>
      </c>
      <c r="C5408">
        <v>0.15196599277874889</v>
      </c>
      <c r="D5408" s="11">
        <v>37.9</v>
      </c>
      <c r="E5408" s="10">
        <v>61.71</v>
      </c>
      <c r="F5408" s="11">
        <v>49.42</v>
      </c>
      <c r="G5408" s="10">
        <v>39.979999999999997</v>
      </c>
      <c r="H5408" s="11">
        <v>73.510000000000005</v>
      </c>
      <c r="I5408" s="10">
        <v>350.05</v>
      </c>
      <c r="J5408">
        <v>0.16357821901323708</v>
      </c>
      <c r="K5408">
        <v>0.17931466128527787</v>
      </c>
      <c r="L5408">
        <v>0.15518837834045029</v>
      </c>
      <c r="M5408">
        <v>0.15898351637801927</v>
      </c>
      <c r="N5408">
        <v>0.12583969452226609</v>
      </c>
      <c r="O5408">
        <v>0.16524925899427639</v>
      </c>
    </row>
    <row r="5409" spans="1:15" ht="15">
      <c r="A5409" s="6"/>
      <c r="B5409" s="10">
        <v>116.86</v>
      </c>
      <c r="C5409">
        <v>0.13354288403542136</v>
      </c>
      <c r="D5409" s="11">
        <v>38.44</v>
      </c>
      <c r="E5409" s="10">
        <v>64.069999999999993</v>
      </c>
      <c r="F5409" s="11">
        <v>45.84</v>
      </c>
      <c r="G5409" s="10">
        <v>40.97</v>
      </c>
      <c r="H5409" s="11">
        <v>75.02</v>
      </c>
      <c r="I5409" s="10">
        <v>355.17</v>
      </c>
      <c r="J5409">
        <v>0.14802959593155912</v>
      </c>
      <c r="K5409">
        <v>0.16339087092980698</v>
      </c>
      <c r="L5409">
        <v>0.14105878200782027</v>
      </c>
      <c r="M5409">
        <v>0.15445975619232197</v>
      </c>
      <c r="N5409">
        <v>0.10841070654305948</v>
      </c>
      <c r="O5409">
        <v>0.14378520665689248</v>
      </c>
    </row>
    <row r="5410" spans="1:15" ht="15">
      <c r="A5410" s="6"/>
      <c r="B5410" s="10">
        <v>99.07</v>
      </c>
      <c r="C5410">
        <v>0.10830912252389448</v>
      </c>
      <c r="D5410" s="11">
        <v>36.64</v>
      </c>
      <c r="E5410" s="10">
        <v>64.39</v>
      </c>
      <c r="F5410" s="11">
        <v>37.770000000000003</v>
      </c>
      <c r="G5410" s="10">
        <v>42.79</v>
      </c>
      <c r="H5410" s="11">
        <v>73.86</v>
      </c>
      <c r="I5410" s="10">
        <v>339.94</v>
      </c>
      <c r="J5410">
        <v>0.13437013491195335</v>
      </c>
      <c r="K5410">
        <v>0.15485820898289063</v>
      </c>
      <c r="L5410">
        <v>0.12765465617863486</v>
      </c>
      <c r="M5410">
        <v>0.14506452888073457</v>
      </c>
      <c r="N5410">
        <v>9.0431450400857788E-2</v>
      </c>
      <c r="O5410">
        <v>0.12050612383047653</v>
      </c>
    </row>
    <row r="5411" spans="1:15" ht="15">
      <c r="A5411" s="6"/>
      <c r="B5411" s="10">
        <v>83.67</v>
      </c>
      <c r="C5411">
        <v>8.3654686332596651E-2</v>
      </c>
      <c r="D5411" s="11">
        <v>35.04</v>
      </c>
      <c r="E5411" s="10">
        <v>64.03</v>
      </c>
      <c r="F5411" s="11">
        <v>35.67</v>
      </c>
      <c r="G5411" s="10">
        <v>41.76</v>
      </c>
      <c r="H5411" s="11">
        <v>63.26</v>
      </c>
      <c r="I5411" s="10">
        <v>309</v>
      </c>
      <c r="J5411">
        <v>0.12518290447855188</v>
      </c>
      <c r="K5411">
        <v>0.14508443118156242</v>
      </c>
      <c r="L5411">
        <v>0.10666252712606968</v>
      </c>
      <c r="M5411">
        <v>0.1351164421045063</v>
      </c>
      <c r="N5411">
        <v>7.3750876119485997E-2</v>
      </c>
      <c r="O5411">
        <v>0.1028218528233683</v>
      </c>
    </row>
    <row r="5412" spans="1:15" ht="15">
      <c r="A5412" s="6"/>
      <c r="B5412" s="10">
        <v>77.31</v>
      </c>
      <c r="C5412">
        <v>7.150551620247364E-2</v>
      </c>
      <c r="D5412" s="11">
        <v>34.96</v>
      </c>
      <c r="E5412" s="10">
        <v>63.53</v>
      </c>
      <c r="F5412" s="11">
        <v>34.29</v>
      </c>
      <c r="G5412" s="10">
        <v>40.65</v>
      </c>
      <c r="H5412" s="11">
        <v>58.08</v>
      </c>
      <c r="I5412" s="10">
        <v>249.58</v>
      </c>
      <c r="J5412">
        <v>0.11928450761312626</v>
      </c>
      <c r="K5412">
        <v>0.1372730242003723</v>
      </c>
      <c r="L5412">
        <v>9.3984430590851334E-2</v>
      </c>
      <c r="M5412">
        <v>0.1312027370318774</v>
      </c>
      <c r="N5412">
        <v>5.9565017737774124E-2</v>
      </c>
      <c r="O5412">
        <v>9.0996091457499095E-2</v>
      </c>
    </row>
    <row r="5413" spans="1:15" ht="15">
      <c r="A5413" s="6"/>
      <c r="B5413" s="10">
        <v>69.930000000000007</v>
      </c>
      <c r="C5413">
        <v>6.5186562224708935E-2</v>
      </c>
      <c r="D5413" s="11">
        <v>33.4</v>
      </c>
      <c r="E5413" s="10">
        <v>59.9</v>
      </c>
      <c r="F5413" s="11">
        <v>32.020000000000003</v>
      </c>
      <c r="G5413" s="10">
        <v>39.08</v>
      </c>
      <c r="H5413" s="11">
        <v>50.44</v>
      </c>
      <c r="I5413" s="10">
        <v>136.72</v>
      </c>
      <c r="J5413">
        <v>0.11665272363370227</v>
      </c>
      <c r="K5413">
        <v>0.13146861970777823</v>
      </c>
      <c r="L5413">
        <v>9.2213026477053872E-2</v>
      </c>
      <c r="M5413">
        <v>0.12409263973564516</v>
      </c>
      <c r="N5413">
        <v>5.213893220544151E-2</v>
      </c>
      <c r="O5413">
        <v>8.1598947700311356E-2</v>
      </c>
    </row>
    <row r="5414" spans="1:15" ht="15">
      <c r="A5414" s="6"/>
      <c r="B5414" s="10">
        <v>63.68</v>
      </c>
      <c r="C5414">
        <v>6.6036036899944389E-2</v>
      </c>
      <c r="D5414" s="11">
        <v>31.93</v>
      </c>
      <c r="E5414" s="10">
        <v>51.83</v>
      </c>
      <c r="F5414" s="11">
        <v>30</v>
      </c>
      <c r="G5414" s="10">
        <v>38.28</v>
      </c>
      <c r="H5414" s="11">
        <v>1.48</v>
      </c>
      <c r="I5414" s="10">
        <v>84.93</v>
      </c>
      <c r="J5414">
        <v>0.11754670864575997</v>
      </c>
      <c r="K5414">
        <v>0.12829327329948167</v>
      </c>
      <c r="L5414">
        <v>9.0166253189679621E-2</v>
      </c>
      <c r="M5414">
        <v>0.12208321861556512</v>
      </c>
      <c r="N5414">
        <v>4.9096825896562578E-2</v>
      </c>
      <c r="O5414">
        <v>7.7638142465995055E-2</v>
      </c>
    </row>
    <row r="5415" spans="1:15" ht="15">
      <c r="A5415" s="6"/>
      <c r="B5415" s="10">
        <v>67.11</v>
      </c>
      <c r="C5415">
        <v>7.2816719586411838E-2</v>
      </c>
      <c r="D5415" s="11">
        <v>31.87</v>
      </c>
      <c r="E5415" s="10">
        <v>48</v>
      </c>
      <c r="F5415" s="11">
        <v>31.01</v>
      </c>
      <c r="G5415" s="10">
        <v>36.799999999999997</v>
      </c>
      <c r="H5415" s="11">
        <v>0</v>
      </c>
      <c r="I5415" s="10">
        <v>74.02</v>
      </c>
      <c r="J5415">
        <v>0.1222988706855416</v>
      </c>
      <c r="K5415">
        <v>0.12563416290786317</v>
      </c>
      <c r="L5415">
        <v>9.0435128456157532E-2</v>
      </c>
      <c r="M5415">
        <v>0.12511125224939135</v>
      </c>
      <c r="N5415">
        <v>4.8448925895329835E-2</v>
      </c>
      <c r="O5415">
        <v>8.1331235658017351E-2</v>
      </c>
    </row>
    <row r="5416" spans="1:15" ht="15">
      <c r="A5416" s="6"/>
      <c r="B5416" s="10">
        <v>74.099999999999994</v>
      </c>
      <c r="C5416">
        <v>8.326628823272067E-2</v>
      </c>
      <c r="D5416" s="11">
        <v>33</v>
      </c>
      <c r="E5416" s="10">
        <v>45.6</v>
      </c>
      <c r="F5416" s="11">
        <v>32.32</v>
      </c>
      <c r="G5416" s="10">
        <v>37.979999999999997</v>
      </c>
      <c r="H5416" s="11">
        <v>9.89</v>
      </c>
      <c r="I5416" s="10">
        <v>164.37</v>
      </c>
      <c r="J5416">
        <v>0.12850276967465291</v>
      </c>
      <c r="K5416">
        <v>0.12011789389282373</v>
      </c>
      <c r="L5416">
        <v>9.3075158019888471E-2</v>
      </c>
      <c r="M5416">
        <v>0.13307999228137604</v>
      </c>
      <c r="N5416">
        <v>5.1301397176109174E-2</v>
      </c>
      <c r="O5416">
        <v>9.3221180980102639E-2</v>
      </c>
    </row>
    <row r="5417" spans="1:15" ht="15">
      <c r="A5417" s="6"/>
      <c r="B5417" s="10">
        <v>82.5</v>
      </c>
      <c r="C5417">
        <v>0.10507633012339103</v>
      </c>
      <c r="D5417" s="11">
        <v>34.869999999999997</v>
      </c>
      <c r="E5417" s="10">
        <v>45.81</v>
      </c>
      <c r="F5417" s="11">
        <v>34.049999999999997</v>
      </c>
      <c r="G5417" s="10">
        <v>39.07</v>
      </c>
      <c r="H5417" s="11">
        <v>50.35</v>
      </c>
      <c r="I5417" s="10">
        <v>268.13</v>
      </c>
      <c r="J5417">
        <v>0.13624740773776342</v>
      </c>
      <c r="K5417">
        <v>0.12306170275780368</v>
      </c>
      <c r="L5417">
        <v>0.10969643895567972</v>
      </c>
      <c r="M5417">
        <v>0.13748770263876553</v>
      </c>
      <c r="N5417">
        <v>5.8291038390379281E-2</v>
      </c>
      <c r="O5417">
        <v>0.11052594826855376</v>
      </c>
    </row>
    <row r="5418" spans="1:15" ht="15">
      <c r="A5418" s="6"/>
      <c r="B5418" s="10">
        <v>101.69</v>
      </c>
      <c r="C5418">
        <v>0.13162913093789871</v>
      </c>
      <c r="D5418" s="11">
        <v>37.07</v>
      </c>
      <c r="E5418" s="10">
        <v>50.92</v>
      </c>
      <c r="F5418" s="11">
        <v>38.53</v>
      </c>
      <c r="G5418" s="10">
        <v>42.62</v>
      </c>
      <c r="H5418" s="11">
        <v>58.85</v>
      </c>
      <c r="I5418" s="10">
        <v>343.52</v>
      </c>
      <c r="J5418">
        <v>0.14658400664830554</v>
      </c>
      <c r="K5418">
        <v>0.13435333205952912</v>
      </c>
      <c r="L5418">
        <v>0.13057800655672649</v>
      </c>
      <c r="M5418">
        <v>0.14341855228943878</v>
      </c>
      <c r="N5418">
        <v>7.682342855281056E-2</v>
      </c>
      <c r="O5418">
        <v>0.12964606768260242</v>
      </c>
    </row>
    <row r="5419" spans="1:15" ht="15">
      <c r="A5419" s="6"/>
      <c r="B5419" s="10">
        <v>123.87</v>
      </c>
      <c r="C5419">
        <v>0.15402224319472976</v>
      </c>
      <c r="D5419" s="11">
        <v>39.64</v>
      </c>
      <c r="E5419" s="10">
        <v>59.89</v>
      </c>
      <c r="F5419" s="11">
        <v>49.26</v>
      </c>
      <c r="G5419" s="10">
        <v>49.5</v>
      </c>
      <c r="H5419" s="11">
        <v>76.959999999999994</v>
      </c>
      <c r="I5419" s="10">
        <v>415.9</v>
      </c>
      <c r="J5419">
        <v>0.15412820264913468</v>
      </c>
      <c r="K5419">
        <v>0.1500604562848927</v>
      </c>
      <c r="L5419">
        <v>0.14806065587997069</v>
      </c>
      <c r="M5419">
        <v>0.14708339135177803</v>
      </c>
      <c r="N5419">
        <v>9.6940256428674029E-2</v>
      </c>
      <c r="O5419">
        <v>0.14818433747201301</v>
      </c>
    </row>
    <row r="5420" spans="1:15" ht="15">
      <c r="A5420" s="6"/>
      <c r="B5420" s="10">
        <v>177.79</v>
      </c>
      <c r="C5420">
        <v>0.16453815863255192</v>
      </c>
      <c r="D5420" s="11">
        <v>41.96</v>
      </c>
      <c r="E5420" s="10">
        <v>63.53</v>
      </c>
      <c r="F5420" s="11">
        <v>65.180000000000007</v>
      </c>
      <c r="G5420" s="10">
        <v>53.39</v>
      </c>
      <c r="H5420" s="11">
        <v>86.94</v>
      </c>
      <c r="I5420" s="10">
        <v>454.91</v>
      </c>
      <c r="J5420">
        <v>0.16346077176653093</v>
      </c>
      <c r="K5420">
        <v>0.1608647874271151</v>
      </c>
      <c r="L5420">
        <v>0.16100136381952121</v>
      </c>
      <c r="M5420">
        <v>0.15185366962784674</v>
      </c>
      <c r="N5420">
        <v>0.10767861269963554</v>
      </c>
      <c r="O5420">
        <v>0.15849334499847961</v>
      </c>
    </row>
    <row r="5421" spans="1:15" ht="15">
      <c r="A5421" s="6"/>
      <c r="B5421" s="10">
        <v>161.07</v>
      </c>
      <c r="C5421">
        <v>0.17352555554097157</v>
      </c>
      <c r="D5421" s="11">
        <v>38.39</v>
      </c>
      <c r="E5421" s="10">
        <v>63.44</v>
      </c>
      <c r="F5421" s="11">
        <v>67.930000000000007</v>
      </c>
      <c r="G5421" s="10">
        <v>48.91</v>
      </c>
      <c r="H5421" s="11">
        <v>88.56</v>
      </c>
      <c r="I5421" s="10">
        <v>459.96</v>
      </c>
      <c r="J5421">
        <v>0.16744481399175726</v>
      </c>
      <c r="K5421">
        <v>0.17238132167720027</v>
      </c>
      <c r="L5421">
        <v>0.17033365325364411</v>
      </c>
      <c r="M5421">
        <v>0.15950408138112801</v>
      </c>
      <c r="N5421">
        <v>0.12131932768461572</v>
      </c>
      <c r="O5421">
        <v>0.1633504022619478</v>
      </c>
    </row>
    <row r="5422" spans="1:15" ht="15">
      <c r="A5422" s="6"/>
      <c r="B5422" s="10">
        <v>130.86000000000001</v>
      </c>
      <c r="C5422">
        <v>0.17196802746944798</v>
      </c>
      <c r="D5422" s="11">
        <v>37.76</v>
      </c>
      <c r="E5422" s="10">
        <v>63.49</v>
      </c>
      <c r="F5422" s="11">
        <v>52.74</v>
      </c>
      <c r="G5422" s="10">
        <v>44.29</v>
      </c>
      <c r="H5422" s="11">
        <v>87.9</v>
      </c>
      <c r="I5422" s="10">
        <v>462.6</v>
      </c>
      <c r="J5422">
        <v>0.1606684984948826</v>
      </c>
      <c r="K5422">
        <v>0.17979760028775993</v>
      </c>
      <c r="L5422">
        <v>0.1697882649256823</v>
      </c>
      <c r="M5422">
        <v>0.16355558101887971</v>
      </c>
      <c r="N5422">
        <v>0.12584147398263404</v>
      </c>
      <c r="O5422">
        <v>0.15947911001623183</v>
      </c>
    </row>
    <row r="5423" spans="1:15" ht="15">
      <c r="A5423" s="6"/>
      <c r="B5423" s="10">
        <v>110.99</v>
      </c>
      <c r="C5423">
        <v>0.17767396338773711</v>
      </c>
      <c r="D5423" s="11">
        <v>32.96</v>
      </c>
      <c r="E5423" s="10">
        <v>62.15</v>
      </c>
      <c r="F5423" s="11">
        <v>39.97</v>
      </c>
      <c r="G5423" s="10">
        <v>42.06</v>
      </c>
      <c r="H5423" s="11">
        <v>85.03</v>
      </c>
      <c r="I5423" s="10">
        <v>455.42</v>
      </c>
      <c r="J5423">
        <v>0.15415504494941429</v>
      </c>
      <c r="K5423">
        <v>0.18418644014739552</v>
      </c>
      <c r="L5423">
        <v>0.16710888965755796</v>
      </c>
      <c r="M5423">
        <v>0.1648739687380483</v>
      </c>
      <c r="N5423">
        <v>0.13033372312514099</v>
      </c>
      <c r="O5423">
        <v>0.15931037502439849</v>
      </c>
    </row>
    <row r="5424" spans="1:15" ht="15">
      <c r="A5424" s="6"/>
      <c r="B5424" s="10">
        <v>101.06</v>
      </c>
      <c r="C5424">
        <v>0.17206049829749556</v>
      </c>
      <c r="D5424" s="11">
        <v>26.82</v>
      </c>
      <c r="E5424" s="10">
        <v>51.77</v>
      </c>
      <c r="F5424" s="11">
        <v>35.950000000000003</v>
      </c>
      <c r="G5424" s="10">
        <v>36.19</v>
      </c>
      <c r="H5424" s="11">
        <v>78.08</v>
      </c>
      <c r="I5424" s="10">
        <v>407.48</v>
      </c>
      <c r="J5424">
        <v>0.14922799724457286</v>
      </c>
      <c r="K5424">
        <v>0.18433532633924429</v>
      </c>
      <c r="L5424">
        <v>0.15277001987561711</v>
      </c>
      <c r="M5424">
        <v>0.1664657709759754</v>
      </c>
      <c r="N5424">
        <v>0.13380026189968633</v>
      </c>
      <c r="O5424">
        <v>0.16402855930381871</v>
      </c>
    </row>
    <row r="5425" spans="1:15" ht="15">
      <c r="A5425" s="6"/>
      <c r="B5425" s="10">
        <v>99.6</v>
      </c>
      <c r="C5425">
        <v>0.16710437936489564</v>
      </c>
      <c r="D5425" s="11">
        <v>23.9</v>
      </c>
      <c r="E5425" s="10">
        <v>48.73</v>
      </c>
      <c r="F5425" s="11">
        <v>29.15</v>
      </c>
      <c r="G5425" s="10">
        <v>33.409999999999997</v>
      </c>
      <c r="H5425" s="11">
        <v>73.7</v>
      </c>
      <c r="I5425" s="10">
        <v>375.03</v>
      </c>
      <c r="J5425">
        <v>0.14600470203414087</v>
      </c>
      <c r="K5425">
        <v>0.18522670755130236</v>
      </c>
      <c r="L5425">
        <v>0.13371420980674281</v>
      </c>
      <c r="M5425">
        <v>0.16806325333772704</v>
      </c>
      <c r="N5425">
        <v>0.14123232059182966</v>
      </c>
      <c r="O5425">
        <v>0.16741883649204875</v>
      </c>
    </row>
    <row r="5426" spans="1:15" ht="15">
      <c r="A5426" s="6"/>
      <c r="B5426" s="10">
        <v>92.65</v>
      </c>
      <c r="C5426">
        <v>0.15548042814449065</v>
      </c>
      <c r="D5426" s="11">
        <v>23.05</v>
      </c>
      <c r="E5426" s="10">
        <v>48.05</v>
      </c>
      <c r="F5426" s="11">
        <v>27.12</v>
      </c>
      <c r="G5426" s="10">
        <v>32.24</v>
      </c>
      <c r="H5426" s="11">
        <v>69.88</v>
      </c>
      <c r="I5426" s="10">
        <v>361.09</v>
      </c>
      <c r="J5426">
        <v>0.14833283769133604</v>
      </c>
      <c r="K5426">
        <v>0.18520910618958658</v>
      </c>
      <c r="L5426">
        <v>0.11815623445531422</v>
      </c>
      <c r="M5426">
        <v>0.1675442183986193</v>
      </c>
      <c r="N5426">
        <v>0.14415685699235187</v>
      </c>
      <c r="O5426">
        <v>0.17160276209225839</v>
      </c>
    </row>
    <row r="5427" spans="1:15" ht="15">
      <c r="A5427" s="6"/>
      <c r="B5427" s="10">
        <v>92.16</v>
      </c>
      <c r="C5427">
        <v>0.15581260781329273</v>
      </c>
      <c r="D5427" s="11">
        <v>22.07</v>
      </c>
      <c r="E5427" s="10">
        <v>47.85</v>
      </c>
      <c r="F5427" s="11">
        <v>25.96</v>
      </c>
      <c r="G5427" s="10">
        <v>31.07</v>
      </c>
      <c r="H5427" s="11">
        <v>64.92</v>
      </c>
      <c r="I5427" s="10">
        <v>360.64</v>
      </c>
      <c r="J5427">
        <v>0.15185050030908095</v>
      </c>
      <c r="K5427">
        <v>0.18481924188015328</v>
      </c>
      <c r="L5427">
        <v>0.10921777645011002</v>
      </c>
      <c r="M5427">
        <v>0.16661043409773807</v>
      </c>
      <c r="N5427">
        <v>0.14458717465972967</v>
      </c>
      <c r="O5427">
        <v>0.17938077259457261</v>
      </c>
    </row>
    <row r="5428" spans="1:15" ht="15">
      <c r="A5428" s="6"/>
      <c r="B5428" s="10">
        <v>89.96</v>
      </c>
      <c r="C5428">
        <v>0.15623942886633405</v>
      </c>
      <c r="D5428" s="11">
        <v>19.3</v>
      </c>
      <c r="E5428" s="10">
        <v>46.01</v>
      </c>
      <c r="F5428" s="11">
        <v>24.58</v>
      </c>
      <c r="G5428" s="10">
        <v>30.18</v>
      </c>
      <c r="H5428" s="11">
        <v>62.43</v>
      </c>
      <c r="I5428" s="10">
        <v>350</v>
      </c>
      <c r="J5428">
        <v>0.15307180655937311</v>
      </c>
      <c r="K5428">
        <v>0.18691807803993674</v>
      </c>
      <c r="L5428">
        <v>0.10369392346008723</v>
      </c>
      <c r="M5428">
        <v>0.16769129397634577</v>
      </c>
      <c r="N5428">
        <v>0.14120918917479799</v>
      </c>
      <c r="O5428">
        <v>0.18516736809462633</v>
      </c>
    </row>
    <row r="5429" spans="1:15" ht="15">
      <c r="A5429" s="6"/>
      <c r="B5429" s="10">
        <v>87.67</v>
      </c>
      <c r="C5429">
        <v>0.16235134456111169</v>
      </c>
      <c r="D5429" s="11">
        <v>19.25</v>
      </c>
      <c r="E5429" s="10">
        <v>44.43</v>
      </c>
      <c r="F5429" s="11">
        <v>23.18</v>
      </c>
      <c r="G5429" s="10">
        <v>30.07</v>
      </c>
      <c r="H5429" s="11">
        <v>59.72</v>
      </c>
      <c r="I5429" s="10">
        <v>352.99</v>
      </c>
      <c r="J5429">
        <v>0.15506939753610602</v>
      </c>
      <c r="K5429">
        <v>0.18796387583089194</v>
      </c>
      <c r="L5429">
        <v>0.10280951512550957</v>
      </c>
      <c r="M5429">
        <v>0.16879243680101053</v>
      </c>
      <c r="N5429">
        <v>0.13918409908597526</v>
      </c>
      <c r="O5429">
        <v>0.18783052621440266</v>
      </c>
    </row>
    <row r="5430" spans="1:15" ht="15">
      <c r="A5430" s="6"/>
      <c r="B5430" s="10">
        <v>92.71</v>
      </c>
      <c r="C5430">
        <v>0.16495893957268321</v>
      </c>
      <c r="D5430" s="11">
        <v>21.47</v>
      </c>
      <c r="E5430" s="10">
        <v>46.05</v>
      </c>
      <c r="F5430" s="11">
        <v>23.47</v>
      </c>
      <c r="G5430" s="10">
        <v>32.1</v>
      </c>
      <c r="H5430" s="11">
        <v>59.98</v>
      </c>
      <c r="I5430" s="10">
        <v>363.59</v>
      </c>
      <c r="J5430">
        <v>0.16057225259351729</v>
      </c>
      <c r="K5430">
        <v>0.19132250697662509</v>
      </c>
      <c r="L5430">
        <v>0.1002568185376546</v>
      </c>
      <c r="M5430">
        <v>0.17077221881576984</v>
      </c>
      <c r="N5430">
        <v>0.13716755110799267</v>
      </c>
      <c r="O5430">
        <v>0.18903875869586126</v>
      </c>
    </row>
    <row r="5431" spans="1:15" ht="15">
      <c r="A5431" s="6"/>
      <c r="B5431" s="10">
        <v>113.68</v>
      </c>
      <c r="C5431">
        <v>0.16158401652856233</v>
      </c>
      <c r="D5431" s="11">
        <v>26.23</v>
      </c>
      <c r="E5431" s="10">
        <v>49.32</v>
      </c>
      <c r="F5431" s="11">
        <v>26.47</v>
      </c>
      <c r="G5431" s="10">
        <v>43.01</v>
      </c>
      <c r="H5431" s="11">
        <v>59.01</v>
      </c>
      <c r="I5431" s="10">
        <v>381.41</v>
      </c>
      <c r="J5431">
        <v>0.16038149798429877</v>
      </c>
      <c r="K5431">
        <v>0.19467514418631954</v>
      </c>
      <c r="L5431">
        <v>9.8894047625032053E-2</v>
      </c>
      <c r="M5431">
        <v>0.17918603626393356</v>
      </c>
      <c r="N5431">
        <v>0.13586186921141571</v>
      </c>
      <c r="O5431">
        <v>0.18617661578917991</v>
      </c>
    </row>
    <row r="5432" spans="1:15" ht="15">
      <c r="A5432" s="6"/>
      <c r="B5432" s="10">
        <v>135</v>
      </c>
      <c r="C5432">
        <v>0.14022433326429035</v>
      </c>
      <c r="D5432" s="11">
        <v>26.96</v>
      </c>
      <c r="E5432" s="10">
        <v>53.14</v>
      </c>
      <c r="F5432" s="11">
        <v>30.68</v>
      </c>
      <c r="G5432" s="10">
        <v>51.58</v>
      </c>
      <c r="H5432" s="11">
        <v>58.34</v>
      </c>
      <c r="I5432" s="10">
        <v>429.12</v>
      </c>
      <c r="J5432">
        <v>0.15402206563884563</v>
      </c>
      <c r="K5432">
        <v>0.19315480960766096</v>
      </c>
      <c r="L5432">
        <v>0.10613375628800963</v>
      </c>
      <c r="M5432">
        <v>0.17169654812933</v>
      </c>
      <c r="N5432">
        <v>0.12668114700108077</v>
      </c>
      <c r="O5432">
        <v>0.17355095217578628</v>
      </c>
    </row>
    <row r="5433" spans="1:15" ht="15">
      <c r="A5433" s="6"/>
      <c r="B5433" s="10">
        <v>120.58</v>
      </c>
      <c r="C5433">
        <v>0.12574844326363108</v>
      </c>
      <c r="D5433" s="11">
        <v>27.96</v>
      </c>
      <c r="E5433" s="10">
        <v>58.25</v>
      </c>
      <c r="F5433" s="11">
        <v>34.47</v>
      </c>
      <c r="G5433" s="10">
        <v>51.08</v>
      </c>
      <c r="H5433" s="11">
        <v>57.53</v>
      </c>
      <c r="I5433" s="10">
        <v>467.34</v>
      </c>
      <c r="J5433">
        <v>0.14595495524267504</v>
      </c>
      <c r="K5433">
        <v>0.18508558119190816</v>
      </c>
      <c r="L5433">
        <v>0.10878582548245967</v>
      </c>
      <c r="M5433">
        <v>0.16174618912592537</v>
      </c>
      <c r="N5433">
        <v>0.1118078495035469</v>
      </c>
      <c r="O5433">
        <v>0.16202641479142696</v>
      </c>
    </row>
    <row r="5434" spans="1:15" ht="15">
      <c r="A5434" s="6"/>
      <c r="B5434" s="10">
        <v>94.7</v>
      </c>
      <c r="C5434">
        <v>0.10513787437773729</v>
      </c>
      <c r="D5434" s="11">
        <v>26.84</v>
      </c>
      <c r="E5434" s="10">
        <v>57.85</v>
      </c>
      <c r="F5434" s="11">
        <v>32.35</v>
      </c>
      <c r="G5434" s="10">
        <v>51.98</v>
      </c>
      <c r="H5434" s="11">
        <v>53.54</v>
      </c>
      <c r="I5434" s="10">
        <v>452.8</v>
      </c>
      <c r="J5434">
        <v>0.13665320176181603</v>
      </c>
      <c r="K5434">
        <v>0.17423158165040342</v>
      </c>
      <c r="L5434">
        <v>0.1068085673488815</v>
      </c>
      <c r="M5434">
        <v>0.15509810317692702</v>
      </c>
      <c r="N5434">
        <v>9.6806242641348739E-2</v>
      </c>
      <c r="O5434">
        <v>0.14716681744165008</v>
      </c>
    </row>
    <row r="5435" spans="1:15" ht="15">
      <c r="A5435" s="6"/>
      <c r="B5435" s="10">
        <v>79.97</v>
      </c>
      <c r="C5435">
        <v>8.948543871006899E-2</v>
      </c>
      <c r="D5435" s="11">
        <v>26.08</v>
      </c>
      <c r="E5435" s="10">
        <v>53.69</v>
      </c>
      <c r="F5435" s="11">
        <v>30.89</v>
      </c>
      <c r="G5435" s="10">
        <v>53.28</v>
      </c>
      <c r="H5435" s="11">
        <v>53.67</v>
      </c>
      <c r="I5435" s="10">
        <v>431.41</v>
      </c>
      <c r="J5435">
        <v>0.12835375965470242</v>
      </c>
      <c r="K5435">
        <v>0.16366386937237509</v>
      </c>
      <c r="L5435">
        <v>0.10321715103412417</v>
      </c>
      <c r="M5435">
        <v>0.14828741501803477</v>
      </c>
      <c r="N5435">
        <v>8.5913877912335623E-2</v>
      </c>
      <c r="O5435">
        <v>0.13091579032701167</v>
      </c>
    </row>
    <row r="5436" spans="1:15" ht="15">
      <c r="A5436" s="6"/>
      <c r="B5436" s="10">
        <v>73.98</v>
      </c>
      <c r="C5436">
        <v>8.2424508976413804E-2</v>
      </c>
      <c r="D5436" s="11">
        <v>26.69</v>
      </c>
      <c r="E5436" s="10">
        <v>54.4</v>
      </c>
      <c r="F5436" s="11">
        <v>30.77</v>
      </c>
      <c r="G5436" s="10">
        <v>51.63</v>
      </c>
      <c r="H5436" s="11">
        <v>53.05</v>
      </c>
      <c r="I5436" s="10">
        <v>407.06</v>
      </c>
      <c r="J5436">
        <v>0.12250174777749359</v>
      </c>
      <c r="K5436">
        <v>0.15605999281975702</v>
      </c>
      <c r="L5436">
        <v>0.10170308478449196</v>
      </c>
      <c r="M5436">
        <v>0.14212326821645671</v>
      </c>
      <c r="N5436">
        <v>7.5734003513226775E-2</v>
      </c>
      <c r="O5436">
        <v>0.12300390514726642</v>
      </c>
    </row>
    <row r="5437" spans="1:15" ht="15">
      <c r="A5437" s="6"/>
      <c r="B5437" s="10">
        <v>62.34</v>
      </c>
      <c r="C5437">
        <v>7.8745460120453248E-2</v>
      </c>
      <c r="D5437" s="11">
        <v>25.38</v>
      </c>
      <c r="E5437" s="10">
        <v>52.23</v>
      </c>
      <c r="F5437" s="11">
        <v>29.93</v>
      </c>
      <c r="G5437" s="10">
        <v>44.28</v>
      </c>
      <c r="H5437" s="11">
        <v>52.95</v>
      </c>
      <c r="I5437" s="10">
        <v>402.31</v>
      </c>
      <c r="J5437">
        <v>0.11870529494695226</v>
      </c>
      <c r="K5437">
        <v>0.1523442481110473</v>
      </c>
      <c r="L5437">
        <v>0.10034781172584642</v>
      </c>
      <c r="M5437">
        <v>0.13874154158515134</v>
      </c>
      <c r="N5437">
        <v>6.9536717937838138E-2</v>
      </c>
      <c r="O5437">
        <v>0.11794721068383633</v>
      </c>
    </row>
    <row r="5438" spans="1:15" ht="15">
      <c r="A5438" s="6"/>
      <c r="B5438" s="10">
        <v>30.98</v>
      </c>
      <c r="C5438">
        <v>7.844993283897915E-2</v>
      </c>
      <c r="D5438" s="11">
        <v>23.07</v>
      </c>
      <c r="E5438" s="10">
        <v>49.01</v>
      </c>
      <c r="F5438" s="11">
        <v>27.68</v>
      </c>
      <c r="G5438" s="10">
        <v>39.17</v>
      </c>
      <c r="H5438" s="11">
        <v>30.06</v>
      </c>
      <c r="I5438" s="10">
        <v>392.13</v>
      </c>
      <c r="J5438">
        <v>0.11567238063191385</v>
      </c>
      <c r="K5438">
        <v>0.14997023619982394</v>
      </c>
      <c r="L5438">
        <v>9.5229546356630182E-2</v>
      </c>
      <c r="M5438">
        <v>0.13691069790226626</v>
      </c>
      <c r="N5438">
        <v>6.2969108999866075E-2</v>
      </c>
      <c r="O5438">
        <v>0.11813481087176425</v>
      </c>
    </row>
    <row r="5439" spans="1:15" ht="15">
      <c r="A5439" s="6"/>
      <c r="B5439" s="10">
        <v>23.54</v>
      </c>
      <c r="C5439">
        <v>7.3239301708995175E-2</v>
      </c>
      <c r="D5439" s="11">
        <v>21.26</v>
      </c>
      <c r="E5439" s="10">
        <v>48.25</v>
      </c>
      <c r="F5439" s="11">
        <v>27.69</v>
      </c>
      <c r="G5439" s="10">
        <v>37.61</v>
      </c>
      <c r="H5439" s="11">
        <v>12.5</v>
      </c>
      <c r="I5439" s="10">
        <v>392.77</v>
      </c>
      <c r="J5439">
        <v>0.11911163637075158</v>
      </c>
      <c r="K5439">
        <v>0.14933081233560783</v>
      </c>
      <c r="L5439">
        <v>9.1490339727104464E-2</v>
      </c>
      <c r="M5439">
        <v>0.13667605627919024</v>
      </c>
      <c r="N5439">
        <v>6.3940402723838913E-2</v>
      </c>
      <c r="O5439">
        <v>0.11886464371804388</v>
      </c>
    </row>
    <row r="5440" spans="1:15" ht="15">
      <c r="A5440" s="6"/>
      <c r="B5440" s="10">
        <v>45.85</v>
      </c>
      <c r="C5440">
        <v>7.7033878364306307E-2</v>
      </c>
      <c r="D5440" s="11">
        <v>25.18</v>
      </c>
      <c r="E5440" s="10">
        <v>47.96</v>
      </c>
      <c r="F5440" s="11">
        <v>27.01</v>
      </c>
      <c r="G5440" s="10">
        <v>37.01</v>
      </c>
      <c r="H5440" s="11">
        <v>20.41</v>
      </c>
      <c r="I5440" s="10">
        <v>380.09</v>
      </c>
      <c r="J5440">
        <v>0.12679919191756431</v>
      </c>
      <c r="K5440">
        <v>0.15417821207201013</v>
      </c>
      <c r="L5440">
        <v>8.7550789472600185E-2</v>
      </c>
      <c r="M5440">
        <v>0.1400768894151565</v>
      </c>
      <c r="N5440">
        <v>7.0224576032452524E-2</v>
      </c>
      <c r="O5440">
        <v>0.12250995302207622</v>
      </c>
    </row>
    <row r="5441" spans="1:15" ht="15">
      <c r="A5441" s="6"/>
      <c r="B5441" s="10">
        <v>70.260000000000005</v>
      </c>
      <c r="C5441">
        <v>9.5475968873970099E-2</v>
      </c>
      <c r="D5441" s="11">
        <v>26.08</v>
      </c>
      <c r="E5441" s="10">
        <v>48.66</v>
      </c>
      <c r="F5441" s="11">
        <v>27.01</v>
      </c>
      <c r="G5441" s="10">
        <v>38.01</v>
      </c>
      <c r="H5441" s="11">
        <v>51.32</v>
      </c>
      <c r="I5441" s="10">
        <v>400.05</v>
      </c>
      <c r="J5441">
        <v>0.13885533682968063</v>
      </c>
      <c r="K5441">
        <v>0.16503586276488397</v>
      </c>
      <c r="L5441">
        <v>8.6674878229585903E-2</v>
      </c>
      <c r="M5441">
        <v>0.14744239030617959</v>
      </c>
      <c r="N5441">
        <v>8.375294043559138E-2</v>
      </c>
      <c r="O5441">
        <v>0.13258481858545995</v>
      </c>
    </row>
    <row r="5442" spans="1:15" ht="15">
      <c r="A5442" s="6"/>
      <c r="B5442" s="10">
        <v>96.02</v>
      </c>
      <c r="C5442">
        <v>0.1262316706890346</v>
      </c>
      <c r="D5442" s="11">
        <v>31.34</v>
      </c>
      <c r="E5442" s="10">
        <v>53</v>
      </c>
      <c r="F5442" s="11">
        <v>32.94</v>
      </c>
      <c r="G5442" s="10">
        <v>39.94</v>
      </c>
      <c r="H5442" s="11">
        <v>67.05</v>
      </c>
      <c r="I5442" s="10">
        <v>448.84</v>
      </c>
      <c r="J5442">
        <v>0.15019064738329815</v>
      </c>
      <c r="K5442">
        <v>0.17577615919991144</v>
      </c>
      <c r="L5442">
        <v>9.7618054435740551E-2</v>
      </c>
      <c r="M5442">
        <v>0.15877667851903896</v>
      </c>
      <c r="N5442">
        <v>0.10083562233478147</v>
      </c>
      <c r="O5442">
        <v>0.14814923978065805</v>
      </c>
    </row>
    <row r="5443" spans="1:15" ht="15">
      <c r="A5443" s="6"/>
      <c r="B5443" s="10">
        <v>108.67</v>
      </c>
      <c r="C5443">
        <v>0.1529751162805256</v>
      </c>
      <c r="D5443" s="11">
        <v>35.24</v>
      </c>
      <c r="E5443" s="10">
        <v>62.21</v>
      </c>
      <c r="F5443" s="11">
        <v>36.28</v>
      </c>
      <c r="G5443" s="10">
        <v>45.69</v>
      </c>
      <c r="H5443" s="11">
        <v>82.5</v>
      </c>
      <c r="I5443" s="10">
        <v>495</v>
      </c>
      <c r="J5443">
        <v>0.16408002131164368</v>
      </c>
      <c r="K5443">
        <v>0.18900668529235681</v>
      </c>
      <c r="L5443">
        <v>0.10957083898588769</v>
      </c>
      <c r="M5443">
        <v>0.16562547172614628</v>
      </c>
      <c r="N5443">
        <v>0.11968913837587905</v>
      </c>
      <c r="O5443">
        <v>0.16721078219087684</v>
      </c>
    </row>
    <row r="5444" spans="1:15" ht="15">
      <c r="A5444" s="6"/>
      <c r="B5444" s="10">
        <v>126.06</v>
      </c>
      <c r="C5444">
        <v>0.16209855952891192</v>
      </c>
      <c r="D5444" s="11">
        <v>35.299999999999997</v>
      </c>
      <c r="E5444" s="10">
        <v>64.28</v>
      </c>
      <c r="F5444" s="11">
        <v>38.99</v>
      </c>
      <c r="G5444" s="10">
        <v>46.08</v>
      </c>
      <c r="H5444" s="11">
        <v>91.99</v>
      </c>
      <c r="I5444" s="10">
        <v>520.01</v>
      </c>
      <c r="J5444">
        <v>0.17126998596772575</v>
      </c>
      <c r="K5444">
        <v>0.19824000905908223</v>
      </c>
      <c r="L5444">
        <v>0.12384589793281654</v>
      </c>
      <c r="M5444">
        <v>0.17632468801605383</v>
      </c>
      <c r="N5444">
        <v>0.13241414404567051</v>
      </c>
      <c r="O5444">
        <v>0.17988505921487469</v>
      </c>
    </row>
    <row r="5445" spans="1:15" ht="15">
      <c r="A5445" s="6"/>
      <c r="B5445" s="10">
        <v>142.61000000000001</v>
      </c>
      <c r="C5445">
        <v>0.17482269187838845</v>
      </c>
      <c r="D5445" s="11">
        <v>35.36</v>
      </c>
      <c r="E5445" s="10">
        <v>65</v>
      </c>
      <c r="F5445" s="11">
        <v>40.909999999999997</v>
      </c>
      <c r="G5445" s="10">
        <v>43</v>
      </c>
      <c r="H5445" s="11">
        <v>94.95</v>
      </c>
      <c r="I5445" s="10">
        <v>555.72</v>
      </c>
      <c r="J5445">
        <v>0.1710653422365585</v>
      </c>
      <c r="K5445">
        <v>0.20676153318766305</v>
      </c>
      <c r="L5445">
        <v>0.13376774758111828</v>
      </c>
      <c r="M5445">
        <v>0.18298829319624244</v>
      </c>
      <c r="N5445">
        <v>0.14208723480333729</v>
      </c>
      <c r="O5445">
        <v>0.18652513184742497</v>
      </c>
    </row>
    <row r="5446" spans="1:15" ht="15">
      <c r="A5446" s="6"/>
      <c r="B5446" s="10">
        <v>133.04</v>
      </c>
      <c r="C5446">
        <v>0.17822811604267516</v>
      </c>
      <c r="D5446" s="11">
        <v>34.950000000000003</v>
      </c>
      <c r="E5446" s="10">
        <v>64.83</v>
      </c>
      <c r="F5446" s="11">
        <v>36.15</v>
      </c>
      <c r="G5446" s="10">
        <v>42.06</v>
      </c>
      <c r="H5446" s="11">
        <v>93.45</v>
      </c>
      <c r="I5446" s="10">
        <v>536.69000000000005</v>
      </c>
      <c r="J5446">
        <v>0.1694507724417548</v>
      </c>
      <c r="K5446">
        <v>0.20536513383999647</v>
      </c>
      <c r="L5446">
        <v>0.13489297150500587</v>
      </c>
      <c r="M5446">
        <v>0.18089950434792146</v>
      </c>
      <c r="N5446">
        <v>0.14170331095379285</v>
      </c>
      <c r="O5446">
        <v>0.19508885891183292</v>
      </c>
    </row>
    <row r="5447" spans="1:15" ht="15">
      <c r="A5447" s="6"/>
      <c r="B5447" s="10">
        <v>125.44</v>
      </c>
      <c r="C5447">
        <v>0.18655438815162403</v>
      </c>
      <c r="D5447" s="11">
        <v>29.04</v>
      </c>
      <c r="E5447" s="10">
        <v>63.83</v>
      </c>
      <c r="F5447" s="11">
        <v>35.07</v>
      </c>
      <c r="G5447" s="10">
        <v>40</v>
      </c>
      <c r="H5447" s="11">
        <v>86.77</v>
      </c>
      <c r="I5447" s="10">
        <v>507</v>
      </c>
      <c r="J5447">
        <v>0.17178366526957708</v>
      </c>
      <c r="K5447">
        <v>0.21099742463796545</v>
      </c>
      <c r="L5447">
        <v>0.13257831325301206</v>
      </c>
      <c r="M5447">
        <v>0.1846047847385125</v>
      </c>
      <c r="N5447">
        <v>0.13822814604912104</v>
      </c>
      <c r="O5447">
        <v>0.20365994945544258</v>
      </c>
    </row>
    <row r="5448" spans="1:15" ht="15">
      <c r="A5448" s="6"/>
      <c r="B5448" s="10">
        <v>107.89</v>
      </c>
      <c r="C5448">
        <v>0.19454650455446798</v>
      </c>
      <c r="D5448" s="11">
        <v>27.1</v>
      </c>
      <c r="E5448" s="10">
        <v>55.75</v>
      </c>
      <c r="F5448" s="11">
        <v>33.33</v>
      </c>
      <c r="G5448" s="10">
        <v>35.35</v>
      </c>
      <c r="H5448" s="11">
        <v>76.95</v>
      </c>
      <c r="I5448" s="10">
        <v>475.42</v>
      </c>
      <c r="J5448">
        <v>0.17521461780282349</v>
      </c>
      <c r="K5448">
        <v>0.21140923993731442</v>
      </c>
      <c r="L5448">
        <v>0.1296472225262269</v>
      </c>
      <c r="M5448">
        <v>0.18427958897989577</v>
      </c>
      <c r="N5448">
        <v>0.13984383229748235</v>
      </c>
      <c r="O5448">
        <v>0.21052089950214126</v>
      </c>
    </row>
    <row r="5449" spans="1:15" ht="15">
      <c r="A5449" s="6"/>
      <c r="B5449" s="10">
        <v>106.8</v>
      </c>
      <c r="C5449">
        <v>0.19758013456002524</v>
      </c>
      <c r="D5449" s="11">
        <v>28.93</v>
      </c>
      <c r="E5449" s="10">
        <v>49.88</v>
      </c>
      <c r="F5449" s="11">
        <v>29.83</v>
      </c>
      <c r="G5449" s="10">
        <v>38.36</v>
      </c>
      <c r="H5449" s="11">
        <v>68.19</v>
      </c>
      <c r="I5449" s="10">
        <v>465.26</v>
      </c>
      <c r="J5449">
        <v>0.17721624866233182</v>
      </c>
      <c r="K5449">
        <v>0.20672497019942224</v>
      </c>
      <c r="L5449">
        <v>0.12288040630155599</v>
      </c>
      <c r="M5449">
        <v>0.17713434696521549</v>
      </c>
      <c r="N5449">
        <v>0.1379601437248496</v>
      </c>
      <c r="O5449">
        <v>0.21596830743714526</v>
      </c>
    </row>
    <row r="5450" spans="1:15" ht="15">
      <c r="A5450" s="6"/>
      <c r="B5450" s="10">
        <v>97.45</v>
      </c>
      <c r="C5450">
        <v>0.20019335510536423</v>
      </c>
      <c r="D5450" s="11">
        <v>27.99</v>
      </c>
      <c r="E5450" s="10">
        <v>47.97</v>
      </c>
      <c r="F5450" s="11">
        <v>27.3</v>
      </c>
      <c r="G5450" s="10">
        <v>33.9</v>
      </c>
      <c r="H5450" s="11">
        <v>65.03</v>
      </c>
      <c r="I5450" s="10">
        <v>430.65</v>
      </c>
      <c r="J5450">
        <v>0.17924541933895213</v>
      </c>
      <c r="K5450">
        <v>0.2031549626560068</v>
      </c>
      <c r="L5450">
        <v>0.11631919684743855</v>
      </c>
      <c r="M5450">
        <v>0.17751843135766388</v>
      </c>
      <c r="N5450">
        <v>0.13599795081967214</v>
      </c>
      <c r="O5450">
        <v>0.21773400343221372</v>
      </c>
    </row>
    <row r="5451" spans="1:15" ht="15">
      <c r="A5451" s="6"/>
      <c r="B5451" s="10">
        <v>93.38</v>
      </c>
      <c r="C5451">
        <v>0.19606084934389018</v>
      </c>
      <c r="D5451" s="11">
        <v>27.11</v>
      </c>
      <c r="E5451" s="10">
        <v>47.39</v>
      </c>
      <c r="F5451" s="11">
        <v>26.38</v>
      </c>
      <c r="G5451" s="10">
        <v>31.77</v>
      </c>
      <c r="H5451" s="11">
        <v>62.08</v>
      </c>
      <c r="I5451" s="10">
        <v>430.94</v>
      </c>
      <c r="J5451">
        <v>0.18177181357823363</v>
      </c>
      <c r="K5451">
        <v>0.19941048591950247</v>
      </c>
      <c r="L5451">
        <v>0.11409369808077917</v>
      </c>
      <c r="M5451">
        <v>0.17808105520273571</v>
      </c>
      <c r="N5451">
        <v>0.13368551354968217</v>
      </c>
      <c r="O5451">
        <v>0.21581476811435707</v>
      </c>
    </row>
    <row r="5452" spans="1:15" ht="15">
      <c r="A5452" s="6"/>
      <c r="B5452" s="10">
        <v>94.47</v>
      </c>
      <c r="C5452">
        <v>0.19656890611946043</v>
      </c>
      <c r="D5452" s="11">
        <v>26.79</v>
      </c>
      <c r="E5452" s="10">
        <v>46.82</v>
      </c>
      <c r="F5452" s="11">
        <v>25.7</v>
      </c>
      <c r="G5452" s="10">
        <v>30.31</v>
      </c>
      <c r="H5452" s="11">
        <v>60.13</v>
      </c>
      <c r="I5452" s="10">
        <v>416.42</v>
      </c>
      <c r="J5452">
        <v>0.18461577196604725</v>
      </c>
      <c r="K5452">
        <v>0.19725839327222489</v>
      </c>
      <c r="L5452">
        <v>0.11700442360025476</v>
      </c>
      <c r="M5452">
        <v>0.17266367001586461</v>
      </c>
      <c r="N5452">
        <v>0.12920662523486051</v>
      </c>
      <c r="O5452">
        <v>0.21443971232219911</v>
      </c>
    </row>
    <row r="5453" spans="1:15" ht="15">
      <c r="A5453" s="6"/>
      <c r="B5453" s="10">
        <v>97</v>
      </c>
      <c r="C5453">
        <v>0.20171040757521008</v>
      </c>
      <c r="D5453" s="11">
        <v>27.64</v>
      </c>
      <c r="E5453" s="10">
        <v>46.51</v>
      </c>
      <c r="F5453" s="11">
        <v>25.65</v>
      </c>
      <c r="G5453" s="10">
        <v>29.92</v>
      </c>
      <c r="H5453" s="11">
        <v>60.82</v>
      </c>
      <c r="I5453" s="10">
        <v>422.59</v>
      </c>
      <c r="J5453">
        <v>0.18848768823479176</v>
      </c>
      <c r="K5453">
        <v>0.19592935420322305</v>
      </c>
      <c r="L5453">
        <v>0.12384405449007287</v>
      </c>
      <c r="M5453">
        <v>0.1724701352198442</v>
      </c>
      <c r="N5453">
        <v>0.12649080050364692</v>
      </c>
      <c r="O5453">
        <v>0.21506585481656376</v>
      </c>
    </row>
    <row r="5454" spans="1:15" ht="15">
      <c r="A5454" s="6"/>
      <c r="B5454" s="10">
        <v>99.5</v>
      </c>
      <c r="C5454">
        <v>0.20461042139456237</v>
      </c>
      <c r="D5454" s="11">
        <v>28.72</v>
      </c>
      <c r="E5454" s="10">
        <v>48.5</v>
      </c>
      <c r="F5454" s="11">
        <v>28.54</v>
      </c>
      <c r="G5454" s="10">
        <v>29.06</v>
      </c>
      <c r="H5454" s="11">
        <v>68.06</v>
      </c>
      <c r="I5454" s="10">
        <v>440.99</v>
      </c>
      <c r="J5454">
        <v>0.19434708135368584</v>
      </c>
      <c r="K5454">
        <v>0.19513947697405196</v>
      </c>
      <c r="L5454">
        <v>0.13324041739611167</v>
      </c>
      <c r="M5454">
        <v>0.17756095602848079</v>
      </c>
      <c r="N5454">
        <v>0.12387142431708045</v>
      </c>
      <c r="O5454">
        <v>0.21483152347697074</v>
      </c>
    </row>
    <row r="5455" spans="1:15" ht="15">
      <c r="A5455" s="6"/>
      <c r="B5455" s="10">
        <v>119.09</v>
      </c>
      <c r="C5455">
        <v>0.1978295405086116</v>
      </c>
      <c r="D5455" s="11">
        <v>34.979999999999997</v>
      </c>
      <c r="E5455" s="10">
        <v>55</v>
      </c>
      <c r="F5455" s="11">
        <v>34.880000000000003</v>
      </c>
      <c r="G5455" s="10">
        <v>29</v>
      </c>
      <c r="H5455" s="11">
        <v>90.25</v>
      </c>
      <c r="I5455" s="10">
        <v>502.52</v>
      </c>
      <c r="J5455">
        <v>0.19762937201482147</v>
      </c>
      <c r="K5455">
        <v>0.1925408055827042</v>
      </c>
      <c r="L5455">
        <v>0.14398762353475741</v>
      </c>
      <c r="M5455">
        <v>0.1753671960928089</v>
      </c>
      <c r="N5455">
        <v>0.11991772919213814</v>
      </c>
      <c r="O5455">
        <v>0.21216493175322759</v>
      </c>
    </row>
    <row r="5456" spans="1:15" ht="15">
      <c r="A5456" s="6"/>
      <c r="B5456" s="10">
        <v>146.01</v>
      </c>
      <c r="C5456">
        <v>0.17599089063345966</v>
      </c>
      <c r="D5456" s="11">
        <v>37.61</v>
      </c>
      <c r="E5456" s="10">
        <v>62.11</v>
      </c>
      <c r="F5456" s="11">
        <v>41.02</v>
      </c>
      <c r="G5456" s="10">
        <v>29.1</v>
      </c>
      <c r="H5456" s="11">
        <v>100.48</v>
      </c>
      <c r="I5456" s="10">
        <v>517.99</v>
      </c>
      <c r="J5456">
        <v>0.19309542916092176</v>
      </c>
      <c r="K5456">
        <v>0.1805162920816834</v>
      </c>
      <c r="L5456">
        <v>0.13718642144743426</v>
      </c>
      <c r="M5456">
        <v>0.1679520803108171</v>
      </c>
      <c r="N5456">
        <v>0.1121002555625894</v>
      </c>
      <c r="O5456">
        <v>0.19252603558482526</v>
      </c>
    </row>
    <row r="5457" spans="1:15" ht="15">
      <c r="A5457" s="6"/>
      <c r="B5457" s="10">
        <v>129.58000000000001</v>
      </c>
      <c r="C5457">
        <v>0.15560127571571136</v>
      </c>
      <c r="D5457" s="11">
        <v>42</v>
      </c>
      <c r="E5457" s="10">
        <v>63.63</v>
      </c>
      <c r="F5457" s="11">
        <v>43.93</v>
      </c>
      <c r="G5457" s="10">
        <v>30.38</v>
      </c>
      <c r="H5457" s="11">
        <v>96.73</v>
      </c>
      <c r="I5457" s="10">
        <v>514.9</v>
      </c>
      <c r="J5457">
        <v>0.18630933492310875</v>
      </c>
      <c r="K5457">
        <v>0.16458131753872796</v>
      </c>
      <c r="L5457">
        <v>0.13302186699818161</v>
      </c>
      <c r="M5457">
        <v>0.15418321268827284</v>
      </c>
      <c r="N5457">
        <v>0.10001193622893544</v>
      </c>
      <c r="O5457">
        <v>0.16971879664658468</v>
      </c>
    </row>
    <row r="5458" spans="1:15" ht="15">
      <c r="A5458" s="6"/>
      <c r="B5458" s="10">
        <v>109.51</v>
      </c>
      <c r="C5458">
        <v>0.13910423560186014</v>
      </c>
      <c r="D5458" s="11">
        <v>41.91</v>
      </c>
      <c r="E5458" s="10">
        <v>61.29</v>
      </c>
      <c r="F5458" s="11">
        <v>39.950000000000003</v>
      </c>
      <c r="G5458" s="10">
        <v>31.39</v>
      </c>
      <c r="H5458" s="11">
        <v>80</v>
      </c>
      <c r="I5458" s="10">
        <v>488.44</v>
      </c>
      <c r="J5458">
        <v>0.17329980057611347</v>
      </c>
      <c r="K5458">
        <v>0.14747846584691851</v>
      </c>
      <c r="L5458">
        <v>0.12396343443868198</v>
      </c>
      <c r="M5458">
        <v>0.14126446632725262</v>
      </c>
      <c r="N5458">
        <v>8.8222993364865415E-2</v>
      </c>
      <c r="O5458">
        <v>0.1464934080750539</v>
      </c>
    </row>
    <row r="5459" spans="1:15" ht="15">
      <c r="A5459" s="6"/>
      <c r="B5459" s="10">
        <v>99.31</v>
      </c>
      <c r="C5459">
        <v>0.11786207025891632</v>
      </c>
      <c r="D5459" s="11">
        <v>40.92</v>
      </c>
      <c r="E5459" s="10">
        <v>55.01</v>
      </c>
      <c r="F5459" s="11">
        <v>36.909999999999997</v>
      </c>
      <c r="G5459" s="10">
        <v>30.14</v>
      </c>
      <c r="H5459" s="11">
        <v>69.84</v>
      </c>
      <c r="I5459" s="10">
        <v>450</v>
      </c>
      <c r="J5459">
        <v>0.16598087998546457</v>
      </c>
      <c r="K5459">
        <v>0.13388316316635265</v>
      </c>
      <c r="L5459">
        <v>0.11234776073048014</v>
      </c>
      <c r="M5459">
        <v>0.12609218216707926</v>
      </c>
      <c r="N5459">
        <v>7.9465577596266032E-2</v>
      </c>
      <c r="O5459">
        <v>0.1299765509290764</v>
      </c>
    </row>
    <row r="5460" spans="1:15" ht="15">
      <c r="A5460" s="6"/>
      <c r="B5460" s="10">
        <v>94.44</v>
      </c>
      <c r="C5460">
        <v>0.10026470426051343</v>
      </c>
      <c r="D5460" s="11">
        <v>40.909999999999997</v>
      </c>
      <c r="E5460" s="10">
        <v>53.03</v>
      </c>
      <c r="F5460" s="11">
        <v>34.9</v>
      </c>
      <c r="G5460" s="10">
        <v>29.91</v>
      </c>
      <c r="H5460" s="11">
        <v>53.13</v>
      </c>
      <c r="I5460" s="10">
        <v>424.95</v>
      </c>
      <c r="J5460">
        <v>0.15428148245123358</v>
      </c>
      <c r="K5460">
        <v>0.12490676796479304</v>
      </c>
      <c r="L5460">
        <v>0.1050030360500747</v>
      </c>
      <c r="M5460">
        <v>0.11326419615750076</v>
      </c>
      <c r="N5460">
        <v>6.8968027174743152E-2</v>
      </c>
      <c r="O5460">
        <v>0.12055330302642574</v>
      </c>
    </row>
    <row r="5461" spans="1:15" ht="15">
      <c r="A5461" s="6"/>
      <c r="B5461" s="10">
        <v>91.64</v>
      </c>
      <c r="C5461">
        <v>9.2051414329615028E-2</v>
      </c>
      <c r="D5461" s="11">
        <v>38.44</v>
      </c>
      <c r="E5461" s="10">
        <v>51.02</v>
      </c>
      <c r="F5461" s="11">
        <v>33.06</v>
      </c>
      <c r="G5461" s="10">
        <v>29.53</v>
      </c>
      <c r="H5461" s="11">
        <v>58.1</v>
      </c>
      <c r="I5461" s="10">
        <v>417.08</v>
      </c>
      <c r="J5461">
        <v>0.1495929219915573</v>
      </c>
      <c r="K5461">
        <v>0.12055993937943688</v>
      </c>
      <c r="L5461">
        <v>9.695670124497896E-2</v>
      </c>
      <c r="M5461">
        <v>0.10846572864951495</v>
      </c>
      <c r="N5461">
        <v>6.273327659574468E-2</v>
      </c>
      <c r="O5461">
        <v>0.11576438831793844</v>
      </c>
    </row>
    <row r="5462" spans="1:15" ht="15">
      <c r="A5462" s="6"/>
      <c r="B5462" s="10">
        <v>86.91</v>
      </c>
      <c r="C5462">
        <v>9.1376538146021327E-2</v>
      </c>
      <c r="D5462" s="11">
        <v>36.07</v>
      </c>
      <c r="E5462" s="10">
        <v>50.72</v>
      </c>
      <c r="F5462" s="11">
        <v>30.54</v>
      </c>
      <c r="G5462" s="10">
        <v>28</v>
      </c>
      <c r="H5462" s="11">
        <v>48.89</v>
      </c>
      <c r="I5462" s="10">
        <v>410.06</v>
      </c>
      <c r="J5462">
        <v>0.14847023845825455</v>
      </c>
      <c r="K5462">
        <v>0.12007055197123476</v>
      </c>
      <c r="L5462">
        <v>8.9964167612254828E-2</v>
      </c>
      <c r="M5462">
        <v>0.10505966209771203</v>
      </c>
      <c r="N5462">
        <v>6.0282398293693695E-2</v>
      </c>
      <c r="O5462">
        <v>0.11669477735948944</v>
      </c>
    </row>
    <row r="5463" spans="1:15" ht="15">
      <c r="A5463" s="6"/>
      <c r="B5463" s="10">
        <v>89.83</v>
      </c>
      <c r="C5463">
        <v>9.1294085469754482E-2</v>
      </c>
      <c r="D5463" s="11">
        <v>35.56</v>
      </c>
      <c r="E5463" s="10">
        <v>50.46</v>
      </c>
      <c r="F5463" s="11">
        <v>28.71</v>
      </c>
      <c r="G5463" s="10">
        <v>27.14</v>
      </c>
      <c r="H5463" s="11">
        <v>42.74</v>
      </c>
      <c r="I5463" s="10">
        <v>410.09</v>
      </c>
      <c r="J5463">
        <v>0.15165938949295035</v>
      </c>
      <c r="K5463">
        <v>0.12306947322249828</v>
      </c>
      <c r="L5463">
        <v>8.8041182057006132E-2</v>
      </c>
      <c r="M5463">
        <v>0.10801324395245761</v>
      </c>
      <c r="N5463">
        <v>6.075744382675461E-2</v>
      </c>
      <c r="O5463">
        <v>0.12005984575718683</v>
      </c>
    </row>
    <row r="5464" spans="1:15" ht="15">
      <c r="A5464" s="6"/>
      <c r="B5464" s="10">
        <v>93.11</v>
      </c>
      <c r="C5464">
        <v>9.5276841261303327E-2</v>
      </c>
      <c r="D5464" s="11">
        <v>34.31</v>
      </c>
      <c r="E5464" s="10">
        <v>50.8</v>
      </c>
      <c r="F5464" s="11">
        <v>29.9</v>
      </c>
      <c r="G5464" s="10">
        <v>26.07</v>
      </c>
      <c r="H5464" s="11">
        <v>53.07</v>
      </c>
      <c r="I5464" s="10">
        <v>418.06</v>
      </c>
      <c r="J5464">
        <v>0.15698697160182234</v>
      </c>
      <c r="K5464">
        <v>0.13154939134585877</v>
      </c>
      <c r="L5464">
        <v>9.2794757399310424E-2</v>
      </c>
      <c r="M5464">
        <v>0.11445319213454318</v>
      </c>
      <c r="N5464">
        <v>6.4778424726375392E-2</v>
      </c>
      <c r="O5464">
        <v>0.12664159835740674</v>
      </c>
    </row>
    <row r="5465" spans="1:15" ht="15">
      <c r="A5465" s="6"/>
      <c r="B5465" s="10">
        <v>97.21</v>
      </c>
      <c r="C5465">
        <v>0.10905165872690825</v>
      </c>
      <c r="D5465" s="11">
        <v>36.270000000000003</v>
      </c>
      <c r="E5465" s="10">
        <v>51.88</v>
      </c>
      <c r="F5465" s="11">
        <v>31.04</v>
      </c>
      <c r="G5465" s="10">
        <v>27.3</v>
      </c>
      <c r="H5465" s="11">
        <v>53.15</v>
      </c>
      <c r="I5465" s="10">
        <v>442.53</v>
      </c>
      <c r="J5465">
        <v>0.16508913604733388</v>
      </c>
      <c r="K5465">
        <v>0.14350715499038397</v>
      </c>
      <c r="L5465">
        <v>0.10200611282892098</v>
      </c>
      <c r="M5465">
        <v>0.12350426642324905</v>
      </c>
      <c r="N5465">
        <v>7.1892242004464271E-2</v>
      </c>
      <c r="O5465">
        <v>0.13882697011726139</v>
      </c>
    </row>
    <row r="5466" spans="1:15" ht="15">
      <c r="A5466" s="6"/>
      <c r="B5466" s="10">
        <v>110.79</v>
      </c>
      <c r="C5466">
        <v>0.13207852297637063</v>
      </c>
      <c r="D5466" s="11">
        <v>39.94</v>
      </c>
      <c r="E5466" s="10">
        <v>62.44</v>
      </c>
      <c r="F5466" s="11">
        <v>37.82</v>
      </c>
      <c r="G5466" s="10">
        <v>29.11</v>
      </c>
      <c r="H5466" s="11">
        <v>58.15</v>
      </c>
      <c r="I5466" s="10">
        <v>506.91</v>
      </c>
      <c r="J5466">
        <v>0.17895049921782558</v>
      </c>
      <c r="K5466">
        <v>0.1612614654576193</v>
      </c>
      <c r="L5466">
        <v>0.11918057238178666</v>
      </c>
      <c r="M5466">
        <v>0.13909992239947086</v>
      </c>
      <c r="N5466">
        <v>7.9890177546055929E-2</v>
      </c>
      <c r="O5466">
        <v>0.1554889649257104</v>
      </c>
    </row>
    <row r="5467" spans="1:15" ht="15">
      <c r="A5467" s="6"/>
      <c r="B5467" s="10">
        <v>131.22</v>
      </c>
      <c r="C5467">
        <v>0.15585710726003099</v>
      </c>
      <c r="D5467" s="11">
        <v>41.93</v>
      </c>
      <c r="E5467" s="10">
        <v>65.7</v>
      </c>
      <c r="F5467" s="11">
        <v>46.97</v>
      </c>
      <c r="G5467" s="10">
        <v>34.090000000000003</v>
      </c>
      <c r="H5467" s="11">
        <v>71</v>
      </c>
      <c r="I5467" s="10">
        <v>600.04999999999995</v>
      </c>
      <c r="J5467">
        <v>0.19066812692010038</v>
      </c>
      <c r="K5467">
        <v>0.18055108877721943</v>
      </c>
      <c r="L5467">
        <v>0.13492697171494597</v>
      </c>
      <c r="M5467">
        <v>0.15523085466554351</v>
      </c>
      <c r="N5467">
        <v>8.7253019444203828E-2</v>
      </c>
      <c r="O5467">
        <v>0.17221134474817265</v>
      </c>
    </row>
    <row r="5468" spans="1:15" ht="15">
      <c r="A5468" s="6"/>
      <c r="B5468" s="10">
        <v>156.1</v>
      </c>
      <c r="C5468">
        <v>0.16504799726705952</v>
      </c>
      <c r="D5468" s="11">
        <v>43.15</v>
      </c>
      <c r="E5468" s="10">
        <v>67.010000000000005</v>
      </c>
      <c r="F5468" s="11">
        <v>57.91</v>
      </c>
      <c r="G5468" s="10">
        <v>36.979999999999997</v>
      </c>
      <c r="H5468" s="11">
        <v>78.13</v>
      </c>
      <c r="I5468" s="10">
        <v>664.89</v>
      </c>
      <c r="J5468">
        <v>0.20104582424706782</v>
      </c>
      <c r="K5468">
        <v>0.19021306709443797</v>
      </c>
      <c r="L5468">
        <v>0.14808067599562738</v>
      </c>
      <c r="M5468">
        <v>0.1621744831119607</v>
      </c>
      <c r="N5468">
        <v>9.0219236549910861E-2</v>
      </c>
      <c r="O5468">
        <v>0.18597885845364998</v>
      </c>
    </row>
    <row r="5469" spans="1:15" ht="15">
      <c r="A5469" s="6"/>
      <c r="B5469" s="10">
        <v>160.03</v>
      </c>
      <c r="C5469">
        <v>0.17039620476610767</v>
      </c>
      <c r="D5469" s="11">
        <v>41.95</v>
      </c>
      <c r="E5469" s="10">
        <v>67.06</v>
      </c>
      <c r="F5469" s="11">
        <v>52.37</v>
      </c>
      <c r="G5469" s="10">
        <v>39.590000000000003</v>
      </c>
      <c r="H5469" s="11">
        <v>79.12</v>
      </c>
      <c r="I5469" s="10">
        <v>662.05</v>
      </c>
      <c r="J5469">
        <v>0.21050236456551752</v>
      </c>
      <c r="K5469">
        <v>0.20019911745994501</v>
      </c>
      <c r="L5469">
        <v>0.1571964609998906</v>
      </c>
      <c r="M5469">
        <v>0.1654622905262686</v>
      </c>
      <c r="N5469">
        <v>9.2319724715739085E-2</v>
      </c>
      <c r="O5469">
        <v>0.19992623045878372</v>
      </c>
    </row>
    <row r="5470" spans="1:15" ht="15">
      <c r="A5470" s="6"/>
      <c r="B5470" s="10">
        <v>136.1</v>
      </c>
      <c r="C5470">
        <v>0.16931650623253341</v>
      </c>
      <c r="D5470" s="11">
        <v>40.1</v>
      </c>
      <c r="E5470" s="10">
        <v>66.2</v>
      </c>
      <c r="F5470" s="11">
        <v>45.29</v>
      </c>
      <c r="G5470" s="10">
        <v>39.93</v>
      </c>
      <c r="H5470" s="11">
        <v>76.900000000000006</v>
      </c>
      <c r="I5470" s="10">
        <v>648.38</v>
      </c>
      <c r="J5470">
        <v>0.20657282229256965</v>
      </c>
      <c r="K5470">
        <v>0.20066263642780865</v>
      </c>
      <c r="L5470">
        <v>0.15852004366885195</v>
      </c>
      <c r="M5470">
        <v>0.16780474598136236</v>
      </c>
      <c r="N5470">
        <v>9.130981650820566E-2</v>
      </c>
      <c r="O5470">
        <v>0.20117613025386882</v>
      </c>
    </row>
    <row r="5471" spans="1:15" ht="15">
      <c r="A5471" s="6"/>
      <c r="B5471" s="10">
        <v>119.9</v>
      </c>
      <c r="C5471">
        <v>0.17319134916985249</v>
      </c>
      <c r="D5471" s="11">
        <v>36.020000000000003</v>
      </c>
      <c r="E5471" s="10">
        <v>64.39</v>
      </c>
      <c r="F5471" s="11">
        <v>36.76</v>
      </c>
      <c r="G5471" s="10">
        <v>39.54</v>
      </c>
      <c r="H5471" s="11">
        <v>68.400000000000006</v>
      </c>
      <c r="I5471" s="10">
        <v>580</v>
      </c>
      <c r="J5471">
        <v>0.20227767037216049</v>
      </c>
      <c r="K5471">
        <v>0.19884899526383945</v>
      </c>
      <c r="L5471">
        <v>0.15120554102555392</v>
      </c>
      <c r="M5471">
        <v>0.17154224640769783</v>
      </c>
      <c r="N5471">
        <v>8.8361438976160361E-2</v>
      </c>
      <c r="O5471">
        <v>0.21505991358920179</v>
      </c>
    </row>
    <row r="5472" spans="1:15" ht="15">
      <c r="A5472" s="6"/>
      <c r="B5472" s="10">
        <v>99.99</v>
      </c>
      <c r="C5472">
        <v>0.17169989874367148</v>
      </c>
      <c r="D5472" s="11">
        <v>32</v>
      </c>
      <c r="E5472" s="10">
        <v>60.03</v>
      </c>
      <c r="F5472" s="11">
        <v>31.19</v>
      </c>
      <c r="G5472" s="10">
        <v>34.14</v>
      </c>
      <c r="H5472" s="11">
        <v>60.02</v>
      </c>
      <c r="I5472" s="10">
        <v>513.28</v>
      </c>
      <c r="J5472">
        <v>0.19550411082387442</v>
      </c>
      <c r="K5472">
        <v>0.19822520203004237</v>
      </c>
      <c r="L5472">
        <v>0.13371012213175426</v>
      </c>
      <c r="M5472">
        <v>0.17242057293245849</v>
      </c>
      <c r="N5472">
        <v>7.5919847168165341E-2</v>
      </c>
      <c r="O5472">
        <v>0.22473619884461726</v>
      </c>
    </row>
    <row r="5473" spans="1:15" ht="15">
      <c r="A5473" s="6"/>
      <c r="B5473" s="10">
        <v>104.88</v>
      </c>
      <c r="C5473">
        <v>0.16992910003911832</v>
      </c>
      <c r="D5473" s="11">
        <v>29.82</v>
      </c>
      <c r="E5473" s="10">
        <v>50.66</v>
      </c>
      <c r="F5473" s="11">
        <v>27.58</v>
      </c>
      <c r="G5473" s="10">
        <v>33.119999999999997</v>
      </c>
      <c r="H5473" s="11">
        <v>59.64</v>
      </c>
      <c r="I5473" s="10">
        <v>523.94000000000005</v>
      </c>
      <c r="J5473">
        <v>0.18747474903064748</v>
      </c>
      <c r="K5473">
        <v>0.20001234225090483</v>
      </c>
      <c r="L5473">
        <v>0.11512398059494863</v>
      </c>
      <c r="M5473">
        <v>0.16761341832338977</v>
      </c>
      <c r="N5473">
        <v>6.9639873666586333E-2</v>
      </c>
      <c r="O5473">
        <v>0.22897401276045534</v>
      </c>
    </row>
    <row r="5474" spans="1:15" ht="15">
      <c r="A5474" s="6"/>
      <c r="B5474" s="10">
        <v>98.38</v>
      </c>
      <c r="C5474">
        <v>0.16934337580467629</v>
      </c>
      <c r="D5474" s="11">
        <v>28.44</v>
      </c>
      <c r="E5474" s="10">
        <v>49.39</v>
      </c>
      <c r="F5474" s="11">
        <v>26.74</v>
      </c>
      <c r="G5474" s="10">
        <v>29</v>
      </c>
      <c r="H5474" s="11">
        <v>49.93</v>
      </c>
      <c r="I5474" s="10">
        <v>483.88</v>
      </c>
      <c r="J5474">
        <v>0.18164669158817837</v>
      </c>
      <c r="K5474">
        <v>0.19982977441399072</v>
      </c>
      <c r="L5474">
        <v>9.5636988941267168E-2</v>
      </c>
      <c r="M5474">
        <v>0.16187058459268239</v>
      </c>
      <c r="N5474">
        <v>6.679876513709794E-2</v>
      </c>
      <c r="O5474">
        <v>0.22772838250254326</v>
      </c>
    </row>
    <row r="5475" spans="1:15" ht="15">
      <c r="A5475" s="6"/>
      <c r="B5475" s="10">
        <v>97.95</v>
      </c>
      <c r="C5475">
        <v>0.16932573522535008</v>
      </c>
      <c r="D5475" s="11">
        <v>26.96</v>
      </c>
      <c r="E5475" s="10">
        <v>47.44</v>
      </c>
      <c r="F5475" s="11">
        <v>22.98</v>
      </c>
      <c r="G5475" s="10">
        <v>28</v>
      </c>
      <c r="H5475" s="11">
        <v>39.94</v>
      </c>
      <c r="I5475" s="10">
        <v>472.13</v>
      </c>
      <c r="J5475">
        <v>0.17977501210021701</v>
      </c>
      <c r="K5475">
        <v>0.20062943091482649</v>
      </c>
      <c r="L5475">
        <v>8.7643510880325112E-2</v>
      </c>
      <c r="M5475">
        <v>0.16108726635434356</v>
      </c>
      <c r="N5475">
        <v>6.6565444351356584E-2</v>
      </c>
      <c r="O5475">
        <v>0.22898181256155334</v>
      </c>
    </row>
    <row r="5476" spans="1:15" ht="15">
      <c r="A5476" s="6"/>
      <c r="B5476" s="10">
        <v>95.14</v>
      </c>
      <c r="C5476">
        <v>0.16808390565891407</v>
      </c>
      <c r="D5476" s="11">
        <v>26.83</v>
      </c>
      <c r="E5476" s="10">
        <v>46.5</v>
      </c>
      <c r="F5476" s="11">
        <v>18.170000000000002</v>
      </c>
      <c r="G5476" s="10">
        <v>26.5</v>
      </c>
      <c r="H5476" s="11">
        <v>14.47</v>
      </c>
      <c r="I5476" s="10">
        <v>459.22</v>
      </c>
      <c r="J5476">
        <v>0.17868770990877772</v>
      </c>
      <c r="K5476">
        <v>0.20316959749502431</v>
      </c>
      <c r="L5476">
        <v>8.5214079604783013E-2</v>
      </c>
      <c r="M5476">
        <v>0.15565651762187088</v>
      </c>
      <c r="N5476">
        <v>6.5947774309018922E-2</v>
      </c>
      <c r="O5476">
        <v>0.22970610242345738</v>
      </c>
    </row>
    <row r="5477" spans="1:15" ht="15">
      <c r="A5477" s="6"/>
      <c r="B5477" s="10">
        <v>95.14</v>
      </c>
      <c r="C5477">
        <v>0.17025077694407717</v>
      </c>
      <c r="D5477" s="11">
        <v>26.96</v>
      </c>
      <c r="E5477" s="10">
        <v>47.02</v>
      </c>
      <c r="F5477" s="11">
        <v>12.77</v>
      </c>
      <c r="G5477" s="10">
        <v>26.15</v>
      </c>
      <c r="H5477" s="11">
        <v>33.880000000000003</v>
      </c>
      <c r="I5477" s="10">
        <v>463.42</v>
      </c>
      <c r="J5477">
        <v>0.17916989599965474</v>
      </c>
      <c r="K5477">
        <v>0.20668935727508705</v>
      </c>
      <c r="L5477">
        <v>8.4374751892163063E-2</v>
      </c>
      <c r="M5477">
        <v>0.15152555144447674</v>
      </c>
      <c r="N5477">
        <v>6.628716797125625E-2</v>
      </c>
      <c r="O5477">
        <v>0.22825577048873935</v>
      </c>
    </row>
    <row r="5478" spans="1:15" ht="15">
      <c r="A5478" s="6"/>
      <c r="B5478" s="10">
        <v>102.4</v>
      </c>
      <c r="C5478">
        <v>0.17297240242344311</v>
      </c>
      <c r="D5478" s="11">
        <v>28.57</v>
      </c>
      <c r="E5478" s="10">
        <v>48.08</v>
      </c>
      <c r="F5478" s="11">
        <v>12.21</v>
      </c>
      <c r="G5478" s="10">
        <v>25.7</v>
      </c>
      <c r="H5478" s="11">
        <v>50.06</v>
      </c>
      <c r="I5478" s="10">
        <v>489.64</v>
      </c>
      <c r="J5478">
        <v>0.18315504251090092</v>
      </c>
      <c r="K5478">
        <v>0.21210038124435013</v>
      </c>
      <c r="L5478">
        <v>8.2662575332432126E-2</v>
      </c>
      <c r="M5478">
        <v>0.15202560269746362</v>
      </c>
      <c r="N5478">
        <v>6.7203382695885702E-2</v>
      </c>
      <c r="O5478">
        <v>0.22619643623118088</v>
      </c>
    </row>
    <row r="5479" spans="1:15" ht="15">
      <c r="A5479" s="6"/>
      <c r="B5479" s="10">
        <v>134.72</v>
      </c>
      <c r="C5479">
        <v>0.16810756881240205</v>
      </c>
      <c r="D5479" s="11">
        <v>33.94</v>
      </c>
      <c r="E5479" s="10">
        <v>56.64</v>
      </c>
      <c r="F5479" s="11">
        <v>18.510000000000002</v>
      </c>
      <c r="G5479" s="10">
        <v>26</v>
      </c>
      <c r="H5479" s="11">
        <v>64.349999999999994</v>
      </c>
      <c r="I5479" s="10">
        <v>547.74</v>
      </c>
      <c r="J5479">
        <v>0.18377898312673685</v>
      </c>
      <c r="K5479">
        <v>0.20932113073079822</v>
      </c>
      <c r="L5479">
        <v>8.1623100000525403E-2</v>
      </c>
      <c r="M5479">
        <v>0.1516455623838788</v>
      </c>
      <c r="N5479">
        <v>7.0656161888977553E-2</v>
      </c>
      <c r="O5479">
        <v>0.22116052893977822</v>
      </c>
    </row>
    <row r="5480" spans="1:15" ht="15">
      <c r="A5480" s="6"/>
      <c r="B5480" s="10">
        <v>136.4</v>
      </c>
      <c r="C5480">
        <v>0.14777388725927815</v>
      </c>
      <c r="D5480" s="11">
        <v>36.9</v>
      </c>
      <c r="E5480" s="10">
        <v>62.88</v>
      </c>
      <c r="F5480" s="11">
        <v>14.87</v>
      </c>
      <c r="G5480" s="10">
        <v>25.95</v>
      </c>
      <c r="H5480" s="11">
        <v>73.489999999999995</v>
      </c>
      <c r="I5480" s="10">
        <v>597.04</v>
      </c>
      <c r="J5480">
        <v>0.17415790923707838</v>
      </c>
      <c r="K5480">
        <v>0.20079400451339663</v>
      </c>
      <c r="L5480">
        <v>7.8585102296878595E-2</v>
      </c>
      <c r="M5480">
        <v>0.14233128713249574</v>
      </c>
      <c r="N5480">
        <v>7.5867515726911347E-2</v>
      </c>
      <c r="O5480">
        <v>0.20337150219796876</v>
      </c>
    </row>
    <row r="5481" spans="1:15" ht="15">
      <c r="A5481" s="6"/>
      <c r="B5481" s="10">
        <v>134.11000000000001</v>
      </c>
      <c r="C5481">
        <v>0.13649753806033685</v>
      </c>
      <c r="D5481" s="11">
        <v>40.14</v>
      </c>
      <c r="E5481" s="10">
        <v>64.44</v>
      </c>
      <c r="F5481" s="11">
        <v>25.13</v>
      </c>
      <c r="G5481" s="10">
        <v>28</v>
      </c>
      <c r="H5481" s="11">
        <v>69.09</v>
      </c>
      <c r="I5481" s="10">
        <v>616.33000000000004</v>
      </c>
      <c r="J5481">
        <v>0.16173370133791498</v>
      </c>
      <c r="K5481">
        <v>0.18436068405877032</v>
      </c>
      <c r="L5481">
        <v>7.7078626165270975E-2</v>
      </c>
      <c r="M5481">
        <v>0.12688159006639649</v>
      </c>
      <c r="N5481">
        <v>7.0877399687205397E-2</v>
      </c>
      <c r="O5481">
        <v>0.17726623823731927</v>
      </c>
    </row>
    <row r="5482" spans="1:15" ht="15">
      <c r="A5482" s="6"/>
      <c r="B5482" s="10">
        <v>115.2</v>
      </c>
      <c r="C5482">
        <v>0.12552630191536499</v>
      </c>
      <c r="D5482" s="11">
        <v>39.24</v>
      </c>
      <c r="E5482" s="10">
        <v>64.39</v>
      </c>
      <c r="F5482" s="11">
        <v>26.93</v>
      </c>
      <c r="G5482" s="10">
        <v>28.36</v>
      </c>
      <c r="H5482" s="11">
        <v>54.34</v>
      </c>
      <c r="I5482" s="10">
        <v>575.1</v>
      </c>
      <c r="J5482">
        <v>0.15357382371662709</v>
      </c>
      <c r="K5482">
        <v>0.17003308149536792</v>
      </c>
      <c r="L5482">
        <v>7.5402484328952815E-2</v>
      </c>
      <c r="M5482">
        <v>0.11297947934652675</v>
      </c>
      <c r="N5482">
        <v>6.8495425543875429E-2</v>
      </c>
      <c r="O5482">
        <v>0.15628880611716628</v>
      </c>
    </row>
    <row r="5483" spans="1:15" ht="15">
      <c r="A5483" s="6"/>
      <c r="B5483" s="10">
        <v>103.07</v>
      </c>
      <c r="C5483">
        <v>0.10849551469702605</v>
      </c>
      <c r="D5483" s="11">
        <v>36.47</v>
      </c>
      <c r="E5483" s="10">
        <v>63.05</v>
      </c>
      <c r="F5483" s="11">
        <v>26.97</v>
      </c>
      <c r="G5483" s="10">
        <v>25.51</v>
      </c>
      <c r="H5483" s="11">
        <v>46.62</v>
      </c>
      <c r="I5483" s="10">
        <v>549.97</v>
      </c>
      <c r="J5483">
        <v>0.14261765430834747</v>
      </c>
      <c r="K5483">
        <v>0.16205067688247687</v>
      </c>
      <c r="L5483">
        <v>7.2297311780766219E-2</v>
      </c>
      <c r="M5483">
        <v>9.4909822692158613E-2</v>
      </c>
      <c r="N5483">
        <v>6.5522307401446211E-2</v>
      </c>
      <c r="O5483">
        <v>0.14417130297527114</v>
      </c>
    </row>
    <row r="5484" spans="1:15" ht="15">
      <c r="A5484" s="6"/>
      <c r="B5484" s="10">
        <v>95.21</v>
      </c>
      <c r="C5484">
        <v>9.6238763033129227E-2</v>
      </c>
      <c r="D5484" s="11">
        <v>36.020000000000003</v>
      </c>
      <c r="E5484" s="10">
        <v>62.82</v>
      </c>
      <c r="F5484" s="11">
        <v>26.95</v>
      </c>
      <c r="G5484" s="10">
        <v>24.11</v>
      </c>
      <c r="H5484" s="11">
        <v>30.52</v>
      </c>
      <c r="I5484" s="10">
        <v>526.89</v>
      </c>
      <c r="J5484">
        <v>0.13282233537466456</v>
      </c>
      <c r="K5484">
        <v>0.15256542319992658</v>
      </c>
      <c r="L5484">
        <v>7.0933252443248246E-2</v>
      </c>
      <c r="M5484">
        <v>7.9800509852948953E-2</v>
      </c>
      <c r="N5484">
        <v>6.2296174071073115E-2</v>
      </c>
      <c r="O5484">
        <v>0.13469983805733254</v>
      </c>
    </row>
    <row r="5485" spans="1:15" ht="15">
      <c r="A5485" s="6"/>
      <c r="B5485" s="10">
        <v>91.62</v>
      </c>
      <c r="C5485">
        <v>9.1278510650448286E-2</v>
      </c>
      <c r="D5485" s="11">
        <v>33.39</v>
      </c>
      <c r="E5485" s="10">
        <v>61.96</v>
      </c>
      <c r="F5485" s="11">
        <v>26.8</v>
      </c>
      <c r="G5485" s="10">
        <v>22.94</v>
      </c>
      <c r="H5485" s="11">
        <v>28.91</v>
      </c>
      <c r="I5485" s="10">
        <v>509.09</v>
      </c>
      <c r="J5485">
        <v>0.13005020225241243</v>
      </c>
      <c r="K5485">
        <v>0.14771736226987159</v>
      </c>
      <c r="L5485">
        <v>6.828943295222295E-2</v>
      </c>
      <c r="M5485">
        <v>7.3080750907976055E-2</v>
      </c>
      <c r="N5485">
        <v>5.9533995319508544E-2</v>
      </c>
      <c r="O5485">
        <v>0.13071175882798525</v>
      </c>
    </row>
    <row r="5486" spans="1:15" ht="15">
      <c r="A5486" s="6"/>
      <c r="B5486" s="10">
        <v>89.98</v>
      </c>
      <c r="C5486">
        <v>9.0790638919040323E-2</v>
      </c>
      <c r="D5486" s="11">
        <v>31.64</v>
      </c>
      <c r="E5486" s="10">
        <v>59.27</v>
      </c>
      <c r="F5486" s="11">
        <v>26.07</v>
      </c>
      <c r="G5486" s="10">
        <v>21.91</v>
      </c>
      <c r="H5486" s="11">
        <v>41.15</v>
      </c>
      <c r="I5486" s="10">
        <v>500</v>
      </c>
      <c r="J5486">
        <v>0.12684262189694392</v>
      </c>
      <c r="K5486">
        <v>0.14604331172555224</v>
      </c>
      <c r="L5486">
        <v>6.432785480039746E-2</v>
      </c>
      <c r="M5486">
        <v>7.3417383613729056E-2</v>
      </c>
      <c r="N5486">
        <v>5.8576331640022392E-2</v>
      </c>
      <c r="O5486">
        <v>0.13138037119924342</v>
      </c>
    </row>
    <row r="5487" spans="1:15" ht="15">
      <c r="A5487" s="6"/>
      <c r="B5487" s="10">
        <v>89.98</v>
      </c>
      <c r="C5487">
        <v>9.4901850253403225E-2</v>
      </c>
      <c r="D5487" s="11">
        <v>30</v>
      </c>
      <c r="E5487" s="10">
        <v>55.24</v>
      </c>
      <c r="F5487" s="11">
        <v>24.07</v>
      </c>
      <c r="G5487" s="10">
        <v>19.66</v>
      </c>
      <c r="H5487" s="11">
        <v>39.99</v>
      </c>
      <c r="I5487" s="10">
        <v>493.09</v>
      </c>
      <c r="J5487">
        <v>0.12971375631224891</v>
      </c>
      <c r="K5487">
        <v>0.14602865397316492</v>
      </c>
      <c r="L5487">
        <v>6.2413325765784351E-2</v>
      </c>
      <c r="M5487">
        <v>7.6559213765162587E-2</v>
      </c>
      <c r="N5487">
        <v>6.0782126368061462E-2</v>
      </c>
      <c r="O5487">
        <v>0.13426635830087932</v>
      </c>
    </row>
    <row r="5488" spans="1:15" ht="15">
      <c r="A5488" s="6"/>
      <c r="B5488" s="10">
        <v>94.09</v>
      </c>
      <c r="C5488">
        <v>0.10381420110568709</v>
      </c>
      <c r="D5488" s="11">
        <v>30.19</v>
      </c>
      <c r="E5488" s="10">
        <v>54.32</v>
      </c>
      <c r="F5488" s="11">
        <v>24.04</v>
      </c>
      <c r="G5488" s="10">
        <v>20.9</v>
      </c>
      <c r="H5488" s="11">
        <v>49.08</v>
      </c>
      <c r="I5488" s="10">
        <v>509.47</v>
      </c>
      <c r="J5488">
        <v>0.13578197293436806</v>
      </c>
      <c r="K5488">
        <v>0.14863735705946762</v>
      </c>
      <c r="L5488">
        <v>6.455057079822249E-2</v>
      </c>
      <c r="M5488">
        <v>8.0534285653731219E-2</v>
      </c>
      <c r="N5488">
        <v>6.6444609273385608E-2</v>
      </c>
      <c r="O5488">
        <v>0.13662868010486956</v>
      </c>
    </row>
    <row r="5489" spans="1:15" ht="15">
      <c r="A5489" s="6"/>
      <c r="B5489" s="10">
        <v>100</v>
      </c>
      <c r="C5489">
        <v>0.1173047601289257</v>
      </c>
      <c r="D5489" s="11">
        <v>31.68</v>
      </c>
      <c r="E5489" s="10">
        <v>57.21</v>
      </c>
      <c r="F5489" s="11">
        <v>22.97</v>
      </c>
      <c r="G5489" s="10">
        <v>22.5</v>
      </c>
      <c r="H5489" s="11">
        <v>54.18</v>
      </c>
      <c r="I5489" s="10">
        <v>541.6</v>
      </c>
      <c r="J5489">
        <v>0.14333141792500834</v>
      </c>
      <c r="K5489">
        <v>0.15327785606060607</v>
      </c>
      <c r="L5489">
        <v>7.1687258286151412E-2</v>
      </c>
      <c r="M5489">
        <v>9.3598818340684023E-2</v>
      </c>
      <c r="N5489">
        <v>7.7883744547785877E-2</v>
      </c>
      <c r="O5489">
        <v>0.14418793135943855</v>
      </c>
    </row>
    <row r="5490" spans="1:15" ht="15">
      <c r="A5490" s="6"/>
      <c r="B5490" s="10">
        <v>113.45</v>
      </c>
      <c r="C5490">
        <v>0.13387354020314107</v>
      </c>
      <c r="D5490" s="11">
        <v>35.32</v>
      </c>
      <c r="E5490" s="10">
        <v>63</v>
      </c>
      <c r="F5490" s="11">
        <v>28.95</v>
      </c>
      <c r="G5490" s="10">
        <v>28.11</v>
      </c>
      <c r="H5490" s="11">
        <v>69.09</v>
      </c>
      <c r="I5490" s="10">
        <v>593.29999999999995</v>
      </c>
      <c r="J5490">
        <v>0.15027183272309794</v>
      </c>
      <c r="K5490">
        <v>0.16657186210009067</v>
      </c>
      <c r="L5490">
        <v>9.0545613899911392E-2</v>
      </c>
      <c r="M5490">
        <v>0.11653780948052718</v>
      </c>
      <c r="N5490">
        <v>9.2025952122080631E-2</v>
      </c>
      <c r="O5490">
        <v>0.15554282911629788</v>
      </c>
    </row>
    <row r="5491" spans="1:15" ht="15">
      <c r="A5491" s="6"/>
      <c r="B5491" s="10">
        <v>131.91999999999999</v>
      </c>
      <c r="C5491">
        <v>0.14566406223188241</v>
      </c>
      <c r="D5491" s="11">
        <v>37.42</v>
      </c>
      <c r="E5491" s="10">
        <v>64.459999999999994</v>
      </c>
      <c r="F5491" s="11">
        <v>33.29</v>
      </c>
      <c r="G5491" s="10">
        <v>34</v>
      </c>
      <c r="H5491" s="11">
        <v>85.36</v>
      </c>
      <c r="I5491" s="10">
        <v>676.04</v>
      </c>
      <c r="J5491">
        <v>0.16160352782654855</v>
      </c>
      <c r="K5491">
        <v>0.17810128144934106</v>
      </c>
      <c r="L5491">
        <v>0.10528186018707708</v>
      </c>
      <c r="M5491">
        <v>0.14150200869150295</v>
      </c>
      <c r="N5491">
        <v>9.9883451490765565E-2</v>
      </c>
      <c r="O5491">
        <v>0.16650953150078734</v>
      </c>
    </row>
    <row r="5492" spans="1:15" ht="15">
      <c r="A5492" s="6"/>
      <c r="B5492" s="10">
        <v>150.63</v>
      </c>
      <c r="C5492">
        <v>0.15117382765973517</v>
      </c>
      <c r="D5492" s="11">
        <v>38.97</v>
      </c>
      <c r="E5492" s="10">
        <v>64.599999999999994</v>
      </c>
      <c r="F5492" s="11">
        <v>35.47</v>
      </c>
      <c r="G5492" s="10">
        <v>36.979999999999997</v>
      </c>
      <c r="H5492" s="11">
        <v>92.39</v>
      </c>
      <c r="I5492" s="10">
        <v>747.93</v>
      </c>
      <c r="J5492">
        <v>0.17184546095570596</v>
      </c>
      <c r="K5492">
        <v>0.18431097244553341</v>
      </c>
      <c r="L5492">
        <v>0.11285054398315407</v>
      </c>
      <c r="M5492">
        <v>0.15578993898843033</v>
      </c>
      <c r="N5492">
        <v>0.10543935844296271</v>
      </c>
      <c r="O5492">
        <v>0.17341021570445816</v>
      </c>
    </row>
    <row r="5493" spans="1:15" ht="15">
      <c r="A5493" s="6"/>
      <c r="B5493" s="10">
        <v>145.62</v>
      </c>
      <c r="C5493">
        <v>0.16008025952107233</v>
      </c>
      <c r="D5493" s="11">
        <v>38.35</v>
      </c>
      <c r="E5493" s="10">
        <v>64.569999999999993</v>
      </c>
      <c r="F5493" s="11">
        <v>37.950000000000003</v>
      </c>
      <c r="G5493" s="10">
        <v>39.770000000000003</v>
      </c>
      <c r="H5493" s="11">
        <v>92.71</v>
      </c>
      <c r="I5493" s="10">
        <v>681</v>
      </c>
      <c r="J5493">
        <v>0.17757906250277328</v>
      </c>
      <c r="K5493">
        <v>0.18733119731371359</v>
      </c>
      <c r="L5493">
        <v>0.12037593303941681</v>
      </c>
      <c r="M5493">
        <v>0.15734426915871799</v>
      </c>
      <c r="N5493">
        <v>0.10835738276356638</v>
      </c>
      <c r="O5493">
        <v>0.1769883454612432</v>
      </c>
    </row>
    <row r="5494" spans="1:15" ht="15">
      <c r="A5494" s="6"/>
      <c r="B5494" s="10">
        <v>128.88</v>
      </c>
      <c r="C5494">
        <v>0.16565079629250307</v>
      </c>
      <c r="D5494" s="11">
        <v>37.619999999999997</v>
      </c>
      <c r="E5494" s="10">
        <v>64.48</v>
      </c>
      <c r="F5494" s="11">
        <v>39.68</v>
      </c>
      <c r="G5494" s="10">
        <v>40.21</v>
      </c>
      <c r="H5494" s="11">
        <v>88.97</v>
      </c>
      <c r="I5494" s="10">
        <v>629.09</v>
      </c>
      <c r="J5494">
        <v>0.1784136055152174</v>
      </c>
      <c r="K5494">
        <v>0.1912774712798723</v>
      </c>
      <c r="L5494">
        <v>0.12421154921463308</v>
      </c>
      <c r="M5494">
        <v>0.15183743857765919</v>
      </c>
      <c r="N5494">
        <v>0.11193111111111112</v>
      </c>
      <c r="O5494">
        <v>0.1816395811495338</v>
      </c>
    </row>
    <row r="5495" spans="1:15" ht="15">
      <c r="A5495" s="6"/>
      <c r="B5495" s="10">
        <v>116.63</v>
      </c>
      <c r="C5495">
        <v>0.17204878305393845</v>
      </c>
      <c r="D5495" s="11">
        <v>36.869999999999997</v>
      </c>
      <c r="E5495" s="10">
        <v>63.9</v>
      </c>
      <c r="F5495" s="11">
        <v>36.92</v>
      </c>
      <c r="G5495" s="10">
        <v>39.979999999999997</v>
      </c>
      <c r="H5495" s="11">
        <v>81.03</v>
      </c>
      <c r="I5495" s="10">
        <v>552.03</v>
      </c>
      <c r="J5495">
        <v>0.18307683662000609</v>
      </c>
      <c r="K5495">
        <v>0.19473134314412524</v>
      </c>
      <c r="L5495">
        <v>0.12671633874122656</v>
      </c>
      <c r="M5495">
        <v>0.14663840044216087</v>
      </c>
      <c r="N5495">
        <v>0.1136324371038986</v>
      </c>
      <c r="O5495">
        <v>0.18528165005512182</v>
      </c>
    </row>
    <row r="5496" spans="1:15" ht="15">
      <c r="A5496" s="6"/>
      <c r="B5496" s="10">
        <v>107.3</v>
      </c>
      <c r="C5496">
        <v>0.17533711163909865</v>
      </c>
      <c r="D5496" s="11">
        <v>31.7</v>
      </c>
      <c r="E5496" s="10">
        <v>54.58</v>
      </c>
      <c r="F5496" s="11">
        <v>33.29</v>
      </c>
      <c r="G5496" s="10">
        <v>35.07</v>
      </c>
      <c r="H5496" s="11">
        <v>68.22</v>
      </c>
      <c r="I5496" s="10">
        <v>508.92</v>
      </c>
      <c r="J5496">
        <v>0.18182385361019118</v>
      </c>
      <c r="K5496">
        <v>0.19503394187994685</v>
      </c>
      <c r="L5496">
        <v>0.13044120338664614</v>
      </c>
      <c r="M5496">
        <v>0.14348791982805501</v>
      </c>
      <c r="N5496">
        <v>0.1094110061128519</v>
      </c>
      <c r="O5496">
        <v>0.19010406003980085</v>
      </c>
    </row>
    <row r="5497" spans="1:15" ht="15">
      <c r="A5497" s="6"/>
      <c r="B5497" s="10">
        <v>105.09</v>
      </c>
      <c r="C5497">
        <v>0.18115927719516384</v>
      </c>
      <c r="D5497" s="11">
        <v>29.21</v>
      </c>
      <c r="E5497" s="10">
        <v>57.28</v>
      </c>
      <c r="F5497" s="11">
        <v>31.8</v>
      </c>
      <c r="G5497" s="10">
        <v>30.43</v>
      </c>
      <c r="H5497" s="11">
        <v>61.65</v>
      </c>
      <c r="I5497" s="10">
        <v>523.91999999999996</v>
      </c>
      <c r="J5497">
        <v>0.17805952671507311</v>
      </c>
      <c r="K5497">
        <v>0.19286234404516966</v>
      </c>
      <c r="L5497">
        <v>0.13374694167285853</v>
      </c>
      <c r="M5497">
        <v>0.13599706624230024</v>
      </c>
      <c r="N5497">
        <v>0.10442656035559926</v>
      </c>
      <c r="O5497">
        <v>0.19432422685915612</v>
      </c>
    </row>
    <row r="5498" spans="1:15" ht="15">
      <c r="A5498" s="6"/>
      <c r="B5498" s="10">
        <v>101.76</v>
      </c>
      <c r="C5498">
        <v>0.18465790115052652</v>
      </c>
      <c r="D5498" s="11">
        <v>28.29</v>
      </c>
      <c r="E5498" s="10">
        <v>55.41</v>
      </c>
      <c r="F5498" s="11">
        <v>28.61</v>
      </c>
      <c r="G5498" s="10">
        <v>28.72</v>
      </c>
      <c r="H5498" s="11">
        <v>60.62</v>
      </c>
      <c r="I5498" s="10">
        <v>479.9</v>
      </c>
      <c r="J5498">
        <v>0.17918630057004131</v>
      </c>
      <c r="K5498">
        <v>0.19353900366703541</v>
      </c>
      <c r="L5498">
        <v>0.12851702474920154</v>
      </c>
      <c r="M5498">
        <v>0.13529709409670823</v>
      </c>
      <c r="N5498">
        <v>0.10055803061398565</v>
      </c>
      <c r="O5498">
        <v>0.19892638947942054</v>
      </c>
    </row>
    <row r="5499" spans="1:15" ht="15">
      <c r="A5499" s="6"/>
      <c r="B5499" s="10">
        <v>101.03</v>
      </c>
      <c r="C5499">
        <v>0.18529162132752991</v>
      </c>
      <c r="D5499" s="11">
        <v>27.28</v>
      </c>
      <c r="E5499" s="10">
        <v>49.31</v>
      </c>
      <c r="F5499" s="11">
        <v>28.73</v>
      </c>
      <c r="G5499" s="10">
        <v>28.25</v>
      </c>
      <c r="H5499" s="11">
        <v>61.83</v>
      </c>
      <c r="I5499" s="10">
        <v>480</v>
      </c>
      <c r="J5499">
        <v>0.18022672292839148</v>
      </c>
      <c r="K5499">
        <v>0.1924152375170739</v>
      </c>
      <c r="L5499">
        <v>0.12887719069740516</v>
      </c>
      <c r="M5499">
        <v>0.14049804109424988</v>
      </c>
      <c r="N5499">
        <v>9.7690436006369993E-2</v>
      </c>
      <c r="O5499">
        <v>0.2007690351036191</v>
      </c>
    </row>
    <row r="5500" spans="1:15" ht="15">
      <c r="A5500" s="6"/>
      <c r="B5500" s="10">
        <v>103.17</v>
      </c>
      <c r="C5500">
        <v>0.18443593026353097</v>
      </c>
      <c r="D5500" s="11">
        <v>26.35</v>
      </c>
      <c r="E5500" s="10">
        <v>47.55</v>
      </c>
      <c r="F5500" s="11">
        <v>29</v>
      </c>
      <c r="G5500" s="10">
        <v>27.75</v>
      </c>
      <c r="H5500" s="11">
        <v>63.28</v>
      </c>
      <c r="I5500" s="10">
        <v>474.46</v>
      </c>
      <c r="J5500">
        <v>0.18025032398555343</v>
      </c>
      <c r="K5500">
        <v>0.19080571161048687</v>
      </c>
      <c r="L5500">
        <v>0.12933376199713739</v>
      </c>
      <c r="M5500">
        <v>0.14575577189093455</v>
      </c>
      <c r="N5500">
        <v>9.8536082959184215E-2</v>
      </c>
      <c r="O5500">
        <v>0.20311003238219527</v>
      </c>
    </row>
    <row r="5501" spans="1:15" ht="15">
      <c r="A5501" s="6"/>
      <c r="B5501" s="10">
        <v>101.99</v>
      </c>
      <c r="C5501">
        <v>0.18705942996784128</v>
      </c>
      <c r="D5501" s="11">
        <v>27.7</v>
      </c>
      <c r="E5501" s="10">
        <v>47.3</v>
      </c>
      <c r="F5501" s="11">
        <v>28.94</v>
      </c>
      <c r="G5501" s="10">
        <v>27.91</v>
      </c>
      <c r="H5501" s="11">
        <v>62.83</v>
      </c>
      <c r="I5501" s="10">
        <v>478.13</v>
      </c>
      <c r="J5501">
        <v>0.18338550391358466</v>
      </c>
      <c r="K5501">
        <v>0.18808408768351881</v>
      </c>
      <c r="L5501">
        <v>0.13464744981105758</v>
      </c>
      <c r="M5501">
        <v>0.15090122824080279</v>
      </c>
      <c r="N5501">
        <v>9.713467069650418E-2</v>
      </c>
      <c r="O5501">
        <v>0.20356431277903672</v>
      </c>
    </row>
    <row r="5502" spans="1:15" ht="15">
      <c r="A5502" s="6"/>
      <c r="B5502" s="10">
        <v>104.41</v>
      </c>
      <c r="C5502">
        <v>0.18459827993119723</v>
      </c>
      <c r="D5502" s="11">
        <v>28.61</v>
      </c>
      <c r="E5502" s="10">
        <v>47.05</v>
      </c>
      <c r="F5502" s="11">
        <v>27.8</v>
      </c>
      <c r="G5502" s="10">
        <v>30.13</v>
      </c>
      <c r="H5502" s="11">
        <v>65.849999999999994</v>
      </c>
      <c r="I5502" s="10">
        <v>499.24</v>
      </c>
      <c r="J5502">
        <v>0.18598900189214757</v>
      </c>
      <c r="K5502">
        <v>0.18597413772945165</v>
      </c>
      <c r="L5502">
        <v>0.12315961288353812</v>
      </c>
      <c r="M5502">
        <v>0.16569413732822394</v>
      </c>
      <c r="N5502">
        <v>0.10336570648984565</v>
      </c>
      <c r="O5502">
        <v>0.2042009289661248</v>
      </c>
    </row>
    <row r="5503" spans="1:15" ht="15">
      <c r="A5503" s="6"/>
      <c r="B5503" s="10">
        <v>120.8</v>
      </c>
      <c r="C5503">
        <v>0.17616699760998752</v>
      </c>
      <c r="D5503" s="11">
        <v>33.630000000000003</v>
      </c>
      <c r="E5503" s="10">
        <v>47.89</v>
      </c>
      <c r="F5503" s="11">
        <v>28.05</v>
      </c>
      <c r="G5503" s="10">
        <v>35.96</v>
      </c>
      <c r="H5503" s="11">
        <v>80.05</v>
      </c>
      <c r="I5503" s="10">
        <v>550</v>
      </c>
      <c r="J5503">
        <v>0.18486122498601892</v>
      </c>
      <c r="K5503">
        <v>0.18028627845969125</v>
      </c>
      <c r="L5503">
        <v>0.12062745168500565</v>
      </c>
      <c r="M5503">
        <v>0.17984311593212932</v>
      </c>
      <c r="N5503">
        <v>0.11047729412995712</v>
      </c>
      <c r="O5503">
        <v>0.20281567944458695</v>
      </c>
    </row>
    <row r="5504" spans="1:15" ht="15">
      <c r="A5504" s="6"/>
      <c r="B5504" s="10">
        <v>140.63</v>
      </c>
      <c r="C5504">
        <v>0.15698913215878596</v>
      </c>
      <c r="D5504" s="11">
        <v>38.479999999999997</v>
      </c>
      <c r="E5504" s="10">
        <v>49.5</v>
      </c>
      <c r="F5504" s="11">
        <v>29.72</v>
      </c>
      <c r="G5504" s="10">
        <v>41.44</v>
      </c>
      <c r="H5504" s="11">
        <v>95.97</v>
      </c>
      <c r="I5504" s="10">
        <v>598.9</v>
      </c>
      <c r="J5504">
        <v>0.17664537586042389</v>
      </c>
      <c r="K5504">
        <v>0.17145967270131446</v>
      </c>
      <c r="L5504">
        <v>0.11657118969426589</v>
      </c>
      <c r="M5504">
        <v>0.17652447542011163</v>
      </c>
      <c r="N5504">
        <v>0.11015802212373307</v>
      </c>
      <c r="O5504">
        <v>0.19516675047317719</v>
      </c>
    </row>
    <row r="5505" spans="1:15" ht="15">
      <c r="A5505" s="6"/>
      <c r="B5505" s="10">
        <v>122.45</v>
      </c>
      <c r="C5505">
        <v>0.13967910635764016</v>
      </c>
      <c r="D5505" s="11">
        <v>42.25</v>
      </c>
      <c r="E5505" s="10">
        <v>53.89</v>
      </c>
      <c r="F5505" s="11">
        <v>29.04</v>
      </c>
      <c r="G5505" s="10">
        <v>44.55</v>
      </c>
      <c r="H5505" s="11">
        <v>98.1</v>
      </c>
      <c r="I5505" s="10">
        <v>620.1</v>
      </c>
      <c r="J5505">
        <v>0.16190988683888885</v>
      </c>
      <c r="K5505">
        <v>0.1578490366282233</v>
      </c>
      <c r="L5505">
        <v>0.10941454228379736</v>
      </c>
      <c r="M5505">
        <v>0.16779429439706506</v>
      </c>
      <c r="N5505">
        <v>0.10418041504266304</v>
      </c>
      <c r="O5505">
        <v>0.18308481271639912</v>
      </c>
    </row>
    <row r="5506" spans="1:15" ht="15">
      <c r="A5506" s="6"/>
      <c r="B5506" s="10">
        <v>106.85</v>
      </c>
      <c r="C5506">
        <v>0.12075536047071635</v>
      </c>
      <c r="D5506" s="11">
        <v>38.880000000000003</v>
      </c>
      <c r="E5506" s="10">
        <v>56.41</v>
      </c>
      <c r="F5506" s="11">
        <v>31.11</v>
      </c>
      <c r="G5506" s="10">
        <v>44.75</v>
      </c>
      <c r="H5506" s="11">
        <v>96.52</v>
      </c>
      <c r="I5506" s="10">
        <v>613.59</v>
      </c>
      <c r="J5506">
        <v>0.15179132217503671</v>
      </c>
      <c r="K5506">
        <v>0.14397861954592794</v>
      </c>
      <c r="L5506">
        <v>9.7914776317796506E-2</v>
      </c>
      <c r="M5506">
        <v>0.15997797360619267</v>
      </c>
      <c r="N5506">
        <v>9.9904298829396929E-2</v>
      </c>
      <c r="O5506">
        <v>0.17084892089867756</v>
      </c>
    </row>
    <row r="5507" spans="1:15" ht="15">
      <c r="A5507" s="6"/>
      <c r="B5507" s="10">
        <v>95.85</v>
      </c>
      <c r="C5507">
        <v>0.10028517838998763</v>
      </c>
      <c r="D5507" s="11">
        <v>36.1</v>
      </c>
      <c r="E5507" s="10">
        <v>53.6</v>
      </c>
      <c r="F5507" s="11">
        <v>28.87</v>
      </c>
      <c r="G5507" s="10">
        <v>42.11</v>
      </c>
      <c r="H5507" s="11">
        <v>97.2</v>
      </c>
      <c r="I5507" s="10">
        <v>610.19000000000005</v>
      </c>
      <c r="J5507">
        <v>0.14464687220614805</v>
      </c>
      <c r="K5507">
        <v>0.12924058929177801</v>
      </c>
      <c r="L5507">
        <v>8.1109784569138296E-2</v>
      </c>
      <c r="M5507">
        <v>0.14809430531448881</v>
      </c>
      <c r="N5507">
        <v>9.5042256720939036E-2</v>
      </c>
      <c r="O5507">
        <v>0.15958062300010148</v>
      </c>
    </row>
    <row r="5508" spans="1:15" ht="15">
      <c r="A5508" s="6"/>
      <c r="B5508" s="10">
        <v>89.05</v>
      </c>
      <c r="C5508">
        <v>8.5796844413300474E-2</v>
      </c>
      <c r="D5508" s="11">
        <v>36.85</v>
      </c>
      <c r="E5508" s="10">
        <v>53.51</v>
      </c>
      <c r="F5508" s="11">
        <v>28.01</v>
      </c>
      <c r="G5508" s="10">
        <v>41.91</v>
      </c>
      <c r="H5508" s="11">
        <v>95.92</v>
      </c>
      <c r="I5508" s="10">
        <v>577.65</v>
      </c>
      <c r="J5508">
        <v>0.14158295652173913</v>
      </c>
      <c r="K5508">
        <v>0.11539435648797076</v>
      </c>
      <c r="L5508">
        <v>6.8865840509825332E-2</v>
      </c>
      <c r="M5508">
        <v>0.14191608227306216</v>
      </c>
      <c r="N5508">
        <v>9.0968480935932169E-2</v>
      </c>
      <c r="O5508">
        <v>0.14929767375134223</v>
      </c>
    </row>
    <row r="5509" spans="1:15" ht="15">
      <c r="A5509" s="6"/>
      <c r="B5509" s="10">
        <v>86.28</v>
      </c>
      <c r="C5509">
        <v>7.5532152886653006E-2</v>
      </c>
      <c r="D5509" s="11">
        <v>36.29</v>
      </c>
      <c r="E5509" s="10">
        <v>47.42</v>
      </c>
      <c r="F5509" s="11">
        <v>26.66</v>
      </c>
      <c r="G5509" s="10">
        <v>39.97</v>
      </c>
      <c r="H5509" s="11">
        <v>83.69</v>
      </c>
      <c r="I5509" s="10">
        <v>559.87</v>
      </c>
      <c r="J5509">
        <v>0.14160532485802119</v>
      </c>
      <c r="K5509">
        <v>0.10996745239336075</v>
      </c>
      <c r="L5509">
        <v>6.1941274963996332E-2</v>
      </c>
      <c r="M5509">
        <v>0.13752306833006539</v>
      </c>
      <c r="N5509">
        <v>8.8323589942863712E-2</v>
      </c>
      <c r="O5509">
        <v>0.14161477358307986</v>
      </c>
    </row>
    <row r="5510" spans="1:15" ht="15">
      <c r="A5510" s="6"/>
      <c r="B5510" s="10">
        <v>82.85</v>
      </c>
      <c r="C5510">
        <v>6.913625023825154E-2</v>
      </c>
      <c r="D5510" s="11">
        <v>33.17</v>
      </c>
      <c r="E5510" s="10">
        <v>46.06</v>
      </c>
      <c r="F5510" s="11">
        <v>14.06</v>
      </c>
      <c r="G5510" s="10">
        <v>38.67</v>
      </c>
      <c r="H5510" s="11">
        <v>72.540000000000006</v>
      </c>
      <c r="I5510" s="10">
        <v>563.11</v>
      </c>
      <c r="J5510">
        <v>0.14009540809313833</v>
      </c>
      <c r="K5510">
        <v>0.10721225804036094</v>
      </c>
      <c r="L5510">
        <v>5.7674891288623395E-2</v>
      </c>
      <c r="M5510">
        <v>0.13562285064937618</v>
      </c>
      <c r="N5510">
        <v>8.5855902095152509E-2</v>
      </c>
      <c r="O5510">
        <v>0.13955398266955507</v>
      </c>
    </row>
    <row r="5511" spans="1:15" ht="15">
      <c r="A5511" s="6"/>
      <c r="B5511" s="10">
        <v>84.16</v>
      </c>
      <c r="C5511">
        <v>6.7695420485093513E-2</v>
      </c>
      <c r="D5511" s="11">
        <v>31.1</v>
      </c>
      <c r="E5511" s="10">
        <v>45.57</v>
      </c>
      <c r="F5511" s="11">
        <v>8.5299999999999994</v>
      </c>
      <c r="G5511" s="10">
        <v>38.090000000000003</v>
      </c>
      <c r="H5511" s="11">
        <v>68.010000000000005</v>
      </c>
      <c r="I5511" s="10">
        <v>543.34</v>
      </c>
      <c r="J5511">
        <v>0.14149953360498801</v>
      </c>
      <c r="K5511">
        <v>0.10722197941927797</v>
      </c>
      <c r="L5511">
        <v>5.7627844803948454E-2</v>
      </c>
      <c r="M5511">
        <v>0.13823767589542243</v>
      </c>
      <c r="N5511">
        <v>8.5898846033525836E-2</v>
      </c>
      <c r="O5511">
        <v>0.14314246124203728</v>
      </c>
    </row>
    <row r="5512" spans="1:15" ht="15">
      <c r="A5512" s="6"/>
      <c r="B5512" s="10">
        <v>89.17</v>
      </c>
      <c r="C5512">
        <v>7.1745362971351326E-2</v>
      </c>
      <c r="D5512" s="11">
        <v>31.56</v>
      </c>
      <c r="E5512" s="10">
        <v>46.03</v>
      </c>
      <c r="F5512" s="11">
        <v>8.77</v>
      </c>
      <c r="G5512" s="10">
        <v>39</v>
      </c>
      <c r="H5512" s="11">
        <v>66.75</v>
      </c>
      <c r="I5512" s="10">
        <v>541.9</v>
      </c>
      <c r="J5512">
        <v>0.14694587223288322</v>
      </c>
      <c r="K5512">
        <v>0.11379140801354405</v>
      </c>
      <c r="L5512">
        <v>5.9040257599671228E-2</v>
      </c>
      <c r="M5512">
        <v>0.14556769610719877</v>
      </c>
      <c r="N5512">
        <v>8.7106115590196473E-2</v>
      </c>
      <c r="O5512">
        <v>0.14897120905890698</v>
      </c>
    </row>
    <row r="5513" spans="1:15" ht="15">
      <c r="A5513" s="6"/>
      <c r="B5513" s="10">
        <v>95.35</v>
      </c>
      <c r="C5513">
        <v>8.6105430070839831E-2</v>
      </c>
      <c r="D5513" s="11">
        <v>32.4</v>
      </c>
      <c r="E5513" s="10">
        <v>48</v>
      </c>
      <c r="F5513" s="11">
        <v>18.25</v>
      </c>
      <c r="G5513" s="10">
        <v>41</v>
      </c>
      <c r="H5513" s="11">
        <v>66.77</v>
      </c>
      <c r="I5513" s="10">
        <v>586.23</v>
      </c>
      <c r="J5513">
        <v>0.15430645430660503</v>
      </c>
      <c r="K5513">
        <v>0.12505119550855934</v>
      </c>
      <c r="L5513">
        <v>6.4077271086291909E-2</v>
      </c>
      <c r="M5513">
        <v>0.151930252585673</v>
      </c>
      <c r="N5513">
        <v>8.9908832596460833E-2</v>
      </c>
      <c r="O5513">
        <v>0.15759212890292565</v>
      </c>
    </row>
    <row r="5514" spans="1:15" ht="15">
      <c r="A5514" s="6"/>
      <c r="B5514" s="10">
        <v>108.26</v>
      </c>
      <c r="C5514">
        <v>0.10990989341666405</v>
      </c>
      <c r="D5514" s="11">
        <v>35.71</v>
      </c>
      <c r="E5514" s="10">
        <v>55.13</v>
      </c>
      <c r="F5514" s="11">
        <v>26.59</v>
      </c>
      <c r="G5514" s="10">
        <v>45</v>
      </c>
      <c r="H5514" s="11">
        <v>75.040000000000006</v>
      </c>
      <c r="I5514" s="10">
        <v>593.97</v>
      </c>
      <c r="J5514">
        <v>0.16066118020304568</v>
      </c>
      <c r="K5514">
        <v>0.14042641512747453</v>
      </c>
      <c r="L5514">
        <v>7.5032263251761544E-2</v>
      </c>
      <c r="M5514">
        <v>0.15678091389629112</v>
      </c>
      <c r="N5514">
        <v>9.6199905258171486E-2</v>
      </c>
      <c r="O5514">
        <v>0.17226690579912873</v>
      </c>
    </row>
    <row r="5515" spans="1:15" ht="15">
      <c r="A5515" s="6"/>
      <c r="B5515" s="10">
        <v>128</v>
      </c>
      <c r="C5515">
        <v>0.13665285157633725</v>
      </c>
      <c r="D5515" s="11">
        <v>37.43</v>
      </c>
      <c r="E5515" s="10">
        <v>62.14</v>
      </c>
      <c r="F5515" s="11">
        <v>31.58</v>
      </c>
      <c r="G5515" s="10">
        <v>51.25</v>
      </c>
      <c r="H5515" s="11">
        <v>88.38</v>
      </c>
      <c r="I5515" s="10">
        <v>642.99</v>
      </c>
      <c r="J5515">
        <v>0.16983194723769346</v>
      </c>
      <c r="K5515">
        <v>0.15655732910583725</v>
      </c>
      <c r="L5515">
        <v>9.3290942446901587E-2</v>
      </c>
      <c r="M5515">
        <v>0.16675506574643162</v>
      </c>
      <c r="N5515">
        <v>0.10560163580772568</v>
      </c>
      <c r="O5515">
        <v>0.18262956605839029</v>
      </c>
    </row>
    <row r="5516" spans="1:15" ht="15">
      <c r="A5516" s="6"/>
      <c r="B5516" s="10">
        <v>161.38</v>
      </c>
      <c r="C5516">
        <v>0.15319773141780327</v>
      </c>
      <c r="D5516" s="11">
        <v>38.700000000000003</v>
      </c>
      <c r="E5516" s="10">
        <v>64.45</v>
      </c>
      <c r="F5516" s="11">
        <v>35.89</v>
      </c>
      <c r="G5516" s="10">
        <v>61.47</v>
      </c>
      <c r="H5516" s="11">
        <v>96</v>
      </c>
      <c r="I5516" s="10">
        <v>657.98</v>
      </c>
      <c r="J5516">
        <v>0.17963832942165386</v>
      </c>
      <c r="K5516">
        <v>0.16886697903672379</v>
      </c>
      <c r="L5516">
        <v>0.11011567057400638</v>
      </c>
      <c r="M5516">
        <v>0.17374157534181131</v>
      </c>
      <c r="N5516">
        <v>0.1129724973011569</v>
      </c>
      <c r="O5516">
        <v>0.18968939081237857</v>
      </c>
    </row>
    <row r="5517" spans="1:15" ht="15">
      <c r="A5517" s="6"/>
      <c r="B5517" s="10">
        <v>150.24</v>
      </c>
      <c r="C5517">
        <v>0.15733525045563188</v>
      </c>
      <c r="D5517" s="11">
        <v>36.99</v>
      </c>
      <c r="E5517" s="10">
        <v>64.900000000000006</v>
      </c>
      <c r="F5517" s="11">
        <v>36.69</v>
      </c>
      <c r="G5517" s="10">
        <v>55.52</v>
      </c>
      <c r="H5517" s="11">
        <v>95.74</v>
      </c>
      <c r="I5517" s="10">
        <v>646.96</v>
      </c>
      <c r="J5517">
        <v>0.18107299467696786</v>
      </c>
      <c r="K5517">
        <v>0.17697235233999065</v>
      </c>
      <c r="L5517">
        <v>0.11573203754558141</v>
      </c>
      <c r="M5517">
        <v>0.18085817718468181</v>
      </c>
      <c r="N5517">
        <v>0.11636797639621409</v>
      </c>
      <c r="O5517">
        <v>0.19177390648814302</v>
      </c>
    </row>
    <row r="5518" spans="1:15" ht="15">
      <c r="A5518" s="6"/>
      <c r="B5518" s="10">
        <v>127.47</v>
      </c>
      <c r="C5518">
        <v>0.15484202036495615</v>
      </c>
      <c r="D5518" s="11">
        <v>37.020000000000003</v>
      </c>
      <c r="E5518" s="10">
        <v>65.040000000000006</v>
      </c>
      <c r="F5518" s="11">
        <v>36.96</v>
      </c>
      <c r="G5518" s="10">
        <v>51.1</v>
      </c>
      <c r="H5518" s="11">
        <v>87.71</v>
      </c>
      <c r="I5518" s="10">
        <v>600.05999999999995</v>
      </c>
      <c r="J5518">
        <v>0.1779438353315568</v>
      </c>
      <c r="K5518">
        <v>0.17953503146862593</v>
      </c>
      <c r="L5518">
        <v>0.11684765699856839</v>
      </c>
      <c r="M5518">
        <v>0.18308930477549107</v>
      </c>
      <c r="N5518">
        <v>0.11394245208456827</v>
      </c>
      <c r="O5518">
        <v>0.19822275662029942</v>
      </c>
    </row>
    <row r="5519" spans="1:15" ht="15">
      <c r="A5519" s="6"/>
      <c r="B5519" s="10">
        <v>109.29</v>
      </c>
      <c r="C5519">
        <v>0.15385778641288242</v>
      </c>
      <c r="D5519" s="11">
        <v>34.950000000000003</v>
      </c>
      <c r="E5519" s="10">
        <v>64.98</v>
      </c>
      <c r="F5519" s="11">
        <v>36.97</v>
      </c>
      <c r="G5519" s="10">
        <v>45</v>
      </c>
      <c r="H5519" s="11">
        <v>80</v>
      </c>
      <c r="I5519" s="10">
        <v>562.82000000000005</v>
      </c>
      <c r="J5519">
        <v>0.1773433110602777</v>
      </c>
      <c r="K5519">
        <v>0.18230165141648122</v>
      </c>
      <c r="L5519">
        <v>0.12318898230863549</v>
      </c>
      <c r="M5519">
        <v>0.18897316774314138</v>
      </c>
      <c r="N5519">
        <v>0.10965227189614191</v>
      </c>
      <c r="O5519">
        <v>0.20257487396020937</v>
      </c>
    </row>
    <row r="5520" spans="1:15" ht="15">
      <c r="A5520" s="6"/>
      <c r="B5520" s="10">
        <v>100.23</v>
      </c>
      <c r="C5520">
        <v>0.14629695724996014</v>
      </c>
      <c r="D5520" s="11">
        <v>29.45</v>
      </c>
      <c r="E5520" s="10">
        <v>62.14</v>
      </c>
      <c r="F5520" s="11">
        <v>33.81</v>
      </c>
      <c r="G5520" s="10">
        <v>38.74</v>
      </c>
      <c r="H5520" s="11">
        <v>66.989999999999995</v>
      </c>
      <c r="I5520" s="10">
        <v>524.92999999999995</v>
      </c>
      <c r="J5520">
        <v>0.16722409436418936</v>
      </c>
      <c r="K5520">
        <v>0.18608733042363157</v>
      </c>
      <c r="L5520">
        <v>0.12614333095556005</v>
      </c>
      <c r="M5520">
        <v>0.19322988821845119</v>
      </c>
      <c r="N5520">
        <v>0.1060392352360115</v>
      </c>
      <c r="O5520">
        <v>0.2063446555184778</v>
      </c>
    </row>
    <row r="5521" spans="1:15" ht="15">
      <c r="A5521" s="6"/>
      <c r="B5521" s="10">
        <v>99.2</v>
      </c>
      <c r="C5521">
        <v>0.14392259250881126</v>
      </c>
      <c r="D5521" s="11">
        <v>22.22</v>
      </c>
      <c r="E5521" s="10">
        <v>55.56</v>
      </c>
      <c r="F5521" s="11">
        <v>28.64</v>
      </c>
      <c r="G5521" s="10">
        <v>35.83</v>
      </c>
      <c r="H5521" s="11">
        <v>65.599999999999994</v>
      </c>
      <c r="I5521" s="10">
        <v>510.09</v>
      </c>
      <c r="J5521">
        <v>0.15735108884198207</v>
      </c>
      <c r="K5521">
        <v>0.18895647403974164</v>
      </c>
      <c r="L5521">
        <v>0.11866387855069128</v>
      </c>
      <c r="M5521">
        <v>0.1926207909310618</v>
      </c>
      <c r="N5521">
        <v>0.10358096218380755</v>
      </c>
      <c r="O5521">
        <v>0.21357782918684365</v>
      </c>
    </row>
    <row r="5522" spans="1:15" ht="15">
      <c r="A5522" s="6"/>
      <c r="B5522" s="10">
        <v>95.88</v>
      </c>
      <c r="C5522">
        <v>0.13760079954311821</v>
      </c>
      <c r="D5522" s="11">
        <v>22.01</v>
      </c>
      <c r="E5522" s="10">
        <v>48.8</v>
      </c>
      <c r="F5522" s="11">
        <v>27.45</v>
      </c>
      <c r="G5522" s="10">
        <v>33.4</v>
      </c>
      <c r="H5522" s="11">
        <v>64.69</v>
      </c>
      <c r="I5522" s="10">
        <v>467.63</v>
      </c>
      <c r="J5522">
        <v>0.14681952109226401</v>
      </c>
      <c r="K5522">
        <v>0.19134528157380037</v>
      </c>
      <c r="L5522">
        <v>0.11419264056634963</v>
      </c>
      <c r="M5522">
        <v>0.18787506511023505</v>
      </c>
      <c r="N5522">
        <v>0.10211686645666149</v>
      </c>
      <c r="O5522">
        <v>0.21573576846253512</v>
      </c>
    </row>
    <row r="5523" spans="1:15" ht="15">
      <c r="A5523" s="6"/>
      <c r="B5523" s="10">
        <v>94.4</v>
      </c>
      <c r="C5523">
        <v>0.13122395391751035</v>
      </c>
      <c r="D5523" s="11">
        <v>13.11</v>
      </c>
      <c r="E5523" s="10">
        <v>46.08</v>
      </c>
      <c r="F5523" s="11">
        <v>26.86</v>
      </c>
      <c r="G5523" s="10">
        <v>31.49</v>
      </c>
      <c r="H5523" s="11">
        <v>62.69</v>
      </c>
      <c r="I5523" s="10">
        <v>450.1</v>
      </c>
      <c r="J5523">
        <v>0.13692959136810653</v>
      </c>
      <c r="K5523">
        <v>0.19161675943977013</v>
      </c>
      <c r="L5523">
        <v>0.11060211869897629</v>
      </c>
      <c r="M5523">
        <v>0.18515832501939919</v>
      </c>
      <c r="N5523">
        <v>0.10305817239296083</v>
      </c>
      <c r="O5523">
        <v>0.21552636040581596</v>
      </c>
    </row>
    <row r="5524" spans="1:15" ht="15">
      <c r="A5524" s="6"/>
      <c r="B5524" s="10">
        <v>93.64</v>
      </c>
      <c r="C5524">
        <v>0.12755062438158926</v>
      </c>
      <c r="D5524" s="11">
        <v>10.93</v>
      </c>
      <c r="E5524" s="10">
        <v>46</v>
      </c>
      <c r="F5524" s="11">
        <v>28.16</v>
      </c>
      <c r="G5524" s="10">
        <v>29.92</v>
      </c>
      <c r="H5524" s="11">
        <v>61.01</v>
      </c>
      <c r="I5524" s="10">
        <v>434.14</v>
      </c>
      <c r="J5524">
        <v>0.12688644197625429</v>
      </c>
      <c r="K5524">
        <v>0.19025713131623997</v>
      </c>
      <c r="L5524">
        <v>0.11145414855560257</v>
      </c>
      <c r="M5524">
        <v>0.18406711551184474</v>
      </c>
      <c r="N5524">
        <v>0.10427590538620672</v>
      </c>
      <c r="O5524">
        <v>0.21712306818726013</v>
      </c>
    </row>
    <row r="5525" spans="1:15" ht="15">
      <c r="A5525" s="6"/>
      <c r="B5525" s="10">
        <v>95.9</v>
      </c>
      <c r="C5525">
        <v>0.12969342724629654</v>
      </c>
      <c r="D5525" s="11">
        <v>10.47</v>
      </c>
      <c r="E5525" s="10">
        <v>46.05</v>
      </c>
      <c r="F5525" s="11">
        <v>27.06</v>
      </c>
      <c r="G5525" s="10">
        <v>29.95</v>
      </c>
      <c r="H5525" s="11">
        <v>60.54</v>
      </c>
      <c r="I5525" s="10">
        <v>439.39</v>
      </c>
      <c r="J5525">
        <v>0.11561296436488008</v>
      </c>
      <c r="K5525">
        <v>0.1896664020740646</v>
      </c>
      <c r="L5525">
        <v>0.11419072767004923</v>
      </c>
      <c r="M5525">
        <v>0.18330792815985594</v>
      </c>
      <c r="N5525">
        <v>0.11029800926113155</v>
      </c>
      <c r="O5525">
        <v>0.21697504706813281</v>
      </c>
    </row>
    <row r="5526" spans="1:15" ht="15">
      <c r="A5526" s="6"/>
      <c r="B5526" s="10">
        <v>95.9</v>
      </c>
      <c r="C5526">
        <v>0.1303325630143812</v>
      </c>
      <c r="D5526" s="11">
        <v>10.93</v>
      </c>
      <c r="E5526" s="10">
        <v>46.1</v>
      </c>
      <c r="F5526" s="11">
        <v>31.18</v>
      </c>
      <c r="G5526" s="10">
        <v>33.31</v>
      </c>
      <c r="H5526" s="11">
        <v>66.010000000000005</v>
      </c>
      <c r="I5526" s="10">
        <v>469.62</v>
      </c>
      <c r="J5526">
        <v>0.11651373893576907</v>
      </c>
      <c r="K5526">
        <v>0.18890918000025622</v>
      </c>
      <c r="L5526">
        <v>0.12360086536103422</v>
      </c>
      <c r="M5526">
        <v>0.18522354203511193</v>
      </c>
      <c r="N5526">
        <v>0.12201735157987538</v>
      </c>
      <c r="O5526">
        <v>0.21431332278396853</v>
      </c>
    </row>
    <row r="5527" spans="1:15" ht="15">
      <c r="A5527" s="6"/>
      <c r="B5527" s="10">
        <v>99.9</v>
      </c>
      <c r="C5527">
        <v>0.12488016686241951</v>
      </c>
      <c r="D5527" s="11">
        <v>11</v>
      </c>
      <c r="E5527" s="10">
        <v>45.3</v>
      </c>
      <c r="F5527" s="11">
        <v>36.08</v>
      </c>
      <c r="G5527" s="10">
        <v>42.9</v>
      </c>
      <c r="H5527" s="11">
        <v>83.9</v>
      </c>
      <c r="I5527" s="10">
        <v>528.21</v>
      </c>
      <c r="J5527">
        <v>0.12273344414266088</v>
      </c>
      <c r="K5527">
        <v>0.18340468068075699</v>
      </c>
      <c r="L5527">
        <v>0.13557143602642649</v>
      </c>
      <c r="M5527">
        <v>0.18982014081614382</v>
      </c>
      <c r="N5527">
        <v>0.13168560060702753</v>
      </c>
      <c r="O5527">
        <v>0.20954946887236076</v>
      </c>
    </row>
    <row r="5528" spans="1:15" ht="15">
      <c r="A5528" s="6"/>
      <c r="B5528" s="10">
        <v>90.21</v>
      </c>
      <c r="C5528">
        <v>0.10698431085256699</v>
      </c>
      <c r="D5528" s="11">
        <v>15.93</v>
      </c>
      <c r="E5528" s="10">
        <v>45</v>
      </c>
      <c r="F5528" s="11">
        <v>43.89</v>
      </c>
      <c r="G5528" s="10">
        <v>50.92</v>
      </c>
      <c r="H5528" s="11">
        <v>99.03</v>
      </c>
      <c r="I5528" s="10">
        <v>571.24</v>
      </c>
      <c r="J5528">
        <v>0.12224360031380073</v>
      </c>
      <c r="K5528">
        <v>0.16820200462143264</v>
      </c>
      <c r="L5528">
        <v>0.13388672209026128</v>
      </c>
      <c r="M5528">
        <v>0.1809656688752169</v>
      </c>
      <c r="N5528">
        <v>0.13692550801736939</v>
      </c>
      <c r="O5528">
        <v>0.20096040043309255</v>
      </c>
    </row>
    <row r="5529" spans="1:15" ht="15">
      <c r="A5529" s="6"/>
      <c r="B5529" s="10">
        <v>83.02</v>
      </c>
      <c r="C5529">
        <v>8.7883453309089102E-2</v>
      </c>
      <c r="D5529" s="11">
        <v>20.74</v>
      </c>
      <c r="E5529" s="10">
        <v>46.06</v>
      </c>
      <c r="F5529" s="11">
        <v>41.87</v>
      </c>
      <c r="G5529" s="10">
        <v>56.67</v>
      </c>
      <c r="H5529" s="11">
        <v>102.02</v>
      </c>
      <c r="I5529" s="10">
        <v>587.55999999999995</v>
      </c>
      <c r="J5529">
        <v>0.11460950842267162</v>
      </c>
      <c r="K5529">
        <v>0.14989967558238024</v>
      </c>
      <c r="L5529">
        <v>0.12332260076880835</v>
      </c>
      <c r="M5529">
        <v>0.16996558275449994</v>
      </c>
      <c r="N5529">
        <v>0.13274913204705552</v>
      </c>
      <c r="O5529">
        <v>0.18328977878215047</v>
      </c>
    </row>
    <row r="5530" spans="1:15" ht="15">
      <c r="A5530" s="6"/>
      <c r="B5530" s="10">
        <v>79.37</v>
      </c>
      <c r="C5530">
        <v>7.4388646600808364E-2</v>
      </c>
      <c r="D5530" s="11">
        <v>18.96</v>
      </c>
      <c r="E5530" s="10">
        <v>47.02</v>
      </c>
      <c r="F5530" s="11">
        <v>36.979999999999997</v>
      </c>
      <c r="G5530" s="10">
        <v>49.22</v>
      </c>
      <c r="H5530" s="11">
        <v>94.27</v>
      </c>
      <c r="I5530" s="10">
        <v>575</v>
      </c>
      <c r="J5530">
        <v>0.10617668738256972</v>
      </c>
      <c r="K5530">
        <v>0.13345947640255998</v>
      </c>
      <c r="L5530">
        <v>0.11275930374413602</v>
      </c>
      <c r="M5530">
        <v>0.15723379438211046</v>
      </c>
      <c r="N5530">
        <v>0.13233908000284544</v>
      </c>
      <c r="O5530">
        <v>0.17770383723133493</v>
      </c>
    </row>
    <row r="5531" spans="1:15" ht="15">
      <c r="A5531" s="6"/>
      <c r="B5531" s="10">
        <v>69.400000000000006</v>
      </c>
      <c r="C5531">
        <v>5.8239812481096893E-2</v>
      </c>
      <c r="D5531" s="11">
        <v>14.62</v>
      </c>
      <c r="E5531" s="10">
        <v>46.02</v>
      </c>
      <c r="F5531" s="11">
        <v>34.32</v>
      </c>
      <c r="G5531" s="10">
        <v>44.03</v>
      </c>
      <c r="H5531" s="11">
        <v>89.91</v>
      </c>
      <c r="I5531" s="10">
        <v>566</v>
      </c>
      <c r="J5531">
        <v>9.5387023395603746E-2</v>
      </c>
      <c r="K5531">
        <v>0.12091543903593464</v>
      </c>
      <c r="L5531">
        <v>9.9823395205256613E-2</v>
      </c>
      <c r="M5531">
        <v>0.14368198562152884</v>
      </c>
      <c r="N5531">
        <v>0.1284773572382468</v>
      </c>
      <c r="O5531">
        <v>0.17022325535679186</v>
      </c>
    </row>
    <row r="5532" spans="1:15" ht="15">
      <c r="A5532" s="6"/>
      <c r="B5532" s="10">
        <v>41.83</v>
      </c>
      <c r="C5532">
        <v>5.0469088660650231E-2</v>
      </c>
      <c r="D5532" s="11">
        <v>12.42</v>
      </c>
      <c r="E5532" s="10">
        <v>45.22</v>
      </c>
      <c r="F5532" s="11">
        <v>32.06</v>
      </c>
      <c r="G5532" s="10">
        <v>41.21</v>
      </c>
      <c r="H5532" s="11">
        <v>90.74</v>
      </c>
      <c r="I5532" s="10">
        <v>547.26</v>
      </c>
      <c r="J5532">
        <v>8.6532504909595714E-2</v>
      </c>
      <c r="K5532">
        <v>0.10789350729123456</v>
      </c>
      <c r="L5532">
        <v>8.93328736121249E-2</v>
      </c>
      <c r="M5532">
        <v>0.13631662003830047</v>
      </c>
      <c r="N5532">
        <v>0.12723812790104019</v>
      </c>
      <c r="O5532">
        <v>0.16377446116230063</v>
      </c>
    </row>
    <row r="5533" spans="1:15" ht="15">
      <c r="A5533" s="6"/>
      <c r="B5533" s="10">
        <v>25.45</v>
      </c>
      <c r="C5533">
        <v>5.0038662658456405E-2</v>
      </c>
      <c r="D5533" s="11">
        <v>7.13</v>
      </c>
      <c r="E5533" s="10">
        <v>43.63</v>
      </c>
      <c r="F5533" s="11">
        <v>29.9</v>
      </c>
      <c r="G5533" s="10">
        <v>40.74</v>
      </c>
      <c r="H5533" s="11">
        <v>92.65</v>
      </c>
      <c r="I5533" s="10">
        <v>527.79999999999995</v>
      </c>
      <c r="J5533">
        <v>7.4069803486780328E-2</v>
      </c>
      <c r="K5533">
        <v>0.10056101171496046</v>
      </c>
      <c r="L5533">
        <v>8.0895591737925113E-2</v>
      </c>
      <c r="M5533">
        <v>0.1333374290511733</v>
      </c>
      <c r="N5533">
        <v>0.12464228502514391</v>
      </c>
      <c r="O5533">
        <v>0.15627814071039497</v>
      </c>
    </row>
    <row r="5534" spans="1:15" ht="15">
      <c r="A5534" s="6"/>
      <c r="B5534" s="10">
        <v>14.86</v>
      </c>
      <c r="C5534">
        <v>5.088636874447075E-2</v>
      </c>
      <c r="D5534" s="11">
        <v>-7.0000000000000007E-2</v>
      </c>
      <c r="E5534" s="10">
        <v>42.77</v>
      </c>
      <c r="F5534" s="11">
        <v>27.9</v>
      </c>
      <c r="G5534" s="10">
        <v>37.79</v>
      </c>
      <c r="H5534" s="11">
        <v>94.13</v>
      </c>
      <c r="I5534" s="10">
        <v>488.24</v>
      </c>
      <c r="J5534">
        <v>7.2405204755017188E-2</v>
      </c>
      <c r="K5534">
        <v>9.4178436064281154E-2</v>
      </c>
      <c r="L5534">
        <v>7.6447509032981503E-2</v>
      </c>
      <c r="M5534">
        <v>0.13144127151766224</v>
      </c>
      <c r="N5534">
        <v>0.12501579335288665</v>
      </c>
      <c r="O5534">
        <v>0.15144717749950309</v>
      </c>
    </row>
    <row r="5535" spans="1:15" ht="15">
      <c r="A5535" s="6"/>
      <c r="B5535" s="10">
        <v>12.59</v>
      </c>
      <c r="C5535">
        <v>5.3021159752877335E-2</v>
      </c>
      <c r="D5535" s="11">
        <v>-4</v>
      </c>
      <c r="E5535" s="10">
        <v>40.04</v>
      </c>
      <c r="F5535" s="11">
        <v>27.8</v>
      </c>
      <c r="G5535" s="10">
        <v>36.450000000000003</v>
      </c>
      <c r="H5535" s="11">
        <v>89.9</v>
      </c>
      <c r="I5535" s="10">
        <v>461.14</v>
      </c>
      <c r="J5535">
        <v>6.9321204750933438E-2</v>
      </c>
      <c r="K5535">
        <v>8.868281173682957E-2</v>
      </c>
      <c r="L5535">
        <v>7.7635357727546886E-2</v>
      </c>
      <c r="M5535">
        <v>0.1323096136878045</v>
      </c>
      <c r="N5535">
        <v>0.12664310923713595</v>
      </c>
      <c r="O5535">
        <v>0.15213760437476409</v>
      </c>
    </row>
    <row r="5536" spans="1:15" ht="15">
      <c r="A5536" s="6"/>
      <c r="B5536" s="10">
        <v>25.01</v>
      </c>
      <c r="C5536">
        <v>6.3904794224058231E-2</v>
      </c>
      <c r="D5536" s="11">
        <v>-0.22</v>
      </c>
      <c r="E5536" s="10">
        <v>41.55</v>
      </c>
      <c r="F5536" s="11">
        <v>27.73</v>
      </c>
      <c r="G5536" s="10">
        <v>36.01</v>
      </c>
      <c r="H5536" s="11">
        <v>89.91</v>
      </c>
      <c r="I5536" s="10">
        <v>461.17</v>
      </c>
      <c r="J5536">
        <v>6.9890150721366978E-2</v>
      </c>
      <c r="K5536">
        <v>9.0714313207041972E-2</v>
      </c>
      <c r="L5536">
        <v>8.0451607818411111E-2</v>
      </c>
      <c r="M5536">
        <v>0.13601282430116426</v>
      </c>
      <c r="N5536">
        <v>0.132214707546013</v>
      </c>
      <c r="O5536">
        <v>0.15712047172578217</v>
      </c>
    </row>
    <row r="5537" spans="1:15" ht="15">
      <c r="A5537" s="6"/>
      <c r="B5537" s="10">
        <v>74.42</v>
      </c>
      <c r="C5537">
        <v>7.7337351389979853E-2</v>
      </c>
      <c r="D5537" s="11">
        <v>8.16</v>
      </c>
      <c r="E5537" s="10">
        <v>44.02</v>
      </c>
      <c r="F5537" s="11">
        <v>27.28</v>
      </c>
      <c r="G5537" s="10">
        <v>37.6</v>
      </c>
      <c r="H5537" s="11">
        <v>91.93</v>
      </c>
      <c r="I5537" s="10">
        <v>490.86</v>
      </c>
      <c r="J5537">
        <v>7.8848100001664478E-2</v>
      </c>
      <c r="K5537">
        <v>9.8797782106471194E-2</v>
      </c>
      <c r="L5537">
        <v>9.0549691001156257E-2</v>
      </c>
      <c r="M5537">
        <v>0.14370950106415817</v>
      </c>
      <c r="N5537">
        <v>0.13728446836455238</v>
      </c>
      <c r="O5537">
        <v>0.16387195556188577</v>
      </c>
    </row>
    <row r="5538" spans="1:15" ht="15">
      <c r="A5538" s="6"/>
      <c r="B5538" s="10">
        <v>100.45</v>
      </c>
      <c r="C5538">
        <v>9.8987996067677345E-2</v>
      </c>
      <c r="D5538" s="11">
        <v>11.33</v>
      </c>
      <c r="E5538" s="10">
        <v>47.09</v>
      </c>
      <c r="F5538" s="11">
        <v>33.06</v>
      </c>
      <c r="G5538" s="10">
        <v>43.68</v>
      </c>
      <c r="H5538" s="11">
        <v>100.51</v>
      </c>
      <c r="I5538" s="10">
        <v>517.41999999999996</v>
      </c>
      <c r="J5538">
        <v>9.8602107229622898E-2</v>
      </c>
      <c r="K5538">
        <v>0.12233885645487381</v>
      </c>
      <c r="L5538">
        <v>0.10885926447137782</v>
      </c>
      <c r="M5538">
        <v>0.1586400807206827</v>
      </c>
      <c r="N5538">
        <v>0.14859851495997353</v>
      </c>
      <c r="O5538">
        <v>0.17818675160582592</v>
      </c>
    </row>
    <row r="5539" spans="1:15" ht="15">
      <c r="A5539" s="6"/>
      <c r="B5539" s="10">
        <v>115.46</v>
      </c>
      <c r="C5539">
        <v>0.12787993661801697</v>
      </c>
      <c r="D5539" s="11">
        <v>22.03</v>
      </c>
      <c r="E5539" s="10">
        <v>56.31</v>
      </c>
      <c r="F5539" s="11">
        <v>38</v>
      </c>
      <c r="G5539" s="10">
        <v>51.25</v>
      </c>
      <c r="H5539" s="11">
        <v>114.94</v>
      </c>
      <c r="I5539" s="10">
        <v>545.55999999999995</v>
      </c>
      <c r="J5539">
        <v>0.12295732630416585</v>
      </c>
      <c r="K5539">
        <v>0.14402757434584165</v>
      </c>
      <c r="L5539">
        <v>0.13188294872897272</v>
      </c>
      <c r="M5539">
        <v>0.16993572747966268</v>
      </c>
      <c r="N5539">
        <v>0.16135282695086706</v>
      </c>
      <c r="O5539">
        <v>0.18882712410273209</v>
      </c>
    </row>
    <row r="5540" spans="1:15" ht="15">
      <c r="A5540" s="6"/>
      <c r="B5540" s="10">
        <v>130.15</v>
      </c>
      <c r="C5540">
        <v>0.13742145230523509</v>
      </c>
      <c r="D5540" s="11">
        <v>26.63</v>
      </c>
      <c r="E5540" s="10">
        <v>62.26</v>
      </c>
      <c r="F5540" s="11">
        <v>44.57</v>
      </c>
      <c r="G5540" s="10">
        <v>58.05</v>
      </c>
      <c r="H5540" s="11">
        <v>126.78</v>
      </c>
      <c r="I5540" s="10">
        <v>568.99</v>
      </c>
      <c r="J5540">
        <v>0.13307818347473402</v>
      </c>
      <c r="K5540">
        <v>0.16313189929796179</v>
      </c>
      <c r="L5540">
        <v>0.14785538805136797</v>
      </c>
      <c r="M5540">
        <v>0.17808663693950214</v>
      </c>
      <c r="N5540">
        <v>0.17521335945472399</v>
      </c>
      <c r="O5540">
        <v>0.19702491127413738</v>
      </c>
    </row>
    <row r="5541" spans="1:15" ht="15">
      <c r="A5541" s="6"/>
      <c r="B5541" s="10">
        <v>129.19</v>
      </c>
      <c r="C5541">
        <v>0.13943598836953169</v>
      </c>
      <c r="D5541" s="11">
        <v>26.63</v>
      </c>
      <c r="E5541" s="10">
        <v>63.41</v>
      </c>
      <c r="F5541" s="11">
        <v>52.19</v>
      </c>
      <c r="G5541" s="10">
        <v>55.66</v>
      </c>
      <c r="H5541" s="11">
        <v>128.12</v>
      </c>
      <c r="I5541" s="10">
        <v>569.4</v>
      </c>
      <c r="J5541">
        <v>0.1366125635094696</v>
      </c>
      <c r="K5541">
        <v>0.1702010316035738</v>
      </c>
      <c r="L5541">
        <v>0.15736177734135262</v>
      </c>
      <c r="M5541">
        <v>0.18560035536638886</v>
      </c>
      <c r="N5541">
        <v>0.1848021681169317</v>
      </c>
      <c r="O5541">
        <v>0.20459267066263145</v>
      </c>
    </row>
    <row r="5542" spans="1:15" ht="15">
      <c r="A5542" s="6"/>
      <c r="B5542" s="10">
        <v>132.53</v>
      </c>
      <c r="C5542">
        <v>0.14329112123367488</v>
      </c>
      <c r="D5542" s="11">
        <v>27</v>
      </c>
      <c r="E5542" s="10">
        <v>64.23</v>
      </c>
      <c r="F5542" s="11">
        <v>47.95</v>
      </c>
      <c r="G5542" s="10">
        <v>52</v>
      </c>
      <c r="H5542" s="11">
        <v>119.61</v>
      </c>
      <c r="I5542" s="10">
        <v>550</v>
      </c>
      <c r="J5542">
        <v>0.13949786022167487</v>
      </c>
      <c r="K5542">
        <v>0.17247000662504267</v>
      </c>
      <c r="L5542">
        <v>0.16115940353716335</v>
      </c>
      <c r="M5542">
        <v>0.18744465998435769</v>
      </c>
      <c r="N5542">
        <v>0.18761420137683085</v>
      </c>
      <c r="O5542">
        <v>0.21371364090398307</v>
      </c>
    </row>
    <row r="5543" spans="1:15" ht="15">
      <c r="A5543" s="6"/>
      <c r="B5543" s="10">
        <v>123.71</v>
      </c>
      <c r="C5543">
        <v>0.15268318106616899</v>
      </c>
      <c r="D5543" s="11">
        <v>25.33</v>
      </c>
      <c r="E5543" s="10">
        <v>63.63</v>
      </c>
      <c r="F5543" s="11">
        <v>40.5</v>
      </c>
      <c r="G5543" s="10">
        <v>49.06</v>
      </c>
      <c r="H5543" s="11">
        <v>110.07</v>
      </c>
      <c r="I5543" s="10">
        <v>530.58000000000004</v>
      </c>
      <c r="J5543">
        <v>0.13927271492734744</v>
      </c>
      <c r="K5543">
        <v>0.17495826022198646</v>
      </c>
      <c r="L5543">
        <v>0.16973930102526272</v>
      </c>
      <c r="M5543">
        <v>0.1973368010332256</v>
      </c>
      <c r="N5543">
        <v>0.19105913358859936</v>
      </c>
      <c r="O5543">
        <v>0.21406310595734063</v>
      </c>
    </row>
    <row r="5544" spans="1:15" ht="15">
      <c r="A5544" s="6"/>
      <c r="B5544" s="10">
        <v>112.54</v>
      </c>
      <c r="C5544">
        <v>0.16223952817871912</v>
      </c>
      <c r="D5544" s="11">
        <v>20.05</v>
      </c>
      <c r="E5544" s="10">
        <v>62.26</v>
      </c>
      <c r="F5544" s="11">
        <v>34.92</v>
      </c>
      <c r="G5544" s="10">
        <v>40.29</v>
      </c>
      <c r="H5544" s="11">
        <v>100</v>
      </c>
      <c r="I5544" s="10">
        <v>504.93</v>
      </c>
      <c r="J5544">
        <v>0.1294155641223336</v>
      </c>
      <c r="K5544">
        <v>0.17568544186457138</v>
      </c>
      <c r="L5544">
        <v>0.17335418996345525</v>
      </c>
      <c r="M5544">
        <v>0.20273931037585191</v>
      </c>
      <c r="N5544">
        <v>0.19016449477472891</v>
      </c>
      <c r="O5544">
        <v>0.2136675170404356</v>
      </c>
    </row>
    <row r="5545" spans="1:15" ht="15">
      <c r="A5545" s="6"/>
      <c r="B5545" s="10">
        <v>113.99</v>
      </c>
      <c r="C5545">
        <v>0.1633540473686261</v>
      </c>
      <c r="D5545" s="11">
        <v>10.84</v>
      </c>
      <c r="E5545" s="10">
        <v>46.1</v>
      </c>
      <c r="F5545" s="11">
        <v>31.38</v>
      </c>
      <c r="G5545" s="10">
        <v>37.53</v>
      </c>
      <c r="H5545" s="11">
        <v>95</v>
      </c>
      <c r="I5545" s="10">
        <v>512.09</v>
      </c>
      <c r="J5545">
        <v>0.12674596805014141</v>
      </c>
      <c r="K5545">
        <v>0.17378608125571282</v>
      </c>
      <c r="L5545">
        <v>0.15297027739073824</v>
      </c>
      <c r="M5545">
        <v>0.1966600308067018</v>
      </c>
      <c r="N5545">
        <v>0.18978007120428905</v>
      </c>
      <c r="O5545">
        <v>0.21267145697513998</v>
      </c>
    </row>
    <row r="5546" spans="1:15" ht="15">
      <c r="A5546" s="6"/>
      <c r="B5546" s="10">
        <v>110.59</v>
      </c>
      <c r="C5546">
        <v>0.1709881378332205</v>
      </c>
      <c r="D5546" s="11">
        <v>10.1</v>
      </c>
      <c r="E5546" s="10">
        <v>46.55</v>
      </c>
      <c r="F5546" s="11">
        <v>29.74</v>
      </c>
      <c r="G5546" s="10">
        <v>33.909999999999997</v>
      </c>
      <c r="H5546" s="11">
        <v>86.22</v>
      </c>
      <c r="I5546" s="10">
        <v>500.05</v>
      </c>
      <c r="J5546">
        <v>0.11605466980967752</v>
      </c>
      <c r="K5546">
        <v>0.17300128213958368</v>
      </c>
      <c r="L5546">
        <v>0.15172720994908689</v>
      </c>
      <c r="M5546">
        <v>0.19414029241564396</v>
      </c>
      <c r="N5546">
        <v>0.18904237579931138</v>
      </c>
      <c r="O5546">
        <v>0.21057643875605006</v>
      </c>
    </row>
    <row r="5547" spans="1:15" ht="15">
      <c r="A5547" s="6"/>
      <c r="B5547" s="10">
        <v>105.17</v>
      </c>
      <c r="C5547">
        <v>0.1684212313845535</v>
      </c>
      <c r="D5547" s="11">
        <v>9.77</v>
      </c>
      <c r="E5547" s="10">
        <v>44.15</v>
      </c>
      <c r="F5547" s="11">
        <v>29.58</v>
      </c>
      <c r="G5547" s="10">
        <v>32.520000000000003</v>
      </c>
      <c r="H5547" s="11">
        <v>83.73</v>
      </c>
      <c r="I5547" s="10">
        <v>480.09</v>
      </c>
      <c r="J5547">
        <v>0.11279450236410092</v>
      </c>
      <c r="K5547">
        <v>0.17132442483353252</v>
      </c>
      <c r="L5547">
        <v>0.1479587809949415</v>
      </c>
      <c r="M5547">
        <v>0.19194076533186549</v>
      </c>
      <c r="N5547">
        <v>0.18783058926299398</v>
      </c>
      <c r="O5547">
        <v>0.211690141040977</v>
      </c>
    </row>
    <row r="5548" spans="1:15" ht="15">
      <c r="A5548" s="6"/>
      <c r="B5548" s="10">
        <v>105.02</v>
      </c>
      <c r="C5548">
        <v>0.17201591201322558</v>
      </c>
      <c r="D5548" s="11">
        <v>9.01</v>
      </c>
      <c r="E5548" s="10">
        <v>43.8</v>
      </c>
      <c r="F5548" s="11">
        <v>28.67</v>
      </c>
      <c r="G5548" s="10">
        <v>30.48</v>
      </c>
      <c r="H5548" s="11">
        <v>83.2</v>
      </c>
      <c r="I5548" s="10">
        <v>460.04</v>
      </c>
      <c r="J5548">
        <v>0.10966239556273258</v>
      </c>
      <c r="K5548">
        <v>0.17298420677079202</v>
      </c>
      <c r="L5548">
        <v>0.14979839823253246</v>
      </c>
      <c r="M5548">
        <v>0.19046107134610946</v>
      </c>
      <c r="N5548">
        <v>0.18877338718480513</v>
      </c>
      <c r="O5548">
        <v>0.214266085428019</v>
      </c>
    </row>
    <row r="5549" spans="1:15" ht="15">
      <c r="A5549" s="6"/>
      <c r="B5549" s="10">
        <v>103.01</v>
      </c>
      <c r="C5549">
        <v>0.17405931016779072</v>
      </c>
      <c r="D5549" s="11">
        <v>5.18</v>
      </c>
      <c r="E5549" s="10">
        <v>43.6</v>
      </c>
      <c r="F5549" s="11">
        <v>30.08</v>
      </c>
      <c r="G5549" s="10">
        <v>30.25</v>
      </c>
      <c r="H5549" s="11">
        <v>83.96</v>
      </c>
      <c r="I5549" s="10">
        <v>452.61</v>
      </c>
      <c r="J5549">
        <v>0.1056283863368669</v>
      </c>
      <c r="K5549">
        <v>0.1789197114277942</v>
      </c>
      <c r="L5549">
        <v>0.15493764759522086</v>
      </c>
      <c r="M5549">
        <v>0.19008637148779364</v>
      </c>
      <c r="N5549">
        <v>0.19037822090767423</v>
      </c>
      <c r="O5549">
        <v>0.214637050643609</v>
      </c>
    </row>
    <row r="5550" spans="1:15" ht="15">
      <c r="A5550" s="6"/>
      <c r="B5550" s="10">
        <v>104.61</v>
      </c>
      <c r="C5550">
        <v>0.17207447979994953</v>
      </c>
      <c r="D5550" s="11">
        <v>8.51</v>
      </c>
      <c r="E5550" s="10">
        <v>47.09</v>
      </c>
      <c r="F5550" s="11">
        <v>32.39</v>
      </c>
      <c r="G5550" s="10">
        <v>33.43</v>
      </c>
      <c r="H5550" s="11">
        <v>88.7</v>
      </c>
      <c r="I5550" s="10">
        <v>452.15</v>
      </c>
      <c r="J5550">
        <v>0.10763782529719619</v>
      </c>
      <c r="K5550">
        <v>0.18694539834286097</v>
      </c>
      <c r="L5550">
        <v>0.16309154890643315</v>
      </c>
      <c r="M5550">
        <v>0.19054587406062584</v>
      </c>
      <c r="N5550">
        <v>0.19244263614578316</v>
      </c>
      <c r="O5550">
        <v>0.21314068388670329</v>
      </c>
    </row>
    <row r="5551" spans="1:15" ht="15">
      <c r="A5551" s="6"/>
      <c r="B5551" s="10">
        <v>104.72</v>
      </c>
      <c r="C5551">
        <v>0.16856999114816187</v>
      </c>
      <c r="D5551" s="11">
        <v>8.17</v>
      </c>
      <c r="E5551" s="10">
        <v>55.57</v>
      </c>
      <c r="F5551" s="11">
        <v>38.590000000000003</v>
      </c>
      <c r="G5551" s="10">
        <v>39.65</v>
      </c>
      <c r="H5551" s="11">
        <v>103.11</v>
      </c>
      <c r="I5551" s="10">
        <v>471.69</v>
      </c>
      <c r="J5551">
        <v>0.10637605017157734</v>
      </c>
      <c r="K5551">
        <v>0.18895025249967443</v>
      </c>
      <c r="L5551">
        <v>0.16746242038862522</v>
      </c>
      <c r="M5551">
        <v>0.19334504818203904</v>
      </c>
      <c r="N5551">
        <v>0.1933808166602321</v>
      </c>
      <c r="O5551">
        <v>0.20957076859581153</v>
      </c>
    </row>
    <row r="5552" spans="1:15" ht="15">
      <c r="A5552" s="6"/>
      <c r="B5552" s="10">
        <v>99.69</v>
      </c>
      <c r="C5552">
        <v>0.14552083620808612</v>
      </c>
      <c r="D5552" s="11">
        <v>5.0599999999999996</v>
      </c>
      <c r="E5552" s="10">
        <v>63.43</v>
      </c>
      <c r="F5552" s="11">
        <v>45.75</v>
      </c>
      <c r="G5552" s="10">
        <v>46.9</v>
      </c>
      <c r="H5552" s="11">
        <v>119</v>
      </c>
      <c r="I5552" s="10">
        <v>475.03</v>
      </c>
      <c r="J5552">
        <v>9.996153289279365E-2</v>
      </c>
      <c r="K5552">
        <v>0.18454894811549641</v>
      </c>
      <c r="L5552">
        <v>0.16373198665941294</v>
      </c>
      <c r="M5552">
        <v>0.18155147032910604</v>
      </c>
      <c r="N5552">
        <v>0.18335547984689771</v>
      </c>
      <c r="O5552">
        <v>0.20646299843064408</v>
      </c>
    </row>
    <row r="5553" spans="1:15" ht="15">
      <c r="A5553" s="6"/>
      <c r="B5553" s="10">
        <v>98.99</v>
      </c>
      <c r="C5553">
        <v>0.11218374177922058</v>
      </c>
      <c r="D5553" s="11">
        <v>9.65</v>
      </c>
      <c r="E5553" s="10">
        <v>64.459999999999994</v>
      </c>
      <c r="F5553" s="11">
        <v>48.31</v>
      </c>
      <c r="G5553" s="10">
        <v>45.04</v>
      </c>
      <c r="H5553" s="11">
        <v>124.74</v>
      </c>
      <c r="I5553" s="10">
        <v>484.93</v>
      </c>
      <c r="J5553">
        <v>9.0384613350538906E-2</v>
      </c>
      <c r="K5553">
        <v>0.17150827411315961</v>
      </c>
      <c r="L5553">
        <v>0.15620961064963879</v>
      </c>
      <c r="M5553">
        <v>0.16547847463834464</v>
      </c>
      <c r="N5553">
        <v>0.17277353514059637</v>
      </c>
      <c r="O5553">
        <v>0.18796775079950656</v>
      </c>
    </row>
    <row r="5554" spans="1:15" ht="15">
      <c r="A5554" s="6"/>
      <c r="B5554" s="10">
        <v>86.62</v>
      </c>
      <c r="C5554">
        <v>8.6039528047852989E-2</v>
      </c>
      <c r="D5554" s="11">
        <v>5.59</v>
      </c>
      <c r="E5554" s="10">
        <v>64.430000000000007</v>
      </c>
      <c r="F5554" s="11">
        <v>45.13</v>
      </c>
      <c r="G5554" s="10">
        <v>42.16</v>
      </c>
      <c r="H5554" s="11">
        <v>114</v>
      </c>
      <c r="I5554" s="10">
        <v>480.02</v>
      </c>
      <c r="J5554">
        <v>8.1030761721064035E-2</v>
      </c>
      <c r="K5554">
        <v>0.16077476416933034</v>
      </c>
      <c r="L5554">
        <v>0.14845504455553141</v>
      </c>
      <c r="M5554">
        <v>0.14800971064452104</v>
      </c>
      <c r="N5554">
        <v>0.16225797751584606</v>
      </c>
      <c r="O5554">
        <v>0.17872248080893058</v>
      </c>
    </row>
    <row r="5555" spans="1:15" ht="15">
      <c r="A5555" s="6"/>
      <c r="B5555" s="10">
        <v>73.31</v>
      </c>
      <c r="C5555">
        <v>6.5783691932686461E-2</v>
      </c>
      <c r="D5555" s="11">
        <v>2.66</v>
      </c>
      <c r="E5555" s="10">
        <v>61.42</v>
      </c>
      <c r="F5555" s="11">
        <v>39.51</v>
      </c>
      <c r="G5555" s="10">
        <v>38.42</v>
      </c>
      <c r="H5555" s="11">
        <v>106.99</v>
      </c>
      <c r="I5555" s="10">
        <v>464.5</v>
      </c>
      <c r="J5555">
        <v>7.4868904461044411E-2</v>
      </c>
      <c r="K5555">
        <v>0.1488227763436254</v>
      </c>
      <c r="L5555">
        <v>0.14024888007357397</v>
      </c>
      <c r="M5555">
        <v>0.13127721713663676</v>
      </c>
      <c r="N5555">
        <v>0.15017335472149299</v>
      </c>
      <c r="O5555">
        <v>0.16710884700288675</v>
      </c>
    </row>
    <row r="5556" spans="1:15" ht="15">
      <c r="A5556" s="6"/>
      <c r="B5556" s="10">
        <v>44</v>
      </c>
      <c r="C5556">
        <v>5.5075358870564452E-2</v>
      </c>
      <c r="D5556" s="11">
        <v>2.1</v>
      </c>
      <c r="E5556" s="10">
        <v>60.32</v>
      </c>
      <c r="F5556" s="11">
        <v>38.909999999999997</v>
      </c>
      <c r="G5556" s="10">
        <v>34.979999999999997</v>
      </c>
      <c r="H5556" s="11">
        <v>105</v>
      </c>
      <c r="I5556" s="10">
        <v>443.19</v>
      </c>
      <c r="J5556">
        <v>7.1178130818642882E-2</v>
      </c>
      <c r="K5556">
        <v>0.13988806429635781</v>
      </c>
      <c r="L5556">
        <v>0.13422296032818173</v>
      </c>
      <c r="M5556">
        <v>0.12364156458693927</v>
      </c>
      <c r="N5556">
        <v>0.1401584344350302</v>
      </c>
      <c r="O5556">
        <v>0.15531650171095107</v>
      </c>
    </row>
    <row r="5557" spans="1:15" ht="15">
      <c r="A5557" s="6"/>
      <c r="B5557" s="10">
        <v>19.23</v>
      </c>
      <c r="C5557">
        <v>5.2048128315999746E-2</v>
      </c>
      <c r="D5557" s="11">
        <v>-0.01</v>
      </c>
      <c r="E5557" s="10">
        <v>59.91</v>
      </c>
      <c r="F5557" s="11">
        <v>37.93</v>
      </c>
      <c r="G5557" s="10">
        <v>33.5</v>
      </c>
      <c r="H5557" s="11">
        <v>99.11</v>
      </c>
      <c r="I5557" s="10">
        <v>432.48</v>
      </c>
      <c r="J5557">
        <v>6.884318998636757E-2</v>
      </c>
      <c r="K5557">
        <v>0.13713381336632072</v>
      </c>
      <c r="L5557">
        <v>0.13340755495482678</v>
      </c>
      <c r="M5557">
        <v>0.12225926989985157</v>
      </c>
      <c r="N5557">
        <v>0.13254772561018777</v>
      </c>
      <c r="O5557">
        <v>0.14712774923109803</v>
      </c>
    </row>
    <row r="5558" spans="1:15" ht="15">
      <c r="A5558" s="6"/>
      <c r="B5558" s="10">
        <v>13.25</v>
      </c>
      <c r="C5558">
        <v>5.0841517986305339E-2</v>
      </c>
      <c r="D5558" s="11">
        <v>-14.35</v>
      </c>
      <c r="E5558" s="10">
        <v>56.34</v>
      </c>
      <c r="F5558" s="11">
        <v>37.35</v>
      </c>
      <c r="G5558" s="10">
        <v>33.46</v>
      </c>
      <c r="H5558" s="11">
        <v>90</v>
      </c>
      <c r="I5558" s="10">
        <v>364.68</v>
      </c>
      <c r="J5558">
        <v>7.1077528404986698E-2</v>
      </c>
      <c r="K5558">
        <v>0.13740350481751409</v>
      </c>
      <c r="L5558">
        <v>0.13493952935056519</v>
      </c>
      <c r="M5558">
        <v>0.12069705590920012</v>
      </c>
      <c r="N5558">
        <v>0.12631999311674549</v>
      </c>
      <c r="O5558">
        <v>0.14124493847125252</v>
      </c>
    </row>
    <row r="5559" spans="1:15" ht="15">
      <c r="A5559" s="6"/>
      <c r="B5559" s="10">
        <v>13.84</v>
      </c>
      <c r="C5559">
        <v>5.2528854795064681E-2</v>
      </c>
      <c r="D5559" s="11">
        <v>-12.93</v>
      </c>
      <c r="E5559" s="10">
        <v>52.86</v>
      </c>
      <c r="F5559" s="11">
        <v>37.549999999999997</v>
      </c>
      <c r="G5559" s="10">
        <v>33.25</v>
      </c>
      <c r="H5559" s="11">
        <v>85.18</v>
      </c>
      <c r="I5559" s="10">
        <v>344.13</v>
      </c>
      <c r="J5559">
        <v>7.0790514003648455E-2</v>
      </c>
      <c r="K5559">
        <v>0.14068228540085931</v>
      </c>
      <c r="L5559">
        <v>0.13796534055477788</v>
      </c>
      <c r="M5559">
        <v>0.12316901177948202</v>
      </c>
      <c r="N5559">
        <v>0.12605701111124151</v>
      </c>
      <c r="O5559">
        <v>0.14347952398750444</v>
      </c>
    </row>
    <row r="5560" spans="1:15" ht="15">
      <c r="A5560" s="6"/>
      <c r="B5560" s="10">
        <v>33.81</v>
      </c>
      <c r="C5560">
        <v>5.8336730349635463E-2</v>
      </c>
      <c r="D5560" s="11">
        <v>-6.37</v>
      </c>
      <c r="E5560" s="10">
        <v>54.09</v>
      </c>
      <c r="F5560" s="11">
        <v>37.979999999999997</v>
      </c>
      <c r="G5560" s="10">
        <v>33.32</v>
      </c>
      <c r="H5560" s="11">
        <v>84.81</v>
      </c>
      <c r="I5560" s="10">
        <v>339.28</v>
      </c>
      <c r="J5560">
        <v>7.2685428974517241E-2</v>
      </c>
      <c r="K5560">
        <v>0.14506161982403987</v>
      </c>
      <c r="L5560">
        <v>0.14310425157278023</v>
      </c>
      <c r="M5560">
        <v>0.13033891554702495</v>
      </c>
      <c r="N5560">
        <v>0.13168338714376365</v>
      </c>
      <c r="O5560">
        <v>0.1448976388680096</v>
      </c>
    </row>
    <row r="5561" spans="1:15" ht="15">
      <c r="A5561" s="6"/>
      <c r="B5561" s="10">
        <v>78.98</v>
      </c>
      <c r="C5561">
        <v>7.7275581469481908E-2</v>
      </c>
      <c r="D5561" s="11">
        <v>-3.57</v>
      </c>
      <c r="E5561" s="10">
        <v>54.43</v>
      </c>
      <c r="F5561" s="11">
        <v>37.82</v>
      </c>
      <c r="G5561" s="10">
        <v>34.979999999999997</v>
      </c>
      <c r="H5561" s="11">
        <v>90.01</v>
      </c>
      <c r="I5561" s="10">
        <v>361.23</v>
      </c>
      <c r="J5561">
        <v>7.6767880471783179E-2</v>
      </c>
      <c r="K5561">
        <v>0.15214190779238043</v>
      </c>
      <c r="L5561">
        <v>0.15168036917077196</v>
      </c>
      <c r="M5561">
        <v>0.13935434831676713</v>
      </c>
      <c r="N5561">
        <v>0.14021400939139733</v>
      </c>
      <c r="O5561">
        <v>0.15110040321987978</v>
      </c>
    </row>
    <row r="5562" spans="1:15" ht="15">
      <c r="A5562" s="6"/>
      <c r="B5562" s="10">
        <v>95.1</v>
      </c>
      <c r="C5562">
        <v>0.10595885880910567</v>
      </c>
      <c r="D5562" s="11">
        <v>7.53</v>
      </c>
      <c r="E5562" s="10">
        <v>62.38</v>
      </c>
      <c r="F5562" s="11">
        <v>44.97</v>
      </c>
      <c r="G5562" s="10">
        <v>42.04</v>
      </c>
      <c r="H5562" s="11">
        <v>103.31</v>
      </c>
      <c r="I5562" s="10">
        <v>402.56</v>
      </c>
      <c r="J5562">
        <v>8.9423885406319931E-2</v>
      </c>
      <c r="K5562">
        <v>0.16493363025169291</v>
      </c>
      <c r="L5562">
        <v>0.15747059448277137</v>
      </c>
      <c r="M5562">
        <v>0.15419923024166621</v>
      </c>
      <c r="N5562">
        <v>0.15513577008433199</v>
      </c>
      <c r="O5562">
        <v>0.16401501204831873</v>
      </c>
    </row>
    <row r="5563" spans="1:15" ht="15">
      <c r="A5563" s="6"/>
      <c r="B5563" s="10">
        <v>112</v>
      </c>
      <c r="C5563">
        <v>0.15146102207794113</v>
      </c>
      <c r="D5563" s="11">
        <v>14.13</v>
      </c>
      <c r="E5563" s="10">
        <v>66.78</v>
      </c>
      <c r="F5563" s="11">
        <v>50.05</v>
      </c>
      <c r="G5563" s="10">
        <v>46.94</v>
      </c>
      <c r="H5563" s="11">
        <v>113.27</v>
      </c>
      <c r="I5563" s="10">
        <v>475.06</v>
      </c>
      <c r="J5563">
        <v>0.12148182363021719</v>
      </c>
      <c r="K5563">
        <v>0.17805601114033731</v>
      </c>
      <c r="L5563">
        <v>0.168480805763148</v>
      </c>
      <c r="M5563">
        <v>0.16818165216150666</v>
      </c>
      <c r="N5563">
        <v>0.1734057354794919</v>
      </c>
      <c r="O5563">
        <v>0.17889742217816654</v>
      </c>
    </row>
    <row r="5564" spans="1:15" ht="15">
      <c r="A5564" s="6"/>
      <c r="B5564" s="10">
        <v>128.80000000000001</v>
      </c>
      <c r="C5564">
        <v>0.18390921086363157</v>
      </c>
      <c r="D5564" s="11">
        <v>26.5</v>
      </c>
      <c r="E5564" s="10">
        <v>67.03</v>
      </c>
      <c r="F5564" s="11">
        <v>53.86</v>
      </c>
      <c r="G5564" s="10">
        <v>53.58</v>
      </c>
      <c r="H5564" s="11">
        <v>125.22</v>
      </c>
      <c r="I5564" s="10">
        <v>529.91</v>
      </c>
      <c r="J5564">
        <v>0.13716955579368967</v>
      </c>
      <c r="K5564">
        <v>0.18976711854014211</v>
      </c>
      <c r="L5564">
        <v>0.17496595789253172</v>
      </c>
      <c r="M5564">
        <v>0.17620142324736615</v>
      </c>
      <c r="N5564">
        <v>0.18624932595796451</v>
      </c>
      <c r="O5564">
        <v>0.18790840081266263</v>
      </c>
    </row>
    <row r="5565" spans="1:15" ht="15">
      <c r="A5565" s="6"/>
      <c r="B5565" s="10">
        <v>140</v>
      </c>
      <c r="C5565">
        <v>0.19109385481507923</v>
      </c>
      <c r="D5565" s="11">
        <v>28.5</v>
      </c>
      <c r="E5565" s="10">
        <v>67.010000000000005</v>
      </c>
      <c r="F5565" s="11">
        <v>54.28</v>
      </c>
      <c r="G5565" s="10">
        <v>47.16</v>
      </c>
      <c r="H5565" s="11">
        <v>126.14</v>
      </c>
      <c r="I5565" s="10">
        <v>552.48</v>
      </c>
      <c r="J5565">
        <v>0.14599880848359678</v>
      </c>
      <c r="K5565">
        <v>0.19716171685896633</v>
      </c>
      <c r="L5565">
        <v>0.17416905364998955</v>
      </c>
      <c r="M5565">
        <v>0.18237121282074961</v>
      </c>
      <c r="N5565">
        <v>0.19217660150698523</v>
      </c>
      <c r="O5565">
        <v>0.19103324770771041</v>
      </c>
    </row>
    <row r="5566" spans="1:15" ht="15">
      <c r="A5566" s="6"/>
      <c r="B5566" s="10">
        <v>139.54</v>
      </c>
      <c r="C5566">
        <v>0.19275431378342445</v>
      </c>
      <c r="D5566" s="11">
        <v>30.57</v>
      </c>
      <c r="E5566" s="10">
        <v>66.150000000000006</v>
      </c>
      <c r="F5566" s="11">
        <v>48.94</v>
      </c>
      <c r="G5566" s="10">
        <v>41.26</v>
      </c>
      <c r="H5566" s="11">
        <v>124.93</v>
      </c>
      <c r="I5566" s="10">
        <v>540.09</v>
      </c>
      <c r="J5566">
        <v>0.14726038037238556</v>
      </c>
      <c r="K5566">
        <v>0.20011015717994618</v>
      </c>
      <c r="L5566">
        <v>0.17747397292828074</v>
      </c>
      <c r="M5566">
        <v>0.18299766997313496</v>
      </c>
      <c r="N5566">
        <v>0.19201848666540058</v>
      </c>
      <c r="O5566">
        <v>0.19462707948808841</v>
      </c>
    </row>
    <row r="5567" spans="1:15" ht="15">
      <c r="A5567" s="6"/>
      <c r="B5567" s="10">
        <v>126.71</v>
      </c>
      <c r="C5567">
        <v>0.20337117677553135</v>
      </c>
      <c r="D5567" s="11">
        <v>29.06</v>
      </c>
      <c r="E5567" s="10">
        <v>63.48</v>
      </c>
      <c r="F5567" s="11">
        <v>40.61</v>
      </c>
      <c r="G5567" s="10">
        <v>39.79</v>
      </c>
      <c r="H5567" s="11">
        <v>110.69</v>
      </c>
      <c r="I5567" s="10">
        <v>514.12</v>
      </c>
      <c r="J5567">
        <v>0.15042296187385928</v>
      </c>
      <c r="K5567">
        <v>0.21039604797405526</v>
      </c>
      <c r="L5567">
        <v>0.18290219057587198</v>
      </c>
      <c r="M5567">
        <v>0.17593262004201535</v>
      </c>
      <c r="N5567">
        <v>0.19698513435255963</v>
      </c>
      <c r="O5567">
        <v>0.19999019467413243</v>
      </c>
    </row>
    <row r="5568" spans="1:15" ht="15">
      <c r="A5568" s="6"/>
      <c r="B5568" s="10">
        <v>111.95</v>
      </c>
      <c r="C5568">
        <v>0.2122503258684921</v>
      </c>
      <c r="D5568" s="11">
        <v>23.18</v>
      </c>
      <c r="E5568" s="10">
        <v>61.97</v>
      </c>
      <c r="F5568" s="11">
        <v>35.85</v>
      </c>
      <c r="G5568" s="10">
        <v>32.93</v>
      </c>
      <c r="H5568" s="11">
        <v>106</v>
      </c>
      <c r="I5568" s="10">
        <v>458.96</v>
      </c>
      <c r="J5568">
        <v>0.15447467688570166</v>
      </c>
      <c r="K5568">
        <v>0.21562397782680248</v>
      </c>
      <c r="L5568">
        <v>0.18157432271038057</v>
      </c>
      <c r="M5568">
        <v>0.16593584183801216</v>
      </c>
      <c r="N5568">
        <v>0.19941293417937067</v>
      </c>
      <c r="O5568">
        <v>0.20646201105877537</v>
      </c>
    </row>
    <row r="5569" spans="1:15" ht="15">
      <c r="A5569" s="6"/>
      <c r="B5569" s="10">
        <v>111.95</v>
      </c>
      <c r="C5569">
        <v>0.21758471512496957</v>
      </c>
      <c r="D5569" s="11">
        <v>19.55</v>
      </c>
      <c r="E5569" s="10">
        <v>58.09</v>
      </c>
      <c r="F5569" s="11">
        <v>33.07</v>
      </c>
      <c r="G5569" s="10">
        <v>33.1</v>
      </c>
      <c r="H5569" s="11">
        <v>102.51</v>
      </c>
      <c r="I5569" s="10">
        <v>430.27</v>
      </c>
      <c r="J5569">
        <v>0.15196446789517312</v>
      </c>
      <c r="K5569">
        <v>0.21789025156786851</v>
      </c>
      <c r="L5569">
        <v>0.17073784914158699</v>
      </c>
      <c r="M5569">
        <v>0.14987716179664767</v>
      </c>
      <c r="N5569">
        <v>0.20091125066809193</v>
      </c>
      <c r="O5569">
        <v>0.20600225093846292</v>
      </c>
    </row>
    <row r="5570" spans="1:15" ht="15">
      <c r="A5570" s="6"/>
      <c r="B5570" s="10">
        <v>101.67</v>
      </c>
      <c r="C5570">
        <v>0.22279614150775265</v>
      </c>
      <c r="D5570" s="11">
        <v>12.34</v>
      </c>
      <c r="E5570" s="10">
        <v>52.41</v>
      </c>
      <c r="F5570" s="11">
        <v>33.11</v>
      </c>
      <c r="G5570" s="10">
        <v>28.6</v>
      </c>
      <c r="H5570" s="11">
        <v>95.2</v>
      </c>
      <c r="I5570" s="10">
        <v>381</v>
      </c>
      <c r="J5570">
        <v>0.15187804721030043</v>
      </c>
      <c r="K5570">
        <v>0.22135559669747476</v>
      </c>
      <c r="L5570">
        <v>0.16610887562455171</v>
      </c>
      <c r="M5570">
        <v>0.13635793529831738</v>
      </c>
      <c r="N5570">
        <v>0.19667439549749863</v>
      </c>
      <c r="O5570">
        <v>0.20354750700979984</v>
      </c>
    </row>
    <row r="5571" spans="1:15" ht="15">
      <c r="A5571" s="6"/>
      <c r="B5571" s="10">
        <v>98.71</v>
      </c>
      <c r="C5571">
        <v>0.22505305754576985</v>
      </c>
      <c r="D5571" s="11">
        <v>10.96</v>
      </c>
      <c r="E5571" s="10">
        <v>51.79</v>
      </c>
      <c r="F5571" s="11">
        <v>32.01</v>
      </c>
      <c r="G5571" s="10">
        <v>26.1</v>
      </c>
      <c r="H5571" s="11">
        <v>88.52</v>
      </c>
      <c r="I5571" s="10">
        <v>374.94</v>
      </c>
      <c r="J5571">
        <v>0.14758729339404281</v>
      </c>
      <c r="K5571">
        <v>0.22356113583075127</v>
      </c>
      <c r="L5571">
        <v>0.16435660496737217</v>
      </c>
      <c r="M5571">
        <v>0.12924740646953112</v>
      </c>
      <c r="N5571">
        <v>0.19569182919579925</v>
      </c>
      <c r="O5571">
        <v>0.20199241018603448</v>
      </c>
    </row>
    <row r="5572" spans="1:15" ht="15">
      <c r="A5572" s="6"/>
      <c r="B5572" s="10">
        <v>95.07</v>
      </c>
      <c r="C5572">
        <v>0.22577298270500298</v>
      </c>
      <c r="D5572" s="11">
        <v>9.74</v>
      </c>
      <c r="E5572" s="10">
        <v>50.27</v>
      </c>
      <c r="F5572" s="11">
        <v>31.23</v>
      </c>
      <c r="G5572" s="10">
        <v>25.01</v>
      </c>
      <c r="H5572" s="11">
        <v>83.31</v>
      </c>
      <c r="I5572" s="10">
        <v>344.27</v>
      </c>
      <c r="J5572">
        <v>0.14504639563849314</v>
      </c>
      <c r="K5572">
        <v>0.22483801326649347</v>
      </c>
      <c r="L5572">
        <v>0.16535897037722605</v>
      </c>
      <c r="M5572">
        <v>0.12760479794031501</v>
      </c>
      <c r="N5572">
        <v>0.19474282797932677</v>
      </c>
      <c r="O5572">
        <v>0.2019310551016861</v>
      </c>
    </row>
    <row r="5573" spans="1:15" ht="15">
      <c r="A5573" s="6"/>
      <c r="B5573" s="10">
        <v>97.71</v>
      </c>
      <c r="C5573">
        <v>0.22441285087719301</v>
      </c>
      <c r="D5573" s="11">
        <v>9.9600000000000009</v>
      </c>
      <c r="E5573" s="10">
        <v>51.16</v>
      </c>
      <c r="F5573" s="11">
        <v>31.93</v>
      </c>
      <c r="G5573" s="10">
        <v>25.05</v>
      </c>
      <c r="H5573" s="11">
        <v>81.41</v>
      </c>
      <c r="I5573" s="10">
        <v>323</v>
      </c>
      <c r="J5573">
        <v>0.14931772093097759</v>
      </c>
      <c r="K5573">
        <v>0.22546734164045132</v>
      </c>
      <c r="L5573">
        <v>0.17053357794084947</v>
      </c>
      <c r="M5573">
        <v>0.1343513888515421</v>
      </c>
      <c r="N5573">
        <v>0.19590491449118816</v>
      </c>
      <c r="O5573">
        <v>0.20104453327525768</v>
      </c>
    </row>
    <row r="5574" spans="1:15" ht="15">
      <c r="A5574" s="6"/>
      <c r="B5574" s="10">
        <v>106.22</v>
      </c>
      <c r="C5574">
        <v>0.22836037209613042</v>
      </c>
      <c r="D5574" s="11">
        <v>20.34</v>
      </c>
      <c r="E5574" s="10">
        <v>54.69</v>
      </c>
      <c r="F5574" s="11">
        <v>33.17</v>
      </c>
      <c r="G5574" s="10">
        <v>28.03</v>
      </c>
      <c r="H5574" s="11">
        <v>82.17</v>
      </c>
      <c r="I5574" s="10">
        <v>324.07</v>
      </c>
      <c r="J5574">
        <v>0.15846604281358084</v>
      </c>
      <c r="K5574">
        <v>0.22602953539175721</v>
      </c>
      <c r="L5574">
        <v>0.18127391948978031</v>
      </c>
      <c r="M5574">
        <v>0.15011028150750827</v>
      </c>
      <c r="N5574">
        <v>0.19533587791680279</v>
      </c>
      <c r="O5574">
        <v>0.19829519325825612</v>
      </c>
    </row>
    <row r="5575" spans="1:15" ht="15">
      <c r="A5575" s="6"/>
      <c r="B5575" s="10">
        <v>138.84</v>
      </c>
      <c r="C5575">
        <v>0.20986149840902518</v>
      </c>
      <c r="D5575" s="11">
        <v>29.93</v>
      </c>
      <c r="E5575" s="10">
        <v>65</v>
      </c>
      <c r="F5575" s="11">
        <v>42.36</v>
      </c>
      <c r="G5575" s="10">
        <v>33.270000000000003</v>
      </c>
      <c r="H5575" s="11">
        <v>90.2</v>
      </c>
      <c r="I5575" s="10">
        <v>365.99</v>
      </c>
      <c r="J5575">
        <v>0.16295704833464172</v>
      </c>
      <c r="K5575">
        <v>0.22026763746745986</v>
      </c>
      <c r="L5575">
        <v>0.18584849141785589</v>
      </c>
      <c r="M5575">
        <v>0.15777699544582935</v>
      </c>
      <c r="N5575">
        <v>0.19376571677486443</v>
      </c>
      <c r="O5575">
        <v>0.19500958867342144</v>
      </c>
    </row>
    <row r="5576" spans="1:15" ht="15">
      <c r="A5576" s="6"/>
      <c r="B5576" s="10">
        <v>160.93</v>
      </c>
      <c r="C5576">
        <v>0.18318361735856536</v>
      </c>
      <c r="D5576" s="11">
        <v>35.17</v>
      </c>
      <c r="E5576" s="10">
        <v>72.61</v>
      </c>
      <c r="F5576" s="11">
        <v>57</v>
      </c>
      <c r="G5576" s="10">
        <v>38.19</v>
      </c>
      <c r="H5576" s="11">
        <v>93.11</v>
      </c>
      <c r="I5576" s="10">
        <v>348.35</v>
      </c>
      <c r="J5576">
        <v>0.15864768055319189</v>
      </c>
      <c r="K5576">
        <v>0.20914083320773455</v>
      </c>
      <c r="L5576">
        <v>0.1719763225051327</v>
      </c>
      <c r="M5576">
        <v>0.15620894100950497</v>
      </c>
      <c r="N5576">
        <v>0.17867423016676226</v>
      </c>
      <c r="O5576">
        <v>0.1829905607406668</v>
      </c>
    </row>
    <row r="5577" spans="1:15" ht="15">
      <c r="A5577" s="6"/>
      <c r="B5577" s="10">
        <v>137.27000000000001</v>
      </c>
      <c r="C5577">
        <v>0.16063326162171751</v>
      </c>
      <c r="D5577" s="11">
        <v>36.799999999999997</v>
      </c>
      <c r="E5577" s="10">
        <v>75.099999999999994</v>
      </c>
      <c r="F5577" s="11">
        <v>56.11</v>
      </c>
      <c r="G5577" s="10">
        <v>39.79</v>
      </c>
      <c r="H5577" s="11">
        <v>96.43</v>
      </c>
      <c r="I5577" s="10">
        <v>332</v>
      </c>
      <c r="J5577">
        <v>0.15343846927829563</v>
      </c>
      <c r="K5577">
        <v>0.19182129154063216</v>
      </c>
      <c r="L5577">
        <v>0.15943457196884148</v>
      </c>
      <c r="M5577">
        <v>0.14838121956753175</v>
      </c>
      <c r="N5577">
        <v>0.15641442899283606</v>
      </c>
      <c r="O5577">
        <v>0.16106387601551472</v>
      </c>
    </row>
    <row r="5578" spans="1:15" ht="15">
      <c r="A5578" s="6"/>
      <c r="B5578" s="10">
        <v>115.13</v>
      </c>
      <c r="C5578">
        <v>0.13859098446631038</v>
      </c>
      <c r="D5578" s="11">
        <v>35.54</v>
      </c>
      <c r="E5578" s="10">
        <v>75.099999999999994</v>
      </c>
      <c r="F5578" s="11">
        <v>41.95</v>
      </c>
      <c r="G5578" s="10">
        <v>40.49</v>
      </c>
      <c r="H5578" s="11">
        <v>92.4</v>
      </c>
      <c r="I5578" s="10">
        <v>317.26</v>
      </c>
      <c r="J5578">
        <v>0.14496123266228794</v>
      </c>
      <c r="K5578">
        <v>0.18075862318041674</v>
      </c>
      <c r="L5578">
        <v>0.14771594792071838</v>
      </c>
      <c r="M5578">
        <v>0.14292757944457332</v>
      </c>
      <c r="N5578">
        <v>0.13403918646660035</v>
      </c>
      <c r="O5578">
        <v>0.13910029318588774</v>
      </c>
    </row>
    <row r="5579" spans="1:15" ht="15">
      <c r="A5579" s="6"/>
      <c r="B5579" s="10">
        <v>104.04</v>
      </c>
      <c r="C5579">
        <v>0.11899571705452625</v>
      </c>
      <c r="D5579" s="11">
        <v>33.770000000000003</v>
      </c>
      <c r="E5579" s="10">
        <v>71.959999999999994</v>
      </c>
      <c r="F5579" s="11">
        <v>38</v>
      </c>
      <c r="G5579" s="10">
        <v>39.82</v>
      </c>
      <c r="H5579" s="11">
        <v>81.95</v>
      </c>
      <c r="I5579" s="10">
        <v>254.52</v>
      </c>
      <c r="J5579">
        <v>0.13454016771427954</v>
      </c>
      <c r="K5579">
        <v>0.17351362625650074</v>
      </c>
      <c r="L5579">
        <v>0.1315545712302964</v>
      </c>
      <c r="M5579">
        <v>0.1298643144963145</v>
      </c>
      <c r="N5579">
        <v>0.11778723118640427</v>
      </c>
      <c r="O5579">
        <v>0.11668305429755775</v>
      </c>
    </row>
    <row r="5580" spans="1:15" ht="15">
      <c r="A5580" s="6"/>
      <c r="B5580" s="10">
        <v>96.77</v>
      </c>
      <c r="C5580">
        <v>0.10641871083029096</v>
      </c>
      <c r="D5580" s="11">
        <v>31.16</v>
      </c>
      <c r="E5580" s="10">
        <v>71.010000000000005</v>
      </c>
      <c r="F5580" s="11">
        <v>36.97</v>
      </c>
      <c r="G5580" s="10">
        <v>38.08</v>
      </c>
      <c r="H5580" s="11">
        <v>79.11</v>
      </c>
      <c r="I5580" s="10">
        <v>176.88</v>
      </c>
      <c r="J5580">
        <v>0.1293607145212631</v>
      </c>
      <c r="K5580">
        <v>0.16486075191654706</v>
      </c>
      <c r="L5580">
        <v>0.11762309277084861</v>
      </c>
      <c r="M5580">
        <v>0.11770499148310452</v>
      </c>
      <c r="N5580">
        <v>0.10774312018789958</v>
      </c>
      <c r="O5580">
        <v>9.8770776308892902E-2</v>
      </c>
    </row>
    <row r="5581" spans="1:15" ht="15">
      <c r="A5581" s="6"/>
      <c r="B5581" s="10">
        <v>92.64</v>
      </c>
      <c r="C5581">
        <v>9.7895494579945813E-2</v>
      </c>
      <c r="D5581" s="11">
        <v>30.96</v>
      </c>
      <c r="E5581" s="10">
        <v>68.91</v>
      </c>
      <c r="F5581" s="11">
        <v>35.72</v>
      </c>
      <c r="G5581" s="10">
        <v>37.21</v>
      </c>
      <c r="H5581" s="11">
        <v>78.790000000000006</v>
      </c>
      <c r="I5581" s="10">
        <v>97.31</v>
      </c>
      <c r="J5581">
        <v>0.12944586664073837</v>
      </c>
      <c r="K5581">
        <v>0.15926548693914119</v>
      </c>
      <c r="L5581">
        <v>0.1121675041366325</v>
      </c>
      <c r="M5581">
        <v>0.1119295804727078</v>
      </c>
      <c r="N5581">
        <v>0.10298131088091328</v>
      </c>
      <c r="O5581">
        <v>8.8553928238621835E-2</v>
      </c>
    </row>
    <row r="5582" spans="1:15" ht="15">
      <c r="A5582" s="6"/>
      <c r="B5582" s="10">
        <v>89.96</v>
      </c>
      <c r="C5582">
        <v>9.2862852446632324E-2</v>
      </c>
      <c r="D5582" s="11">
        <v>29.62</v>
      </c>
      <c r="E5582" s="10">
        <v>67.7</v>
      </c>
      <c r="F5582" s="11">
        <v>34.049999999999997</v>
      </c>
      <c r="G5582" s="10">
        <v>34.619999999999997</v>
      </c>
      <c r="H5582" s="11">
        <v>77.06</v>
      </c>
      <c r="I5582" s="10">
        <v>77.459999999999994</v>
      </c>
      <c r="J5582">
        <v>0.12804003348623055</v>
      </c>
      <c r="K5582">
        <v>0.15854749674632404</v>
      </c>
      <c r="L5582">
        <v>0.1118906558863885</v>
      </c>
      <c r="M5582">
        <v>0.11069646606141033</v>
      </c>
      <c r="N5582">
        <v>0.10373138671770932</v>
      </c>
      <c r="O5582">
        <v>8.4743057403219385E-2</v>
      </c>
    </row>
    <row r="5583" spans="1:15" ht="15">
      <c r="A5583" s="6"/>
      <c r="B5583" s="10">
        <v>95.1</v>
      </c>
      <c r="C5583">
        <v>9.8574053967612707E-2</v>
      </c>
      <c r="D5583" s="11">
        <v>27.93</v>
      </c>
      <c r="E5583" s="10">
        <v>67.92</v>
      </c>
      <c r="F5583" s="11">
        <v>33.17</v>
      </c>
      <c r="G5583" s="10">
        <v>33.869999999999997</v>
      </c>
      <c r="H5583" s="11">
        <v>76.59</v>
      </c>
      <c r="I5583" s="10">
        <v>97.34</v>
      </c>
      <c r="J5583">
        <v>0.12793597678166513</v>
      </c>
      <c r="K5583">
        <v>0.16006140513210868</v>
      </c>
      <c r="L5583">
        <v>0.11549170952991848</v>
      </c>
      <c r="M5583">
        <v>0.11356522638899479</v>
      </c>
      <c r="N5583">
        <v>0.10739853171412855</v>
      </c>
      <c r="O5583">
        <v>9.17959657287655E-2</v>
      </c>
    </row>
    <row r="5584" spans="1:15" ht="15">
      <c r="A5584" s="6"/>
      <c r="B5584" s="10">
        <v>95.57</v>
      </c>
      <c r="C5584">
        <v>0.11275194010179575</v>
      </c>
      <c r="D5584" s="11">
        <v>29.87</v>
      </c>
      <c r="E5584" s="10">
        <v>67.650000000000006</v>
      </c>
      <c r="F5584" s="11">
        <v>33.03</v>
      </c>
      <c r="G5584" s="10">
        <v>35.96</v>
      </c>
      <c r="H5584" s="11">
        <v>78.06</v>
      </c>
      <c r="I5584" s="10">
        <v>204.21</v>
      </c>
      <c r="J5584">
        <v>0.13149613907287164</v>
      </c>
      <c r="K5584">
        <v>0.16355279412445312</v>
      </c>
      <c r="L5584">
        <v>0.12025163502683874</v>
      </c>
      <c r="M5584">
        <v>0.1206962811010117</v>
      </c>
      <c r="N5584">
        <v>0.11412449953185606</v>
      </c>
      <c r="O5584">
        <v>0.10133213649161782</v>
      </c>
    </row>
    <row r="5585" spans="1:15" ht="15">
      <c r="A5585" s="6"/>
      <c r="B5585" s="10">
        <v>100</v>
      </c>
      <c r="C5585">
        <v>0.13218820136870379</v>
      </c>
      <c r="D5585" s="11">
        <v>32.06</v>
      </c>
      <c r="E5585" s="10">
        <v>69</v>
      </c>
      <c r="F5585" s="11">
        <v>35.79</v>
      </c>
      <c r="G5585" s="10">
        <v>36.840000000000003</v>
      </c>
      <c r="H5585" s="11">
        <v>79.989999999999995</v>
      </c>
      <c r="I5585" s="10">
        <v>313.88</v>
      </c>
      <c r="J5585">
        <v>0.14023884580635448</v>
      </c>
      <c r="K5585">
        <v>0.17637031691152061</v>
      </c>
      <c r="L5585">
        <v>0.13475375641563361</v>
      </c>
      <c r="M5585">
        <v>0.13396232401740168</v>
      </c>
      <c r="N5585">
        <v>0.1256313050478719</v>
      </c>
      <c r="O5585">
        <v>0.11814837056868538</v>
      </c>
    </row>
    <row r="5586" spans="1:15" ht="15">
      <c r="A5586" s="6"/>
      <c r="B5586" s="10">
        <v>118.67</v>
      </c>
      <c r="C5586">
        <v>0.15900216736608244</v>
      </c>
      <c r="D5586" s="11">
        <v>34.71</v>
      </c>
      <c r="E5586" s="10">
        <v>73.53</v>
      </c>
      <c r="F5586" s="11">
        <v>40.619999999999997</v>
      </c>
      <c r="G5586" s="10">
        <v>43.34</v>
      </c>
      <c r="H5586" s="11">
        <v>95.27</v>
      </c>
      <c r="I5586" s="10">
        <v>455</v>
      </c>
      <c r="J5586">
        <v>0.15145837560422512</v>
      </c>
      <c r="K5586">
        <v>0.18985364899623464</v>
      </c>
      <c r="L5586">
        <v>0.1545570966915516</v>
      </c>
      <c r="M5586">
        <v>0.15076051396309678</v>
      </c>
      <c r="N5586">
        <v>0.14301383255057329</v>
      </c>
      <c r="O5586">
        <v>0.14803933242767398</v>
      </c>
    </row>
    <row r="5587" spans="1:15" ht="15">
      <c r="A5587" s="6"/>
      <c r="B5587" s="10">
        <v>142.78</v>
      </c>
      <c r="C5587">
        <v>0.18506949754659391</v>
      </c>
      <c r="D5587" s="11">
        <v>39.799999999999997</v>
      </c>
      <c r="E5587" s="10">
        <v>74.900000000000006</v>
      </c>
      <c r="F5587" s="11">
        <v>50.04</v>
      </c>
      <c r="G5587" s="10">
        <v>50.82</v>
      </c>
      <c r="H5587" s="11">
        <v>107.92</v>
      </c>
      <c r="I5587" s="10">
        <v>530</v>
      </c>
      <c r="J5587">
        <v>0.16669217432354141</v>
      </c>
      <c r="K5587">
        <v>0.19907319941647</v>
      </c>
      <c r="L5587">
        <v>0.17074590914921298</v>
      </c>
      <c r="M5587">
        <v>0.16196761222501269</v>
      </c>
      <c r="N5587">
        <v>0.16305785761579872</v>
      </c>
      <c r="O5587">
        <v>0.18124160701162251</v>
      </c>
    </row>
    <row r="5588" spans="1:15" ht="15">
      <c r="A5588" s="6"/>
      <c r="B5588" s="10">
        <v>186.73</v>
      </c>
      <c r="C5588">
        <v>0.20540264926409332</v>
      </c>
      <c r="D5588" s="11">
        <v>41.86</v>
      </c>
      <c r="E5588" s="10">
        <v>76.52</v>
      </c>
      <c r="F5588" s="11">
        <v>66.75</v>
      </c>
      <c r="G5588" s="10">
        <v>63.37</v>
      </c>
      <c r="H5588" s="11">
        <v>112.08</v>
      </c>
      <c r="I5588" s="10">
        <v>592</v>
      </c>
      <c r="J5588">
        <v>0.18059504109488514</v>
      </c>
      <c r="K5588">
        <v>0.20717650310870692</v>
      </c>
      <c r="L5588">
        <v>0.18420925905232935</v>
      </c>
      <c r="M5588">
        <v>0.17231879853892088</v>
      </c>
      <c r="N5588">
        <v>0.17407346241797872</v>
      </c>
      <c r="O5588">
        <v>0.20654174850013432</v>
      </c>
    </row>
    <row r="5589" spans="1:15" ht="15">
      <c r="A5589" s="6"/>
      <c r="B5589" s="10">
        <v>203.45</v>
      </c>
      <c r="C5589">
        <v>0.21609361363623261</v>
      </c>
      <c r="D5589" s="11">
        <v>41.01</v>
      </c>
      <c r="E5589" s="10">
        <v>75.540000000000006</v>
      </c>
      <c r="F5589" s="11">
        <v>68.91</v>
      </c>
      <c r="G5589" s="10">
        <v>56.51</v>
      </c>
      <c r="H5589" s="11">
        <v>112.17</v>
      </c>
      <c r="I5589" s="10">
        <v>623.89</v>
      </c>
      <c r="J5589">
        <v>0.19093867363688438</v>
      </c>
      <c r="K5589">
        <v>0.20949868936990756</v>
      </c>
      <c r="L5589">
        <v>0.18720058722998351</v>
      </c>
      <c r="M5589">
        <v>0.1773931414513657</v>
      </c>
      <c r="N5589">
        <v>0.1781027221335382</v>
      </c>
      <c r="O5589">
        <v>0.21145059399438842</v>
      </c>
    </row>
    <row r="5590" spans="1:15" ht="15">
      <c r="A5590" s="6"/>
      <c r="B5590" s="10">
        <v>166.35</v>
      </c>
      <c r="C5590">
        <v>0.22070567298698091</v>
      </c>
      <c r="D5590" s="11">
        <v>40.31</v>
      </c>
      <c r="E5590" s="10">
        <v>73.069999999999993</v>
      </c>
      <c r="F5590" s="11">
        <v>52.9</v>
      </c>
      <c r="G5590" s="10">
        <v>47.68</v>
      </c>
      <c r="H5590" s="11">
        <v>108</v>
      </c>
      <c r="I5590" s="10">
        <v>609.96</v>
      </c>
      <c r="J5590">
        <v>0.19425129239445449</v>
      </c>
      <c r="K5590">
        <v>0.21461858763619029</v>
      </c>
      <c r="L5590">
        <v>0.1859886576168929</v>
      </c>
      <c r="M5590">
        <v>0.17535481983687237</v>
      </c>
      <c r="N5590">
        <v>0.17590047325568922</v>
      </c>
      <c r="O5590">
        <v>0.2103009789975735</v>
      </c>
    </row>
    <row r="5591" spans="1:15" ht="15">
      <c r="A5591" s="6"/>
      <c r="B5591" s="10">
        <v>136.01</v>
      </c>
      <c r="C5591">
        <v>0.23016193701193041</v>
      </c>
      <c r="D5591" s="11">
        <v>37.71</v>
      </c>
      <c r="E5591" s="10">
        <v>68.930000000000007</v>
      </c>
      <c r="F5591" s="11">
        <v>44.58</v>
      </c>
      <c r="G5591" s="10">
        <v>42.23</v>
      </c>
      <c r="H5591" s="11">
        <v>106</v>
      </c>
      <c r="I5591" s="10">
        <v>595.46</v>
      </c>
      <c r="J5591">
        <v>0.19794579095711637</v>
      </c>
      <c r="K5591">
        <v>0.21397843376776313</v>
      </c>
      <c r="L5591">
        <v>0.1921274651300848</v>
      </c>
      <c r="M5591">
        <v>0.16923613167017845</v>
      </c>
      <c r="N5591">
        <v>0.17354947508688529</v>
      </c>
      <c r="O5591">
        <v>0.21708228892828754</v>
      </c>
    </row>
    <row r="5592" spans="1:15" ht="15">
      <c r="A5592" s="6"/>
      <c r="B5592" s="10">
        <v>115</v>
      </c>
      <c r="C5592">
        <v>0.23805558539387722</v>
      </c>
      <c r="D5592" s="11">
        <v>32</v>
      </c>
      <c r="E5592" s="10">
        <v>61.85</v>
      </c>
      <c r="F5592" s="11">
        <v>37.94</v>
      </c>
      <c r="G5592" s="10">
        <v>36.58</v>
      </c>
      <c r="H5592" s="11">
        <v>96.86</v>
      </c>
      <c r="I5592" s="10">
        <v>570.11</v>
      </c>
      <c r="J5592">
        <v>0.19534320825684676</v>
      </c>
      <c r="K5592">
        <v>0.21036273721870785</v>
      </c>
      <c r="L5592">
        <v>0.19191883749063884</v>
      </c>
      <c r="M5592">
        <v>0.15858025192052858</v>
      </c>
      <c r="N5592">
        <v>0.16610807853699006</v>
      </c>
      <c r="O5592">
        <v>0.22412457099682409</v>
      </c>
    </row>
    <row r="5593" spans="1:15" ht="15">
      <c r="A5593" s="6"/>
      <c r="B5593" s="10">
        <v>113.69</v>
      </c>
      <c r="C5593">
        <v>0.23990469861006894</v>
      </c>
      <c r="D5593" s="11">
        <v>32.770000000000003</v>
      </c>
      <c r="E5593" s="10">
        <v>52.42</v>
      </c>
      <c r="F5593" s="11">
        <v>33.26</v>
      </c>
      <c r="G5593" s="10">
        <v>34.35</v>
      </c>
      <c r="H5593" s="11">
        <v>84.91</v>
      </c>
      <c r="I5593" s="10">
        <v>504.25</v>
      </c>
      <c r="J5593">
        <v>0.1955885894495413</v>
      </c>
      <c r="K5593">
        <v>0.20265038918515255</v>
      </c>
      <c r="L5593">
        <v>0.17558017004173754</v>
      </c>
      <c r="M5593">
        <v>0.13799870611040554</v>
      </c>
      <c r="N5593">
        <v>0.1574377784155426</v>
      </c>
      <c r="O5593">
        <v>0.22863593201725016</v>
      </c>
    </row>
    <row r="5594" spans="1:15" ht="15">
      <c r="A5594" s="6"/>
      <c r="B5594" s="10">
        <v>104.94</v>
      </c>
      <c r="C5594">
        <v>0.23815912694180796</v>
      </c>
      <c r="D5594" s="11">
        <v>30</v>
      </c>
      <c r="E5594" s="10">
        <v>54</v>
      </c>
      <c r="F5594" s="11">
        <v>32.020000000000003</v>
      </c>
      <c r="G5594" s="10">
        <v>28.45</v>
      </c>
      <c r="H5594" s="11">
        <v>78.900000000000006</v>
      </c>
      <c r="I5594" s="10">
        <v>477.42</v>
      </c>
      <c r="J5594">
        <v>0.1935149726812293</v>
      </c>
      <c r="K5594">
        <v>0.1979292399216464</v>
      </c>
      <c r="L5594">
        <v>0.1651822036517375</v>
      </c>
      <c r="M5594">
        <v>0.11962292529113631</v>
      </c>
      <c r="N5594">
        <v>0.15189321645330586</v>
      </c>
      <c r="O5594">
        <v>0.2313297431480138</v>
      </c>
    </row>
    <row r="5595" spans="1:15" ht="15">
      <c r="A5595" s="6"/>
      <c r="B5595" s="10">
        <v>103.47</v>
      </c>
      <c r="C5595">
        <v>0.2371968460496808</v>
      </c>
      <c r="D5595" s="11">
        <v>29.53</v>
      </c>
      <c r="E5595" s="10">
        <v>51.14</v>
      </c>
      <c r="F5595" s="11">
        <v>30.2</v>
      </c>
      <c r="G5595" s="10">
        <v>24.15</v>
      </c>
      <c r="H5595" s="11">
        <v>74.989999999999995</v>
      </c>
      <c r="I5595" s="10">
        <v>467.94</v>
      </c>
      <c r="J5595">
        <v>0.19054813749234378</v>
      </c>
      <c r="K5595">
        <v>0.19636094785421268</v>
      </c>
      <c r="L5595">
        <v>0.15819297437692267</v>
      </c>
      <c r="M5595">
        <v>0.11393905030474849</v>
      </c>
      <c r="N5595">
        <v>0.14611279289768592</v>
      </c>
      <c r="O5595">
        <v>0.23508848365678581</v>
      </c>
    </row>
    <row r="5596" spans="1:15" ht="15">
      <c r="A5596" s="6"/>
      <c r="B5596" s="10">
        <v>103.61</v>
      </c>
      <c r="C5596">
        <v>0.2373196231450993</v>
      </c>
      <c r="D5596" s="11">
        <v>27.9</v>
      </c>
      <c r="E5596" s="10">
        <v>49.67</v>
      </c>
      <c r="F5596" s="11">
        <v>30.03</v>
      </c>
      <c r="G5596" s="10">
        <v>23.12</v>
      </c>
      <c r="H5596" s="11">
        <v>72.180000000000007</v>
      </c>
      <c r="I5596" s="10">
        <v>447.93</v>
      </c>
      <c r="J5596">
        <v>0.18690265766050124</v>
      </c>
      <c r="K5596">
        <v>0.1972678811535451</v>
      </c>
      <c r="L5596">
        <v>0.15557870202203655</v>
      </c>
      <c r="M5596">
        <v>0.11429514446529082</v>
      </c>
      <c r="N5596">
        <v>0.14232279636773842</v>
      </c>
      <c r="O5596">
        <v>0.23887275414902909</v>
      </c>
    </row>
    <row r="5597" spans="1:15" ht="15">
      <c r="A5597" s="6"/>
      <c r="B5597" s="10">
        <v>106.29</v>
      </c>
      <c r="C5597">
        <v>0.23595193739345596</v>
      </c>
      <c r="D5597" s="11">
        <v>27.78</v>
      </c>
      <c r="E5597" s="10">
        <v>50.53</v>
      </c>
      <c r="F5597" s="11">
        <v>29.41</v>
      </c>
      <c r="G5597" s="10">
        <v>20.97</v>
      </c>
      <c r="H5597" s="11">
        <v>70.05</v>
      </c>
      <c r="I5597" s="10">
        <v>450.02</v>
      </c>
      <c r="J5597">
        <v>0.18751504403412358</v>
      </c>
      <c r="K5597">
        <v>0.20310121077932702</v>
      </c>
      <c r="L5597">
        <v>0.15241643865142707</v>
      </c>
      <c r="M5597">
        <v>0.11081945813411793</v>
      </c>
      <c r="N5597">
        <v>0.14278143207795108</v>
      </c>
      <c r="O5597">
        <v>0.24112257650909338</v>
      </c>
    </row>
    <row r="5598" spans="1:15" ht="15">
      <c r="A5598" s="6"/>
      <c r="B5598" s="10">
        <v>112.51</v>
      </c>
      <c r="C5598">
        <v>0.23446200582605078</v>
      </c>
      <c r="D5598" s="11">
        <v>31.78</v>
      </c>
      <c r="E5598" s="10">
        <v>55.08</v>
      </c>
      <c r="F5598" s="11">
        <v>30.18</v>
      </c>
      <c r="G5598" s="10">
        <v>23.09</v>
      </c>
      <c r="H5598" s="11">
        <v>67.34</v>
      </c>
      <c r="I5598" s="10">
        <v>497.08</v>
      </c>
      <c r="J5598">
        <v>0.19311517428604874</v>
      </c>
      <c r="K5598">
        <v>0.2083148170534164</v>
      </c>
      <c r="L5598">
        <v>0.15984690401518009</v>
      </c>
      <c r="M5598">
        <v>0.1159292536274614</v>
      </c>
      <c r="N5598">
        <v>0.14429264488385679</v>
      </c>
      <c r="O5598">
        <v>0.23981993811540431</v>
      </c>
    </row>
    <row r="5599" spans="1:15" ht="15">
      <c r="A5599" s="6"/>
      <c r="B5599" s="10">
        <v>136.51</v>
      </c>
      <c r="C5599">
        <v>0.22281623018499258</v>
      </c>
      <c r="D5599" s="11">
        <v>37.71</v>
      </c>
      <c r="E5599" s="10">
        <v>66.06</v>
      </c>
      <c r="F5599" s="11">
        <v>36.64</v>
      </c>
      <c r="G5599" s="10">
        <v>28.16</v>
      </c>
      <c r="H5599" s="11">
        <v>67.900000000000006</v>
      </c>
      <c r="I5599" s="10">
        <v>561.74</v>
      </c>
      <c r="J5599">
        <v>0.19761901604840831</v>
      </c>
      <c r="K5599">
        <v>0.20740463092899242</v>
      </c>
      <c r="L5599">
        <v>0.16589005216857611</v>
      </c>
      <c r="M5599">
        <v>0.12521434859769989</v>
      </c>
      <c r="N5599">
        <v>0.14116205812654251</v>
      </c>
      <c r="O5599">
        <v>0.23540868894442907</v>
      </c>
    </row>
    <row r="5600" spans="1:15" ht="15">
      <c r="A5600" s="6"/>
      <c r="B5600" s="10">
        <v>150.87</v>
      </c>
      <c r="C5600">
        <v>0.20044347909431243</v>
      </c>
      <c r="D5600" s="11">
        <v>42.24</v>
      </c>
      <c r="E5600" s="10">
        <v>70</v>
      </c>
      <c r="F5600" s="11">
        <v>41.93</v>
      </c>
      <c r="G5600" s="10">
        <v>35.68</v>
      </c>
      <c r="H5600" s="11">
        <v>70.37</v>
      </c>
      <c r="I5600" s="10">
        <v>599.9</v>
      </c>
      <c r="J5600">
        <v>0.18942204837589655</v>
      </c>
      <c r="K5600">
        <v>0.19861392220733659</v>
      </c>
      <c r="L5600">
        <v>0.15557217504301035</v>
      </c>
      <c r="M5600">
        <v>0.12143451656642214</v>
      </c>
      <c r="N5600">
        <v>0.13634045951664331</v>
      </c>
      <c r="O5600">
        <v>0.21520492473376138</v>
      </c>
    </row>
    <row r="5601" spans="1:15" ht="15">
      <c r="A5601" s="6"/>
      <c r="B5601" s="10">
        <v>136.94999999999999</v>
      </c>
      <c r="C5601">
        <v>0.17829157536718915</v>
      </c>
      <c r="D5601" s="11">
        <v>42.42</v>
      </c>
      <c r="E5601" s="10">
        <v>72.2</v>
      </c>
      <c r="F5601" s="11">
        <v>40.64</v>
      </c>
      <c r="G5601" s="10">
        <v>38.979999999999997</v>
      </c>
      <c r="H5601" s="11">
        <v>74.47</v>
      </c>
      <c r="I5601" s="10">
        <v>610</v>
      </c>
      <c r="J5601">
        <v>0.1733518045579498</v>
      </c>
      <c r="K5601">
        <v>0.18427861015833058</v>
      </c>
      <c r="L5601">
        <v>0.14383590509019684</v>
      </c>
      <c r="M5601">
        <v>0.1134475967754356</v>
      </c>
      <c r="N5601">
        <v>0.12703431750393779</v>
      </c>
      <c r="O5601">
        <v>0.18981639678145754</v>
      </c>
    </row>
    <row r="5602" spans="1:15" ht="15">
      <c r="A5602" s="6"/>
      <c r="B5602" s="10">
        <v>115.91</v>
      </c>
      <c r="C5602">
        <v>0.15577423252237904</v>
      </c>
      <c r="D5602" s="11">
        <v>39.99</v>
      </c>
      <c r="E5602" s="10">
        <v>72.14</v>
      </c>
      <c r="F5602" s="11">
        <v>37.9</v>
      </c>
      <c r="G5602" s="10">
        <v>38</v>
      </c>
      <c r="H5602" s="11">
        <v>76.84</v>
      </c>
      <c r="I5602" s="10">
        <v>595.59</v>
      </c>
      <c r="J5602">
        <v>0.15952591614798953</v>
      </c>
      <c r="K5602">
        <v>0.168501329165193</v>
      </c>
      <c r="L5602">
        <v>0.12942077602270802</v>
      </c>
      <c r="M5602">
        <v>0.10598668918359826</v>
      </c>
      <c r="N5602">
        <v>0.12063229724330801</v>
      </c>
      <c r="O5602">
        <v>0.16918884065154596</v>
      </c>
    </row>
    <row r="5603" spans="1:15" ht="15">
      <c r="A5603" s="6"/>
      <c r="B5603" s="10">
        <v>102.4</v>
      </c>
      <c r="C5603">
        <v>0.1358609167450992</v>
      </c>
      <c r="D5603" s="11">
        <v>37.76</v>
      </c>
      <c r="E5603" s="10">
        <v>68.989999999999995</v>
      </c>
      <c r="F5603" s="11">
        <v>34.909999999999997</v>
      </c>
      <c r="G5603" s="10">
        <v>33.9</v>
      </c>
      <c r="H5603" s="11">
        <v>76.16</v>
      </c>
      <c r="I5603" s="10">
        <v>583.46</v>
      </c>
      <c r="J5603">
        <v>0.15030214193905903</v>
      </c>
      <c r="K5603">
        <v>0.15562392907240227</v>
      </c>
      <c r="L5603">
        <v>0.1160535383183027</v>
      </c>
      <c r="M5603">
        <v>0.10092436585783697</v>
      </c>
      <c r="N5603">
        <v>0.11353006700418401</v>
      </c>
      <c r="O5603">
        <v>0.15116924138580012</v>
      </c>
    </row>
    <row r="5604" spans="1:15" ht="15">
      <c r="A5604" s="6"/>
      <c r="B5604" s="10">
        <v>99.67</v>
      </c>
      <c r="C5604">
        <v>0.12191785262460139</v>
      </c>
      <c r="D5604" s="11">
        <v>36.909999999999997</v>
      </c>
      <c r="E5604" s="10">
        <v>67.89</v>
      </c>
      <c r="F5604" s="11">
        <v>33.01</v>
      </c>
      <c r="G5604" s="10">
        <v>28.75</v>
      </c>
      <c r="H5604" s="11">
        <v>77.31</v>
      </c>
      <c r="I5604" s="10">
        <v>567.5</v>
      </c>
      <c r="J5604">
        <v>0.14188692655926394</v>
      </c>
      <c r="K5604">
        <v>0.14354987704330244</v>
      </c>
      <c r="L5604">
        <v>0.10371800282104796</v>
      </c>
      <c r="M5604">
        <v>9.6590919980405407E-2</v>
      </c>
      <c r="N5604">
        <v>0.10766481029615808</v>
      </c>
      <c r="O5604">
        <v>0.14069733478288296</v>
      </c>
    </row>
    <row r="5605" spans="1:15" ht="15">
      <c r="A5605" s="6"/>
      <c r="B5605" s="10">
        <v>93.57</v>
      </c>
      <c r="C5605">
        <v>0.11425864186282354</v>
      </c>
      <c r="D5605" s="11">
        <v>35.57</v>
      </c>
      <c r="E5605" s="10">
        <v>60.93</v>
      </c>
      <c r="F5605" s="11">
        <v>32.01</v>
      </c>
      <c r="G5605" s="10">
        <v>26.52</v>
      </c>
      <c r="H5605" s="11">
        <v>76.44</v>
      </c>
      <c r="I5605" s="10">
        <v>534.29999999999995</v>
      </c>
      <c r="J5605">
        <v>0.13749592118339304</v>
      </c>
      <c r="K5605">
        <v>0.13618946558477896</v>
      </c>
      <c r="L5605">
        <v>9.5096155078138248E-2</v>
      </c>
      <c r="M5605">
        <v>8.8930414098214575E-2</v>
      </c>
      <c r="N5605">
        <v>0.10454781959697197</v>
      </c>
      <c r="O5605">
        <v>0.13996605415753097</v>
      </c>
    </row>
    <row r="5606" spans="1:15" ht="15">
      <c r="A5606" s="6"/>
      <c r="B5606" s="10">
        <v>92.58</v>
      </c>
      <c r="C5606">
        <v>0.10984557288640835</v>
      </c>
      <c r="D5606" s="11">
        <v>35.36</v>
      </c>
      <c r="E5606" s="10">
        <v>57.39</v>
      </c>
      <c r="F5606" s="11">
        <v>30.53</v>
      </c>
      <c r="G5606" s="10">
        <v>26.02</v>
      </c>
      <c r="H5606" s="11">
        <v>71.2</v>
      </c>
      <c r="I5606" s="10">
        <v>540.91</v>
      </c>
      <c r="J5606">
        <v>0.13881393613685269</v>
      </c>
      <c r="K5606">
        <v>0.13701577777777776</v>
      </c>
      <c r="L5606">
        <v>8.9579086620556095E-2</v>
      </c>
      <c r="M5606">
        <v>8.5215043046116115E-2</v>
      </c>
      <c r="N5606">
        <v>0.10720585984988946</v>
      </c>
      <c r="O5606">
        <v>0.14082515459088657</v>
      </c>
    </row>
    <row r="5607" spans="1:15" ht="15">
      <c r="A5607" s="6"/>
      <c r="B5607" s="10">
        <v>92.44</v>
      </c>
      <c r="C5607">
        <v>0.11512174673493102</v>
      </c>
      <c r="D5607" s="11">
        <v>35.08</v>
      </c>
      <c r="E5607" s="10">
        <v>57.1</v>
      </c>
      <c r="F5607" s="11">
        <v>31.21</v>
      </c>
      <c r="G5607" s="10">
        <v>25.26</v>
      </c>
      <c r="H5607" s="11">
        <v>68.8</v>
      </c>
      <c r="I5607" s="10">
        <v>557.05999999999995</v>
      </c>
      <c r="J5607">
        <v>0.1414543617944585</v>
      </c>
      <c r="K5607">
        <v>0.1408709666917467</v>
      </c>
      <c r="L5607">
        <v>8.9994249450928779E-2</v>
      </c>
      <c r="M5607">
        <v>8.3265105496167488E-2</v>
      </c>
      <c r="N5607">
        <v>0.10648032065492255</v>
      </c>
      <c r="O5607">
        <v>0.14234376862523512</v>
      </c>
    </row>
    <row r="5608" spans="1:15" ht="15">
      <c r="A5608" s="6"/>
      <c r="B5608" s="10">
        <v>97.16</v>
      </c>
      <c r="C5608">
        <v>0.12788805610418863</v>
      </c>
      <c r="D5608" s="11">
        <v>36.06</v>
      </c>
      <c r="E5608" s="10">
        <v>62.28</v>
      </c>
      <c r="F5608" s="11">
        <v>31.14</v>
      </c>
      <c r="G5608" s="10">
        <v>25.47</v>
      </c>
      <c r="H5608" s="11">
        <v>66.75</v>
      </c>
      <c r="I5608" s="10">
        <v>577.20000000000005</v>
      </c>
      <c r="J5608">
        <v>0.14646651601147873</v>
      </c>
      <c r="K5608">
        <v>0.14822391677343463</v>
      </c>
      <c r="L5608">
        <v>9.4454443408761884E-2</v>
      </c>
      <c r="M5608">
        <v>8.7913702797872501E-2</v>
      </c>
      <c r="N5608">
        <v>0.11000500809413652</v>
      </c>
      <c r="O5608">
        <v>0.15044166423968464</v>
      </c>
    </row>
    <row r="5609" spans="1:15" ht="15">
      <c r="A5609" s="6"/>
      <c r="B5609" s="10">
        <v>99.95</v>
      </c>
      <c r="C5609">
        <v>0.14214985764817528</v>
      </c>
      <c r="D5609" s="11">
        <v>37.39</v>
      </c>
      <c r="E5609" s="10">
        <v>68.48</v>
      </c>
      <c r="F5609" s="11">
        <v>31.94</v>
      </c>
      <c r="G5609" s="10">
        <v>28.3</v>
      </c>
      <c r="H5609" s="11">
        <v>68.599999999999994</v>
      </c>
      <c r="I5609" s="10">
        <v>586.66999999999996</v>
      </c>
      <c r="J5609">
        <v>0.15456722439122397</v>
      </c>
      <c r="K5609">
        <v>0.16178643113497709</v>
      </c>
      <c r="L5609">
        <v>0.1095721483870698</v>
      </c>
      <c r="M5609">
        <v>9.84697738809414E-2</v>
      </c>
      <c r="N5609">
        <v>0.11522077463010653</v>
      </c>
      <c r="O5609">
        <v>0.16238760988224268</v>
      </c>
    </row>
    <row r="5610" spans="1:15" ht="15">
      <c r="A5610" s="6"/>
      <c r="B5610" s="10">
        <v>108.94</v>
      </c>
      <c r="C5610">
        <v>0.16442275548557739</v>
      </c>
      <c r="D5610" s="11">
        <v>42.02</v>
      </c>
      <c r="E5610" s="10">
        <v>74.95</v>
      </c>
      <c r="F5610" s="11">
        <v>36.99</v>
      </c>
      <c r="G5610" s="10">
        <v>33.9</v>
      </c>
      <c r="H5610" s="11">
        <v>81.59</v>
      </c>
      <c r="I5610" s="10">
        <v>613.54999999999995</v>
      </c>
      <c r="J5610">
        <v>0.16604510235055223</v>
      </c>
      <c r="K5610">
        <v>0.17853000105025896</v>
      </c>
      <c r="L5610">
        <v>0.13576633169112556</v>
      </c>
      <c r="M5610">
        <v>0.11648689063984631</v>
      </c>
      <c r="N5610">
        <v>0.12348467188953989</v>
      </c>
      <c r="O5610">
        <v>0.17745046510115139</v>
      </c>
    </row>
    <row r="5611" spans="1:15" ht="15">
      <c r="A5611" s="6"/>
      <c r="B5611" s="10">
        <v>145.18</v>
      </c>
      <c r="C5611">
        <v>0.18292959687097204</v>
      </c>
      <c r="D5611" s="11">
        <v>44.71</v>
      </c>
      <c r="E5611" s="10">
        <v>77.150000000000006</v>
      </c>
      <c r="F5611" s="11">
        <v>42.47</v>
      </c>
      <c r="G5611" s="10">
        <v>38.729999999999997</v>
      </c>
      <c r="H5611" s="11">
        <v>88.02</v>
      </c>
      <c r="I5611" s="10">
        <v>640</v>
      </c>
      <c r="J5611">
        <v>0.17889371587145286</v>
      </c>
      <c r="K5611">
        <v>0.19091074723745566</v>
      </c>
      <c r="L5611">
        <v>0.1615554826384987</v>
      </c>
      <c r="M5611">
        <v>0.13181922130220142</v>
      </c>
      <c r="N5611">
        <v>0.13175665035228312</v>
      </c>
      <c r="O5611">
        <v>0.19005379569161668</v>
      </c>
    </row>
    <row r="5612" spans="1:15" ht="15">
      <c r="A5612" s="6"/>
      <c r="B5612" s="10">
        <v>192.83</v>
      </c>
      <c r="C5612">
        <v>0.2016189758564948</v>
      </c>
      <c r="D5612" s="11">
        <v>48.17</v>
      </c>
      <c r="E5612" s="10">
        <v>83.93</v>
      </c>
      <c r="F5612" s="11">
        <v>55.36</v>
      </c>
      <c r="G5612" s="10">
        <v>41.2</v>
      </c>
      <c r="H5612" s="11">
        <v>95</v>
      </c>
      <c r="I5612" s="10">
        <v>675.55</v>
      </c>
      <c r="J5612">
        <v>0.1958305612604013</v>
      </c>
      <c r="K5612">
        <v>0.20246315755867514</v>
      </c>
      <c r="L5612">
        <v>0.17647866996551206</v>
      </c>
      <c r="M5612">
        <v>0.14086740925997807</v>
      </c>
      <c r="N5612">
        <v>0.13754347287862365</v>
      </c>
      <c r="O5612">
        <v>0.1958856841667807</v>
      </c>
    </row>
    <row r="5613" spans="1:15" ht="15">
      <c r="A5613" s="6"/>
      <c r="B5613" s="10">
        <v>206.48</v>
      </c>
      <c r="C5613">
        <v>0.20981198489838543</v>
      </c>
      <c r="D5613" s="11">
        <v>45.07</v>
      </c>
      <c r="E5613" s="10">
        <v>80.52</v>
      </c>
      <c r="F5613" s="11">
        <v>51.81</v>
      </c>
      <c r="G5613" s="10">
        <v>41.6</v>
      </c>
      <c r="H5613" s="11">
        <v>97.96</v>
      </c>
      <c r="I5613" s="10">
        <v>679.97</v>
      </c>
      <c r="J5613">
        <v>0.202074114290791</v>
      </c>
      <c r="K5613">
        <v>0.20670866875217242</v>
      </c>
      <c r="L5613">
        <v>0.18065917864061801</v>
      </c>
      <c r="M5613">
        <v>0.14421271300019148</v>
      </c>
      <c r="N5613">
        <v>0.14140549078136749</v>
      </c>
      <c r="O5613">
        <v>0.19781021435970178</v>
      </c>
    </row>
    <row r="5614" spans="1:15" ht="15">
      <c r="A5614" s="6"/>
      <c r="B5614" s="10">
        <v>166.3</v>
      </c>
      <c r="C5614">
        <v>0.21449254001117354</v>
      </c>
      <c r="D5614" s="11">
        <v>43.38</v>
      </c>
      <c r="E5614" s="10">
        <v>75.8</v>
      </c>
      <c r="F5614" s="11">
        <v>45.41</v>
      </c>
      <c r="G5614" s="10">
        <v>41.83</v>
      </c>
      <c r="H5614" s="11">
        <v>95.48</v>
      </c>
      <c r="I5614" s="10">
        <v>629.63</v>
      </c>
      <c r="J5614">
        <v>0.20375069962570647</v>
      </c>
      <c r="K5614">
        <v>0.21120446771411966</v>
      </c>
      <c r="L5614">
        <v>0.18039635342389745</v>
      </c>
      <c r="M5614">
        <v>0.14377133260711694</v>
      </c>
      <c r="N5614">
        <v>0.1462764720024729</v>
      </c>
      <c r="O5614">
        <v>0.19935944442446873</v>
      </c>
    </row>
    <row r="5615" spans="1:15" ht="15">
      <c r="A5615" s="6"/>
      <c r="B5615" s="10">
        <v>145.80000000000001</v>
      </c>
      <c r="C5615">
        <v>0.23055178782770866</v>
      </c>
      <c r="D5615" s="11">
        <v>38.81</v>
      </c>
      <c r="E5615" s="10">
        <v>73.62</v>
      </c>
      <c r="F5615" s="11">
        <v>38.479999999999997</v>
      </c>
      <c r="G5615" s="10">
        <v>40.08</v>
      </c>
      <c r="H5615" s="11">
        <v>90.1</v>
      </c>
      <c r="I5615" s="10">
        <v>588.86</v>
      </c>
      <c r="J5615">
        <v>0.21046902682454161</v>
      </c>
      <c r="K5615">
        <v>0.21383935401614959</v>
      </c>
      <c r="L5615">
        <v>0.18461578696850661</v>
      </c>
      <c r="M5615">
        <v>0.14389215499730015</v>
      </c>
      <c r="N5615">
        <v>0.14907022302061135</v>
      </c>
      <c r="O5615">
        <v>0.1989520431430743</v>
      </c>
    </row>
    <row r="5616" spans="1:15" ht="15">
      <c r="A5616" s="6"/>
      <c r="B5616" s="10">
        <v>127.6</v>
      </c>
      <c r="C5616">
        <v>0.2389415642213078</v>
      </c>
      <c r="D5616" s="11">
        <v>34.85</v>
      </c>
      <c r="E5616" s="10">
        <v>67.27</v>
      </c>
      <c r="F5616" s="11">
        <v>33.950000000000003</v>
      </c>
      <c r="G5616" s="10">
        <v>36.909999999999997</v>
      </c>
      <c r="H5616" s="11">
        <v>81.95</v>
      </c>
      <c r="I5616" s="10">
        <v>545</v>
      </c>
      <c r="J5616">
        <v>0.20799771836424269</v>
      </c>
      <c r="K5616">
        <v>0.21336611976951039</v>
      </c>
      <c r="L5616">
        <v>0.17800932731451993</v>
      </c>
      <c r="M5616">
        <v>0.14400867828399619</v>
      </c>
      <c r="N5616">
        <v>0.14903832637292544</v>
      </c>
      <c r="O5616">
        <v>0.19893373411380055</v>
      </c>
    </row>
    <row r="5617" spans="1:15" ht="15">
      <c r="A5617" s="6"/>
      <c r="B5617" s="10">
        <v>123.89</v>
      </c>
      <c r="C5617">
        <v>0.24327410005257188</v>
      </c>
      <c r="D5617" s="11">
        <v>30.97</v>
      </c>
      <c r="E5617" s="10">
        <v>56.97</v>
      </c>
      <c r="F5617" s="11">
        <v>30.28</v>
      </c>
      <c r="G5617" s="10">
        <v>31.76</v>
      </c>
      <c r="H5617" s="11">
        <v>76.150000000000006</v>
      </c>
      <c r="I5617" s="10">
        <v>550</v>
      </c>
      <c r="J5617">
        <v>0.2068965670462774</v>
      </c>
      <c r="K5617">
        <v>0.21522797422948273</v>
      </c>
      <c r="L5617">
        <v>0.16913257909514912</v>
      </c>
      <c r="M5617">
        <v>0.13655475773071732</v>
      </c>
      <c r="N5617">
        <v>0.15154805705229796</v>
      </c>
      <c r="O5617">
        <v>0.20093100517185233</v>
      </c>
    </row>
    <row r="5618" spans="1:15" ht="15">
      <c r="A5618" s="6"/>
      <c r="B5618" s="10">
        <v>112.67</v>
      </c>
      <c r="C5618">
        <v>0.24122443198368773</v>
      </c>
      <c r="D5618" s="11">
        <v>30.93</v>
      </c>
      <c r="E5618" s="10">
        <v>58.01</v>
      </c>
      <c r="F5618" s="11">
        <v>30.17</v>
      </c>
      <c r="G5618" s="10">
        <v>26.4</v>
      </c>
      <c r="H5618" s="11">
        <v>75.930000000000007</v>
      </c>
      <c r="I5618" s="10">
        <v>504.73</v>
      </c>
      <c r="J5618">
        <v>0.20494902347802199</v>
      </c>
      <c r="K5618">
        <v>0.21665481085526311</v>
      </c>
      <c r="L5618">
        <v>0.16429580420845671</v>
      </c>
      <c r="M5618">
        <v>0.12700090976661216</v>
      </c>
      <c r="N5618">
        <v>0.15288274185400352</v>
      </c>
      <c r="O5618">
        <v>0.20435903019991489</v>
      </c>
    </row>
    <row r="5619" spans="1:15" ht="15">
      <c r="A5619" s="6"/>
      <c r="B5619" s="10">
        <v>109.9</v>
      </c>
      <c r="C5619">
        <v>0.24502033998960732</v>
      </c>
      <c r="D5619" s="11">
        <v>29.63</v>
      </c>
      <c r="E5619" s="10">
        <v>53.44</v>
      </c>
      <c r="F5619" s="11">
        <v>30.07</v>
      </c>
      <c r="G5619" s="10">
        <v>24.08</v>
      </c>
      <c r="H5619" s="11">
        <v>75.7</v>
      </c>
      <c r="I5619" s="10">
        <v>507</v>
      </c>
      <c r="J5619">
        <v>0.20581270866557289</v>
      </c>
      <c r="K5619">
        <v>0.21920215904098411</v>
      </c>
      <c r="L5619">
        <v>0.16469387120570142</v>
      </c>
      <c r="M5619">
        <v>0.11761042416653623</v>
      </c>
      <c r="N5619">
        <v>0.15433591446129263</v>
      </c>
      <c r="O5619">
        <v>0.20971894437999525</v>
      </c>
    </row>
    <row r="5620" spans="1:15" ht="15">
      <c r="A5620" s="6"/>
      <c r="B5620" s="10">
        <v>106.38</v>
      </c>
      <c r="C5620">
        <v>0.24582064832309877</v>
      </c>
      <c r="D5620" s="11">
        <v>28.4</v>
      </c>
      <c r="E5620" s="10">
        <v>52.23</v>
      </c>
      <c r="F5620" s="11">
        <v>30.03</v>
      </c>
      <c r="G5620" s="10">
        <v>21.94</v>
      </c>
      <c r="H5620" s="11">
        <v>73.52</v>
      </c>
      <c r="I5620" s="10">
        <v>500.57</v>
      </c>
      <c r="J5620">
        <v>0.2061235851960255</v>
      </c>
      <c r="K5620">
        <v>0.22268755718932642</v>
      </c>
      <c r="L5620">
        <v>0.16663900717030075</v>
      </c>
      <c r="M5620">
        <v>0.10485159553288713</v>
      </c>
      <c r="N5620">
        <v>0.15296144936816139</v>
      </c>
      <c r="O5620">
        <v>0.21359002113661399</v>
      </c>
    </row>
    <row r="5621" spans="1:15" ht="15">
      <c r="A5621" s="6"/>
      <c r="B5621" s="10">
        <v>110.2</v>
      </c>
      <c r="C5621">
        <v>0.24472398607649212</v>
      </c>
      <c r="D5621" s="11">
        <v>28.06</v>
      </c>
      <c r="E5621" s="10">
        <v>52.75</v>
      </c>
      <c r="F5621" s="11">
        <v>30.38</v>
      </c>
      <c r="G5621" s="10">
        <v>21.3</v>
      </c>
      <c r="H5621" s="11">
        <v>75.849999999999994</v>
      </c>
      <c r="I5621" s="10">
        <v>503.32</v>
      </c>
      <c r="J5621">
        <v>0.2084006028461293</v>
      </c>
      <c r="K5621">
        <v>0.22441417629231322</v>
      </c>
      <c r="L5621">
        <v>0.16954683734755541</v>
      </c>
      <c r="M5621">
        <v>9.9956178134696122E-2</v>
      </c>
      <c r="N5621">
        <v>0.1532066763354499</v>
      </c>
      <c r="O5621">
        <v>0.21617120531141931</v>
      </c>
    </row>
    <row r="5622" spans="1:15" ht="15">
      <c r="A5622" s="6"/>
      <c r="B5622" s="10">
        <v>115.11</v>
      </c>
      <c r="C5622">
        <v>0.24588016726489079</v>
      </c>
      <c r="D5622" s="11">
        <v>29.76</v>
      </c>
      <c r="E5622" s="10">
        <v>55.51</v>
      </c>
      <c r="F5622" s="11">
        <v>32.31</v>
      </c>
      <c r="G5622" s="10">
        <v>20.3</v>
      </c>
      <c r="H5622" s="11">
        <v>78.44</v>
      </c>
      <c r="I5622" s="10">
        <v>531.02</v>
      </c>
      <c r="J5622">
        <v>0.21251485556012861</v>
      </c>
      <c r="K5622">
        <v>0.22458586078987564</v>
      </c>
      <c r="L5622">
        <v>0.17982354904612549</v>
      </c>
      <c r="M5622">
        <v>9.7657558705101524E-2</v>
      </c>
      <c r="N5622">
        <v>0.15524081139404403</v>
      </c>
      <c r="O5622">
        <v>0.21662137277793159</v>
      </c>
    </row>
    <row r="5623" spans="1:15" ht="15">
      <c r="A5623" s="6"/>
      <c r="B5623" s="10">
        <v>141.11000000000001</v>
      </c>
      <c r="C5623">
        <v>0.23452290508645468</v>
      </c>
      <c r="D5623" s="11">
        <v>36.93</v>
      </c>
      <c r="E5623" s="10">
        <v>66.67</v>
      </c>
      <c r="F5623" s="11">
        <v>40</v>
      </c>
      <c r="G5623" s="10">
        <v>23.53</v>
      </c>
      <c r="H5623" s="11">
        <v>94.39</v>
      </c>
      <c r="I5623" s="10">
        <v>627.95000000000005</v>
      </c>
      <c r="J5623">
        <v>0.21251078211849006</v>
      </c>
      <c r="K5623">
        <v>0.22153147286345462</v>
      </c>
      <c r="L5623">
        <v>0.18267082860385925</v>
      </c>
      <c r="M5623">
        <v>9.2854315220789019E-2</v>
      </c>
      <c r="N5623">
        <v>0.15418401293565792</v>
      </c>
      <c r="O5623">
        <v>0.211822934759164</v>
      </c>
    </row>
    <row r="5624" spans="1:15" ht="15">
      <c r="A5624" s="6"/>
      <c r="B5624" s="10">
        <v>162</v>
      </c>
      <c r="C5624">
        <v>0.19962958431183195</v>
      </c>
      <c r="D5624" s="11">
        <v>40.92</v>
      </c>
      <c r="E5624" s="10">
        <v>69.91</v>
      </c>
      <c r="F5624" s="11">
        <v>43.93</v>
      </c>
      <c r="G5624" s="10">
        <v>25.17</v>
      </c>
      <c r="H5624" s="11">
        <v>111.29</v>
      </c>
      <c r="I5624" s="10">
        <v>668.21</v>
      </c>
      <c r="J5624">
        <v>0.20082089871889724</v>
      </c>
      <c r="K5624">
        <v>0.20284797108864702</v>
      </c>
      <c r="L5624">
        <v>0.16797346733197466</v>
      </c>
      <c r="M5624">
        <v>9.3219722071388206E-2</v>
      </c>
      <c r="N5624">
        <v>0.14973052994781003</v>
      </c>
      <c r="O5624">
        <v>0.19508558193042103</v>
      </c>
    </row>
    <row r="5625" spans="1:15" ht="15">
      <c r="A5625" s="6"/>
      <c r="B5625" s="10">
        <v>157.41</v>
      </c>
      <c r="C5625">
        <v>0.1795910945618637</v>
      </c>
      <c r="D5625" s="11">
        <v>43.36</v>
      </c>
      <c r="E5625" s="10">
        <v>73.77</v>
      </c>
      <c r="F5625" s="11">
        <v>41</v>
      </c>
      <c r="G5625" s="10">
        <v>29.91</v>
      </c>
      <c r="H5625" s="11">
        <v>115.94</v>
      </c>
      <c r="I5625" s="10">
        <v>680</v>
      </c>
      <c r="J5625">
        <v>0.18169535993923364</v>
      </c>
      <c r="K5625">
        <v>0.18622957442685384</v>
      </c>
      <c r="L5625">
        <v>0.15430506666192467</v>
      </c>
      <c r="M5625">
        <v>9.107519176579075E-2</v>
      </c>
      <c r="N5625">
        <v>0.14304052346649587</v>
      </c>
      <c r="O5625">
        <v>0.17225626466768437</v>
      </c>
    </row>
    <row r="5626" spans="1:15" ht="15">
      <c r="A5626" s="6"/>
      <c r="B5626" s="10">
        <v>136.5</v>
      </c>
      <c r="C5626">
        <v>0.1551303889414816</v>
      </c>
      <c r="D5626" s="11">
        <v>40.72</v>
      </c>
      <c r="E5626" s="10">
        <v>71.92</v>
      </c>
      <c r="F5626" s="11">
        <v>36.68</v>
      </c>
      <c r="G5626" s="10">
        <v>29.99</v>
      </c>
      <c r="H5626" s="11">
        <v>114.18</v>
      </c>
      <c r="I5626" s="10">
        <v>640.1</v>
      </c>
      <c r="J5626">
        <v>0.16741145964883694</v>
      </c>
      <c r="K5626">
        <v>0.17240224361462619</v>
      </c>
      <c r="L5626">
        <v>0.14101648141528181</v>
      </c>
      <c r="M5626">
        <v>8.5678801390387138E-2</v>
      </c>
      <c r="N5626">
        <v>0.13805635212561321</v>
      </c>
      <c r="O5626">
        <v>0.15565207093731498</v>
      </c>
    </row>
    <row r="5627" spans="1:15" ht="15">
      <c r="A5627" s="6"/>
      <c r="B5627" s="10">
        <v>119.85</v>
      </c>
      <c r="C5627">
        <v>0.13378482968954872</v>
      </c>
      <c r="D5627" s="11">
        <v>38.24</v>
      </c>
      <c r="E5627" s="10">
        <v>69.92</v>
      </c>
      <c r="F5627" s="11">
        <v>34.799999999999997</v>
      </c>
      <c r="G5627" s="10">
        <v>27.14</v>
      </c>
      <c r="H5627" s="11">
        <v>106.98</v>
      </c>
      <c r="I5627" s="10">
        <v>614.01</v>
      </c>
      <c r="J5627">
        <v>0.1551460674587378</v>
      </c>
      <c r="K5627">
        <v>0.15768809729370123</v>
      </c>
      <c r="L5627">
        <v>0.12719572214186947</v>
      </c>
      <c r="M5627">
        <v>7.8426962859318827E-2</v>
      </c>
      <c r="N5627">
        <v>0.13230910190552492</v>
      </c>
      <c r="O5627">
        <v>0.13897432958190201</v>
      </c>
    </row>
    <row r="5628" spans="1:15" ht="15">
      <c r="A5628" s="6"/>
      <c r="B5628" s="10">
        <v>111.75</v>
      </c>
      <c r="C5628">
        <v>0.11921566165283209</v>
      </c>
      <c r="D5628" s="11">
        <v>37.5</v>
      </c>
      <c r="E5628" s="10">
        <v>64.98</v>
      </c>
      <c r="F5628" s="11">
        <v>34.130000000000003</v>
      </c>
      <c r="G5628" s="10">
        <v>24.31</v>
      </c>
      <c r="H5628" s="11">
        <v>103.47</v>
      </c>
      <c r="I5628" s="10">
        <v>551.4</v>
      </c>
      <c r="J5628">
        <v>0.14605256187102167</v>
      </c>
      <c r="K5628">
        <v>0.14492413342986657</v>
      </c>
      <c r="L5628">
        <v>0.11843963661430514</v>
      </c>
      <c r="M5628">
        <v>6.7313359794419853E-2</v>
      </c>
      <c r="N5628">
        <v>0.12801927579593983</v>
      </c>
      <c r="O5628">
        <v>0.12733553086043636</v>
      </c>
    </row>
    <row r="5629" spans="1:15" ht="15">
      <c r="A5629" s="6"/>
      <c r="B5629" s="10">
        <v>102.34</v>
      </c>
      <c r="C5629">
        <v>0.10698964154027445</v>
      </c>
      <c r="D5629" s="11">
        <v>36.25</v>
      </c>
      <c r="E5629" s="10">
        <v>58.61</v>
      </c>
      <c r="F5629" s="11">
        <v>31.95</v>
      </c>
      <c r="G5629" s="10">
        <v>18.97</v>
      </c>
      <c r="H5629" s="11">
        <v>99.44</v>
      </c>
      <c r="I5629" s="10">
        <v>518.71</v>
      </c>
      <c r="J5629">
        <v>0.14027881818408947</v>
      </c>
      <c r="K5629">
        <v>0.13962475062519317</v>
      </c>
      <c r="L5629">
        <v>0.11221281315140455</v>
      </c>
      <c r="M5629">
        <v>5.9238947385239743E-2</v>
      </c>
      <c r="N5629">
        <v>0.12364622225827504</v>
      </c>
      <c r="O5629">
        <v>0.12317752324207717</v>
      </c>
    </row>
    <row r="5630" spans="1:15" ht="15">
      <c r="A5630" s="6"/>
      <c r="B5630" s="10">
        <v>98.86</v>
      </c>
      <c r="C5630">
        <v>9.9663564141257058E-2</v>
      </c>
      <c r="D5630" s="11">
        <v>34</v>
      </c>
      <c r="E5630" s="10">
        <v>53.4</v>
      </c>
      <c r="F5630" s="11">
        <v>31.23</v>
      </c>
      <c r="G5630" s="10">
        <v>11.57</v>
      </c>
      <c r="H5630" s="11">
        <v>94</v>
      </c>
      <c r="I5630" s="10">
        <v>518.46</v>
      </c>
      <c r="J5630">
        <v>0.13743531877281023</v>
      </c>
      <c r="K5630">
        <v>0.1369139749551285</v>
      </c>
      <c r="L5630">
        <v>0.10756730660841241</v>
      </c>
      <c r="M5630">
        <v>5.4328279022678713E-2</v>
      </c>
      <c r="N5630">
        <v>0.12003970571737722</v>
      </c>
      <c r="O5630">
        <v>0.12265830235546038</v>
      </c>
    </row>
    <row r="5631" spans="1:15" ht="15">
      <c r="A5631" s="6"/>
      <c r="B5631" s="10">
        <v>97.55</v>
      </c>
      <c r="C5631">
        <v>0.10109945860334561</v>
      </c>
      <c r="D5631" s="11">
        <v>32.5</v>
      </c>
      <c r="E5631" s="10">
        <v>54.01</v>
      </c>
      <c r="F5631" s="11">
        <v>30.81</v>
      </c>
      <c r="G5631" s="10">
        <v>4.25</v>
      </c>
      <c r="H5631" s="11">
        <v>85.69</v>
      </c>
      <c r="I5631" s="10">
        <v>549.80999999999995</v>
      </c>
      <c r="J5631">
        <v>0.13994492683420576</v>
      </c>
      <c r="K5631">
        <v>0.13412874406275699</v>
      </c>
      <c r="L5631">
        <v>0.10806682054472835</v>
      </c>
      <c r="M5631">
        <v>5.3814970199702196E-2</v>
      </c>
      <c r="N5631">
        <v>0.11899720008455374</v>
      </c>
      <c r="O5631">
        <v>0.1258503223129161</v>
      </c>
    </row>
    <row r="5632" spans="1:15" ht="15">
      <c r="A5632" s="6"/>
      <c r="B5632" s="10">
        <v>104.63</v>
      </c>
      <c r="C5632">
        <v>0.11349485192956253</v>
      </c>
      <c r="D5632" s="11">
        <v>34.1</v>
      </c>
      <c r="E5632" s="10">
        <v>60.93</v>
      </c>
      <c r="F5632" s="11">
        <v>31.57</v>
      </c>
      <c r="G5632" s="10">
        <v>4.51</v>
      </c>
      <c r="H5632" s="11">
        <v>83.95</v>
      </c>
      <c r="I5632" s="10">
        <v>572.78</v>
      </c>
      <c r="J5632">
        <v>0.14456851074634441</v>
      </c>
      <c r="K5632">
        <v>0.13705542115913677</v>
      </c>
      <c r="L5632">
        <v>0.11792649048959293</v>
      </c>
      <c r="M5632">
        <v>5.1874535472972973E-2</v>
      </c>
      <c r="N5632">
        <v>0.12238034041971427</v>
      </c>
      <c r="O5632">
        <v>0.13421849289593099</v>
      </c>
    </row>
    <row r="5633" spans="1:15" ht="15">
      <c r="A5633" s="6"/>
      <c r="B5633" s="10">
        <v>117.08</v>
      </c>
      <c r="C5633">
        <v>0.1345547736355755</v>
      </c>
      <c r="D5633" s="11">
        <v>37.06</v>
      </c>
      <c r="E5633" s="10">
        <v>66.680000000000007</v>
      </c>
      <c r="F5633" s="11">
        <v>32.28</v>
      </c>
      <c r="G5633" s="10">
        <v>14.98</v>
      </c>
      <c r="H5633" s="11">
        <v>83.95</v>
      </c>
      <c r="I5633" s="10">
        <v>604.42999999999995</v>
      </c>
      <c r="J5633">
        <v>0.15433643361506999</v>
      </c>
      <c r="K5633">
        <v>0.14602272894095542</v>
      </c>
      <c r="L5633">
        <v>0.13467318044553372</v>
      </c>
      <c r="M5633">
        <v>5.6332205032855784E-2</v>
      </c>
      <c r="N5633">
        <v>0.12805644896747789</v>
      </c>
      <c r="O5633">
        <v>0.14780480227455148</v>
      </c>
    </row>
    <row r="5634" spans="1:15" ht="15">
      <c r="A5634" s="6"/>
      <c r="B5634" s="10">
        <v>144.19999999999999</v>
      </c>
      <c r="C5634">
        <v>0.16274600719637178</v>
      </c>
      <c r="D5634" s="11">
        <v>40.24</v>
      </c>
      <c r="E5634" s="10">
        <v>69.91</v>
      </c>
      <c r="F5634" s="11">
        <v>40.47</v>
      </c>
      <c r="G5634" s="10">
        <v>24.62</v>
      </c>
      <c r="H5634" s="11">
        <v>94.96</v>
      </c>
      <c r="I5634" s="10">
        <v>648.15</v>
      </c>
      <c r="J5634">
        <v>0.16930270350187979</v>
      </c>
      <c r="K5634">
        <v>0.16454514694919642</v>
      </c>
      <c r="L5634">
        <v>0.15655406015474496</v>
      </c>
      <c r="M5634">
        <v>6.8081253377465553E-2</v>
      </c>
      <c r="N5634">
        <v>0.13547854754526181</v>
      </c>
      <c r="O5634">
        <v>0.16484589806248912</v>
      </c>
    </row>
    <row r="5635" spans="1:15" ht="15">
      <c r="A5635" s="6"/>
      <c r="B5635" s="10">
        <v>225.5</v>
      </c>
      <c r="C5635">
        <v>0.18767528527331992</v>
      </c>
      <c r="D5635" s="11">
        <v>45.94</v>
      </c>
      <c r="E5635" s="10">
        <v>72.86</v>
      </c>
      <c r="F5635" s="11">
        <v>48.75</v>
      </c>
      <c r="G5635" s="10">
        <v>26.64</v>
      </c>
      <c r="H5635" s="11">
        <v>105</v>
      </c>
      <c r="I5635" s="10">
        <v>713.65</v>
      </c>
      <c r="J5635">
        <v>0.18323222250785878</v>
      </c>
      <c r="K5635">
        <v>0.18207553696001869</v>
      </c>
      <c r="L5635">
        <v>0.17148827811072076</v>
      </c>
      <c r="M5635">
        <v>8.0985163300934013E-2</v>
      </c>
      <c r="N5635">
        <v>0.14483647441279682</v>
      </c>
      <c r="O5635">
        <v>0.18445238772920899</v>
      </c>
    </row>
    <row r="5636" spans="1:15" ht="15">
      <c r="A5636" s="6"/>
      <c r="B5636" s="10">
        <v>276.12</v>
      </c>
      <c r="C5636">
        <v>0.20940876165645139</v>
      </c>
      <c r="D5636" s="11">
        <v>48.05</v>
      </c>
      <c r="E5636" s="10">
        <v>73.97</v>
      </c>
      <c r="F5636" s="11">
        <v>59.56</v>
      </c>
      <c r="G5636" s="10">
        <v>30.27</v>
      </c>
      <c r="H5636" s="11">
        <v>114.18</v>
      </c>
      <c r="I5636" s="10">
        <v>794.95</v>
      </c>
      <c r="J5636">
        <v>0.19505425612673136</v>
      </c>
      <c r="K5636">
        <v>0.19164316375964749</v>
      </c>
      <c r="L5636">
        <v>0.18402300798404161</v>
      </c>
      <c r="M5636">
        <v>9.8239623181883284E-2</v>
      </c>
      <c r="N5636">
        <v>0.15306815661248679</v>
      </c>
      <c r="O5636">
        <v>0.19259817718669769</v>
      </c>
    </row>
    <row r="5637" spans="1:15" ht="15">
      <c r="A5637" s="6"/>
      <c r="B5637" s="10">
        <v>291.93</v>
      </c>
      <c r="C5637">
        <v>0.21583830837760959</v>
      </c>
      <c r="D5637" s="11">
        <v>44.9</v>
      </c>
      <c r="E5637" s="10">
        <v>74.19</v>
      </c>
      <c r="F5637" s="11">
        <v>57.77</v>
      </c>
      <c r="G5637" s="10">
        <v>34.43</v>
      </c>
      <c r="H5637" s="11">
        <v>110.99</v>
      </c>
      <c r="I5637" s="10">
        <v>771</v>
      </c>
      <c r="J5637">
        <v>0.19606263684554218</v>
      </c>
      <c r="K5637">
        <v>0.19553549130984677</v>
      </c>
      <c r="L5637">
        <v>0.18834231604124374</v>
      </c>
      <c r="M5637">
        <v>0.10243793423605752</v>
      </c>
      <c r="N5637">
        <v>0.15361344418682291</v>
      </c>
      <c r="O5637">
        <v>0.19883657466148055</v>
      </c>
    </row>
    <row r="5638" spans="1:15" ht="15">
      <c r="A5638" s="6"/>
      <c r="B5638" s="10">
        <v>240.79</v>
      </c>
      <c r="C5638">
        <v>0.21994866608563143</v>
      </c>
      <c r="D5638" s="11">
        <v>41.92</v>
      </c>
      <c r="E5638" s="10">
        <v>72.819999999999993</v>
      </c>
      <c r="F5638" s="11">
        <v>45.95</v>
      </c>
      <c r="G5638" s="10">
        <v>35.07</v>
      </c>
      <c r="H5638" s="11">
        <v>102.08</v>
      </c>
      <c r="I5638" s="10">
        <v>708.83</v>
      </c>
      <c r="J5638">
        <v>0.19094822747623022</v>
      </c>
      <c r="K5638">
        <v>0.20381796968339308</v>
      </c>
      <c r="L5638">
        <v>0.18224739446044039</v>
      </c>
      <c r="M5638">
        <v>0.10345584419710464</v>
      </c>
      <c r="N5638">
        <v>0.15532829173627949</v>
      </c>
      <c r="O5638">
        <v>0.19585863536827455</v>
      </c>
    </row>
    <row r="5639" spans="1:15" ht="15">
      <c r="A5639" s="6"/>
      <c r="B5639" s="10">
        <v>172.82</v>
      </c>
      <c r="C5639">
        <v>0.23507801865984132</v>
      </c>
      <c r="D5639" s="11">
        <v>35.96</v>
      </c>
      <c r="E5639" s="10">
        <v>69.73</v>
      </c>
      <c r="F5639" s="11">
        <v>36.97</v>
      </c>
      <c r="G5639" s="10">
        <v>33.36</v>
      </c>
      <c r="H5639" s="11">
        <v>93.92</v>
      </c>
      <c r="I5639" s="10">
        <v>644</v>
      </c>
      <c r="J5639">
        <v>0.18675187230501553</v>
      </c>
      <c r="K5639">
        <v>0.20146717800577749</v>
      </c>
      <c r="L5639">
        <v>0.17890268221356129</v>
      </c>
      <c r="M5639">
        <v>0.10064269586221385</v>
      </c>
      <c r="N5639">
        <v>0.15665178701465149</v>
      </c>
      <c r="O5639">
        <v>0.19578499317168699</v>
      </c>
    </row>
    <row r="5640" spans="1:15" ht="15">
      <c r="A5640" s="6"/>
      <c r="B5640" s="10">
        <v>138.66999999999999</v>
      </c>
      <c r="C5640">
        <v>0.2476011129147376</v>
      </c>
      <c r="D5640" s="11">
        <v>31.29</v>
      </c>
      <c r="E5640" s="10">
        <v>59.63</v>
      </c>
      <c r="F5640" s="11">
        <v>34.68</v>
      </c>
      <c r="G5640" s="10">
        <v>27.4</v>
      </c>
      <c r="H5640" s="11">
        <v>83.1</v>
      </c>
      <c r="I5640" s="10">
        <v>599.99</v>
      </c>
      <c r="J5640">
        <v>0.18046401917086941</v>
      </c>
      <c r="K5640">
        <v>0.19612719379362037</v>
      </c>
      <c r="L5640">
        <v>0.16751606117684217</v>
      </c>
      <c r="M5640">
        <v>9.5255579526454887E-2</v>
      </c>
      <c r="N5640">
        <v>0.15329430949224479</v>
      </c>
      <c r="O5640">
        <v>0.19580499423382611</v>
      </c>
    </row>
    <row r="5641" spans="1:15" ht="15">
      <c r="A5641" s="6"/>
      <c r="B5641" s="10">
        <v>133.82</v>
      </c>
      <c r="C5641">
        <v>0.25160474839878028</v>
      </c>
      <c r="D5641" s="11">
        <v>29.99</v>
      </c>
      <c r="E5641" s="10">
        <v>50.42</v>
      </c>
      <c r="F5641" s="11">
        <v>34.07</v>
      </c>
      <c r="G5641" s="10">
        <v>26.44</v>
      </c>
      <c r="H5641" s="11">
        <v>80.75</v>
      </c>
      <c r="I5641" s="10">
        <v>581.79999999999995</v>
      </c>
      <c r="J5641">
        <v>0.17739162471906841</v>
      </c>
      <c r="K5641">
        <v>0.19666135712010191</v>
      </c>
      <c r="L5641">
        <v>0.15767722037229104</v>
      </c>
      <c r="M5641">
        <v>9.1066763703653547E-2</v>
      </c>
      <c r="N5641">
        <v>0.15058340858085806</v>
      </c>
      <c r="O5641">
        <v>0.19771359317537185</v>
      </c>
    </row>
    <row r="5642" spans="1:15" ht="15">
      <c r="A5642" s="6"/>
      <c r="B5642" s="10">
        <v>124.95</v>
      </c>
      <c r="C5642">
        <v>0.25582767346881397</v>
      </c>
      <c r="D5642" s="11">
        <v>29.48</v>
      </c>
      <c r="E5642" s="10">
        <v>51.45</v>
      </c>
      <c r="F5642" s="11">
        <v>31.92</v>
      </c>
      <c r="G5642" s="10">
        <v>24.41</v>
      </c>
      <c r="H5642" s="11">
        <v>78.709999999999994</v>
      </c>
      <c r="I5642" s="10">
        <v>550</v>
      </c>
      <c r="J5642">
        <v>0.17366429751737045</v>
      </c>
      <c r="K5642">
        <v>0.1947998753207591</v>
      </c>
      <c r="L5642">
        <v>0.1555939888380499</v>
      </c>
      <c r="M5642">
        <v>8.4962343988905883E-2</v>
      </c>
      <c r="N5642">
        <v>0.14880014749665402</v>
      </c>
      <c r="O5642">
        <v>0.20130807184398827</v>
      </c>
    </row>
    <row r="5643" spans="1:15" ht="15">
      <c r="A5643" s="6"/>
      <c r="B5643" s="10">
        <v>118.05</v>
      </c>
      <c r="C5643">
        <v>0.25423574585078668</v>
      </c>
      <c r="D5643" s="11">
        <v>28.1</v>
      </c>
      <c r="E5643" s="10">
        <v>51.37</v>
      </c>
      <c r="F5643" s="11">
        <v>30.86</v>
      </c>
      <c r="G5643" s="10">
        <v>22.14</v>
      </c>
      <c r="H5643" s="11">
        <v>78.400000000000006</v>
      </c>
      <c r="I5643" s="10">
        <v>550.19000000000005</v>
      </c>
      <c r="J5643">
        <v>0.17385528633798863</v>
      </c>
      <c r="K5643">
        <v>0.19233968888672159</v>
      </c>
      <c r="L5643">
        <v>0.15911060183081221</v>
      </c>
      <c r="M5643">
        <v>8.4432812397045684E-2</v>
      </c>
      <c r="N5643">
        <v>0.15173359122930413</v>
      </c>
      <c r="O5643">
        <v>0.20583911648512254</v>
      </c>
    </row>
    <row r="5644" spans="1:15" ht="15">
      <c r="A5644" s="6"/>
      <c r="B5644" s="10">
        <v>114.58</v>
      </c>
      <c r="C5644">
        <v>0.2525978173405754</v>
      </c>
      <c r="D5644" s="11">
        <v>27.73</v>
      </c>
      <c r="E5644" s="10">
        <v>49.95</v>
      </c>
      <c r="F5644" s="11">
        <v>30.82</v>
      </c>
      <c r="G5644" s="10">
        <v>19.32</v>
      </c>
      <c r="H5644" s="11">
        <v>79.209999999999994</v>
      </c>
      <c r="I5644" s="10">
        <v>535.98</v>
      </c>
      <c r="J5644">
        <v>0.17502204432607643</v>
      </c>
      <c r="K5644">
        <v>0.19187611857780998</v>
      </c>
      <c r="L5644">
        <v>0.16214744526491395</v>
      </c>
      <c r="M5644">
        <v>8.6071576463790461E-2</v>
      </c>
      <c r="N5644">
        <v>0.15503042503571612</v>
      </c>
      <c r="O5644">
        <v>0.21158352215176904</v>
      </c>
    </row>
    <row r="5645" spans="1:15" ht="15">
      <c r="A5645" s="6"/>
      <c r="B5645" s="10">
        <v>121.73</v>
      </c>
      <c r="C5645">
        <v>0.25182611743711764</v>
      </c>
      <c r="D5645" s="11">
        <v>28</v>
      </c>
      <c r="E5645" s="10">
        <v>49.62</v>
      </c>
      <c r="F5645" s="11">
        <v>30.03</v>
      </c>
      <c r="G5645" s="10">
        <v>14.91</v>
      </c>
      <c r="H5645" s="11">
        <v>80.77</v>
      </c>
      <c r="I5645" s="10">
        <v>539.01</v>
      </c>
      <c r="J5645">
        <v>0.17683102092817302</v>
      </c>
      <c r="K5645">
        <v>0.19029435617067927</v>
      </c>
      <c r="L5645">
        <v>0.16165347713932246</v>
      </c>
      <c r="M5645">
        <v>8.2833427052136185E-2</v>
      </c>
      <c r="N5645">
        <v>0.1579351170568562</v>
      </c>
      <c r="O5645">
        <v>0.21505124572458312</v>
      </c>
    </row>
    <row r="5646" spans="1:15" ht="15">
      <c r="A5646" s="6"/>
      <c r="B5646" s="10">
        <v>136.28</v>
      </c>
      <c r="C5646">
        <v>0.25165822271968802</v>
      </c>
      <c r="D5646" s="11">
        <v>30.27</v>
      </c>
      <c r="E5646" s="10">
        <v>51.1</v>
      </c>
      <c r="F5646" s="11">
        <v>30.25</v>
      </c>
      <c r="G5646" s="10">
        <v>11.84</v>
      </c>
      <c r="H5646" s="11">
        <v>85.01</v>
      </c>
      <c r="I5646" s="10">
        <v>574.17999999999995</v>
      </c>
      <c r="J5646">
        <v>0.18021245082622003</v>
      </c>
      <c r="K5646">
        <v>0.18549297157144179</v>
      </c>
      <c r="L5646">
        <v>0.16329407010018968</v>
      </c>
      <c r="M5646">
        <v>8.0003738664369634E-2</v>
      </c>
      <c r="N5646">
        <v>0.16286857849764896</v>
      </c>
      <c r="O5646">
        <v>0.21634148437408662</v>
      </c>
    </row>
    <row r="5647" spans="1:15" ht="15">
      <c r="A5647" s="6"/>
      <c r="B5647" s="10">
        <v>164.9</v>
      </c>
      <c r="C5647">
        <v>0.24157940839609179</v>
      </c>
      <c r="D5647" s="11">
        <v>36.450000000000003</v>
      </c>
      <c r="E5647" s="10">
        <v>61.11</v>
      </c>
      <c r="F5647" s="11">
        <v>32.97</v>
      </c>
      <c r="G5647" s="10">
        <v>13.87</v>
      </c>
      <c r="H5647" s="11">
        <v>100.2</v>
      </c>
      <c r="I5647" s="10">
        <v>648</v>
      </c>
      <c r="J5647">
        <v>0.18055450212486207</v>
      </c>
      <c r="K5647">
        <v>0.18364283657658217</v>
      </c>
      <c r="L5647">
        <v>0.16272994122988452</v>
      </c>
      <c r="M5647">
        <v>7.8344838925622745E-2</v>
      </c>
      <c r="N5647">
        <v>0.16883819026338112</v>
      </c>
      <c r="O5647">
        <v>0.21592708029071667</v>
      </c>
    </row>
    <row r="5648" spans="1:15" ht="15">
      <c r="A5648" s="6"/>
      <c r="B5648" s="10">
        <v>165.62</v>
      </c>
      <c r="C5648">
        <v>0.21027946698902528</v>
      </c>
      <c r="D5648" s="11">
        <v>39.42</v>
      </c>
      <c r="E5648" s="10">
        <v>66.900000000000006</v>
      </c>
      <c r="F5648" s="11">
        <v>34.24</v>
      </c>
      <c r="G5648" s="10">
        <v>19.2</v>
      </c>
      <c r="H5648" s="11">
        <v>110.45</v>
      </c>
      <c r="I5648" s="10">
        <v>683.25</v>
      </c>
      <c r="J5648">
        <v>0.17615760051696969</v>
      </c>
      <c r="K5648">
        <v>0.17613183294489451</v>
      </c>
      <c r="L5648">
        <v>0.15388346314983725</v>
      </c>
      <c r="M5648">
        <v>7.7012414476504351E-2</v>
      </c>
      <c r="N5648">
        <v>0.16286261988315057</v>
      </c>
      <c r="O5648">
        <v>0.20042574812308345</v>
      </c>
    </row>
    <row r="5649" spans="1:15" ht="15">
      <c r="A5649" s="6"/>
      <c r="B5649" s="10">
        <v>163.63</v>
      </c>
      <c r="C5649">
        <v>0.18369797507321117</v>
      </c>
      <c r="D5649" s="11">
        <v>42.14</v>
      </c>
      <c r="E5649" s="10">
        <v>68.760000000000005</v>
      </c>
      <c r="F5649" s="11">
        <v>36.29</v>
      </c>
      <c r="G5649" s="10">
        <v>22.19</v>
      </c>
      <c r="H5649" s="11">
        <v>122</v>
      </c>
      <c r="I5649" s="10">
        <v>694.26</v>
      </c>
      <c r="J5649">
        <v>0.16331097558499774</v>
      </c>
      <c r="K5649">
        <v>0.16599368212526835</v>
      </c>
      <c r="L5649">
        <v>0.13959043374894614</v>
      </c>
      <c r="M5649">
        <v>6.8118054018153643E-2</v>
      </c>
      <c r="N5649">
        <v>0.15079789865098586</v>
      </c>
      <c r="O5649">
        <v>0.17940316500543246</v>
      </c>
    </row>
    <row r="5650" spans="1:15" ht="15">
      <c r="A5650" s="6"/>
      <c r="B5650" s="10">
        <v>131.97</v>
      </c>
      <c r="C5650">
        <v>0.16207084381723372</v>
      </c>
      <c r="D5650" s="11">
        <v>42.09</v>
      </c>
      <c r="E5650" s="10">
        <v>68.84</v>
      </c>
      <c r="F5650" s="11">
        <v>35.5</v>
      </c>
      <c r="G5650" s="10">
        <v>17.09</v>
      </c>
      <c r="H5650" s="11">
        <v>106.97</v>
      </c>
      <c r="I5650" s="10">
        <v>649.91999999999996</v>
      </c>
      <c r="J5650">
        <v>0.15774762688464747</v>
      </c>
      <c r="K5650">
        <v>0.15645169625055072</v>
      </c>
      <c r="L5650">
        <v>0.12524474702359445</v>
      </c>
      <c r="M5650">
        <v>5.4066941765859709E-2</v>
      </c>
      <c r="N5650">
        <v>0.14241894389357437</v>
      </c>
      <c r="O5650">
        <v>0.15799541055195149</v>
      </c>
    </row>
    <row r="5651" spans="1:15" ht="15">
      <c r="A5651" s="6"/>
      <c r="B5651" s="10">
        <v>113.51</v>
      </c>
      <c r="C5651">
        <v>0.14055248193342018</v>
      </c>
      <c r="D5651" s="11">
        <v>40.700000000000003</v>
      </c>
      <c r="E5651" s="10">
        <v>68.319999999999993</v>
      </c>
      <c r="F5651" s="11">
        <v>29.51</v>
      </c>
      <c r="G5651" s="10">
        <v>4.4400000000000004</v>
      </c>
      <c r="H5651" s="11">
        <v>101</v>
      </c>
      <c r="I5651" s="10">
        <v>588.05999999999995</v>
      </c>
      <c r="J5651">
        <v>0.14999454772505966</v>
      </c>
      <c r="K5651">
        <v>0.14503915857605179</v>
      </c>
      <c r="L5651">
        <v>0.10253573214310288</v>
      </c>
      <c r="M5651">
        <v>4.776422754810087E-2</v>
      </c>
      <c r="N5651">
        <v>0.13470446026692595</v>
      </c>
      <c r="O5651">
        <v>0.1396411013803793</v>
      </c>
    </row>
    <row r="5652" spans="1:15" ht="15">
      <c r="A5652" s="6"/>
      <c r="B5652" s="10">
        <v>108.94</v>
      </c>
      <c r="C5652">
        <v>0.12709060140378586</v>
      </c>
      <c r="D5652" s="11">
        <v>39.94</v>
      </c>
      <c r="E5652" s="10">
        <v>59</v>
      </c>
      <c r="F5652" s="11">
        <v>27.5</v>
      </c>
      <c r="G5652" s="10">
        <v>0.6</v>
      </c>
      <c r="H5652" s="11">
        <v>96</v>
      </c>
      <c r="I5652" s="10">
        <v>576.89</v>
      </c>
      <c r="J5652">
        <v>0.14109639911173133</v>
      </c>
      <c r="K5652">
        <v>0.13555224530263826</v>
      </c>
      <c r="L5652">
        <v>8.7406342789913952E-2</v>
      </c>
      <c r="M5652">
        <v>4.4287540778942834E-2</v>
      </c>
      <c r="N5652">
        <v>0.1262289451581679</v>
      </c>
      <c r="O5652">
        <v>0.13133241285600009</v>
      </c>
    </row>
    <row r="5653" spans="1:15" ht="15">
      <c r="A5653" s="6"/>
      <c r="B5653" s="10">
        <v>108.99</v>
      </c>
      <c r="C5653">
        <v>0.12335852431570137</v>
      </c>
      <c r="D5653" s="11">
        <v>32.380000000000003</v>
      </c>
      <c r="E5653" s="10">
        <v>51.43</v>
      </c>
      <c r="F5653" s="11">
        <v>26.83</v>
      </c>
      <c r="G5653" s="10">
        <v>0.03</v>
      </c>
      <c r="H5653" s="11">
        <v>88</v>
      </c>
      <c r="I5653" s="10">
        <v>516.12</v>
      </c>
      <c r="J5653">
        <v>0.1379252790045728</v>
      </c>
      <c r="K5653">
        <v>0.1293568900471912</v>
      </c>
      <c r="L5653">
        <v>8.1037746295933966E-2</v>
      </c>
      <c r="M5653">
        <v>4.28500706898663E-2</v>
      </c>
      <c r="N5653">
        <v>0.12072253517982452</v>
      </c>
      <c r="O5653">
        <v>0.12730907796622234</v>
      </c>
    </row>
    <row r="5654" spans="1:15" ht="15">
      <c r="A5654" s="6"/>
      <c r="B5654" s="10">
        <v>107.48</v>
      </c>
      <c r="C5654">
        <v>0.12442698506755155</v>
      </c>
      <c r="D5654" s="11">
        <v>29.63</v>
      </c>
      <c r="E5654" s="10">
        <v>49.29</v>
      </c>
      <c r="F5654" s="11">
        <v>26.84</v>
      </c>
      <c r="G5654" s="10">
        <v>-16.18</v>
      </c>
      <c r="H5654" s="11">
        <v>81.72</v>
      </c>
      <c r="I5654" s="10">
        <v>541.97</v>
      </c>
      <c r="J5654">
        <v>0.13630077815670832</v>
      </c>
      <c r="K5654">
        <v>0.11799002843741922</v>
      </c>
      <c r="L5654">
        <v>7.6578680373439637E-2</v>
      </c>
      <c r="M5654">
        <v>4.3077748899849375E-2</v>
      </c>
      <c r="N5654">
        <v>0.11880778545668542</v>
      </c>
      <c r="O5654">
        <v>0.12752548561413757</v>
      </c>
    </row>
    <row r="5655" spans="1:15" ht="15">
      <c r="A5655" s="6"/>
      <c r="B5655" s="10">
        <v>111.39</v>
      </c>
      <c r="C5655">
        <v>0.12639532129589073</v>
      </c>
      <c r="D5655" s="11">
        <v>29.69</v>
      </c>
      <c r="E5655" s="10">
        <v>48.84</v>
      </c>
      <c r="F5655" s="11">
        <v>27.01</v>
      </c>
      <c r="G5655" s="10">
        <v>-12.11</v>
      </c>
      <c r="H5655" s="11">
        <v>80.430000000000007</v>
      </c>
      <c r="I5655" s="10">
        <v>545.11</v>
      </c>
      <c r="J5655">
        <v>0.13658649765251601</v>
      </c>
      <c r="K5655">
        <v>0.1131501937135734</v>
      </c>
      <c r="L5655">
        <v>7.837273952960816E-2</v>
      </c>
      <c r="M5655">
        <v>4.4571075424844425E-2</v>
      </c>
      <c r="N5655">
        <v>0.11986547508141944</v>
      </c>
      <c r="O5655">
        <v>0.13064011579696638</v>
      </c>
    </row>
    <row r="5656" spans="1:15" ht="15">
      <c r="A5656" s="6"/>
      <c r="B5656" s="10">
        <v>116.03</v>
      </c>
      <c r="C5656">
        <v>0.13764943533868987</v>
      </c>
      <c r="D5656" s="11">
        <v>29.8</v>
      </c>
      <c r="E5656" s="10">
        <v>48.07</v>
      </c>
      <c r="F5656" s="11">
        <v>28.03</v>
      </c>
      <c r="G5656" s="10">
        <v>-3.81</v>
      </c>
      <c r="H5656" s="11">
        <v>81.680000000000007</v>
      </c>
      <c r="I5656" s="10">
        <v>577.34</v>
      </c>
      <c r="J5656">
        <v>0.13945585242776776</v>
      </c>
      <c r="K5656">
        <v>0.11393921915676095</v>
      </c>
      <c r="L5656">
        <v>8.572443978368964E-2</v>
      </c>
      <c r="M5656">
        <v>4.6346163682864455E-2</v>
      </c>
      <c r="N5656">
        <v>0.12510110933011698</v>
      </c>
      <c r="O5656">
        <v>0.13737991393659538</v>
      </c>
    </row>
    <row r="5657" spans="1:15" ht="15">
      <c r="A5657" s="6"/>
      <c r="B5657" s="10">
        <v>122.88</v>
      </c>
      <c r="C5657">
        <v>0.15498131984883734</v>
      </c>
      <c r="D5657" s="11">
        <v>31.76</v>
      </c>
      <c r="E5657" s="10">
        <v>48.05</v>
      </c>
      <c r="F5657" s="11">
        <v>28.03</v>
      </c>
      <c r="G5657" s="10">
        <v>0.09</v>
      </c>
      <c r="H5657" s="11">
        <v>88.09</v>
      </c>
      <c r="I5657" s="10">
        <v>613.48</v>
      </c>
      <c r="J5657">
        <v>0.14783357568489303</v>
      </c>
      <c r="K5657">
        <v>0.11966252548739045</v>
      </c>
      <c r="L5657">
        <v>9.6317582933934803E-2</v>
      </c>
      <c r="M5657">
        <v>5.1791871449543628E-2</v>
      </c>
      <c r="N5657">
        <v>0.13350601440172097</v>
      </c>
      <c r="O5657">
        <v>0.14932005486654856</v>
      </c>
    </row>
    <row r="5658" spans="1:15" ht="15">
      <c r="A5658" s="6"/>
      <c r="B5658" s="10">
        <v>158.97</v>
      </c>
      <c r="C5658">
        <v>0.1731111741904261</v>
      </c>
      <c r="D5658" s="11">
        <v>39.700000000000003</v>
      </c>
      <c r="E5658" s="10">
        <v>50.98</v>
      </c>
      <c r="F5658" s="11">
        <v>33.29</v>
      </c>
      <c r="G5658" s="10">
        <v>19.7</v>
      </c>
      <c r="H5658" s="11">
        <v>102.85</v>
      </c>
      <c r="I5658" s="10">
        <v>672.33</v>
      </c>
      <c r="J5658">
        <v>0.15964148358698013</v>
      </c>
      <c r="K5658">
        <v>0.13773101731609796</v>
      </c>
      <c r="L5658">
        <v>0.11715825559451304</v>
      </c>
      <c r="M5658">
        <v>6.6432124233811021E-2</v>
      </c>
      <c r="N5658">
        <v>0.14688005911338517</v>
      </c>
      <c r="O5658">
        <v>0.16443103410219626</v>
      </c>
    </row>
    <row r="5659" spans="1:15" ht="15">
      <c r="A5659" s="6"/>
      <c r="B5659" s="10">
        <v>211.78</v>
      </c>
      <c r="C5659">
        <v>0.18660212552520244</v>
      </c>
      <c r="D5659" s="11">
        <v>42.75</v>
      </c>
      <c r="E5659" s="10">
        <v>62.32</v>
      </c>
      <c r="F5659" s="11">
        <v>36.93</v>
      </c>
      <c r="G5659" s="10">
        <v>28</v>
      </c>
      <c r="H5659" s="11">
        <v>109.52</v>
      </c>
      <c r="I5659" s="10">
        <v>750</v>
      </c>
      <c r="J5659">
        <v>0.17166037576167906</v>
      </c>
      <c r="K5659">
        <v>0.15440707106156618</v>
      </c>
      <c r="L5659">
        <v>0.13122473741855054</v>
      </c>
      <c r="M5659">
        <v>8.8154046296675365E-2</v>
      </c>
      <c r="N5659">
        <v>0.16273518448186128</v>
      </c>
      <c r="O5659">
        <v>0.17857481168655931</v>
      </c>
    </row>
    <row r="5660" spans="1:15" ht="15">
      <c r="A5660" s="6"/>
      <c r="B5660" s="10">
        <v>264.91000000000003</v>
      </c>
      <c r="C5660">
        <v>0.19769290111630519</v>
      </c>
      <c r="D5660" s="11">
        <v>44.89</v>
      </c>
      <c r="E5660" s="10">
        <v>68.47</v>
      </c>
      <c r="F5660" s="11">
        <v>42.39</v>
      </c>
      <c r="G5660" s="10">
        <v>33.409999999999997</v>
      </c>
      <c r="H5660" s="11">
        <v>122.5</v>
      </c>
      <c r="I5660" s="10">
        <v>850</v>
      </c>
      <c r="J5660">
        <v>0.18174899364123756</v>
      </c>
      <c r="K5660">
        <v>0.1682239833291235</v>
      </c>
      <c r="L5660">
        <v>0.14062795685619423</v>
      </c>
      <c r="M5660">
        <v>0.10958571766608166</v>
      </c>
      <c r="N5660">
        <v>0.17246703149310585</v>
      </c>
      <c r="O5660">
        <v>0.18784624491889973</v>
      </c>
    </row>
    <row r="5661" spans="1:15" ht="15">
      <c r="A5661" s="6"/>
      <c r="B5661" s="10">
        <v>249.29</v>
      </c>
      <c r="C5661">
        <v>0.19737690825701992</v>
      </c>
      <c r="D5661" s="11">
        <v>44.55</v>
      </c>
      <c r="E5661" s="10">
        <v>68</v>
      </c>
      <c r="F5661" s="11">
        <v>38.75</v>
      </c>
      <c r="G5661" s="10">
        <v>37.32</v>
      </c>
      <c r="H5661" s="11">
        <v>119.44</v>
      </c>
      <c r="I5661" s="10">
        <v>783.56</v>
      </c>
      <c r="J5661">
        <v>0.18505150786693536</v>
      </c>
      <c r="K5661">
        <v>0.17811632350749868</v>
      </c>
      <c r="L5661">
        <v>0.14496982455403548</v>
      </c>
      <c r="M5661">
        <v>0.11978953724203062</v>
      </c>
      <c r="N5661">
        <v>0.17832506476096402</v>
      </c>
      <c r="O5661">
        <v>0.1891260905333576</v>
      </c>
    </row>
    <row r="5662" spans="1:15" ht="15">
      <c r="A5662" s="6"/>
      <c r="B5662" s="10">
        <v>187.64</v>
      </c>
      <c r="C5662">
        <v>0.20094242081034674</v>
      </c>
      <c r="D5662" s="11">
        <v>42.91</v>
      </c>
      <c r="E5662" s="10">
        <v>67.14</v>
      </c>
      <c r="F5662" s="11">
        <v>36.29</v>
      </c>
      <c r="G5662" s="10">
        <v>38.869999999999997</v>
      </c>
      <c r="H5662" s="11">
        <v>106.3</v>
      </c>
      <c r="I5662" s="10">
        <v>724.96</v>
      </c>
      <c r="J5662">
        <v>0.19195394133822183</v>
      </c>
      <c r="K5662">
        <v>0.18715354313024418</v>
      </c>
      <c r="L5662">
        <v>0.14199008866667362</v>
      </c>
      <c r="M5662">
        <v>0.12484783828417775</v>
      </c>
      <c r="N5662">
        <v>0.17999473239422017</v>
      </c>
      <c r="O5662">
        <v>0.1870710654688004</v>
      </c>
    </row>
    <row r="5663" spans="1:15" ht="15">
      <c r="A5663" s="6"/>
      <c r="B5663" s="10">
        <v>159.27000000000001</v>
      </c>
      <c r="C5663">
        <v>0.2033790773215228</v>
      </c>
      <c r="D5663" s="11">
        <v>39.22</v>
      </c>
      <c r="E5663" s="10">
        <v>64.27</v>
      </c>
      <c r="F5663" s="11">
        <v>34.950000000000003</v>
      </c>
      <c r="G5663" s="10">
        <v>38.07</v>
      </c>
      <c r="H5663" s="11">
        <v>100</v>
      </c>
      <c r="I5663" s="10">
        <v>659.37</v>
      </c>
      <c r="J5663">
        <v>0.19385706371191139</v>
      </c>
      <c r="K5663">
        <v>0.19311392753887185</v>
      </c>
      <c r="L5663">
        <v>0.13712783559628464</v>
      </c>
      <c r="M5663">
        <v>0.12842037218101049</v>
      </c>
      <c r="N5663">
        <v>0.17803043207808988</v>
      </c>
      <c r="O5663">
        <v>0.19270206462506717</v>
      </c>
    </row>
    <row r="5664" spans="1:15" ht="15">
      <c r="A5664" s="6"/>
      <c r="B5664" s="10">
        <v>130.09</v>
      </c>
      <c r="C5664">
        <v>0.20191576375916079</v>
      </c>
      <c r="D5664" s="11">
        <v>33.96</v>
      </c>
      <c r="E5664" s="10">
        <v>58.73</v>
      </c>
      <c r="F5664" s="11">
        <v>31.67</v>
      </c>
      <c r="G5664" s="10">
        <v>31.99</v>
      </c>
      <c r="H5664" s="11">
        <v>89.59</v>
      </c>
      <c r="I5664" s="10">
        <v>578.41999999999996</v>
      </c>
      <c r="J5664">
        <v>0.19585449140724639</v>
      </c>
      <c r="K5664">
        <v>0.19177255392884252</v>
      </c>
      <c r="L5664">
        <v>0.13028598601879562</v>
      </c>
      <c r="M5664">
        <v>0.12986159354724808</v>
      </c>
      <c r="N5664">
        <v>0.17425536904259806</v>
      </c>
      <c r="O5664">
        <v>0.1914304864036768</v>
      </c>
    </row>
    <row r="5665" spans="1:15" ht="15">
      <c r="A5665" s="6"/>
      <c r="B5665" s="10">
        <v>105.24</v>
      </c>
      <c r="C5665">
        <v>0.19245193070212896</v>
      </c>
      <c r="D5665" s="11">
        <v>33.43</v>
      </c>
      <c r="E5665" s="10">
        <v>57.44</v>
      </c>
      <c r="F5665" s="11">
        <v>29.08</v>
      </c>
      <c r="G5665" s="10">
        <v>28.73</v>
      </c>
      <c r="H5665" s="11">
        <v>82.89</v>
      </c>
      <c r="I5665" s="10">
        <v>535.20000000000005</v>
      </c>
      <c r="J5665">
        <v>0.19643070221486406</v>
      </c>
      <c r="K5665">
        <v>0.18688354530254925</v>
      </c>
      <c r="L5665">
        <v>0.13072995182296757</v>
      </c>
      <c r="M5665">
        <v>0.1295657167310495</v>
      </c>
      <c r="N5665">
        <v>0.17436005353775022</v>
      </c>
      <c r="O5665">
        <v>0.19108761368875476</v>
      </c>
    </row>
    <row r="5666" spans="1:15" ht="15">
      <c r="A5666" s="6"/>
      <c r="B5666" s="10">
        <v>96.34</v>
      </c>
      <c r="C5666">
        <v>0.18993153960172715</v>
      </c>
      <c r="D5666" s="11">
        <v>31.31</v>
      </c>
      <c r="E5666" s="10">
        <v>55.97</v>
      </c>
      <c r="F5666" s="11">
        <v>28.65</v>
      </c>
      <c r="G5666" s="10">
        <v>27.95</v>
      </c>
      <c r="H5666" s="11">
        <v>81.7</v>
      </c>
      <c r="I5666" s="10">
        <v>522.91999999999996</v>
      </c>
      <c r="J5666">
        <v>0.19673219878456019</v>
      </c>
      <c r="K5666">
        <v>0.17980957254152435</v>
      </c>
      <c r="L5666">
        <v>0.13234697268424531</v>
      </c>
      <c r="M5666">
        <v>0.12649770659713047</v>
      </c>
      <c r="N5666">
        <v>0.17639913759110623</v>
      </c>
      <c r="O5666">
        <v>0.19080187468378024</v>
      </c>
    </row>
    <row r="5667" spans="1:15" ht="15">
      <c r="A5667" s="6"/>
      <c r="B5667" s="10">
        <v>95.71</v>
      </c>
      <c r="C5667">
        <v>0.18797501178384871</v>
      </c>
      <c r="D5667" s="11">
        <v>30.13</v>
      </c>
      <c r="E5667" s="10">
        <v>53.57</v>
      </c>
      <c r="F5667" s="11">
        <v>27.8</v>
      </c>
      <c r="G5667" s="10">
        <v>27.14</v>
      </c>
      <c r="H5667" s="11">
        <v>81.36</v>
      </c>
      <c r="I5667" s="10">
        <v>520.07000000000005</v>
      </c>
      <c r="J5667">
        <v>0.19794588516039111</v>
      </c>
      <c r="K5667">
        <v>0.17672539040678156</v>
      </c>
      <c r="L5667">
        <v>0.13852389664977127</v>
      </c>
      <c r="M5667">
        <v>0.12355476844747391</v>
      </c>
      <c r="N5667">
        <v>0.17872750587870487</v>
      </c>
      <c r="O5667">
        <v>0.19338259021040011</v>
      </c>
    </row>
    <row r="5668" spans="1:15" ht="15">
      <c r="A5668" s="6"/>
      <c r="B5668" s="10">
        <v>95.9</v>
      </c>
      <c r="C5668">
        <v>0.18753194032177395</v>
      </c>
      <c r="D5668" s="11">
        <v>29.51</v>
      </c>
      <c r="E5668" s="10">
        <v>51.26</v>
      </c>
      <c r="F5668" s="11">
        <v>26.97</v>
      </c>
      <c r="G5668" s="10">
        <v>25.5</v>
      </c>
      <c r="H5668" s="11">
        <v>81.260000000000005</v>
      </c>
      <c r="I5668" s="10">
        <v>513.05999999999995</v>
      </c>
      <c r="J5668">
        <v>0.19798663315617596</v>
      </c>
      <c r="K5668">
        <v>0.17415551820613465</v>
      </c>
      <c r="L5668">
        <v>0.14370270217992612</v>
      </c>
      <c r="M5668">
        <v>0.12943541849584453</v>
      </c>
      <c r="N5668">
        <v>0.18009242731488057</v>
      </c>
      <c r="O5668">
        <v>0.19905755258874794</v>
      </c>
    </row>
    <row r="5669" spans="1:15" ht="15">
      <c r="A5669" s="6"/>
      <c r="B5669" s="10">
        <v>96.76</v>
      </c>
      <c r="C5669">
        <v>0.18591028184517716</v>
      </c>
      <c r="D5669" s="11">
        <v>29.94</v>
      </c>
      <c r="E5669" s="10">
        <v>50.86</v>
      </c>
      <c r="F5669" s="11">
        <v>26.12</v>
      </c>
      <c r="G5669" s="10">
        <v>25.5</v>
      </c>
      <c r="H5669" s="11">
        <v>80.45</v>
      </c>
      <c r="I5669" s="10">
        <v>518.6</v>
      </c>
      <c r="J5669">
        <v>0.19972616849210389</v>
      </c>
      <c r="K5669">
        <v>0.17340956516306386</v>
      </c>
      <c r="L5669">
        <v>0.14775104378225407</v>
      </c>
      <c r="M5669">
        <v>0.14267535736161904</v>
      </c>
      <c r="N5669">
        <v>0.18058746171176876</v>
      </c>
      <c r="O5669">
        <v>0.20337977147981862</v>
      </c>
    </row>
    <row r="5670" spans="1:15" ht="15">
      <c r="A5670" s="6"/>
      <c r="B5670" s="10">
        <v>103</v>
      </c>
      <c r="C5670">
        <v>0.19002824197860965</v>
      </c>
      <c r="D5670" s="11">
        <v>32.28</v>
      </c>
      <c r="E5670" s="10">
        <v>51.03</v>
      </c>
      <c r="F5670" s="11">
        <v>25.91</v>
      </c>
      <c r="G5670" s="10">
        <v>28.9</v>
      </c>
      <c r="H5670" s="11">
        <v>86.17</v>
      </c>
      <c r="I5670" s="10">
        <v>530.07000000000005</v>
      </c>
      <c r="J5670">
        <v>0.20204635222083855</v>
      </c>
      <c r="K5670">
        <v>0.17565837820385974</v>
      </c>
      <c r="L5670">
        <v>0.14869985844911213</v>
      </c>
      <c r="M5670">
        <v>0.15468910357843618</v>
      </c>
      <c r="N5670">
        <v>0.17809765582995807</v>
      </c>
      <c r="O5670">
        <v>0.20467425765801994</v>
      </c>
    </row>
    <row r="5671" spans="1:15" ht="15">
      <c r="A5671" s="6"/>
      <c r="B5671" s="10">
        <v>124.22</v>
      </c>
      <c r="C5671">
        <v>0.19362039039180201</v>
      </c>
      <c r="D5671" s="11">
        <v>38.049999999999997</v>
      </c>
      <c r="E5671" s="10">
        <v>51.16</v>
      </c>
      <c r="F5671" s="11">
        <v>25.87</v>
      </c>
      <c r="G5671" s="10">
        <v>39.79</v>
      </c>
      <c r="H5671" s="11">
        <v>101.31</v>
      </c>
      <c r="I5671" s="10">
        <v>606.61</v>
      </c>
      <c r="J5671">
        <v>0.20181064608489979</v>
      </c>
      <c r="K5671">
        <v>0.17226243640330757</v>
      </c>
      <c r="L5671">
        <v>0.14924332809005172</v>
      </c>
      <c r="M5671">
        <v>0.16096481732070367</v>
      </c>
      <c r="N5671">
        <v>0.17291185078624929</v>
      </c>
      <c r="O5671">
        <v>0.19872969519399908</v>
      </c>
    </row>
    <row r="5672" spans="1:15" ht="15">
      <c r="A5672" s="6"/>
      <c r="B5672" s="10">
        <v>135.12</v>
      </c>
      <c r="C5672">
        <v>0.17886196314089689</v>
      </c>
      <c r="D5672" s="11">
        <v>42.97</v>
      </c>
      <c r="E5672" s="10">
        <v>53.57</v>
      </c>
      <c r="F5672" s="11">
        <v>27.8</v>
      </c>
      <c r="G5672" s="10">
        <v>53.26</v>
      </c>
      <c r="H5672" s="11">
        <v>107.28</v>
      </c>
      <c r="I5672" s="10">
        <v>668.24</v>
      </c>
      <c r="J5672">
        <v>0.19492416301460982</v>
      </c>
      <c r="K5672">
        <v>0.16761539470551945</v>
      </c>
      <c r="L5672">
        <v>0.14730496856471229</v>
      </c>
      <c r="M5672">
        <v>0.16226406871228202</v>
      </c>
      <c r="N5672">
        <v>0.15354659771892518</v>
      </c>
      <c r="O5672">
        <v>0.18522642249708196</v>
      </c>
    </row>
    <row r="5673" spans="1:15" ht="15">
      <c r="A5673" s="6"/>
      <c r="B5673" s="10">
        <v>139.41999999999999</v>
      </c>
      <c r="C5673">
        <v>0.16294916582308053</v>
      </c>
      <c r="D5673" s="11">
        <v>44.9</v>
      </c>
      <c r="E5673" s="10">
        <v>58.05</v>
      </c>
      <c r="F5673" s="11">
        <v>29.07</v>
      </c>
      <c r="G5673" s="10">
        <v>53.13</v>
      </c>
      <c r="H5673" s="11">
        <v>106.94</v>
      </c>
      <c r="I5673" s="10">
        <v>689.87</v>
      </c>
      <c r="J5673">
        <v>0.17909249990249484</v>
      </c>
      <c r="K5673">
        <v>0.15979169159678563</v>
      </c>
      <c r="L5673">
        <v>0.13319796373000906</v>
      </c>
      <c r="M5673">
        <v>0.15184248413265147</v>
      </c>
      <c r="N5673">
        <v>0.13600569711682295</v>
      </c>
      <c r="O5673">
        <v>0.16720711866215029</v>
      </c>
    </row>
    <row r="5674" spans="1:15" ht="15">
      <c r="A5674" s="6"/>
      <c r="B5674" s="10">
        <v>129.03</v>
      </c>
      <c r="C5674">
        <v>0.15150081007352978</v>
      </c>
      <c r="D5674" s="11">
        <v>44.67</v>
      </c>
      <c r="E5674" s="10">
        <v>61.26</v>
      </c>
      <c r="F5674" s="11">
        <v>29</v>
      </c>
      <c r="G5674" s="10">
        <v>53.84</v>
      </c>
      <c r="H5674" s="11">
        <v>95.12</v>
      </c>
      <c r="I5674" s="10">
        <v>639.34</v>
      </c>
      <c r="J5674">
        <v>0.16492858882381359</v>
      </c>
      <c r="K5674">
        <v>0.14889561841375484</v>
      </c>
      <c r="L5674">
        <v>0.11500146865375166</v>
      </c>
      <c r="M5674">
        <v>0.13906776075022872</v>
      </c>
      <c r="N5674">
        <v>0.1204683055559799</v>
      </c>
      <c r="O5674">
        <v>0.14956815912385246</v>
      </c>
    </row>
    <row r="5675" spans="1:15" ht="15">
      <c r="A5675" s="6"/>
      <c r="B5675" s="10">
        <v>116.67</v>
      </c>
      <c r="C5675">
        <v>0.1440364162723683</v>
      </c>
      <c r="D5675" s="11">
        <v>41.77</v>
      </c>
      <c r="E5675" s="10">
        <v>55.49</v>
      </c>
      <c r="F5675" s="11">
        <v>25.89</v>
      </c>
      <c r="G5675" s="10">
        <v>47.1</v>
      </c>
      <c r="H5675" s="11">
        <v>84.46</v>
      </c>
      <c r="I5675" s="10">
        <v>576.99</v>
      </c>
      <c r="J5675">
        <v>0.15331270757772864</v>
      </c>
      <c r="K5675">
        <v>0.14306321949622475</v>
      </c>
      <c r="L5675">
        <v>9.9832562267225325E-2</v>
      </c>
      <c r="M5675">
        <v>0.13141016130456654</v>
      </c>
      <c r="N5675">
        <v>0.10767456109512774</v>
      </c>
      <c r="O5675">
        <v>0.13412213876370113</v>
      </c>
    </row>
    <row r="5676" spans="1:15" ht="15">
      <c r="A5676" s="6"/>
      <c r="B5676" s="10">
        <v>110.61</v>
      </c>
      <c r="C5676">
        <v>0.1401014646079127</v>
      </c>
      <c r="D5676" s="11">
        <v>39.869999999999997</v>
      </c>
      <c r="E5676" s="10">
        <v>50.52</v>
      </c>
      <c r="F5676" s="11">
        <v>25.88</v>
      </c>
      <c r="G5676" s="10">
        <v>48</v>
      </c>
      <c r="H5676" s="11">
        <v>81.73</v>
      </c>
      <c r="I5676" s="10">
        <v>535.04</v>
      </c>
      <c r="J5676">
        <v>0.14208645703942935</v>
      </c>
      <c r="K5676">
        <v>0.13517826793109289</v>
      </c>
      <c r="L5676">
        <v>8.6276866372106867E-2</v>
      </c>
      <c r="M5676">
        <v>0.12650508556189347</v>
      </c>
      <c r="N5676">
        <v>9.4431827510442587E-2</v>
      </c>
      <c r="O5676">
        <v>0.12378995064040731</v>
      </c>
    </row>
    <row r="5677" spans="1:15" ht="15">
      <c r="A5677" s="6"/>
      <c r="B5677" s="10">
        <v>101.95</v>
      </c>
      <c r="C5677">
        <v>0.14083143311175272</v>
      </c>
      <c r="D5677" s="11">
        <v>37.92</v>
      </c>
      <c r="E5677" s="10">
        <v>48.72</v>
      </c>
      <c r="F5677" s="11">
        <v>25.83</v>
      </c>
      <c r="G5677" s="10">
        <v>44.01</v>
      </c>
      <c r="H5677" s="11">
        <v>74.03</v>
      </c>
      <c r="I5677" s="10">
        <v>505.88</v>
      </c>
      <c r="J5677">
        <v>0.13536946232189218</v>
      </c>
      <c r="K5677">
        <v>0.13030628137202846</v>
      </c>
      <c r="L5677">
        <v>7.8492332547724628E-2</v>
      </c>
      <c r="M5677">
        <v>0.12488788092175702</v>
      </c>
      <c r="N5677">
        <v>8.358364055919594E-2</v>
      </c>
      <c r="O5677">
        <v>0.11910659686007574</v>
      </c>
    </row>
    <row r="5678" spans="1:15" ht="15">
      <c r="A5678" s="6"/>
      <c r="B5678" s="10">
        <v>100</v>
      </c>
      <c r="C5678">
        <v>0.13962328052157144</v>
      </c>
      <c r="D5678" s="11">
        <v>34.979999999999997</v>
      </c>
      <c r="E5678" s="10">
        <v>41.37</v>
      </c>
      <c r="F5678" s="11">
        <v>25.03</v>
      </c>
      <c r="G5678" s="10">
        <v>42.31</v>
      </c>
      <c r="H5678" s="11">
        <v>69.400000000000006</v>
      </c>
      <c r="I5678" s="10">
        <v>504.19</v>
      </c>
      <c r="J5678">
        <v>0.13382618824248685</v>
      </c>
      <c r="K5678">
        <v>0.1289645587396985</v>
      </c>
      <c r="L5678">
        <v>7.8422910127488629E-2</v>
      </c>
      <c r="M5678">
        <v>0.12509420515630429</v>
      </c>
      <c r="N5678">
        <v>7.8340449515974325E-2</v>
      </c>
      <c r="O5678">
        <v>0.11767605489343375</v>
      </c>
    </row>
    <row r="5679" spans="1:15" ht="15">
      <c r="A5679" s="6"/>
      <c r="B5679" s="10">
        <v>95.58</v>
      </c>
      <c r="C5679">
        <v>0.14061095066131601</v>
      </c>
      <c r="D5679" s="11">
        <v>33.090000000000003</v>
      </c>
      <c r="E5679" s="10">
        <v>40.29</v>
      </c>
      <c r="F5679" s="11">
        <v>25.01</v>
      </c>
      <c r="G5679" s="10">
        <v>42.1</v>
      </c>
      <c r="H5679" s="11">
        <v>63.34</v>
      </c>
      <c r="I5679" s="10">
        <v>502.59</v>
      </c>
      <c r="J5679">
        <v>0.13701742127616615</v>
      </c>
      <c r="K5679">
        <v>0.12862216461438758</v>
      </c>
      <c r="L5679">
        <v>8.3127925910373962E-2</v>
      </c>
      <c r="M5679">
        <v>0.12674606070898206</v>
      </c>
      <c r="N5679">
        <v>7.4838514550739782E-2</v>
      </c>
      <c r="O5679">
        <v>0.12031911422313436</v>
      </c>
    </row>
    <row r="5680" spans="1:15" ht="15">
      <c r="A5680" s="6"/>
      <c r="B5680" s="10">
        <v>93.27</v>
      </c>
      <c r="C5680">
        <v>0.14800207461176448</v>
      </c>
      <c r="D5680" s="11">
        <v>33.99</v>
      </c>
      <c r="E5680" s="10">
        <v>40.81</v>
      </c>
      <c r="F5680" s="11">
        <v>25.39</v>
      </c>
      <c r="G5680" s="10">
        <v>41.2</v>
      </c>
      <c r="H5680" s="11">
        <v>64.64</v>
      </c>
      <c r="I5680" s="10">
        <v>524.96</v>
      </c>
      <c r="J5680">
        <v>0.14417448470449593</v>
      </c>
      <c r="K5680">
        <v>0.13256557157711246</v>
      </c>
      <c r="L5680">
        <v>9.6618989994820742E-2</v>
      </c>
      <c r="M5680">
        <v>0.12803575825998634</v>
      </c>
      <c r="N5680">
        <v>7.5408250492403392E-2</v>
      </c>
      <c r="O5680">
        <v>0.12484299141921644</v>
      </c>
    </row>
    <row r="5681" spans="1:15" ht="15">
      <c r="A5681" s="6"/>
      <c r="B5681" s="10">
        <v>100.82</v>
      </c>
      <c r="C5681">
        <v>0.15856570822124047</v>
      </c>
      <c r="D5681" s="11">
        <v>36.04</v>
      </c>
      <c r="E5681" s="10">
        <v>46.27</v>
      </c>
      <c r="F5681" s="11">
        <v>26.4</v>
      </c>
      <c r="G5681" s="10">
        <v>41.92</v>
      </c>
      <c r="H5681" s="11">
        <v>71.84</v>
      </c>
      <c r="I5681" s="10">
        <v>564.35</v>
      </c>
      <c r="J5681">
        <v>0.15866821620045679</v>
      </c>
      <c r="K5681">
        <v>0.13568444487502421</v>
      </c>
      <c r="L5681">
        <v>0.11591178588817656</v>
      </c>
      <c r="M5681">
        <v>0.13407969333313186</v>
      </c>
      <c r="N5681">
        <v>8.0751749777459719E-2</v>
      </c>
      <c r="O5681">
        <v>0.135627852897474</v>
      </c>
    </row>
    <row r="5682" spans="1:15" ht="15">
      <c r="A5682" s="6"/>
      <c r="B5682" s="10">
        <v>122.02</v>
      </c>
      <c r="C5682">
        <v>0.1678503452333657</v>
      </c>
      <c r="D5682" s="11">
        <v>40.409999999999997</v>
      </c>
      <c r="E5682" s="10">
        <v>50.04</v>
      </c>
      <c r="F5682" s="11">
        <v>30.97</v>
      </c>
      <c r="G5682" s="10">
        <v>50.25</v>
      </c>
      <c r="H5682" s="11">
        <v>80.95</v>
      </c>
      <c r="I5682" s="10">
        <v>686.8</v>
      </c>
      <c r="J5682">
        <v>0.17241541766820531</v>
      </c>
      <c r="K5682">
        <v>0.1422242325749368</v>
      </c>
      <c r="L5682">
        <v>0.14050885422156636</v>
      </c>
      <c r="M5682">
        <v>0.14336456464579367</v>
      </c>
      <c r="N5682">
        <v>9.0870000256749781E-2</v>
      </c>
      <c r="O5682">
        <v>0.15118066638809213</v>
      </c>
    </row>
    <row r="5683" spans="1:15" ht="15">
      <c r="A5683" s="6"/>
      <c r="B5683" s="10">
        <v>142</v>
      </c>
      <c r="C5683">
        <v>0.18215617700597644</v>
      </c>
      <c r="D5683" s="11">
        <v>43.98</v>
      </c>
      <c r="E5683" s="10">
        <v>60.62</v>
      </c>
      <c r="F5683" s="11">
        <v>41.52</v>
      </c>
      <c r="G5683" s="10">
        <v>55.87</v>
      </c>
      <c r="H5683" s="11">
        <v>90.79</v>
      </c>
      <c r="I5683" s="10">
        <v>714.23</v>
      </c>
      <c r="J5683">
        <v>0.19065303957758986</v>
      </c>
      <c r="K5683">
        <v>0.15058263575110656</v>
      </c>
      <c r="L5683">
        <v>0.15775973121228745</v>
      </c>
      <c r="M5683">
        <v>0.15351305879855659</v>
      </c>
      <c r="N5683">
        <v>0.10516190057364355</v>
      </c>
      <c r="O5683">
        <v>0.16849801163659656</v>
      </c>
    </row>
    <row r="5684" spans="1:15" ht="15">
      <c r="A5684" s="6"/>
      <c r="B5684" s="10">
        <v>161.26</v>
      </c>
      <c r="C5684">
        <v>0.1885929171783097</v>
      </c>
      <c r="D5684" s="11">
        <v>45.7</v>
      </c>
      <c r="E5684" s="10">
        <v>66.010000000000005</v>
      </c>
      <c r="F5684" s="11">
        <v>47.13</v>
      </c>
      <c r="G5684" s="10">
        <v>66.33</v>
      </c>
      <c r="H5684" s="11">
        <v>94.24</v>
      </c>
      <c r="I5684" s="10">
        <v>766.79</v>
      </c>
      <c r="J5684">
        <v>0.19943432288954954</v>
      </c>
      <c r="K5684">
        <v>0.15904405104800987</v>
      </c>
      <c r="L5684">
        <v>0.16132037004366429</v>
      </c>
      <c r="M5684">
        <v>0.16332937257521535</v>
      </c>
      <c r="N5684">
        <v>0.11167197970853933</v>
      </c>
      <c r="O5684">
        <v>0.1805880473630822</v>
      </c>
    </row>
    <row r="5685" spans="1:15" ht="15">
      <c r="A5685" s="6"/>
      <c r="B5685" s="10">
        <v>151.43</v>
      </c>
      <c r="C5685">
        <v>0.20353225380990636</v>
      </c>
      <c r="D5685" s="11">
        <v>45.4</v>
      </c>
      <c r="E5685" s="10">
        <v>67.34</v>
      </c>
      <c r="F5685" s="11">
        <v>46.99</v>
      </c>
      <c r="G5685" s="10">
        <v>70.16</v>
      </c>
      <c r="H5685" s="11">
        <v>96</v>
      </c>
      <c r="I5685" s="10">
        <v>760</v>
      </c>
      <c r="J5685">
        <v>0.20354639854544732</v>
      </c>
      <c r="K5685">
        <v>0.16182704557023658</v>
      </c>
      <c r="L5685">
        <v>0.15665436338403768</v>
      </c>
      <c r="M5685">
        <v>0.1682502826834264</v>
      </c>
      <c r="N5685">
        <v>0.11563659969405987</v>
      </c>
      <c r="O5685">
        <v>0.1847334929551524</v>
      </c>
    </row>
    <row r="5686" spans="1:15" ht="15">
      <c r="A5686" s="6"/>
      <c r="B5686" s="10">
        <v>138.13</v>
      </c>
      <c r="C5686">
        <v>0.21298126336321693</v>
      </c>
      <c r="D5686" s="11">
        <v>42.91</v>
      </c>
      <c r="E5686" s="10">
        <v>65</v>
      </c>
      <c r="F5686" s="11">
        <v>40.94</v>
      </c>
      <c r="G5686" s="10">
        <v>61.44</v>
      </c>
      <c r="H5686" s="11">
        <v>91.91</v>
      </c>
      <c r="I5686" s="10">
        <v>710</v>
      </c>
      <c r="J5686">
        <v>0.20754493105248614</v>
      </c>
      <c r="K5686">
        <v>0.16277514483698741</v>
      </c>
      <c r="L5686">
        <v>0.14948322769971603</v>
      </c>
      <c r="M5686">
        <v>0.17697765203611082</v>
      </c>
      <c r="N5686">
        <v>0.11656073623410276</v>
      </c>
      <c r="O5686">
        <v>0.19088236706037662</v>
      </c>
    </row>
    <row r="5687" spans="1:15" ht="15">
      <c r="A5687" s="6"/>
      <c r="B5687" s="10">
        <v>127.89</v>
      </c>
      <c r="C5687">
        <v>0.21457734677846821</v>
      </c>
      <c r="D5687" s="11">
        <v>39.700000000000003</v>
      </c>
      <c r="E5687" s="10">
        <v>60.98</v>
      </c>
      <c r="F5687" s="11">
        <v>37.49</v>
      </c>
      <c r="G5687" s="10">
        <v>54.9</v>
      </c>
      <c r="H5687" s="11">
        <v>81.73</v>
      </c>
      <c r="I5687" s="10">
        <v>673.4</v>
      </c>
      <c r="J5687">
        <v>0.20554898784151501</v>
      </c>
      <c r="K5687">
        <v>0.16047805324214515</v>
      </c>
      <c r="L5687">
        <v>0.15202792725070169</v>
      </c>
      <c r="M5687">
        <v>0.17926267873347562</v>
      </c>
      <c r="N5687">
        <v>0.11659652702647186</v>
      </c>
      <c r="O5687">
        <v>0.19159978361415636</v>
      </c>
    </row>
    <row r="5688" spans="1:15" ht="15">
      <c r="A5688" s="6"/>
      <c r="B5688" s="10">
        <v>107.89</v>
      </c>
      <c r="C5688">
        <v>0.21259908451185353</v>
      </c>
      <c r="D5688" s="11">
        <v>35.43</v>
      </c>
      <c r="E5688" s="10">
        <v>49.88</v>
      </c>
      <c r="F5688" s="11">
        <v>34.520000000000003</v>
      </c>
      <c r="G5688" s="10">
        <v>43.97</v>
      </c>
      <c r="H5688" s="11">
        <v>73.89</v>
      </c>
      <c r="I5688" s="10">
        <v>626.73</v>
      </c>
      <c r="J5688">
        <v>0.20708582746478871</v>
      </c>
      <c r="K5688">
        <v>0.15727399652611801</v>
      </c>
      <c r="L5688">
        <v>0.15716118788285446</v>
      </c>
      <c r="M5688">
        <v>0.18113670915741956</v>
      </c>
      <c r="N5688">
        <v>0.1142317961279382</v>
      </c>
      <c r="O5688">
        <v>0.19042091480810475</v>
      </c>
    </row>
    <row r="5689" spans="1:15" ht="15">
      <c r="A5689" s="6"/>
      <c r="B5689" s="10">
        <v>109.9</v>
      </c>
      <c r="C5689">
        <v>0.20731812898632845</v>
      </c>
      <c r="D5689" s="11">
        <v>34.75</v>
      </c>
      <c r="E5689" s="10">
        <v>48.49</v>
      </c>
      <c r="F5689" s="11">
        <v>33.67</v>
      </c>
      <c r="G5689" s="10">
        <v>42.16</v>
      </c>
      <c r="H5689" s="11">
        <v>74.099999999999994</v>
      </c>
      <c r="I5689" s="10">
        <v>607.15</v>
      </c>
      <c r="J5689">
        <v>0.20952341686058928</v>
      </c>
      <c r="K5689">
        <v>0.1575463430103497</v>
      </c>
      <c r="L5689">
        <v>0.16263005925111479</v>
      </c>
      <c r="M5689">
        <v>0.1830131088508434</v>
      </c>
      <c r="N5689">
        <v>0.1138080100914538</v>
      </c>
      <c r="O5689">
        <v>0.19573386572569415</v>
      </c>
    </row>
    <row r="5690" spans="1:15" ht="15">
      <c r="A5690" s="6"/>
      <c r="B5690" s="10">
        <v>104.1</v>
      </c>
      <c r="C5690">
        <v>0.20011755091290775</v>
      </c>
      <c r="D5690" s="11">
        <v>32.21</v>
      </c>
      <c r="E5690" s="10">
        <v>46</v>
      </c>
      <c r="F5690" s="11">
        <v>32.950000000000003</v>
      </c>
      <c r="G5690" s="10">
        <v>37.96</v>
      </c>
      <c r="H5690" s="11">
        <v>71.05</v>
      </c>
      <c r="I5690" s="10">
        <v>580.07000000000005</v>
      </c>
      <c r="J5690">
        <v>0.20682121519558111</v>
      </c>
      <c r="K5690">
        <v>0.15645409301779317</v>
      </c>
      <c r="L5690">
        <v>0.16826889408662474</v>
      </c>
      <c r="M5690">
        <v>0.18268779691923798</v>
      </c>
      <c r="N5690">
        <v>0.11386514063201454</v>
      </c>
      <c r="O5690">
        <v>0.20446926859966436</v>
      </c>
    </row>
    <row r="5691" spans="1:15" ht="15">
      <c r="A5691" s="6"/>
      <c r="B5691" s="10">
        <v>101.91</v>
      </c>
      <c r="C5691">
        <v>0.19160328519684292</v>
      </c>
      <c r="D5691" s="11">
        <v>31.38</v>
      </c>
      <c r="E5691" s="10">
        <v>42.09</v>
      </c>
      <c r="F5691" s="11">
        <v>32.06</v>
      </c>
      <c r="G5691" s="10">
        <v>34.479999999999997</v>
      </c>
      <c r="H5691" s="11">
        <v>70.98</v>
      </c>
      <c r="I5691" s="10">
        <v>572.53</v>
      </c>
      <c r="J5691">
        <v>0.20697770560920725</v>
      </c>
      <c r="K5691">
        <v>0.15454811227286674</v>
      </c>
      <c r="L5691">
        <v>0.17472851622121913</v>
      </c>
      <c r="M5691">
        <v>0.18263105997915074</v>
      </c>
      <c r="N5691">
        <v>0.11771586997896924</v>
      </c>
      <c r="O5691">
        <v>0.21087579850337657</v>
      </c>
    </row>
    <row r="5692" spans="1:15" ht="15">
      <c r="A5692" s="6"/>
      <c r="B5692" s="10">
        <v>99.52</v>
      </c>
      <c r="C5692">
        <v>0.18835796552770726</v>
      </c>
      <c r="D5692" s="11">
        <v>30.89</v>
      </c>
      <c r="E5692" s="10">
        <v>46.12</v>
      </c>
      <c r="F5692" s="11">
        <v>32.229999999999997</v>
      </c>
      <c r="G5692" s="10">
        <v>32.76</v>
      </c>
      <c r="H5692" s="11">
        <v>69.95</v>
      </c>
      <c r="I5692" s="10">
        <v>571.04</v>
      </c>
      <c r="J5692">
        <v>0.20615006600641203</v>
      </c>
      <c r="K5692">
        <v>0.15628115831165107</v>
      </c>
      <c r="L5692">
        <v>0.18482346622571738</v>
      </c>
      <c r="M5692">
        <v>0.18349429406462539</v>
      </c>
      <c r="N5692">
        <v>0.12246467110049908</v>
      </c>
      <c r="O5692">
        <v>0.21716486666582852</v>
      </c>
    </row>
    <row r="5693" spans="1:15" ht="15">
      <c r="A5693" s="6"/>
      <c r="B5693" s="10">
        <v>96.12</v>
      </c>
      <c r="C5693">
        <v>0.1854972226733799</v>
      </c>
      <c r="D5693" s="11">
        <v>30.61</v>
      </c>
      <c r="E5693" s="10">
        <v>44.93</v>
      </c>
      <c r="F5693" s="11">
        <v>32.630000000000003</v>
      </c>
      <c r="G5693" s="10">
        <v>32.68</v>
      </c>
      <c r="H5693" s="11">
        <v>71.95</v>
      </c>
      <c r="I5693" s="10">
        <v>569.21</v>
      </c>
      <c r="J5693">
        <v>0.20548859170961339</v>
      </c>
      <c r="K5693">
        <v>0.15748860316486568</v>
      </c>
      <c r="L5693">
        <v>0.19690950757504411</v>
      </c>
      <c r="M5693">
        <v>0.18499893567741649</v>
      </c>
      <c r="N5693">
        <v>0.13002732880128087</v>
      </c>
      <c r="O5693">
        <v>0.21974866013675845</v>
      </c>
    </row>
    <row r="5694" spans="1:15" ht="15">
      <c r="A5694" s="6"/>
      <c r="B5694" s="10">
        <v>93.63</v>
      </c>
      <c r="C5694">
        <v>0.17890903739529554</v>
      </c>
      <c r="D5694" s="11">
        <v>30.29</v>
      </c>
      <c r="E5694" s="10">
        <v>45.92</v>
      </c>
      <c r="F5694" s="11">
        <v>33.700000000000003</v>
      </c>
      <c r="G5694" s="10">
        <v>34.700000000000003</v>
      </c>
      <c r="H5694" s="11">
        <v>78.099999999999994</v>
      </c>
      <c r="I5694" s="10">
        <v>598.99</v>
      </c>
      <c r="J5694">
        <v>0.2049078942877621</v>
      </c>
      <c r="K5694">
        <v>0.1589008743108537</v>
      </c>
      <c r="L5694">
        <v>0.20433570302489951</v>
      </c>
      <c r="M5694">
        <v>0.19311676558930416</v>
      </c>
      <c r="N5694">
        <v>0.13724729324427803</v>
      </c>
      <c r="O5694">
        <v>0.22091568509042364</v>
      </c>
    </row>
    <row r="5695" spans="1:15" ht="15">
      <c r="A5695" s="6"/>
      <c r="B5695" s="10">
        <v>95.48</v>
      </c>
      <c r="C5695">
        <v>0.16567330644497491</v>
      </c>
      <c r="D5695" s="11">
        <v>30.47</v>
      </c>
      <c r="E5695" s="10">
        <v>46.51</v>
      </c>
      <c r="F5695" s="11">
        <v>50.07</v>
      </c>
      <c r="G5695" s="10">
        <v>46.9</v>
      </c>
      <c r="H5695" s="11">
        <v>96.07</v>
      </c>
      <c r="I5695" s="10">
        <v>750</v>
      </c>
      <c r="J5695">
        <v>0.2034238865561448</v>
      </c>
      <c r="K5695">
        <v>0.15870072543706695</v>
      </c>
      <c r="L5695">
        <v>0.19841987312131007</v>
      </c>
      <c r="M5695">
        <v>0.1911983921921698</v>
      </c>
      <c r="N5695">
        <v>0.14766762411963733</v>
      </c>
      <c r="O5695">
        <v>0.21909955037488849</v>
      </c>
    </row>
    <row r="5696" spans="1:15" ht="15">
      <c r="A5696" s="6"/>
      <c r="B5696" s="10">
        <v>95.9</v>
      </c>
      <c r="C5696">
        <v>0.14964617912326086</v>
      </c>
      <c r="D5696" s="11">
        <v>31.04</v>
      </c>
      <c r="E5696" s="10">
        <v>47.68</v>
      </c>
      <c r="F5696" s="11">
        <v>69.319999999999993</v>
      </c>
      <c r="G5696" s="10">
        <v>48.06</v>
      </c>
      <c r="H5696" s="11">
        <v>112</v>
      </c>
      <c r="I5696" s="10">
        <v>769.23</v>
      </c>
      <c r="J5696">
        <v>0.19390288989043852</v>
      </c>
      <c r="K5696">
        <v>0.15711061024982717</v>
      </c>
      <c r="L5696">
        <v>0.18589555559745818</v>
      </c>
      <c r="M5696">
        <v>0.17483068736999954</v>
      </c>
      <c r="N5696">
        <v>0.14509305145931151</v>
      </c>
      <c r="O5696">
        <v>0.19832051856116334</v>
      </c>
    </row>
    <row r="5697" spans="1:15" ht="15">
      <c r="A5697" s="6"/>
      <c r="B5697" s="10">
        <v>98.3</v>
      </c>
      <c r="C5697">
        <v>0.13895620284216917</v>
      </c>
      <c r="D5697" s="11">
        <v>34.82</v>
      </c>
      <c r="E5697" s="10">
        <v>49.05</v>
      </c>
      <c r="F5697" s="11">
        <v>61.99</v>
      </c>
      <c r="G5697" s="10">
        <v>53.66</v>
      </c>
      <c r="H5697" s="11">
        <v>124.65</v>
      </c>
      <c r="I5697" s="10">
        <v>802.99</v>
      </c>
      <c r="J5697">
        <v>0.1781728980156449</v>
      </c>
      <c r="K5697">
        <v>0.14867275664132726</v>
      </c>
      <c r="L5697">
        <v>0.17433580036138782</v>
      </c>
      <c r="M5697">
        <v>0.15902103531970771</v>
      </c>
      <c r="N5697">
        <v>0.13843709934825829</v>
      </c>
      <c r="O5697">
        <v>0.17560018589640761</v>
      </c>
    </row>
    <row r="5698" spans="1:15" ht="15">
      <c r="A5698" s="6"/>
      <c r="B5698" s="10">
        <v>92.64</v>
      </c>
      <c r="C5698">
        <v>0.10957338386798188</v>
      </c>
      <c r="D5698" s="11">
        <v>35.96</v>
      </c>
      <c r="E5698" s="10">
        <v>47.35</v>
      </c>
      <c r="F5698" s="11">
        <v>49.18</v>
      </c>
      <c r="G5698" s="10">
        <v>45.24</v>
      </c>
      <c r="H5698" s="11">
        <v>113.35</v>
      </c>
      <c r="I5698" s="10">
        <v>781.62</v>
      </c>
      <c r="J5698">
        <v>0.1658191333520215</v>
      </c>
      <c r="K5698">
        <v>0.13679786139115027</v>
      </c>
      <c r="L5698">
        <v>0.16426803651672872</v>
      </c>
      <c r="M5698">
        <v>0.14477915459911281</v>
      </c>
      <c r="N5698">
        <v>0.12990071458387578</v>
      </c>
      <c r="O5698">
        <v>0.16242645956452767</v>
      </c>
    </row>
    <row r="5699" spans="1:15" ht="15">
      <c r="A5699" s="6"/>
      <c r="B5699" s="10">
        <v>85.11</v>
      </c>
      <c r="C5699">
        <v>7.9923509650351054E-2</v>
      </c>
      <c r="D5699" s="11">
        <v>35.65</v>
      </c>
      <c r="E5699" s="10">
        <v>40.479999999999997</v>
      </c>
      <c r="F5699" s="11">
        <v>45.7</v>
      </c>
      <c r="G5699" s="10">
        <v>43.07</v>
      </c>
      <c r="H5699" s="11">
        <v>104.23</v>
      </c>
      <c r="I5699" s="10">
        <v>763.2</v>
      </c>
      <c r="J5699">
        <v>0.15804273569994445</v>
      </c>
      <c r="K5699">
        <v>0.12173751513377065</v>
      </c>
      <c r="L5699">
        <v>0.14855594416286341</v>
      </c>
      <c r="M5699">
        <v>0.13125642222908399</v>
      </c>
      <c r="N5699">
        <v>0.12499135073834187</v>
      </c>
      <c r="O5699">
        <v>0.14878553407902403</v>
      </c>
    </row>
    <row r="5700" spans="1:15" ht="15">
      <c r="A5700" s="6"/>
      <c r="B5700" s="10">
        <v>80.38</v>
      </c>
      <c r="C5700">
        <v>6.9376244027996484E-2</v>
      </c>
      <c r="D5700" s="11">
        <v>34.99</v>
      </c>
      <c r="E5700" s="10">
        <v>37.799999999999997</v>
      </c>
      <c r="F5700" s="11">
        <v>43.74</v>
      </c>
      <c r="G5700" s="10">
        <v>41.69</v>
      </c>
      <c r="H5700" s="11">
        <v>102.35</v>
      </c>
      <c r="I5700" s="10">
        <v>750.03</v>
      </c>
      <c r="J5700">
        <v>0.15248433421437133</v>
      </c>
      <c r="K5700">
        <v>0.10947012070266192</v>
      </c>
      <c r="L5700">
        <v>0.13867012417185412</v>
      </c>
      <c r="M5700">
        <v>0.12336569010533897</v>
      </c>
      <c r="N5700">
        <v>0.11695032315200393</v>
      </c>
      <c r="O5700">
        <v>0.14237409424488218</v>
      </c>
    </row>
    <row r="5701" spans="1:15" ht="15">
      <c r="A5701" s="6"/>
      <c r="B5701" s="10">
        <v>69.91</v>
      </c>
      <c r="C5701">
        <v>6.5220866133287578E-2</v>
      </c>
      <c r="D5701" s="11">
        <v>31.52</v>
      </c>
      <c r="E5701" s="10">
        <v>40.43</v>
      </c>
      <c r="F5701" s="11">
        <v>40.909999999999997</v>
      </c>
      <c r="G5701" s="10">
        <v>40.07</v>
      </c>
      <c r="H5701" s="11">
        <v>100.15</v>
      </c>
      <c r="I5701" s="10">
        <v>702.33</v>
      </c>
      <c r="J5701">
        <v>0.14670756467634538</v>
      </c>
      <c r="K5701">
        <v>0.11314900549887016</v>
      </c>
      <c r="L5701">
        <v>0.13106741585112827</v>
      </c>
      <c r="M5701">
        <v>0.11909750337262455</v>
      </c>
      <c r="N5701">
        <v>0.11067411524624693</v>
      </c>
      <c r="O5701">
        <v>0.14060053135609996</v>
      </c>
    </row>
    <row r="5702" spans="1:15" ht="15">
      <c r="A5702" s="6"/>
      <c r="B5702" s="10">
        <v>46.27</v>
      </c>
      <c r="C5702">
        <v>6.530936079975766E-2</v>
      </c>
      <c r="D5702" s="11">
        <v>30.78</v>
      </c>
      <c r="E5702" s="10">
        <v>31.53</v>
      </c>
      <c r="F5702" s="11">
        <v>38.96</v>
      </c>
      <c r="G5702" s="10">
        <v>37.85</v>
      </c>
      <c r="H5702" s="11">
        <v>91.62</v>
      </c>
      <c r="I5702" s="10">
        <v>676.88</v>
      </c>
      <c r="J5702">
        <v>0.14003309289919655</v>
      </c>
      <c r="K5702">
        <v>0.11608441523335833</v>
      </c>
      <c r="L5702">
        <v>0.13063900921519567</v>
      </c>
      <c r="M5702">
        <v>0.11556685397254428</v>
      </c>
      <c r="N5702">
        <v>0.10426262715300672</v>
      </c>
      <c r="O5702">
        <v>0.14074733447615825</v>
      </c>
    </row>
    <row r="5703" spans="1:15" ht="15">
      <c r="A5703" s="6"/>
      <c r="B5703" s="10">
        <v>56.38</v>
      </c>
      <c r="C5703">
        <v>7.0192989796903665E-2</v>
      </c>
      <c r="D5703" s="11">
        <v>30.23</v>
      </c>
      <c r="E5703" s="10">
        <v>32.090000000000003</v>
      </c>
      <c r="F5703" s="11">
        <v>38.25</v>
      </c>
      <c r="G5703" s="10">
        <v>35.6</v>
      </c>
      <c r="H5703" s="11">
        <v>85.56</v>
      </c>
      <c r="I5703" s="10">
        <v>643.54999999999995</v>
      </c>
      <c r="J5703">
        <v>0.14205568413998942</v>
      </c>
      <c r="K5703">
        <v>0.11565117329056021</v>
      </c>
      <c r="L5703">
        <v>0.13607265378076261</v>
      </c>
      <c r="M5703">
        <v>0.11593492352038008</v>
      </c>
      <c r="N5703">
        <v>0.10099718820250617</v>
      </c>
      <c r="O5703">
        <v>0.14473623778307035</v>
      </c>
    </row>
    <row r="5704" spans="1:15" ht="15">
      <c r="A5704" s="6"/>
      <c r="B5704" s="10">
        <v>80.53</v>
      </c>
      <c r="C5704">
        <v>8.3997113707195661E-2</v>
      </c>
      <c r="D5704" s="11">
        <v>31.92</v>
      </c>
      <c r="E5704" s="10">
        <v>43.01</v>
      </c>
      <c r="F5704" s="11">
        <v>38.39</v>
      </c>
      <c r="G5704" s="10">
        <v>35.25</v>
      </c>
      <c r="H5704" s="11">
        <v>82.22</v>
      </c>
      <c r="I5704" s="10">
        <v>665.93</v>
      </c>
      <c r="J5704">
        <v>0.15024510906706171</v>
      </c>
      <c r="K5704">
        <v>0.11801366763402958</v>
      </c>
      <c r="L5704">
        <v>0.1435110724334327</v>
      </c>
      <c r="M5704">
        <v>0.12041581070022277</v>
      </c>
      <c r="N5704">
        <v>9.9877522513580327E-2</v>
      </c>
      <c r="O5704">
        <v>0.14661313619127658</v>
      </c>
    </row>
    <row r="5705" spans="1:15" ht="15">
      <c r="A5705" s="6"/>
      <c r="B5705" s="10">
        <v>86.87</v>
      </c>
      <c r="C5705">
        <v>0.10656097641558786</v>
      </c>
      <c r="D5705" s="11">
        <v>32.17</v>
      </c>
      <c r="E5705" s="10">
        <v>46</v>
      </c>
      <c r="F5705" s="11">
        <v>43.46</v>
      </c>
      <c r="G5705" s="10">
        <v>35.65</v>
      </c>
      <c r="H5705" s="11">
        <v>79.849999999999994</v>
      </c>
      <c r="I5705" s="10">
        <v>685.56</v>
      </c>
      <c r="J5705">
        <v>0.16271183144391949</v>
      </c>
      <c r="K5705">
        <v>0.13122573129466483</v>
      </c>
      <c r="L5705">
        <v>0.15322131177303591</v>
      </c>
      <c r="M5705">
        <v>0.12188506697854072</v>
      </c>
      <c r="N5705">
        <v>0.1048770709596749</v>
      </c>
      <c r="O5705">
        <v>0.15381428482728646</v>
      </c>
    </row>
    <row r="5706" spans="1:15" ht="15">
      <c r="A5706" s="6"/>
      <c r="B5706" s="10">
        <v>95</v>
      </c>
      <c r="C5706">
        <v>0.13970915042621676</v>
      </c>
      <c r="D5706" s="11">
        <v>36.82</v>
      </c>
      <c r="E5706" s="10">
        <v>49.07</v>
      </c>
      <c r="F5706" s="11">
        <v>53.02</v>
      </c>
      <c r="G5706" s="10">
        <v>38.950000000000003</v>
      </c>
      <c r="H5706" s="11">
        <v>91.21</v>
      </c>
      <c r="I5706" s="10">
        <v>750.01</v>
      </c>
      <c r="J5706">
        <v>0.17821438102863243</v>
      </c>
      <c r="K5706">
        <v>0.14885144095777278</v>
      </c>
      <c r="L5706">
        <v>0.16620794778446343</v>
      </c>
      <c r="M5706">
        <v>0.12433521377324704</v>
      </c>
      <c r="N5706">
        <v>0.11472921360908096</v>
      </c>
      <c r="O5706">
        <v>0.16151979091749721</v>
      </c>
    </row>
    <row r="5707" spans="1:15" ht="15">
      <c r="A5707" s="6"/>
      <c r="B5707" s="10">
        <v>103.76</v>
      </c>
      <c r="C5707">
        <v>0.17420497623378908</v>
      </c>
      <c r="D5707" s="11">
        <v>39.67</v>
      </c>
      <c r="E5707" s="10">
        <v>59.97</v>
      </c>
      <c r="F5707" s="11">
        <v>55.97</v>
      </c>
      <c r="G5707" s="10">
        <v>40.99</v>
      </c>
      <c r="H5707" s="11">
        <v>100.91</v>
      </c>
      <c r="I5707" s="10">
        <v>770</v>
      </c>
      <c r="J5707">
        <v>0.19530842230734749</v>
      </c>
      <c r="K5707">
        <v>0.1697057925875291</v>
      </c>
      <c r="L5707">
        <v>0.16925043553640415</v>
      </c>
      <c r="M5707">
        <v>0.13065979154202223</v>
      </c>
      <c r="N5707">
        <v>0.12624018259206712</v>
      </c>
      <c r="O5707">
        <v>0.17112485317612119</v>
      </c>
    </row>
    <row r="5708" spans="1:15" ht="15">
      <c r="A5708" s="6"/>
      <c r="B5708" s="10">
        <v>123.82</v>
      </c>
      <c r="C5708">
        <v>0.19196222741968769</v>
      </c>
      <c r="D5708" s="11">
        <v>42</v>
      </c>
      <c r="E5708" s="10">
        <v>68.099999999999994</v>
      </c>
      <c r="F5708" s="11">
        <v>67.13</v>
      </c>
      <c r="G5708" s="10">
        <v>42.04</v>
      </c>
      <c r="H5708" s="11">
        <v>107.63</v>
      </c>
      <c r="I5708" s="10">
        <v>780</v>
      </c>
      <c r="J5708">
        <v>0.20415429363318777</v>
      </c>
      <c r="K5708">
        <v>0.17315301485525036</v>
      </c>
      <c r="L5708">
        <v>0.18160230110202316</v>
      </c>
      <c r="M5708">
        <v>0.1328213839825603</v>
      </c>
      <c r="N5708">
        <v>0.13549812295820049</v>
      </c>
      <c r="O5708">
        <v>0.18199982898999589</v>
      </c>
    </row>
    <row r="5709" spans="1:15" ht="15">
      <c r="A5709" s="6"/>
      <c r="B5709" s="10">
        <v>132.21</v>
      </c>
      <c r="C5709">
        <v>0.19832683480613036</v>
      </c>
      <c r="D5709" s="11">
        <v>42.38</v>
      </c>
      <c r="E5709" s="10">
        <v>70</v>
      </c>
      <c r="F5709" s="11">
        <v>59.46</v>
      </c>
      <c r="G5709" s="10">
        <v>38.03</v>
      </c>
      <c r="H5709" s="11">
        <v>109</v>
      </c>
      <c r="I5709" s="10">
        <v>778.54</v>
      </c>
      <c r="J5709">
        <v>0.20526101436863642</v>
      </c>
      <c r="K5709">
        <v>0.16994553568076878</v>
      </c>
      <c r="L5709">
        <v>0.18823007856341192</v>
      </c>
      <c r="M5709">
        <v>0.13288175936368493</v>
      </c>
      <c r="N5709">
        <v>0.1372307624473095</v>
      </c>
      <c r="O5709">
        <v>0.19100365425648597</v>
      </c>
    </row>
    <row r="5710" spans="1:15" ht="15">
      <c r="A5710" s="6"/>
      <c r="B5710" s="10">
        <v>135.02000000000001</v>
      </c>
      <c r="C5710">
        <v>0.20403179815148653</v>
      </c>
      <c r="D5710" s="11">
        <v>39.97</v>
      </c>
      <c r="E5710" s="10">
        <v>68.010000000000005</v>
      </c>
      <c r="F5710" s="11">
        <v>55.65</v>
      </c>
      <c r="G5710" s="10">
        <v>35.19</v>
      </c>
      <c r="H5710" s="11">
        <v>102.91</v>
      </c>
      <c r="I5710" s="10">
        <v>770</v>
      </c>
      <c r="J5710">
        <v>0.20888913113995666</v>
      </c>
      <c r="K5710">
        <v>0.16702359083258758</v>
      </c>
      <c r="L5710">
        <v>0.19000424795833662</v>
      </c>
      <c r="M5710">
        <v>0.12449704396898539</v>
      </c>
      <c r="N5710">
        <v>0.14196358553754462</v>
      </c>
      <c r="O5710">
        <v>0.19882546083250194</v>
      </c>
    </row>
    <row r="5711" spans="1:15" ht="15">
      <c r="A5711" s="6"/>
      <c r="B5711" s="10">
        <v>122.98</v>
      </c>
      <c r="C5711">
        <v>0.21606744011861634</v>
      </c>
      <c r="D5711" s="11">
        <v>38.44</v>
      </c>
      <c r="E5711" s="10">
        <v>63.26</v>
      </c>
      <c r="F5711" s="11">
        <v>47.87</v>
      </c>
      <c r="G5711" s="10">
        <v>30.05</v>
      </c>
      <c r="H5711" s="11">
        <v>95.92</v>
      </c>
      <c r="I5711" s="10">
        <v>747.74</v>
      </c>
      <c r="J5711">
        <v>0.2099152271570757</v>
      </c>
      <c r="K5711">
        <v>0.1613177632963875</v>
      </c>
      <c r="L5711">
        <v>0.19326409922795071</v>
      </c>
      <c r="M5711">
        <v>0.10727057927446866</v>
      </c>
      <c r="N5711">
        <v>0.14203852791708299</v>
      </c>
      <c r="O5711">
        <v>0.20959545201031524</v>
      </c>
    </row>
    <row r="5712" spans="1:15" ht="15">
      <c r="A5712" s="6"/>
      <c r="B5712" s="10">
        <v>110.63</v>
      </c>
      <c r="C5712">
        <v>0.22246694960034219</v>
      </c>
      <c r="D5712" s="11">
        <v>34.9</v>
      </c>
      <c r="E5712" s="10">
        <v>50.15</v>
      </c>
      <c r="F5712" s="11">
        <v>39.44</v>
      </c>
      <c r="G5712" s="10">
        <v>20.07</v>
      </c>
      <c r="H5712" s="11">
        <v>87</v>
      </c>
      <c r="I5712" s="10">
        <v>700</v>
      </c>
      <c r="J5712">
        <v>0.20515099668523235</v>
      </c>
      <c r="K5712">
        <v>0.15132416272313681</v>
      </c>
      <c r="L5712">
        <v>0.19187531288875007</v>
      </c>
      <c r="M5712">
        <v>8.2346866737003907E-2</v>
      </c>
      <c r="N5712">
        <v>0.1404402627087053</v>
      </c>
      <c r="O5712">
        <v>0.2089594904546474</v>
      </c>
    </row>
    <row r="5713" spans="1:15" ht="15">
      <c r="A5713" s="6"/>
      <c r="B5713" s="10">
        <v>102.39</v>
      </c>
      <c r="C5713">
        <v>0.22522009029345375</v>
      </c>
      <c r="D5713" s="11">
        <v>34.950000000000003</v>
      </c>
      <c r="E5713" s="10">
        <v>29.08</v>
      </c>
      <c r="F5713" s="11">
        <v>38.33</v>
      </c>
      <c r="G5713" s="10">
        <v>11.16</v>
      </c>
      <c r="H5713" s="11">
        <v>87.12</v>
      </c>
      <c r="I5713" s="10">
        <v>685.14</v>
      </c>
      <c r="J5713">
        <v>0.1986488293161966</v>
      </c>
      <c r="K5713">
        <v>0.1352087609042304</v>
      </c>
      <c r="L5713">
        <v>0.19032604272372783</v>
      </c>
      <c r="M5713">
        <v>6.5355999288648936E-2</v>
      </c>
      <c r="N5713">
        <v>0.13885167580127802</v>
      </c>
      <c r="O5713">
        <v>0.20349504054991108</v>
      </c>
    </row>
    <row r="5714" spans="1:15" ht="15">
      <c r="A5714" s="6"/>
      <c r="B5714" s="10">
        <v>98.31</v>
      </c>
      <c r="C5714">
        <v>0.22732765389447238</v>
      </c>
      <c r="D5714" s="11">
        <v>31.88</v>
      </c>
      <c r="E5714" s="10">
        <v>27.12</v>
      </c>
      <c r="F5714" s="11">
        <v>35.26</v>
      </c>
      <c r="G5714" s="10">
        <v>3.55</v>
      </c>
      <c r="H5714" s="11">
        <v>80.72</v>
      </c>
      <c r="I5714" s="10">
        <v>644.20000000000005</v>
      </c>
      <c r="J5714">
        <v>0.18793325197091773</v>
      </c>
      <c r="K5714">
        <v>0.12149309451380869</v>
      </c>
      <c r="L5714">
        <v>0.19238232041871584</v>
      </c>
      <c r="M5714">
        <v>5.867573261566901E-2</v>
      </c>
      <c r="N5714">
        <v>0.13748165610650798</v>
      </c>
      <c r="O5714">
        <v>0.20667281223555178</v>
      </c>
    </row>
    <row r="5715" spans="1:15" ht="15">
      <c r="A5715" s="6"/>
      <c r="B5715" s="10">
        <v>96.91</v>
      </c>
      <c r="C5715">
        <v>0.223880205754247</v>
      </c>
      <c r="D5715" s="11">
        <v>30.01</v>
      </c>
      <c r="E5715" s="10">
        <v>27.59</v>
      </c>
      <c r="F5715" s="11">
        <v>34.909999999999997</v>
      </c>
      <c r="G5715" s="10">
        <v>2.78</v>
      </c>
      <c r="H5715" s="11">
        <v>79.739999999999995</v>
      </c>
      <c r="I5715" s="10">
        <v>636.79999999999995</v>
      </c>
      <c r="J5715">
        <v>0.17907609120742715</v>
      </c>
      <c r="K5715">
        <v>0.11422105522131018</v>
      </c>
      <c r="L5715">
        <v>0.19276288913430945</v>
      </c>
      <c r="M5715">
        <v>5.5727566105447338E-2</v>
      </c>
      <c r="N5715">
        <v>0.13583574067853543</v>
      </c>
      <c r="O5715">
        <v>0.20960978214168374</v>
      </c>
    </row>
    <row r="5716" spans="1:15" ht="15">
      <c r="A5716" s="6"/>
      <c r="B5716" s="10">
        <v>96</v>
      </c>
      <c r="C5716">
        <v>0.22334839345964183</v>
      </c>
      <c r="D5716" s="11">
        <v>28.71</v>
      </c>
      <c r="E5716" s="10">
        <v>21.42</v>
      </c>
      <c r="F5716" s="11">
        <v>34.67</v>
      </c>
      <c r="G5716" s="10">
        <v>2.4700000000000002</v>
      </c>
      <c r="H5716" s="11">
        <v>78.48</v>
      </c>
      <c r="I5716" s="10">
        <v>587.9</v>
      </c>
      <c r="J5716">
        <v>0.1757835731749523</v>
      </c>
      <c r="K5716">
        <v>0.1070369054876702</v>
      </c>
      <c r="L5716">
        <v>0.19694242954324589</v>
      </c>
      <c r="M5716">
        <v>5.4491657954156086E-2</v>
      </c>
      <c r="N5716">
        <v>0.13673176063018105</v>
      </c>
      <c r="O5716">
        <v>0.20907336059078954</v>
      </c>
    </row>
    <row r="5717" spans="1:15" ht="15">
      <c r="A5717" s="6"/>
      <c r="B5717" s="10">
        <v>99.16</v>
      </c>
      <c r="C5717">
        <v>0.21998259073777687</v>
      </c>
      <c r="D5717" s="11">
        <v>29.32</v>
      </c>
      <c r="E5717" s="10">
        <v>19.98</v>
      </c>
      <c r="F5717" s="11">
        <v>34.96</v>
      </c>
      <c r="G5717" s="10">
        <v>2.94</v>
      </c>
      <c r="H5717" s="11">
        <v>78.09</v>
      </c>
      <c r="I5717" s="10">
        <v>563.47</v>
      </c>
      <c r="J5717">
        <v>0.17396141684922664</v>
      </c>
      <c r="K5717">
        <v>0.10401889051766752</v>
      </c>
      <c r="L5717">
        <v>0.20166154767981181</v>
      </c>
      <c r="M5717">
        <v>5.6001813454521612E-2</v>
      </c>
      <c r="N5717">
        <v>0.13503104788549189</v>
      </c>
      <c r="O5717">
        <v>0.21054434546739598</v>
      </c>
    </row>
    <row r="5718" spans="1:15" ht="15">
      <c r="A5718" s="6"/>
      <c r="B5718" s="10">
        <v>98.07</v>
      </c>
      <c r="C5718">
        <v>0.21231394578936483</v>
      </c>
      <c r="D5718" s="11">
        <v>28.82</v>
      </c>
      <c r="E5718" s="10">
        <v>24.53</v>
      </c>
      <c r="F5718" s="11">
        <v>35.909999999999997</v>
      </c>
      <c r="G5718" s="10">
        <v>16.940000000000001</v>
      </c>
      <c r="H5718" s="11">
        <v>83.98</v>
      </c>
      <c r="I5718" s="10">
        <v>573.1</v>
      </c>
      <c r="J5718">
        <v>0.1730712585268856</v>
      </c>
      <c r="K5718">
        <v>0.11258968963703313</v>
      </c>
      <c r="L5718">
        <v>0.20451555256789461</v>
      </c>
      <c r="M5718">
        <v>5.8651716777667992E-2</v>
      </c>
      <c r="N5718">
        <v>0.13676505093541452</v>
      </c>
      <c r="O5718">
        <v>0.2096547209346625</v>
      </c>
    </row>
    <row r="5719" spans="1:15" ht="15">
      <c r="A5719" s="6"/>
      <c r="B5719" s="10">
        <v>99.16</v>
      </c>
      <c r="C5719">
        <v>0.199500760346487</v>
      </c>
      <c r="D5719" s="11">
        <v>29.67</v>
      </c>
      <c r="E5719" s="10">
        <v>43.23</v>
      </c>
      <c r="F5719" s="11">
        <v>45.23</v>
      </c>
      <c r="G5719" s="10">
        <v>31.09</v>
      </c>
      <c r="H5719" s="11">
        <v>101.63</v>
      </c>
      <c r="I5719" s="10">
        <v>580.9</v>
      </c>
      <c r="J5719">
        <v>0.17359124710471779</v>
      </c>
      <c r="K5719">
        <v>0.12227092763367955</v>
      </c>
      <c r="L5719">
        <v>0.20069113520219775</v>
      </c>
      <c r="M5719">
        <v>6.3855391354102953E-2</v>
      </c>
      <c r="N5719">
        <v>0.14224267338673724</v>
      </c>
      <c r="O5719">
        <v>0.20486996142449829</v>
      </c>
    </row>
    <row r="5720" spans="1:15" ht="15">
      <c r="A5720" s="6"/>
      <c r="B5720" s="10">
        <v>96.32</v>
      </c>
      <c r="C5720">
        <v>0.18206951964427562</v>
      </c>
      <c r="D5720" s="11">
        <v>28.46</v>
      </c>
      <c r="E5720" s="10">
        <v>51.82</v>
      </c>
      <c r="F5720" s="11">
        <v>56.76</v>
      </c>
      <c r="G5720" s="10">
        <v>37.090000000000003</v>
      </c>
      <c r="H5720" s="11">
        <v>113</v>
      </c>
      <c r="I5720" s="10">
        <v>636</v>
      </c>
      <c r="J5720">
        <v>0.16889410315161471</v>
      </c>
      <c r="K5720">
        <v>0.12670346274774016</v>
      </c>
      <c r="L5720">
        <v>0.18466243441026273</v>
      </c>
      <c r="M5720">
        <v>6.3122011191499822E-2</v>
      </c>
      <c r="N5720">
        <v>0.13646480453730928</v>
      </c>
      <c r="O5720">
        <v>0.19771173867305111</v>
      </c>
    </row>
    <row r="5721" spans="1:15" ht="15">
      <c r="A5721" s="6"/>
      <c r="B5721" s="10">
        <v>94.1</v>
      </c>
      <c r="C5721">
        <v>0.16649072192875525</v>
      </c>
      <c r="D5721" s="11">
        <v>29.44</v>
      </c>
      <c r="E5721" s="10">
        <v>52.83</v>
      </c>
      <c r="F5721" s="11">
        <v>53.69</v>
      </c>
      <c r="G5721" s="10">
        <v>37.81</v>
      </c>
      <c r="H5721" s="11">
        <v>117.19</v>
      </c>
      <c r="I5721" s="10">
        <v>682.59</v>
      </c>
      <c r="J5721">
        <v>0.15821521687363521</v>
      </c>
      <c r="K5721">
        <v>0.1242515291117722</v>
      </c>
      <c r="L5721">
        <v>0.17006316860102835</v>
      </c>
      <c r="M5721">
        <v>5.4262934755101973E-2</v>
      </c>
      <c r="N5721">
        <v>0.12795278153483089</v>
      </c>
      <c r="O5721">
        <v>0.1880458196286775</v>
      </c>
    </row>
    <row r="5722" spans="1:15" ht="15">
      <c r="A5722" s="6"/>
      <c r="B5722" s="10">
        <v>94.92</v>
      </c>
      <c r="C5722">
        <v>0.144079102326539</v>
      </c>
      <c r="D5722" s="11">
        <v>26.04</v>
      </c>
      <c r="E5722" s="10">
        <v>51.09</v>
      </c>
      <c r="F5722" s="11">
        <v>53.53</v>
      </c>
      <c r="G5722" s="10">
        <v>34.79</v>
      </c>
      <c r="H5722" s="11">
        <v>108.97</v>
      </c>
      <c r="I5722" s="10">
        <v>685.95</v>
      </c>
      <c r="J5722">
        <v>0.14451252285320837</v>
      </c>
      <c r="K5722">
        <v>0.12025945535789564</v>
      </c>
      <c r="L5722">
        <v>0.16000568483629254</v>
      </c>
      <c r="M5722">
        <v>4.4883942030096317E-2</v>
      </c>
      <c r="N5722">
        <v>0.12210632364915731</v>
      </c>
      <c r="O5722">
        <v>0.17788592418233212</v>
      </c>
    </row>
    <row r="5723" spans="1:15" ht="15">
      <c r="A5723" s="6"/>
      <c r="B5723" s="10">
        <v>93.24</v>
      </c>
      <c r="C5723">
        <v>0.12815258862032253</v>
      </c>
      <c r="D5723" s="11">
        <v>22.18</v>
      </c>
      <c r="E5723" s="10">
        <v>50.52</v>
      </c>
      <c r="F5723" s="11">
        <v>50.95</v>
      </c>
      <c r="G5723" s="10">
        <v>21.7</v>
      </c>
      <c r="H5723" s="11">
        <v>104.82</v>
      </c>
      <c r="I5723" s="10">
        <v>660.75</v>
      </c>
      <c r="J5723">
        <v>0.12784943941372931</v>
      </c>
      <c r="K5723">
        <v>0.11309326392660599</v>
      </c>
      <c r="L5723">
        <v>0.15072130984302654</v>
      </c>
      <c r="M5723">
        <v>4.1343562345179795E-2</v>
      </c>
      <c r="N5723">
        <v>0.11671475035516707</v>
      </c>
      <c r="O5723">
        <v>0.16831512648107913</v>
      </c>
    </row>
    <row r="5724" spans="1:15" ht="15">
      <c r="A5724" s="6"/>
      <c r="B5724" s="10">
        <v>93.98</v>
      </c>
      <c r="C5724">
        <v>0.11288271468735542</v>
      </c>
      <c r="D5724" s="11">
        <v>22.06</v>
      </c>
      <c r="E5724" s="10">
        <v>50.09</v>
      </c>
      <c r="F5724" s="11">
        <v>48.82</v>
      </c>
      <c r="G5724" s="10">
        <v>19.07</v>
      </c>
      <c r="H5724" s="11">
        <v>102.54</v>
      </c>
      <c r="I5724" s="10">
        <v>601.84</v>
      </c>
      <c r="J5724">
        <v>0.11847870216655809</v>
      </c>
      <c r="K5724">
        <v>0.10919712661825072</v>
      </c>
      <c r="L5724">
        <v>0.14449339703134123</v>
      </c>
      <c r="M5724">
        <v>3.9552857589732315E-2</v>
      </c>
      <c r="N5724">
        <v>0.11289170453642362</v>
      </c>
      <c r="O5724">
        <v>0.15867182479034408</v>
      </c>
    </row>
    <row r="5725" spans="1:15" ht="15">
      <c r="A5725" s="6"/>
      <c r="B5725" s="10">
        <v>93.26</v>
      </c>
      <c r="C5725">
        <v>0.10002018370719241</v>
      </c>
      <c r="D5725" s="11">
        <v>20.74</v>
      </c>
      <c r="E5725" s="10">
        <v>49.02</v>
      </c>
      <c r="F5725" s="11">
        <v>45.15</v>
      </c>
      <c r="G5725" s="10">
        <v>13.95</v>
      </c>
      <c r="H5725" s="11">
        <v>99.59</v>
      </c>
      <c r="I5725" s="10">
        <v>578.03</v>
      </c>
      <c r="J5725">
        <v>0.11416390650960635</v>
      </c>
      <c r="K5725">
        <v>0.10494092104766341</v>
      </c>
      <c r="L5725">
        <v>0.13943590918123674</v>
      </c>
      <c r="M5725">
        <v>3.8877939947788674E-2</v>
      </c>
      <c r="N5725">
        <v>0.10920935825077518</v>
      </c>
      <c r="O5725">
        <v>0.15038655739687354</v>
      </c>
    </row>
    <row r="5726" spans="1:15" ht="15">
      <c r="A5726" s="6"/>
      <c r="B5726" s="10">
        <v>87.6</v>
      </c>
      <c r="C5726">
        <v>9.7093020196905036E-2</v>
      </c>
      <c r="D5726" s="11">
        <v>25.42</v>
      </c>
      <c r="E5726" s="10">
        <v>46.7</v>
      </c>
      <c r="F5726" s="11">
        <v>44.98</v>
      </c>
      <c r="G5726" s="10">
        <v>8.2100000000000009</v>
      </c>
      <c r="H5726" s="11">
        <v>91.9</v>
      </c>
      <c r="I5726" s="10">
        <v>488.82</v>
      </c>
      <c r="J5726">
        <v>0.11401803164404728</v>
      </c>
      <c r="K5726">
        <v>0.10421398231210575</v>
      </c>
      <c r="L5726">
        <v>0.13858224894491938</v>
      </c>
      <c r="M5726">
        <v>3.8144038872270372E-2</v>
      </c>
      <c r="N5726">
        <v>0.10764933527690403</v>
      </c>
      <c r="O5726">
        <v>0.14582157496020057</v>
      </c>
    </row>
    <row r="5727" spans="1:15" ht="15">
      <c r="A5727" s="6"/>
      <c r="B5727" s="10">
        <v>87.87</v>
      </c>
      <c r="C5727">
        <v>9.7871767901366091E-2</v>
      </c>
      <c r="D5727" s="11">
        <v>23.89</v>
      </c>
      <c r="E5727" s="10">
        <v>46.97</v>
      </c>
      <c r="F5727" s="11">
        <v>45.09</v>
      </c>
      <c r="G5727" s="10">
        <v>0.31</v>
      </c>
      <c r="H5727" s="11">
        <v>84.31</v>
      </c>
      <c r="I5727" s="10">
        <v>500.16</v>
      </c>
      <c r="J5727">
        <v>0.11874475442431429</v>
      </c>
      <c r="K5727">
        <v>0.10496387964370227</v>
      </c>
      <c r="L5727">
        <v>0.14152790338533083</v>
      </c>
      <c r="M5727">
        <v>3.7329294755877034E-2</v>
      </c>
      <c r="N5727">
        <v>0.10515008286377196</v>
      </c>
      <c r="O5727">
        <v>0.1436935244574313</v>
      </c>
    </row>
    <row r="5728" spans="1:15" ht="15">
      <c r="A5728" s="6"/>
      <c r="B5728" s="10">
        <v>89.06</v>
      </c>
      <c r="C5728">
        <v>0.10129676135162956</v>
      </c>
      <c r="D5728" s="11">
        <v>27</v>
      </c>
      <c r="E5728" s="10">
        <v>48.1</v>
      </c>
      <c r="F5728" s="11">
        <v>45.11</v>
      </c>
      <c r="G5728" s="10">
        <v>-3.82</v>
      </c>
      <c r="H5728" s="11">
        <v>82.32</v>
      </c>
      <c r="I5728" s="10">
        <v>461.73</v>
      </c>
      <c r="J5728">
        <v>0.12873733393284353</v>
      </c>
      <c r="K5728">
        <v>0.11127441140024784</v>
      </c>
      <c r="L5728">
        <v>0.14922496330421894</v>
      </c>
      <c r="M5728">
        <v>3.9348917415921614E-2</v>
      </c>
      <c r="N5728">
        <v>0.1064865674888969</v>
      </c>
      <c r="O5728">
        <v>0.14492544899572124</v>
      </c>
    </row>
    <row r="5729" spans="1:15" ht="15">
      <c r="A5729" s="6"/>
      <c r="B5729" s="10">
        <v>96.33</v>
      </c>
      <c r="C5729">
        <v>0.11131990464182119</v>
      </c>
      <c r="D5729" s="11">
        <v>28.74</v>
      </c>
      <c r="E5729" s="10">
        <v>49.05</v>
      </c>
      <c r="F5729" s="11">
        <v>48.08</v>
      </c>
      <c r="G5729" s="10">
        <v>0.49</v>
      </c>
      <c r="H5729" s="11">
        <v>84.8</v>
      </c>
      <c r="I5729" s="10">
        <v>489.19</v>
      </c>
      <c r="J5729">
        <v>0.13858278131033142</v>
      </c>
      <c r="K5729">
        <v>0.12059926315011721</v>
      </c>
      <c r="L5729">
        <v>0.15851199157039558</v>
      </c>
      <c r="M5729">
        <v>4.2879102566577232E-2</v>
      </c>
      <c r="N5729">
        <v>0.11066835794264336</v>
      </c>
      <c r="O5729">
        <v>0.14905497376179111</v>
      </c>
    </row>
    <row r="5730" spans="1:15" ht="15">
      <c r="A5730" s="6"/>
      <c r="B5730" s="10">
        <v>105.62</v>
      </c>
      <c r="C5730">
        <v>0.14039703185149849</v>
      </c>
      <c r="D5730" s="11">
        <v>30.63</v>
      </c>
      <c r="E5730" s="10">
        <v>53.46</v>
      </c>
      <c r="F5730" s="11">
        <v>51.22</v>
      </c>
      <c r="G5730" s="10">
        <v>16.05</v>
      </c>
      <c r="H5730" s="11">
        <v>96.6</v>
      </c>
      <c r="I5730" s="10">
        <v>554.66999999999996</v>
      </c>
      <c r="J5730">
        <v>0.15597751142034863</v>
      </c>
      <c r="K5730">
        <v>0.13271726468734635</v>
      </c>
      <c r="L5730">
        <v>0.16679990428670052</v>
      </c>
      <c r="M5730">
        <v>4.8830481634025383E-2</v>
      </c>
      <c r="N5730">
        <v>0.11860503735130946</v>
      </c>
      <c r="O5730">
        <v>0.15539692935722033</v>
      </c>
    </row>
    <row r="5731" spans="1:15" ht="15">
      <c r="A5731" s="6"/>
      <c r="B5731" s="10">
        <v>119.94</v>
      </c>
      <c r="C5731">
        <v>0.16761769442778496</v>
      </c>
      <c r="D5731" s="11">
        <v>35.200000000000003</v>
      </c>
      <c r="E5731" s="10">
        <v>57.58</v>
      </c>
      <c r="F5731" s="11">
        <v>56.99</v>
      </c>
      <c r="G5731" s="10">
        <v>29.46</v>
      </c>
      <c r="H5731" s="11">
        <v>104.8</v>
      </c>
      <c r="I5731" s="10">
        <v>669.91</v>
      </c>
      <c r="J5731">
        <v>0.17558695520121489</v>
      </c>
      <c r="K5731">
        <v>0.14862402776554842</v>
      </c>
      <c r="L5731">
        <v>0.17656884750014348</v>
      </c>
      <c r="M5731">
        <v>5.5806737078493977E-2</v>
      </c>
      <c r="N5731">
        <v>0.12985770655500078</v>
      </c>
      <c r="O5731">
        <v>0.16614078091429194</v>
      </c>
    </row>
    <row r="5732" spans="1:15" ht="15">
      <c r="A5732" s="6"/>
      <c r="B5732" s="10">
        <v>129.13</v>
      </c>
      <c r="C5732">
        <v>0.18037953267403531</v>
      </c>
      <c r="D5732" s="11">
        <v>38.96</v>
      </c>
      <c r="E5732" s="10">
        <v>63.71</v>
      </c>
      <c r="F5732" s="11">
        <v>63.43</v>
      </c>
      <c r="G5732" s="10">
        <v>32</v>
      </c>
      <c r="H5732" s="11">
        <v>113.74</v>
      </c>
      <c r="I5732" s="10">
        <v>704.62</v>
      </c>
      <c r="J5732">
        <v>0.19046981169432298</v>
      </c>
      <c r="K5732">
        <v>0.15764455755943893</v>
      </c>
      <c r="L5732">
        <v>0.18357715100965757</v>
      </c>
      <c r="M5732">
        <v>6.3163837217280763E-2</v>
      </c>
      <c r="N5732">
        <v>0.1379538455797639</v>
      </c>
      <c r="O5732">
        <v>0.16931287672601064</v>
      </c>
    </row>
    <row r="5733" spans="1:15" ht="15">
      <c r="A5733" s="6"/>
      <c r="B5733" s="10">
        <v>125.08</v>
      </c>
      <c r="C5733">
        <v>0.18665071350785636</v>
      </c>
      <c r="D5733" s="11">
        <v>42.21</v>
      </c>
      <c r="E5733" s="10">
        <v>65.23</v>
      </c>
      <c r="F5733" s="11">
        <v>56.05</v>
      </c>
      <c r="G5733" s="10">
        <v>32.32</v>
      </c>
      <c r="H5733" s="11">
        <v>113.07</v>
      </c>
      <c r="I5733" s="10">
        <v>700.06</v>
      </c>
      <c r="J5733">
        <v>0.19001616970775848</v>
      </c>
      <c r="K5733">
        <v>0.16575486021034869</v>
      </c>
      <c r="L5733">
        <v>0.18801961669806369</v>
      </c>
      <c r="M5733">
        <v>6.3809214899202771E-2</v>
      </c>
      <c r="N5733">
        <v>0.14029567648297783</v>
      </c>
      <c r="O5733">
        <v>0.17359533111736131</v>
      </c>
    </row>
    <row r="5734" spans="1:15" ht="15">
      <c r="A5734" s="6"/>
      <c r="B5734" s="10">
        <v>127.14</v>
      </c>
      <c r="C5734">
        <v>0.18028642228194747</v>
      </c>
      <c r="D5734" s="11">
        <v>42.43</v>
      </c>
      <c r="E5734" s="10">
        <v>60.89</v>
      </c>
      <c r="F5734" s="11">
        <v>51.2</v>
      </c>
      <c r="G5734" s="10">
        <v>30.07</v>
      </c>
      <c r="H5734" s="11">
        <v>104.8</v>
      </c>
      <c r="I5734" s="10">
        <v>665.98</v>
      </c>
      <c r="J5734">
        <v>0.19412523166676515</v>
      </c>
      <c r="K5734">
        <v>0.17526501515686743</v>
      </c>
      <c r="L5734">
        <v>0.18933030951001867</v>
      </c>
      <c r="M5734">
        <v>6.4663068766628473E-2</v>
      </c>
      <c r="N5734">
        <v>0.14364887941288243</v>
      </c>
      <c r="O5734">
        <v>0.17847103912301082</v>
      </c>
    </row>
    <row r="5735" spans="1:15" ht="15">
      <c r="A5735" s="6"/>
      <c r="B5735" s="10">
        <v>119</v>
      </c>
      <c r="C5735">
        <v>0.16351253073894406</v>
      </c>
      <c r="D5735" s="11">
        <v>38</v>
      </c>
      <c r="E5735" s="10">
        <v>54.64</v>
      </c>
      <c r="F5735" s="11">
        <v>46.18</v>
      </c>
      <c r="G5735" s="10">
        <v>27.49</v>
      </c>
      <c r="H5735" s="11">
        <v>99.9</v>
      </c>
      <c r="I5735" s="10">
        <v>659.94</v>
      </c>
      <c r="J5735">
        <v>0.20400920629945937</v>
      </c>
      <c r="K5735">
        <v>0.17817883100381196</v>
      </c>
      <c r="L5735">
        <v>0.19655734933414631</v>
      </c>
      <c r="M5735">
        <v>6.7188423453356627E-2</v>
      </c>
      <c r="N5735">
        <v>0.14666018741327069</v>
      </c>
      <c r="O5735">
        <v>0.18237390596033931</v>
      </c>
    </row>
    <row r="5736" spans="1:15" ht="15">
      <c r="A5736" s="6"/>
      <c r="B5736" s="10">
        <v>102.99</v>
      </c>
      <c r="C5736">
        <v>0.14228693423841554</v>
      </c>
      <c r="D5736" s="11">
        <v>35.979999999999997</v>
      </c>
      <c r="E5736" s="10">
        <v>49</v>
      </c>
      <c r="F5736" s="11">
        <v>37.49</v>
      </c>
      <c r="G5736" s="10">
        <v>21.44</v>
      </c>
      <c r="H5736" s="11">
        <v>89.67</v>
      </c>
      <c r="I5736" s="10">
        <v>576.39</v>
      </c>
      <c r="J5736">
        <v>0.20477473939006424</v>
      </c>
      <c r="K5736">
        <v>0.1784970910049655</v>
      </c>
      <c r="L5736">
        <v>0.19533074710095669</v>
      </c>
      <c r="M5736">
        <v>6.5925373710511076E-2</v>
      </c>
      <c r="N5736">
        <v>0.14345324918817573</v>
      </c>
      <c r="O5736">
        <v>0.18298851710508382</v>
      </c>
    </row>
    <row r="5737" spans="1:15" ht="15">
      <c r="A5737" s="6"/>
      <c r="B5737" s="10">
        <v>93.31</v>
      </c>
      <c r="C5737">
        <v>0.1305468112244898</v>
      </c>
      <c r="D5737" s="11">
        <v>33.54</v>
      </c>
      <c r="E5737" s="10">
        <v>54.05</v>
      </c>
      <c r="F5737" s="11">
        <v>38.08</v>
      </c>
      <c r="G5737" s="10">
        <v>19.78</v>
      </c>
      <c r="H5737" s="11">
        <v>88.75</v>
      </c>
      <c r="I5737" s="10">
        <v>585.03</v>
      </c>
      <c r="J5737">
        <v>0.2061150882498328</v>
      </c>
      <c r="K5737">
        <v>0.17641692997559269</v>
      </c>
      <c r="L5737">
        <v>0.18984998797160274</v>
      </c>
      <c r="M5737">
        <v>6.7300649027744436E-2</v>
      </c>
      <c r="N5737">
        <v>0.13959852177478135</v>
      </c>
      <c r="O5737">
        <v>0.18154627597705825</v>
      </c>
    </row>
    <row r="5738" spans="1:15" ht="15">
      <c r="A5738" s="6"/>
      <c r="B5738" s="10">
        <v>88.52</v>
      </c>
      <c r="C5738">
        <v>0.12671952503931555</v>
      </c>
      <c r="D5738" s="11">
        <v>30.94</v>
      </c>
      <c r="E5738" s="10">
        <v>53.31</v>
      </c>
      <c r="F5738" s="11">
        <v>35.549999999999997</v>
      </c>
      <c r="G5738" s="10">
        <v>19.600000000000001</v>
      </c>
      <c r="H5738" s="11">
        <v>81.31</v>
      </c>
      <c r="I5738" s="10">
        <v>491.4</v>
      </c>
      <c r="J5738">
        <v>0.20772546125027205</v>
      </c>
      <c r="K5738">
        <v>0.17988586869203241</v>
      </c>
      <c r="L5738">
        <v>0.18669925981379359</v>
      </c>
      <c r="M5738">
        <v>7.289527260330253E-2</v>
      </c>
      <c r="N5738">
        <v>0.13862396993516826</v>
      </c>
      <c r="O5738">
        <v>0.17993242207168034</v>
      </c>
    </row>
    <row r="5739" spans="1:15" ht="15">
      <c r="A5739" s="6"/>
      <c r="B5739" s="10">
        <v>85</v>
      </c>
      <c r="C5739">
        <v>0.12888930494316797</v>
      </c>
      <c r="D5739" s="11">
        <v>30.64</v>
      </c>
      <c r="E5739" s="10">
        <v>55.04</v>
      </c>
      <c r="F5739" s="11">
        <v>34.92</v>
      </c>
      <c r="G5739" s="10">
        <v>20.97</v>
      </c>
      <c r="H5739" s="11">
        <v>77.7</v>
      </c>
      <c r="I5739" s="10">
        <v>467.7</v>
      </c>
      <c r="J5739">
        <v>0.20836235859162555</v>
      </c>
      <c r="K5739">
        <v>0.18442508378640052</v>
      </c>
      <c r="L5739">
        <v>0.18246104995766299</v>
      </c>
      <c r="M5739">
        <v>7.9785551313516945E-2</v>
      </c>
      <c r="N5739">
        <v>0.13532808351653633</v>
      </c>
      <c r="O5739">
        <v>0.18087938592691424</v>
      </c>
    </row>
    <row r="5740" spans="1:15" ht="15">
      <c r="A5740" s="6"/>
      <c r="B5740" s="10">
        <v>80.66</v>
      </c>
      <c r="C5740">
        <v>0.13594151644731872</v>
      </c>
      <c r="D5740" s="11">
        <v>30.4</v>
      </c>
      <c r="E5740" s="10">
        <v>54.2</v>
      </c>
      <c r="F5740" s="11">
        <v>34.840000000000003</v>
      </c>
      <c r="G5740" s="10">
        <v>23.57</v>
      </c>
      <c r="H5740" s="11">
        <v>76.12</v>
      </c>
      <c r="I5740" s="10">
        <v>430</v>
      </c>
      <c r="J5740">
        <v>0.21004380673499265</v>
      </c>
      <c r="K5740">
        <v>0.18992739511536932</v>
      </c>
      <c r="L5740">
        <v>0.18334523783452325</v>
      </c>
      <c r="M5740">
        <v>9.0762846252058563E-2</v>
      </c>
      <c r="N5740">
        <v>0.13556050008690387</v>
      </c>
      <c r="O5740">
        <v>0.17930842616461057</v>
      </c>
    </row>
    <row r="5741" spans="1:15" ht="15">
      <c r="A5741" s="6"/>
      <c r="B5741" s="10">
        <v>85.24</v>
      </c>
      <c r="C5741">
        <v>0.1484482494249936</v>
      </c>
      <c r="D5741" s="11">
        <v>30.42</v>
      </c>
      <c r="E5741" s="10">
        <v>53.97</v>
      </c>
      <c r="F5741" s="11">
        <v>35.35</v>
      </c>
      <c r="G5741" s="10">
        <v>26.05</v>
      </c>
      <c r="H5741" s="11">
        <v>77.3</v>
      </c>
      <c r="I5741" s="10">
        <v>425.97</v>
      </c>
      <c r="J5741">
        <v>0.21252719554563651</v>
      </c>
      <c r="K5741">
        <v>0.19668696175759234</v>
      </c>
      <c r="L5741">
        <v>0.18720406580865692</v>
      </c>
      <c r="M5741">
        <v>0.1000437577062515</v>
      </c>
      <c r="N5741">
        <v>0.13494617575530543</v>
      </c>
      <c r="O5741">
        <v>0.17705590848409519</v>
      </c>
    </row>
    <row r="5742" spans="1:15" ht="15">
      <c r="A5742" s="6"/>
      <c r="B5742" s="10">
        <v>93.35</v>
      </c>
      <c r="C5742">
        <v>0.16172092690192486</v>
      </c>
      <c r="D5742" s="11">
        <v>31.99</v>
      </c>
      <c r="E5742" s="10">
        <v>54.87</v>
      </c>
      <c r="F5742" s="11">
        <v>37.32</v>
      </c>
      <c r="G5742" s="10">
        <v>29.58</v>
      </c>
      <c r="H5742" s="11">
        <v>76.62</v>
      </c>
      <c r="I5742" s="10">
        <v>409.92</v>
      </c>
      <c r="J5742">
        <v>0.21653899974231713</v>
      </c>
      <c r="K5742">
        <v>0.19988310230596931</v>
      </c>
      <c r="L5742">
        <v>0.19546002599849485</v>
      </c>
      <c r="M5742">
        <v>0.11557441529536251</v>
      </c>
      <c r="N5742">
        <v>0.13355352048184285</v>
      </c>
      <c r="O5742">
        <v>0.17545156923924016</v>
      </c>
    </row>
    <row r="5743" spans="1:15" ht="15">
      <c r="A5743" s="6"/>
      <c r="B5743" s="10">
        <v>111.18</v>
      </c>
      <c r="C5743">
        <v>0.17495936974147161</v>
      </c>
      <c r="D5743" s="11">
        <v>41.99</v>
      </c>
      <c r="E5743" s="10">
        <v>64.69</v>
      </c>
      <c r="F5743" s="11">
        <v>48.31</v>
      </c>
      <c r="G5743" s="10">
        <v>42.93</v>
      </c>
      <c r="H5743" s="11">
        <v>78.03</v>
      </c>
      <c r="I5743" s="10">
        <v>427.29</v>
      </c>
      <c r="J5743">
        <v>0.21521661658495442</v>
      </c>
      <c r="K5743">
        <v>0.19914936955790929</v>
      </c>
      <c r="L5743">
        <v>0.20075974130332092</v>
      </c>
      <c r="M5743">
        <v>0.12722467599191226</v>
      </c>
      <c r="N5743">
        <v>0.12997607388511823</v>
      </c>
      <c r="O5743">
        <v>0.168898116462812</v>
      </c>
    </row>
    <row r="5744" spans="1:15" ht="15">
      <c r="A5744" s="6"/>
      <c r="B5744" s="10">
        <v>140.51</v>
      </c>
      <c r="C5744">
        <v>0.1865716350669584</v>
      </c>
      <c r="D5744" s="11">
        <v>43.98</v>
      </c>
      <c r="E5744" s="10">
        <v>70</v>
      </c>
      <c r="F5744" s="11">
        <v>66.14</v>
      </c>
      <c r="G5744" s="10">
        <v>47.78</v>
      </c>
      <c r="H5744" s="11">
        <v>85</v>
      </c>
      <c r="I5744" s="10">
        <v>441.91</v>
      </c>
      <c r="J5744">
        <v>0.20710148669871953</v>
      </c>
      <c r="K5744">
        <v>0.19752858285165978</v>
      </c>
      <c r="L5744">
        <v>0.18844613855114284</v>
      </c>
      <c r="M5744">
        <v>0.13219073199648412</v>
      </c>
      <c r="N5744">
        <v>0.1272631340084425</v>
      </c>
      <c r="O5744">
        <v>0.1614111998664032</v>
      </c>
    </row>
    <row r="5745" spans="1:15" ht="15">
      <c r="A5745" s="6"/>
      <c r="B5745" s="10">
        <v>145.66</v>
      </c>
      <c r="C5745">
        <v>0.18162660602976721</v>
      </c>
      <c r="D5745" s="11">
        <v>45.56</v>
      </c>
      <c r="E5745" s="10">
        <v>72.180000000000007</v>
      </c>
      <c r="F5745" s="11">
        <v>66.73</v>
      </c>
      <c r="G5745" s="10">
        <v>51.92</v>
      </c>
      <c r="H5745" s="11">
        <v>90.01</v>
      </c>
      <c r="I5745" s="10">
        <v>467.45</v>
      </c>
      <c r="J5745">
        <v>0.19074750833464246</v>
      </c>
      <c r="K5745">
        <v>0.18496483405756031</v>
      </c>
      <c r="L5745">
        <v>0.1801922171484861</v>
      </c>
      <c r="M5745">
        <v>0.12603378948051105</v>
      </c>
      <c r="N5745">
        <v>0.12108986201510023</v>
      </c>
      <c r="O5745">
        <v>0.15045719515629402</v>
      </c>
    </row>
    <row r="5746" spans="1:15" ht="15">
      <c r="A5746" s="6"/>
      <c r="B5746" s="10">
        <v>124.55</v>
      </c>
      <c r="C5746">
        <v>0.17941155234657039</v>
      </c>
      <c r="D5746" s="11">
        <v>44.97</v>
      </c>
      <c r="E5746" s="10">
        <v>72.239999999999995</v>
      </c>
      <c r="F5746" s="11">
        <v>56.07</v>
      </c>
      <c r="G5746" s="10">
        <v>40.21</v>
      </c>
      <c r="H5746" s="11">
        <v>91.55</v>
      </c>
      <c r="I5746" s="10">
        <v>437.62</v>
      </c>
      <c r="J5746">
        <v>0.17679632913637169</v>
      </c>
      <c r="K5746">
        <v>0.17668530347644376</v>
      </c>
      <c r="L5746">
        <v>0.17152653375401405</v>
      </c>
      <c r="M5746">
        <v>0.11826388435063934</v>
      </c>
      <c r="N5746">
        <v>0.11285701860094463</v>
      </c>
      <c r="O5746">
        <v>0.13318949439603839</v>
      </c>
    </row>
    <row r="5747" spans="1:15" ht="15">
      <c r="A5747" s="6"/>
      <c r="B5747" s="10">
        <v>116.58</v>
      </c>
      <c r="C5747">
        <v>0.17192771193889614</v>
      </c>
      <c r="D5747" s="11">
        <v>43.5</v>
      </c>
      <c r="E5747" s="10">
        <v>70.53</v>
      </c>
      <c r="F5747" s="11">
        <v>52.79</v>
      </c>
      <c r="G5747" s="10">
        <v>38.409999999999997</v>
      </c>
      <c r="H5747" s="11">
        <v>87.98</v>
      </c>
      <c r="I5747" s="10">
        <v>275.08999999999997</v>
      </c>
      <c r="J5747">
        <v>0.1657929361309452</v>
      </c>
      <c r="K5747">
        <v>0.16676095245593711</v>
      </c>
      <c r="L5747">
        <v>0.15892440414449985</v>
      </c>
      <c r="M5747">
        <v>0.11133563706082671</v>
      </c>
      <c r="N5747">
        <v>0.10668395039915939</v>
      </c>
      <c r="O5747">
        <v>0.1190062033901168</v>
      </c>
    </row>
    <row r="5748" spans="1:15" ht="15">
      <c r="A5748" s="6"/>
      <c r="B5748" s="10">
        <v>114.86</v>
      </c>
      <c r="C5748">
        <v>0.16556366894006336</v>
      </c>
      <c r="D5748" s="11">
        <v>40.06</v>
      </c>
      <c r="E5748" s="10">
        <v>69.95</v>
      </c>
      <c r="F5748" s="11">
        <v>51.7</v>
      </c>
      <c r="G5748" s="10">
        <v>40.99</v>
      </c>
      <c r="H5748" s="11">
        <v>86.08</v>
      </c>
      <c r="I5748" s="10">
        <v>256.88</v>
      </c>
      <c r="J5748">
        <v>0.15313171514012369</v>
      </c>
      <c r="K5748">
        <v>0.15995312958207869</v>
      </c>
      <c r="L5748">
        <v>0.15298502858406354</v>
      </c>
      <c r="M5748">
        <v>0.11356969004099414</v>
      </c>
      <c r="N5748">
        <v>0.10122776263517004</v>
      </c>
      <c r="O5748">
        <v>0.1061315611841471</v>
      </c>
    </row>
    <row r="5749" spans="1:15" ht="15">
      <c r="A5749" s="6"/>
      <c r="B5749" s="10">
        <v>105.07</v>
      </c>
      <c r="C5749">
        <v>0.15723765720547841</v>
      </c>
      <c r="D5749" s="11">
        <v>35.630000000000003</v>
      </c>
      <c r="E5749" s="10">
        <v>63.21</v>
      </c>
      <c r="F5749" s="11">
        <v>46.58</v>
      </c>
      <c r="G5749" s="10">
        <v>43.04</v>
      </c>
      <c r="H5749" s="11">
        <v>81.010000000000005</v>
      </c>
      <c r="I5749" s="10">
        <v>115.98</v>
      </c>
      <c r="J5749">
        <v>0.14623233637705726</v>
      </c>
      <c r="K5749">
        <v>0.15537232249637256</v>
      </c>
      <c r="L5749">
        <v>0.14904035836567797</v>
      </c>
      <c r="M5749">
        <v>0.11687028427868891</v>
      </c>
      <c r="N5749">
        <v>9.8916046341183422E-2</v>
      </c>
      <c r="O5749">
        <v>9.2579378270481766E-2</v>
      </c>
    </row>
    <row r="5750" spans="1:15" ht="15">
      <c r="A5750" s="6"/>
      <c r="B5750" s="10">
        <v>100.25</v>
      </c>
      <c r="C5750">
        <v>0.15532416071761573</v>
      </c>
      <c r="D5750" s="11">
        <v>32.4</v>
      </c>
      <c r="E5750" s="10">
        <v>67</v>
      </c>
      <c r="F5750" s="11">
        <v>44.73</v>
      </c>
      <c r="G5750" s="10">
        <v>43.83</v>
      </c>
      <c r="H5750" s="11">
        <v>75.27</v>
      </c>
      <c r="I5750" s="10">
        <v>75.8</v>
      </c>
      <c r="J5750">
        <v>0.14766323403256909</v>
      </c>
      <c r="K5750">
        <v>0.15817307967636388</v>
      </c>
      <c r="L5750">
        <v>0.1449992694991547</v>
      </c>
      <c r="M5750">
        <v>0.12245340320860196</v>
      </c>
      <c r="N5750">
        <v>9.8036283577466021E-2</v>
      </c>
      <c r="O5750">
        <v>8.1539533339810247E-2</v>
      </c>
    </row>
    <row r="5751" spans="1:15" ht="15">
      <c r="A5751" s="6"/>
      <c r="B5751" s="10">
        <v>100.59</v>
      </c>
      <c r="C5751">
        <v>0.16546835248890493</v>
      </c>
      <c r="D5751" s="11">
        <v>31.5</v>
      </c>
      <c r="E5751" s="10">
        <v>62.93</v>
      </c>
      <c r="F5751" s="11">
        <v>45</v>
      </c>
      <c r="G5751" s="10">
        <v>45.01</v>
      </c>
      <c r="H5751" s="11">
        <v>70.28</v>
      </c>
      <c r="I5751" s="10">
        <v>13.29</v>
      </c>
      <c r="J5751">
        <v>0.1490809577044904</v>
      </c>
      <c r="K5751">
        <v>0.16063665637327526</v>
      </c>
      <c r="L5751">
        <v>0.14413301808633136</v>
      </c>
      <c r="M5751">
        <v>0.12832711526636689</v>
      </c>
      <c r="N5751">
        <v>9.8471360552741333E-2</v>
      </c>
      <c r="O5751">
        <v>7.9938268914473684E-2</v>
      </c>
    </row>
    <row r="5752" spans="1:15" ht="15">
      <c r="A5752" s="6"/>
      <c r="B5752" s="10">
        <v>117.58</v>
      </c>
      <c r="C5752">
        <v>0.17495105357261787</v>
      </c>
      <c r="D5752" s="11">
        <v>36.950000000000003</v>
      </c>
      <c r="E5752" s="10">
        <v>67.14</v>
      </c>
      <c r="F5752" s="11">
        <v>45.6</v>
      </c>
      <c r="G5752" s="10">
        <v>46.91</v>
      </c>
      <c r="H5752" s="11">
        <v>68.22</v>
      </c>
      <c r="I5752" s="10">
        <v>62.16</v>
      </c>
      <c r="J5752">
        <v>0.15574287683559573</v>
      </c>
      <c r="K5752">
        <v>0.16594868659252965</v>
      </c>
      <c r="L5752">
        <v>0.15198789112651778</v>
      </c>
      <c r="M5752">
        <v>0.13571453842930967</v>
      </c>
      <c r="N5752">
        <v>0.10340033151064215</v>
      </c>
      <c r="O5752">
        <v>8.213019742059352E-2</v>
      </c>
    </row>
    <row r="5753" spans="1:15" ht="15">
      <c r="A5753" s="6"/>
      <c r="B5753" s="10">
        <v>116.47</v>
      </c>
      <c r="C5753">
        <v>0.18665921563024232</v>
      </c>
      <c r="D5753" s="11">
        <v>39.51</v>
      </c>
      <c r="E5753" s="10">
        <v>68.739999999999995</v>
      </c>
      <c r="F5753" s="11">
        <v>48.83</v>
      </c>
      <c r="G5753" s="10">
        <v>47.87</v>
      </c>
      <c r="H5753" s="11">
        <v>74.56</v>
      </c>
      <c r="I5753" s="10">
        <v>105.92</v>
      </c>
      <c r="J5753">
        <v>0.1680698832986923</v>
      </c>
      <c r="K5753">
        <v>0.17704664844564169</v>
      </c>
      <c r="L5753">
        <v>0.1632097481129807</v>
      </c>
      <c r="M5753">
        <v>0.14289238174422683</v>
      </c>
      <c r="N5753">
        <v>0.10886810322022078</v>
      </c>
      <c r="O5753">
        <v>0.10045880211146889</v>
      </c>
    </row>
    <row r="5754" spans="1:15" ht="15">
      <c r="A5754" s="6"/>
      <c r="B5754" s="10">
        <v>150.15</v>
      </c>
      <c r="C5754">
        <v>0.1999253122610247</v>
      </c>
      <c r="D5754" s="11">
        <v>44.53</v>
      </c>
      <c r="E5754" s="10">
        <v>71.95</v>
      </c>
      <c r="F5754" s="11">
        <v>55.92</v>
      </c>
      <c r="G5754" s="10">
        <v>59.59</v>
      </c>
      <c r="H5754" s="11">
        <v>92.96</v>
      </c>
      <c r="I5754" s="10">
        <v>336.2</v>
      </c>
      <c r="J5754">
        <v>0.18048360655737702</v>
      </c>
      <c r="K5754">
        <v>0.1892040906976647</v>
      </c>
      <c r="L5754">
        <v>0.17459376299205145</v>
      </c>
      <c r="M5754">
        <v>0.15602885931743049</v>
      </c>
      <c r="N5754">
        <v>0.11518896887518647</v>
      </c>
      <c r="O5754">
        <v>0.12653680103023074</v>
      </c>
    </row>
    <row r="5755" spans="1:15" ht="15">
      <c r="A5755" s="6"/>
      <c r="B5755" s="10">
        <v>162.85</v>
      </c>
      <c r="C5755">
        <v>0.20820442498271491</v>
      </c>
      <c r="D5755" s="11">
        <v>46.6</v>
      </c>
      <c r="E5755" s="10">
        <v>74.97</v>
      </c>
      <c r="F5755" s="11">
        <v>69.849999999999994</v>
      </c>
      <c r="G5755" s="10">
        <v>70.39</v>
      </c>
      <c r="H5755" s="11">
        <v>98.1</v>
      </c>
      <c r="I5755" s="10">
        <v>579.24</v>
      </c>
      <c r="J5755">
        <v>0.19431698975334144</v>
      </c>
      <c r="K5755">
        <v>0.20344626836241742</v>
      </c>
      <c r="L5755">
        <v>0.18469995432055022</v>
      </c>
      <c r="M5755">
        <v>0.17262961280958847</v>
      </c>
      <c r="N5755">
        <v>0.1242400037940265</v>
      </c>
      <c r="O5755">
        <v>0.14698560890013607</v>
      </c>
    </row>
    <row r="5756" spans="1:15" ht="15">
      <c r="A5756" s="6"/>
      <c r="B5756" s="10">
        <v>174.96</v>
      </c>
      <c r="C5756">
        <v>0.21973214757772541</v>
      </c>
      <c r="D5756" s="11">
        <v>50</v>
      </c>
      <c r="E5756" s="10">
        <v>79.52</v>
      </c>
      <c r="F5756" s="11">
        <v>80.010000000000005</v>
      </c>
      <c r="G5756" s="10">
        <v>89.91</v>
      </c>
      <c r="H5756" s="11">
        <v>100.49</v>
      </c>
      <c r="I5756" s="10">
        <v>676.4</v>
      </c>
      <c r="J5756">
        <v>0.20180333276861681</v>
      </c>
      <c r="K5756">
        <v>0.21499264845021385</v>
      </c>
      <c r="L5756">
        <v>0.19116637883681586</v>
      </c>
      <c r="M5756">
        <v>0.19020136530897094</v>
      </c>
      <c r="N5756">
        <v>0.13253935988572577</v>
      </c>
      <c r="O5756">
        <v>0.16425777333041477</v>
      </c>
    </row>
    <row r="5757" spans="1:15" ht="15">
      <c r="A5757" s="6"/>
      <c r="B5757" s="10">
        <v>166.73</v>
      </c>
      <c r="C5757">
        <v>0.22079257597975793</v>
      </c>
      <c r="D5757" s="11">
        <v>47.59</v>
      </c>
      <c r="E5757" s="10">
        <v>82.51</v>
      </c>
      <c r="F5757" s="11">
        <v>73.08</v>
      </c>
      <c r="G5757" s="10">
        <v>90</v>
      </c>
      <c r="H5757" s="11">
        <v>101.32</v>
      </c>
      <c r="I5757" s="10">
        <v>700.75</v>
      </c>
      <c r="J5757">
        <v>0.20307174904817399</v>
      </c>
      <c r="K5757">
        <v>0.21446854939813551</v>
      </c>
      <c r="L5757">
        <v>0.19371095654347883</v>
      </c>
      <c r="M5757">
        <v>0.19149238623315093</v>
      </c>
      <c r="N5757">
        <v>0.13470516183020045</v>
      </c>
      <c r="O5757">
        <v>0.17063280252384885</v>
      </c>
    </row>
    <row r="5758" spans="1:15" ht="15">
      <c r="A5758" s="6"/>
      <c r="B5758" s="10">
        <v>142.4</v>
      </c>
      <c r="C5758">
        <v>0.22979163264442071</v>
      </c>
      <c r="D5758" s="11">
        <v>44.26</v>
      </c>
      <c r="E5758" s="10">
        <v>73.819999999999993</v>
      </c>
      <c r="F5758" s="11">
        <v>57.69</v>
      </c>
      <c r="G5758" s="10">
        <v>69</v>
      </c>
      <c r="H5758" s="11">
        <v>96.09</v>
      </c>
      <c r="I5758" s="10">
        <v>646.05999999999995</v>
      </c>
      <c r="J5758">
        <v>0.20870616851621915</v>
      </c>
      <c r="K5758">
        <v>0.21225560974683122</v>
      </c>
      <c r="L5758">
        <v>0.19794763160411513</v>
      </c>
      <c r="M5758">
        <v>0.18648411903918521</v>
      </c>
      <c r="N5758">
        <v>0.13775239128687403</v>
      </c>
      <c r="O5758">
        <v>0.17737624720357942</v>
      </c>
    </row>
    <row r="5759" spans="1:15" ht="15">
      <c r="A5759" s="6"/>
      <c r="B5759" s="10">
        <v>123.72</v>
      </c>
      <c r="C5759">
        <v>0.24133366718281554</v>
      </c>
      <c r="D5759" s="11">
        <v>38.99</v>
      </c>
      <c r="E5759" s="10">
        <v>69.92</v>
      </c>
      <c r="F5759" s="11">
        <v>50.79</v>
      </c>
      <c r="G5759" s="10">
        <v>57.9</v>
      </c>
      <c r="H5759" s="11">
        <v>94.08</v>
      </c>
      <c r="I5759" s="10">
        <v>606.70000000000005</v>
      </c>
      <c r="J5759">
        <v>0.20800211127300844</v>
      </c>
      <c r="K5759">
        <v>0.21325573498485459</v>
      </c>
      <c r="L5759">
        <v>0.206293004011428</v>
      </c>
      <c r="M5759">
        <v>0.18311793795735887</v>
      </c>
      <c r="N5759">
        <v>0.13953066323351324</v>
      </c>
      <c r="O5759">
        <v>0.17614858365406641</v>
      </c>
    </row>
    <row r="5760" spans="1:15" ht="15">
      <c r="A5760" s="6"/>
      <c r="B5760" s="10">
        <v>107.94</v>
      </c>
      <c r="C5760">
        <v>0.24095815037636864</v>
      </c>
      <c r="D5760" s="11">
        <v>32</v>
      </c>
      <c r="E5760" s="10">
        <v>58.82</v>
      </c>
      <c r="F5760" s="11">
        <v>43.92</v>
      </c>
      <c r="G5760" s="10">
        <v>46.13</v>
      </c>
      <c r="H5760" s="11">
        <v>84.44</v>
      </c>
      <c r="I5760" s="10">
        <v>590.03</v>
      </c>
      <c r="J5760">
        <v>0.20212567727501984</v>
      </c>
      <c r="K5760">
        <v>0.20915920460654078</v>
      </c>
      <c r="L5760">
        <v>0.20475023423973929</v>
      </c>
      <c r="M5760">
        <v>0.17562826597131684</v>
      </c>
      <c r="N5760">
        <v>0.13900570139678267</v>
      </c>
      <c r="O5760">
        <v>0.1776211250326582</v>
      </c>
    </row>
    <row r="5761" spans="1:15" ht="15">
      <c r="A5761" s="6"/>
      <c r="B5761" s="10">
        <v>103.09</v>
      </c>
      <c r="C5761">
        <v>0.24106944746941444</v>
      </c>
      <c r="D5761" s="11">
        <v>30.86</v>
      </c>
      <c r="E5761" s="10">
        <v>56.16</v>
      </c>
      <c r="F5761" s="11">
        <v>39.54</v>
      </c>
      <c r="G5761" s="10">
        <v>39.9</v>
      </c>
      <c r="H5761" s="11">
        <v>78.06</v>
      </c>
      <c r="I5761" s="10">
        <v>590.85</v>
      </c>
      <c r="J5761">
        <v>0.197804481179048</v>
      </c>
      <c r="K5761">
        <v>0.20206712360108456</v>
      </c>
      <c r="L5761">
        <v>0.20519779870212498</v>
      </c>
      <c r="M5761">
        <v>0.16320789410449554</v>
      </c>
      <c r="N5761">
        <v>0.13822903782670584</v>
      </c>
      <c r="O5761">
        <v>0.18082000359297398</v>
      </c>
    </row>
    <row r="5762" spans="1:15" ht="15">
      <c r="A5762" s="6"/>
      <c r="B5762" s="10">
        <v>96.97</v>
      </c>
      <c r="C5762">
        <v>0.23640492896946863</v>
      </c>
      <c r="D5762" s="11">
        <v>30.2</v>
      </c>
      <c r="E5762" s="10">
        <v>54.87</v>
      </c>
      <c r="F5762" s="11">
        <v>35.64</v>
      </c>
      <c r="G5762" s="10">
        <v>32.75</v>
      </c>
      <c r="H5762" s="11">
        <v>73.569999999999993</v>
      </c>
      <c r="I5762" s="10">
        <v>544.14</v>
      </c>
      <c r="J5762">
        <v>0.19543670419498005</v>
      </c>
      <c r="K5762">
        <v>0.19749667379887181</v>
      </c>
      <c r="L5762">
        <v>0.2082686670519853</v>
      </c>
      <c r="M5762">
        <v>0.14734598208641209</v>
      </c>
      <c r="N5762">
        <v>0.13794183484782835</v>
      </c>
      <c r="O5762">
        <v>0.18424596192036394</v>
      </c>
    </row>
    <row r="5763" spans="1:15" ht="15">
      <c r="A5763" s="6"/>
      <c r="B5763" s="10">
        <v>95.04</v>
      </c>
      <c r="C5763">
        <v>0.23057322273544376</v>
      </c>
      <c r="D5763" s="11">
        <v>29.96</v>
      </c>
      <c r="E5763" s="10">
        <v>53.54</v>
      </c>
      <c r="F5763" s="11">
        <v>34.5</v>
      </c>
      <c r="G5763" s="10">
        <v>30.7</v>
      </c>
      <c r="H5763" s="11">
        <v>70.540000000000006</v>
      </c>
      <c r="I5763" s="10">
        <v>523.29999999999995</v>
      </c>
      <c r="J5763">
        <v>0.19358499929607206</v>
      </c>
      <c r="K5763">
        <v>0.19492440534848224</v>
      </c>
      <c r="L5763">
        <v>0.20850103335954173</v>
      </c>
      <c r="M5763">
        <v>0.13230551886174108</v>
      </c>
      <c r="N5763">
        <v>0.13802494948933253</v>
      </c>
      <c r="O5763">
        <v>0.19138421912832931</v>
      </c>
    </row>
    <row r="5764" spans="1:15" ht="15">
      <c r="A5764" s="6"/>
      <c r="B5764" s="10">
        <v>95.04</v>
      </c>
      <c r="C5764">
        <v>0.2353295068924646</v>
      </c>
      <c r="D5764" s="11">
        <v>29.31</v>
      </c>
      <c r="E5764" s="10">
        <v>51.15</v>
      </c>
      <c r="F5764" s="11">
        <v>33.979999999999997</v>
      </c>
      <c r="G5764" s="10">
        <v>29.17</v>
      </c>
      <c r="H5764" s="11">
        <v>68.75</v>
      </c>
      <c r="I5764" s="10">
        <v>521.03</v>
      </c>
      <c r="J5764">
        <v>0.19236076925800596</v>
      </c>
      <c r="K5764">
        <v>0.19293735710350945</v>
      </c>
      <c r="L5764">
        <v>0.2041995598192235</v>
      </c>
      <c r="M5764">
        <v>0.12248029255605208</v>
      </c>
      <c r="N5764">
        <v>0.13854437163874636</v>
      </c>
      <c r="O5764">
        <v>0.19466391063364313</v>
      </c>
    </row>
    <row r="5765" spans="1:15" ht="15">
      <c r="A5765" s="6"/>
      <c r="B5765" s="10">
        <v>95.05</v>
      </c>
      <c r="C5765">
        <v>0.23898307331739307</v>
      </c>
      <c r="D5765" s="11">
        <v>29.38</v>
      </c>
      <c r="E5765" s="10">
        <v>51.25</v>
      </c>
      <c r="F5765" s="11">
        <v>34.39</v>
      </c>
      <c r="G5765" s="10">
        <v>30.43</v>
      </c>
      <c r="H5765" s="11">
        <v>67.3</v>
      </c>
      <c r="I5765" s="10">
        <v>516.07000000000005</v>
      </c>
      <c r="J5765">
        <v>0.19436539751590673</v>
      </c>
      <c r="K5765">
        <v>0.19209585060838763</v>
      </c>
      <c r="L5765">
        <v>0.20488025055472861</v>
      </c>
      <c r="M5765">
        <v>0.11988250587328823</v>
      </c>
      <c r="N5765">
        <v>0.13883552465622787</v>
      </c>
      <c r="O5765">
        <v>0.19992995419128085</v>
      </c>
    </row>
    <row r="5766" spans="1:15" ht="15">
      <c r="A5766" s="6"/>
      <c r="B5766" s="10">
        <v>98.81</v>
      </c>
      <c r="C5766">
        <v>0.23951128143362896</v>
      </c>
      <c r="D5766" s="11">
        <v>30.77</v>
      </c>
      <c r="E5766" s="10">
        <v>54.1</v>
      </c>
      <c r="F5766" s="11">
        <v>35.39</v>
      </c>
      <c r="G5766" s="10">
        <v>32.69</v>
      </c>
      <c r="H5766" s="11">
        <v>69.38</v>
      </c>
      <c r="I5766" s="10">
        <v>582.36</v>
      </c>
      <c r="J5766">
        <v>0.20023274193147036</v>
      </c>
      <c r="K5766">
        <v>0.19301541060143096</v>
      </c>
      <c r="L5766">
        <v>0.20839476114826169</v>
      </c>
      <c r="M5766">
        <v>0.12744328616639145</v>
      </c>
      <c r="N5766">
        <v>0.13660428769604488</v>
      </c>
      <c r="O5766">
        <v>0.19860479714550022</v>
      </c>
    </row>
    <row r="5767" spans="1:15" ht="15">
      <c r="A5767" s="6"/>
      <c r="B5767" s="10">
        <v>121.88</v>
      </c>
      <c r="C5767">
        <v>0.23415544628623017</v>
      </c>
      <c r="D5767" s="11">
        <v>35</v>
      </c>
      <c r="E5767" s="10">
        <v>66.680000000000007</v>
      </c>
      <c r="F5767" s="11">
        <v>43.16</v>
      </c>
      <c r="G5767" s="10">
        <v>40.83</v>
      </c>
      <c r="H5767" s="11">
        <v>70.72</v>
      </c>
      <c r="I5767" s="10">
        <v>696.75</v>
      </c>
      <c r="J5767">
        <v>0.20243800501400411</v>
      </c>
      <c r="K5767">
        <v>0.19720286186916397</v>
      </c>
      <c r="L5767">
        <v>0.20554207513748532</v>
      </c>
      <c r="M5767">
        <v>0.13361627287567662</v>
      </c>
      <c r="N5767">
        <v>0.13477749308065121</v>
      </c>
      <c r="O5767">
        <v>0.19426690736224309</v>
      </c>
    </row>
    <row r="5768" spans="1:15" ht="15">
      <c r="A5768" s="6"/>
      <c r="B5768" s="10">
        <v>147.16</v>
      </c>
      <c r="C5768">
        <v>0.21645570999184413</v>
      </c>
      <c r="D5768" s="11">
        <v>42.07</v>
      </c>
      <c r="E5768" s="10">
        <v>71.95</v>
      </c>
      <c r="F5768" s="11">
        <v>52.54</v>
      </c>
      <c r="G5768" s="10">
        <v>45.71</v>
      </c>
      <c r="H5768" s="11">
        <v>73.349999999999994</v>
      </c>
      <c r="I5768" s="10">
        <v>769.92</v>
      </c>
      <c r="J5768">
        <v>0.19423526042598893</v>
      </c>
      <c r="K5768">
        <v>0.19158061879843058</v>
      </c>
      <c r="L5768">
        <v>0.18908854110044748</v>
      </c>
      <c r="M5768">
        <v>0.13509037177162542</v>
      </c>
      <c r="N5768">
        <v>0.13387050193050193</v>
      </c>
      <c r="O5768">
        <v>0.18293209857392531</v>
      </c>
    </row>
    <row r="5769" spans="1:15" ht="15">
      <c r="A5769" s="6"/>
      <c r="B5769" s="10">
        <v>168.78</v>
      </c>
      <c r="C5769">
        <v>0.207215616014638</v>
      </c>
      <c r="D5769" s="11">
        <v>45.54</v>
      </c>
      <c r="E5769" s="10">
        <v>73.66</v>
      </c>
      <c r="F5769" s="11">
        <v>58.92</v>
      </c>
      <c r="G5769" s="10">
        <v>47.9</v>
      </c>
      <c r="H5769" s="11">
        <v>77.040000000000006</v>
      </c>
      <c r="I5769" s="10">
        <v>793.99</v>
      </c>
      <c r="J5769">
        <v>0.17784804704456292</v>
      </c>
      <c r="K5769">
        <v>0.17913299421210083</v>
      </c>
      <c r="L5769">
        <v>0.17850440868601455</v>
      </c>
      <c r="M5769">
        <v>0.12758865762592192</v>
      </c>
      <c r="N5769">
        <v>0.13211277886764908</v>
      </c>
      <c r="O5769">
        <v>0.16740253370701411</v>
      </c>
    </row>
    <row r="5770" spans="1:15" ht="15">
      <c r="A5770" s="6"/>
      <c r="B5770" s="10">
        <v>150.84</v>
      </c>
      <c r="C5770">
        <v>0.20236922232816804</v>
      </c>
      <c r="D5770" s="11">
        <v>42.99</v>
      </c>
      <c r="E5770" s="10">
        <v>72.13</v>
      </c>
      <c r="F5770" s="11">
        <v>56.92</v>
      </c>
      <c r="G5770" s="10">
        <v>48.34</v>
      </c>
      <c r="H5770" s="11">
        <v>80.72</v>
      </c>
      <c r="I5770" s="10">
        <v>668.06</v>
      </c>
      <c r="J5770">
        <v>0.16732245642010096</v>
      </c>
      <c r="K5770">
        <v>0.16842923454719694</v>
      </c>
      <c r="L5770">
        <v>0.17158194991112238</v>
      </c>
      <c r="M5770">
        <v>0.12420381328318469</v>
      </c>
      <c r="N5770">
        <v>0.12817636082236591</v>
      </c>
      <c r="O5770">
        <v>0.15137826299310117</v>
      </c>
    </row>
    <row r="5771" spans="1:15" ht="15">
      <c r="A5771" s="6"/>
      <c r="B5771" s="10">
        <v>131.77000000000001</v>
      </c>
      <c r="C5771">
        <v>0.1996125058334394</v>
      </c>
      <c r="D5771" s="11">
        <v>38.97</v>
      </c>
      <c r="E5771" s="10">
        <v>68.17</v>
      </c>
      <c r="F5771" s="11">
        <v>51.9</v>
      </c>
      <c r="G5771" s="10">
        <v>46.49</v>
      </c>
      <c r="H5771" s="11">
        <v>80.650000000000006</v>
      </c>
      <c r="I5771" s="10">
        <v>661.36</v>
      </c>
      <c r="J5771">
        <v>0.15552084693660448</v>
      </c>
      <c r="K5771">
        <v>0.16054110861765838</v>
      </c>
      <c r="L5771">
        <v>0.1627075928677563</v>
      </c>
      <c r="M5771">
        <v>0.12011837352654915</v>
      </c>
      <c r="N5771">
        <v>0.12264982064276629</v>
      </c>
      <c r="O5771">
        <v>0.13768859407041534</v>
      </c>
    </row>
    <row r="5772" spans="1:15" ht="15">
      <c r="A5772" s="6"/>
      <c r="B5772" s="10">
        <v>116.98</v>
      </c>
      <c r="C5772">
        <v>0.18729498862810021</v>
      </c>
      <c r="D5772" s="11">
        <v>35.58</v>
      </c>
      <c r="E5772" s="10">
        <v>62.56</v>
      </c>
      <c r="F5772" s="11">
        <v>50.01</v>
      </c>
      <c r="G5772" s="10">
        <v>43.68</v>
      </c>
      <c r="H5772" s="11">
        <v>83.61</v>
      </c>
      <c r="I5772" s="10">
        <v>574.27</v>
      </c>
      <c r="J5772">
        <v>0.14543772697915236</v>
      </c>
      <c r="K5772">
        <v>0.15058926548241128</v>
      </c>
      <c r="L5772">
        <v>0.15402126750178979</v>
      </c>
      <c r="M5772">
        <v>0.11397849991107019</v>
      </c>
      <c r="N5772">
        <v>0.11981338952293825</v>
      </c>
      <c r="O5772">
        <v>0.13159040572062256</v>
      </c>
    </row>
    <row r="5773" spans="1:15" ht="15">
      <c r="A5773" s="6"/>
      <c r="B5773" s="10">
        <v>111.19</v>
      </c>
      <c r="C5773">
        <v>0.17724305622006559</v>
      </c>
      <c r="D5773" s="11">
        <v>31.32</v>
      </c>
      <c r="E5773" s="10">
        <v>53.2</v>
      </c>
      <c r="F5773" s="11">
        <v>42.12</v>
      </c>
      <c r="G5773" s="10">
        <v>37</v>
      </c>
      <c r="H5773" s="11">
        <v>82.84</v>
      </c>
      <c r="I5773" s="10">
        <v>548.77</v>
      </c>
      <c r="J5773">
        <v>0.13883368408644128</v>
      </c>
      <c r="K5773">
        <v>0.14101079448634238</v>
      </c>
      <c r="L5773">
        <v>0.14725514944159332</v>
      </c>
      <c r="M5773">
        <v>0.10939336626725282</v>
      </c>
      <c r="N5773">
        <v>0.1156754976433112</v>
      </c>
      <c r="O5773">
        <v>0.12835314034007128</v>
      </c>
    </row>
    <row r="5774" spans="1:15" ht="15">
      <c r="A5774" s="6"/>
      <c r="B5774" s="10">
        <v>102.85</v>
      </c>
      <c r="C5774">
        <v>0.1711081520006377</v>
      </c>
      <c r="D5774" s="11">
        <v>32.1</v>
      </c>
      <c r="E5774" s="10">
        <v>52.01</v>
      </c>
      <c r="F5774" s="11">
        <v>39.619999999999997</v>
      </c>
      <c r="G5774" s="10">
        <v>34.630000000000003</v>
      </c>
      <c r="H5774" s="11">
        <v>78.239999999999995</v>
      </c>
      <c r="I5774" s="10">
        <v>553.41999999999996</v>
      </c>
      <c r="J5774">
        <v>0.13693441183331279</v>
      </c>
      <c r="K5774">
        <v>0.1381351145834385</v>
      </c>
      <c r="L5774">
        <v>0.14678489235273556</v>
      </c>
      <c r="M5774">
        <v>0.11087459941578515</v>
      </c>
      <c r="N5774">
        <v>0.11211299658728811</v>
      </c>
      <c r="O5774">
        <v>0.12837569996915865</v>
      </c>
    </row>
    <row r="5775" spans="1:15" ht="15">
      <c r="A5775" s="6"/>
      <c r="B5775" s="10">
        <v>100.15</v>
      </c>
      <c r="C5775">
        <v>0.17236529534016076</v>
      </c>
      <c r="D5775" s="11">
        <v>32.49</v>
      </c>
      <c r="E5775" s="10">
        <v>54.95</v>
      </c>
      <c r="F5775" s="11">
        <v>37.770000000000003</v>
      </c>
      <c r="G5775" s="10">
        <v>36.369999999999997</v>
      </c>
      <c r="H5775" s="11">
        <v>74.91</v>
      </c>
      <c r="I5775" s="10">
        <v>541.57000000000005</v>
      </c>
      <c r="J5775">
        <v>0.13919795306170743</v>
      </c>
      <c r="K5775">
        <v>0.14408108814437068</v>
      </c>
      <c r="L5775">
        <v>0.14745639493178345</v>
      </c>
      <c r="M5775">
        <v>0.11424226137409935</v>
      </c>
      <c r="N5775">
        <v>0.1142090336436591</v>
      </c>
      <c r="O5775">
        <v>0.13123215629609564</v>
      </c>
    </row>
    <row r="5776" spans="1:15" ht="15">
      <c r="A5776" s="6"/>
      <c r="B5776" s="10">
        <v>107.64</v>
      </c>
      <c r="C5776">
        <v>0.1788426987610765</v>
      </c>
      <c r="D5776" s="11">
        <v>33</v>
      </c>
      <c r="E5776" s="10">
        <v>68.290000000000006</v>
      </c>
      <c r="F5776" s="11">
        <v>36.880000000000003</v>
      </c>
      <c r="G5776" s="10">
        <v>38.25</v>
      </c>
      <c r="H5776" s="11">
        <v>73.83</v>
      </c>
      <c r="I5776" s="10">
        <v>548.41</v>
      </c>
      <c r="J5776">
        <v>0.14603752164779982</v>
      </c>
      <c r="K5776">
        <v>0.15650179673101688</v>
      </c>
      <c r="L5776">
        <v>0.15170525758504275</v>
      </c>
      <c r="M5776">
        <v>0.12131811343022278</v>
      </c>
      <c r="N5776">
        <v>0.12098486646449551</v>
      </c>
      <c r="O5776">
        <v>0.13873587447468677</v>
      </c>
    </row>
    <row r="5777" spans="1:15" ht="15">
      <c r="A5777" s="6"/>
      <c r="B5777" s="10">
        <v>114.09</v>
      </c>
      <c r="C5777">
        <v>0.19118299957164275</v>
      </c>
      <c r="D5777" s="11">
        <v>37.68</v>
      </c>
      <c r="E5777" s="10">
        <v>70.069999999999993</v>
      </c>
      <c r="F5777" s="11">
        <v>37.42</v>
      </c>
      <c r="G5777" s="10">
        <v>38.25</v>
      </c>
      <c r="H5777" s="11">
        <v>74.78</v>
      </c>
      <c r="I5777" s="10">
        <v>645.73</v>
      </c>
      <c r="J5777">
        <v>0.15802628176523759</v>
      </c>
      <c r="K5777">
        <v>0.16716755506500064</v>
      </c>
      <c r="L5777">
        <v>0.16368808600034065</v>
      </c>
      <c r="M5777">
        <v>0.13044527807943712</v>
      </c>
      <c r="N5777">
        <v>0.12517529974218417</v>
      </c>
      <c r="O5777">
        <v>0.14957506701296971</v>
      </c>
    </row>
    <row r="5778" spans="1:15" ht="15">
      <c r="A5778" s="6"/>
      <c r="B5778" s="10">
        <v>140.63</v>
      </c>
      <c r="C5778">
        <v>0.20525873122033178</v>
      </c>
      <c r="D5778" s="11">
        <v>45.47</v>
      </c>
      <c r="E5778" s="10">
        <v>73.28</v>
      </c>
      <c r="F5778" s="11">
        <v>44</v>
      </c>
      <c r="G5778" s="10">
        <v>45.08</v>
      </c>
      <c r="H5778" s="11">
        <v>88.75</v>
      </c>
      <c r="I5778" s="10">
        <v>773.91</v>
      </c>
      <c r="J5778">
        <v>0.17602273181679079</v>
      </c>
      <c r="K5778">
        <v>0.17820326786732948</v>
      </c>
      <c r="L5778">
        <v>0.17749578535858154</v>
      </c>
      <c r="M5778">
        <v>0.14179866076394296</v>
      </c>
      <c r="N5778">
        <v>0.13023990888892278</v>
      </c>
      <c r="O5778">
        <v>0.16485788306594104</v>
      </c>
    </row>
    <row r="5779" spans="1:15" ht="15">
      <c r="A5779" s="6"/>
      <c r="B5779" s="10">
        <v>155.85</v>
      </c>
      <c r="C5779">
        <v>0.21516371188217095</v>
      </c>
      <c r="D5779" s="11">
        <v>49.01</v>
      </c>
      <c r="E5779" s="10">
        <v>75.02</v>
      </c>
      <c r="F5779" s="11">
        <v>50.9</v>
      </c>
      <c r="G5779" s="10">
        <v>47.98</v>
      </c>
      <c r="H5779" s="11">
        <v>95.98</v>
      </c>
      <c r="I5779" s="10">
        <v>837.66</v>
      </c>
      <c r="J5779">
        <v>0.19230720794557249</v>
      </c>
      <c r="K5779">
        <v>0.19265818969494325</v>
      </c>
      <c r="L5779">
        <v>0.19163067238314338</v>
      </c>
      <c r="M5779">
        <v>0.1503309643714407</v>
      </c>
      <c r="N5779">
        <v>0.13785375678250425</v>
      </c>
      <c r="O5779">
        <v>0.18125688487584651</v>
      </c>
    </row>
    <row r="5780" spans="1:15" ht="15">
      <c r="A5780" s="6"/>
      <c r="B5780" s="10">
        <v>171.81</v>
      </c>
      <c r="C5780">
        <v>0.21844761481399158</v>
      </c>
      <c r="D5780" s="11">
        <v>52.47</v>
      </c>
      <c r="E5780" s="10">
        <v>74.900000000000006</v>
      </c>
      <c r="F5780" s="11">
        <v>61.97</v>
      </c>
      <c r="G5780" s="10">
        <v>52.11</v>
      </c>
      <c r="H5780" s="11">
        <v>101.06</v>
      </c>
      <c r="I5780" s="10">
        <v>871</v>
      </c>
      <c r="J5780">
        <v>0.20205976891830341</v>
      </c>
      <c r="K5780">
        <v>0.19356657061020519</v>
      </c>
      <c r="L5780">
        <v>0.20145026484369202</v>
      </c>
      <c r="M5780">
        <v>0.1583818420206318</v>
      </c>
      <c r="N5780">
        <v>0.14111144242690565</v>
      </c>
      <c r="O5780">
        <v>0.19320902063789872</v>
      </c>
    </row>
    <row r="5781" spans="1:15" ht="15">
      <c r="A5781" s="6"/>
      <c r="B5781" s="10">
        <v>162.5</v>
      </c>
      <c r="C5781">
        <v>0.22152731044019361</v>
      </c>
      <c r="D5781" s="11">
        <v>49.98</v>
      </c>
      <c r="E5781" s="10">
        <v>74.099999999999994</v>
      </c>
      <c r="F5781" s="11">
        <v>56.93</v>
      </c>
      <c r="G5781" s="10">
        <v>50.35</v>
      </c>
      <c r="H5781" s="11">
        <v>101.66</v>
      </c>
      <c r="I5781" s="10">
        <v>860.89</v>
      </c>
      <c r="J5781">
        <v>0.20159963211325327</v>
      </c>
      <c r="K5781">
        <v>0.19274704017958894</v>
      </c>
      <c r="L5781">
        <v>0.20571874545093632</v>
      </c>
      <c r="M5781">
        <v>0.16386812563897524</v>
      </c>
      <c r="N5781">
        <v>0.1433669300525004</v>
      </c>
      <c r="O5781">
        <v>0.19323474337731819</v>
      </c>
    </row>
    <row r="5782" spans="1:15" ht="15">
      <c r="A5782" s="6"/>
      <c r="B5782" s="10">
        <v>136.68</v>
      </c>
      <c r="C5782">
        <v>0.2315602833490617</v>
      </c>
      <c r="D5782" s="11">
        <v>45.87</v>
      </c>
      <c r="E5782" s="10">
        <v>70.739999999999995</v>
      </c>
      <c r="F5782" s="11">
        <v>50.96</v>
      </c>
      <c r="G5782" s="10">
        <v>46.66</v>
      </c>
      <c r="H5782" s="11">
        <v>93.86</v>
      </c>
      <c r="I5782" s="10">
        <v>800</v>
      </c>
      <c r="J5782">
        <v>0.20712146409064972</v>
      </c>
      <c r="K5782">
        <v>0.19217505149840983</v>
      </c>
      <c r="L5782">
        <v>0.21036842844457335</v>
      </c>
      <c r="M5782">
        <v>0.1683089430894309</v>
      </c>
      <c r="N5782">
        <v>0.14143572860005726</v>
      </c>
      <c r="O5782">
        <v>0.2003391777477799</v>
      </c>
    </row>
    <row r="5783" spans="1:15" ht="15">
      <c r="A5783" s="6"/>
      <c r="B5783" s="10">
        <v>122.08</v>
      </c>
      <c r="C5783">
        <v>0.24329029072523306</v>
      </c>
      <c r="D5783" s="11">
        <v>40.04</v>
      </c>
      <c r="E5783" s="10">
        <v>55.04</v>
      </c>
      <c r="F5783" s="11">
        <v>44.95</v>
      </c>
      <c r="G5783" s="10">
        <v>42.36</v>
      </c>
      <c r="H5783" s="11">
        <v>91.65</v>
      </c>
      <c r="I5783" s="10">
        <v>762.48</v>
      </c>
      <c r="J5783">
        <v>0.20673878982610186</v>
      </c>
      <c r="K5783">
        <v>0.18653037048574608</v>
      </c>
      <c r="L5783">
        <v>0.21946048181562702</v>
      </c>
      <c r="M5783">
        <v>0.16663478720056329</v>
      </c>
      <c r="N5783">
        <v>0.14461554778604471</v>
      </c>
      <c r="O5783">
        <v>0.20911373343793585</v>
      </c>
    </row>
    <row r="5784" spans="1:15" ht="15">
      <c r="A5784" s="6"/>
      <c r="B5784" s="10">
        <v>102.81</v>
      </c>
      <c r="C5784">
        <v>0.24291484065568009</v>
      </c>
      <c r="D5784" s="11">
        <v>32.82</v>
      </c>
      <c r="E5784" s="10">
        <v>51.14</v>
      </c>
      <c r="F5784" s="11">
        <v>37.4</v>
      </c>
      <c r="G5784" s="10">
        <v>39.19</v>
      </c>
      <c r="H5784" s="11">
        <v>86.57</v>
      </c>
      <c r="I5784" s="10">
        <v>615.91</v>
      </c>
      <c r="J5784">
        <v>0.20307257325094677</v>
      </c>
      <c r="K5784">
        <v>0.18145985715553192</v>
      </c>
      <c r="L5784">
        <v>0.21686361687510011</v>
      </c>
      <c r="M5784">
        <v>0.15990052471544278</v>
      </c>
      <c r="N5784">
        <v>0.14627744047131985</v>
      </c>
      <c r="O5784">
        <v>0.21223165518879128</v>
      </c>
    </row>
    <row r="5785" spans="1:15" ht="15">
      <c r="A5785" s="6"/>
      <c r="B5785" s="10">
        <v>100.12</v>
      </c>
      <c r="C5785">
        <v>0.24685381672377579</v>
      </c>
      <c r="D5785" s="11">
        <v>32.979999999999997</v>
      </c>
      <c r="E5785" s="10">
        <v>51.14</v>
      </c>
      <c r="F5785" s="11">
        <v>34.33</v>
      </c>
      <c r="G5785" s="10">
        <v>36.82</v>
      </c>
      <c r="H5785" s="11">
        <v>79.7</v>
      </c>
      <c r="I5785" s="10">
        <v>617.49</v>
      </c>
      <c r="J5785">
        <v>0.20018660558353796</v>
      </c>
      <c r="K5785">
        <v>0.18155344129382617</v>
      </c>
      <c r="L5785">
        <v>0.21133967637894274</v>
      </c>
      <c r="M5785">
        <v>0.15530098865089068</v>
      </c>
      <c r="N5785">
        <v>0.14593775014333668</v>
      </c>
      <c r="O5785">
        <v>0.2158254226822312</v>
      </c>
    </row>
    <row r="5786" spans="1:15" ht="15">
      <c r="A5786" s="6"/>
      <c r="B5786" s="10">
        <v>98.6</v>
      </c>
      <c r="C5786">
        <v>0.24523104279932961</v>
      </c>
      <c r="D5786" s="11">
        <v>30.26</v>
      </c>
      <c r="E5786" s="10">
        <v>49.09</v>
      </c>
      <c r="F5786" s="11">
        <v>33.1</v>
      </c>
      <c r="G5786" s="10">
        <v>33.76</v>
      </c>
      <c r="H5786" s="11">
        <v>78.42</v>
      </c>
      <c r="I5786" s="10">
        <v>595.07000000000005</v>
      </c>
      <c r="J5786">
        <v>0.19661584358878659</v>
      </c>
      <c r="K5786">
        <v>0.17762767353536757</v>
      </c>
      <c r="L5786">
        <v>0.2080458535647868</v>
      </c>
      <c r="M5786">
        <v>0.14060862426449985</v>
      </c>
      <c r="N5786">
        <v>0.14764800471078499</v>
      </c>
      <c r="O5786">
        <v>0.21885480787498812</v>
      </c>
    </row>
    <row r="5787" spans="1:15" ht="15">
      <c r="A5787" s="6"/>
      <c r="B5787" s="10">
        <v>96.36</v>
      </c>
      <c r="C5787">
        <v>0.23913742504468088</v>
      </c>
      <c r="D5787" s="11">
        <v>29.83</v>
      </c>
      <c r="E5787" s="10">
        <v>48.48</v>
      </c>
      <c r="F5787" s="11">
        <v>33.549999999999997</v>
      </c>
      <c r="G5787" s="10">
        <v>30.74</v>
      </c>
      <c r="H5787" s="11">
        <v>76.569999999999993</v>
      </c>
      <c r="I5787" s="10">
        <v>585.01</v>
      </c>
      <c r="J5787">
        <v>0.19335218818663563</v>
      </c>
      <c r="K5787">
        <v>0.17686813253905262</v>
      </c>
      <c r="L5787">
        <v>0.2055431506731448</v>
      </c>
      <c r="M5787">
        <v>0.13169656833913948</v>
      </c>
      <c r="N5787">
        <v>0.14869187075833579</v>
      </c>
      <c r="O5787">
        <v>0.22261621762159287</v>
      </c>
    </row>
    <row r="5788" spans="1:15" ht="15">
      <c r="A5788" s="6"/>
      <c r="B5788" s="10">
        <v>94.57</v>
      </c>
      <c r="C5788">
        <v>0.2357392854471565</v>
      </c>
      <c r="D5788" s="11">
        <v>29.56</v>
      </c>
      <c r="E5788" s="10">
        <v>48.03</v>
      </c>
      <c r="F5788" s="11">
        <v>32.25</v>
      </c>
      <c r="G5788" s="10">
        <v>29.27</v>
      </c>
      <c r="H5788" s="11">
        <v>72.8</v>
      </c>
      <c r="I5788" s="10">
        <v>584.96</v>
      </c>
      <c r="J5788">
        <v>0.1926755927202195</v>
      </c>
      <c r="K5788">
        <v>0.17616913735763198</v>
      </c>
      <c r="L5788">
        <v>0.20617582825944031</v>
      </c>
      <c r="M5788">
        <v>0.12358274592021758</v>
      </c>
      <c r="N5788">
        <v>0.14976910194092638</v>
      </c>
      <c r="O5788">
        <v>0.22619853135790918</v>
      </c>
    </row>
    <row r="5789" spans="1:15" ht="15">
      <c r="A5789" s="6"/>
      <c r="B5789" s="10">
        <v>96.81</v>
      </c>
      <c r="C5789">
        <v>0.23186495967451287</v>
      </c>
      <c r="D5789" s="11">
        <v>29.6</v>
      </c>
      <c r="E5789" s="10">
        <v>48.4</v>
      </c>
      <c r="F5789" s="11">
        <v>34.08</v>
      </c>
      <c r="G5789" s="10">
        <v>28.31</v>
      </c>
      <c r="H5789" s="11">
        <v>73.95</v>
      </c>
      <c r="I5789" s="10">
        <v>594.99</v>
      </c>
      <c r="J5789">
        <v>0.19396227654140824</v>
      </c>
      <c r="K5789">
        <v>0.17717259556611381</v>
      </c>
      <c r="L5789">
        <v>0.20879434725914892</v>
      </c>
      <c r="M5789">
        <v>0.12484540411455863</v>
      </c>
      <c r="N5789">
        <v>0.14952406910949054</v>
      </c>
      <c r="O5789">
        <v>0.22767236894262213</v>
      </c>
    </row>
    <row r="5790" spans="1:15" ht="15">
      <c r="A5790" s="6"/>
      <c r="B5790" s="10">
        <v>97.68</v>
      </c>
      <c r="C5790">
        <v>0.22978501989150091</v>
      </c>
      <c r="D5790" s="11">
        <v>30.82</v>
      </c>
      <c r="E5790" s="10">
        <v>51.09</v>
      </c>
      <c r="F5790" s="11">
        <v>35.29</v>
      </c>
      <c r="G5790" s="10">
        <v>29</v>
      </c>
      <c r="H5790" s="11">
        <v>79.64</v>
      </c>
      <c r="I5790" s="10">
        <v>612.54999999999995</v>
      </c>
      <c r="J5790">
        <v>0.20189800116398082</v>
      </c>
      <c r="K5790">
        <v>0.18110749456533212</v>
      </c>
      <c r="L5790">
        <v>0.21341735723317543</v>
      </c>
      <c r="M5790">
        <v>0.12899817909046141</v>
      </c>
      <c r="N5790">
        <v>0.15218064419491686</v>
      </c>
      <c r="O5790">
        <v>0.22635832818889168</v>
      </c>
    </row>
    <row r="5791" spans="1:15" ht="15">
      <c r="A5791" s="6"/>
      <c r="B5791" s="10">
        <v>128.15</v>
      </c>
      <c r="C5791">
        <v>0.22518692811287572</v>
      </c>
      <c r="D5791" s="11">
        <v>36.51</v>
      </c>
      <c r="E5791" s="10">
        <v>57</v>
      </c>
      <c r="F5791" s="11">
        <v>48.58</v>
      </c>
      <c r="G5791" s="10">
        <v>29.6</v>
      </c>
      <c r="H5791" s="11">
        <v>110.17</v>
      </c>
      <c r="I5791" s="10">
        <v>763.3</v>
      </c>
      <c r="J5791">
        <v>0.2009915809744251</v>
      </c>
      <c r="K5791">
        <v>0.17806448953114865</v>
      </c>
      <c r="L5791">
        <v>0.21342517652305329</v>
      </c>
      <c r="M5791">
        <v>0.1343692168481275</v>
      </c>
      <c r="N5791">
        <v>0.15443575489640662</v>
      </c>
      <c r="O5791">
        <v>0.21779939866471559</v>
      </c>
    </row>
    <row r="5792" spans="1:15" ht="15">
      <c r="A5792" s="6"/>
      <c r="B5792" s="10">
        <v>144.13</v>
      </c>
      <c r="C5792">
        <v>0.19915643772362704</v>
      </c>
      <c r="D5792" s="11">
        <v>42</v>
      </c>
      <c r="E5792" s="10">
        <v>66.14</v>
      </c>
      <c r="F5792" s="11">
        <v>51.28</v>
      </c>
      <c r="G5792" s="10">
        <v>31.76</v>
      </c>
      <c r="H5792" s="11">
        <v>126</v>
      </c>
      <c r="I5792" s="10">
        <v>778.06</v>
      </c>
      <c r="J5792">
        <v>0.18817722145518015</v>
      </c>
      <c r="K5792">
        <v>0.17472250657790342</v>
      </c>
      <c r="L5792">
        <v>0.19675670447200899</v>
      </c>
      <c r="M5792">
        <v>0.13801375952346429</v>
      </c>
      <c r="N5792">
        <v>0.15060659442247445</v>
      </c>
      <c r="O5792">
        <v>0.20077051874360485</v>
      </c>
    </row>
    <row r="5793" spans="1:15" ht="15">
      <c r="A5793" s="6"/>
      <c r="B5793" s="10">
        <v>139.91</v>
      </c>
      <c r="C5793">
        <v>0.18635051630796315</v>
      </c>
      <c r="D5793" s="11">
        <v>44.43</v>
      </c>
      <c r="E5793" s="10">
        <v>69.400000000000006</v>
      </c>
      <c r="F5793" s="11">
        <v>50.8</v>
      </c>
      <c r="G5793" s="10">
        <v>35.94</v>
      </c>
      <c r="H5793" s="11">
        <v>131.91999999999999</v>
      </c>
      <c r="I5793" s="10">
        <v>791.31</v>
      </c>
      <c r="J5793">
        <v>0.17284869764251762</v>
      </c>
      <c r="K5793">
        <v>0.17048551364656483</v>
      </c>
      <c r="L5793">
        <v>0.18533911218126817</v>
      </c>
      <c r="M5793">
        <v>0.13504183217932411</v>
      </c>
      <c r="N5793">
        <v>0.1443912926504346</v>
      </c>
      <c r="O5793">
        <v>0.17954787379337483</v>
      </c>
    </row>
    <row r="5794" spans="1:15" ht="15">
      <c r="A5794" s="6"/>
      <c r="B5794" s="10">
        <v>124.7</v>
      </c>
      <c r="C5794">
        <v>0.17036908061908063</v>
      </c>
      <c r="D5794" s="11">
        <v>43.97</v>
      </c>
      <c r="E5794" s="10">
        <v>68.31</v>
      </c>
      <c r="F5794" s="11">
        <v>46.04</v>
      </c>
      <c r="G5794" s="10">
        <v>38.299999999999997</v>
      </c>
      <c r="H5794" s="11">
        <v>132.91999999999999</v>
      </c>
      <c r="I5794" s="10">
        <v>759.95</v>
      </c>
      <c r="J5794">
        <v>0.16218289509442954</v>
      </c>
      <c r="K5794">
        <v>0.16882375099269523</v>
      </c>
      <c r="L5794">
        <v>0.16963710753256231</v>
      </c>
      <c r="M5794">
        <v>0.12537495784067146</v>
      </c>
      <c r="N5794">
        <v>0.14251354073551814</v>
      </c>
      <c r="O5794">
        <v>0.16039913562667069</v>
      </c>
    </row>
    <row r="5795" spans="1:15" ht="15">
      <c r="A5795" s="6"/>
      <c r="B5795" s="10">
        <v>110.29</v>
      </c>
      <c r="C5795">
        <v>0.14635021555150751</v>
      </c>
      <c r="D5795" s="11">
        <v>43.39</v>
      </c>
      <c r="E5795" s="10">
        <v>64.599999999999994</v>
      </c>
      <c r="F5795" s="11">
        <v>41.36</v>
      </c>
      <c r="G5795" s="10">
        <v>36.840000000000003</v>
      </c>
      <c r="H5795" s="11">
        <v>128.53</v>
      </c>
      <c r="I5795" s="10">
        <v>664.79</v>
      </c>
      <c r="J5795">
        <v>0.15672145081543265</v>
      </c>
      <c r="K5795">
        <v>0.16359487431380212</v>
      </c>
      <c r="L5795">
        <v>0.15556027354791649</v>
      </c>
      <c r="M5795">
        <v>0.11390792280641873</v>
      </c>
      <c r="N5795">
        <v>0.13750113290449151</v>
      </c>
      <c r="O5795">
        <v>0.1450229617872707</v>
      </c>
    </row>
    <row r="5796" spans="1:15" ht="15">
      <c r="A5796" s="6"/>
      <c r="B5796" s="10">
        <v>99.3</v>
      </c>
      <c r="C5796">
        <v>0.12008735460977374</v>
      </c>
      <c r="D5796" s="11">
        <v>39.909999999999997</v>
      </c>
      <c r="E5796" s="10">
        <v>56.99</v>
      </c>
      <c r="F5796" s="11">
        <v>38.19</v>
      </c>
      <c r="G5796" s="10">
        <v>35.85</v>
      </c>
      <c r="H5796" s="11">
        <v>126.1</v>
      </c>
      <c r="I5796" s="10">
        <v>580.26</v>
      </c>
      <c r="J5796">
        <v>0.15088880567118948</v>
      </c>
      <c r="K5796">
        <v>0.15932813246784061</v>
      </c>
      <c r="L5796">
        <v>0.14385774143407448</v>
      </c>
      <c r="M5796">
        <v>0.1042027518781862</v>
      </c>
      <c r="N5796">
        <v>0.13272092968612326</v>
      </c>
      <c r="O5796">
        <v>0.1324642280243179</v>
      </c>
    </row>
    <row r="5797" spans="1:15" ht="15">
      <c r="A5797" s="6"/>
      <c r="B5797" s="10">
        <v>97.74</v>
      </c>
      <c r="C5797">
        <v>0.11102455870053264</v>
      </c>
      <c r="D5797" s="11">
        <v>33</v>
      </c>
      <c r="E5797" s="10">
        <v>52.03</v>
      </c>
      <c r="F5797" s="11">
        <v>35.42</v>
      </c>
      <c r="G5797" s="10">
        <v>30.99</v>
      </c>
      <c r="H5797" s="11">
        <v>122</v>
      </c>
      <c r="I5797" s="10">
        <v>569.34</v>
      </c>
      <c r="J5797">
        <v>0.1489109409106841</v>
      </c>
      <c r="K5797">
        <v>0.15315126354622255</v>
      </c>
      <c r="L5797">
        <v>0.13678858997304885</v>
      </c>
      <c r="M5797">
        <v>9.52312658896972E-2</v>
      </c>
      <c r="N5797">
        <v>0.12930108368590673</v>
      </c>
      <c r="O5797">
        <v>0.12771209579904044</v>
      </c>
    </row>
    <row r="5798" spans="1:15" ht="15">
      <c r="A5798" s="6"/>
      <c r="B5798" s="10">
        <v>95.58</v>
      </c>
      <c r="C5798">
        <v>0.11621597657425907</v>
      </c>
      <c r="D5798" s="11">
        <v>32.75</v>
      </c>
      <c r="E5798" s="10">
        <v>51.64</v>
      </c>
      <c r="F5798" s="11">
        <v>34.78</v>
      </c>
      <c r="G5798" s="10">
        <v>30.29</v>
      </c>
      <c r="H5798" s="11">
        <v>112.6</v>
      </c>
      <c r="I5798" s="10">
        <v>571.95000000000005</v>
      </c>
      <c r="J5798">
        <v>0.14610788040686329</v>
      </c>
      <c r="K5798">
        <v>0.15023013160032495</v>
      </c>
      <c r="L5798">
        <v>0.13320530127605068</v>
      </c>
      <c r="M5798">
        <v>9.5083393716958731E-2</v>
      </c>
      <c r="N5798">
        <v>0.12974679836100275</v>
      </c>
      <c r="O5798">
        <v>0.12756880282064459</v>
      </c>
    </row>
    <row r="5799" spans="1:15" ht="15">
      <c r="A5799" s="6"/>
      <c r="B5799" s="10">
        <v>94.1</v>
      </c>
      <c r="C5799">
        <v>0.12649906777645659</v>
      </c>
      <c r="D5799" s="11">
        <v>32.83</v>
      </c>
      <c r="E5799" s="10">
        <v>51.13</v>
      </c>
      <c r="F5799" s="11">
        <v>34.46</v>
      </c>
      <c r="G5799" s="10">
        <v>30</v>
      </c>
      <c r="H5799" s="11">
        <v>104.94</v>
      </c>
      <c r="I5799" s="10">
        <v>553.98</v>
      </c>
      <c r="J5799">
        <v>0.14722446870491621</v>
      </c>
      <c r="K5799">
        <v>0.14991271241406148</v>
      </c>
      <c r="L5799">
        <v>0.13511192305200181</v>
      </c>
      <c r="M5799">
        <v>9.8897786155840828E-2</v>
      </c>
      <c r="N5799">
        <v>0.13178622005188464</v>
      </c>
      <c r="O5799">
        <v>0.1319741000685801</v>
      </c>
    </row>
    <row r="5800" spans="1:15" ht="15">
      <c r="A5800" s="6"/>
      <c r="B5800" s="10">
        <v>96.65</v>
      </c>
      <c r="C5800">
        <v>0.13993031218429475</v>
      </c>
      <c r="D5800" s="11">
        <v>32.14</v>
      </c>
      <c r="E5800" s="10">
        <v>51.05</v>
      </c>
      <c r="F5800" s="11">
        <v>35.450000000000003</v>
      </c>
      <c r="G5800" s="10">
        <v>31.67</v>
      </c>
      <c r="H5800" s="11">
        <v>101</v>
      </c>
      <c r="I5800" s="10">
        <v>581.29999999999995</v>
      </c>
      <c r="J5800">
        <v>0.15299714274545201</v>
      </c>
      <c r="K5800">
        <v>0.15169578693605784</v>
      </c>
      <c r="L5800">
        <v>0.14793677598514027</v>
      </c>
      <c r="M5800">
        <v>0.11069047291786933</v>
      </c>
      <c r="N5800">
        <v>0.13386853104516189</v>
      </c>
      <c r="O5800">
        <v>0.13902347512266947</v>
      </c>
    </row>
    <row r="5801" spans="1:15" ht="15">
      <c r="A5801" s="6"/>
      <c r="B5801" s="10">
        <v>95.74</v>
      </c>
      <c r="C5801">
        <v>0.15841365249952616</v>
      </c>
      <c r="D5801" s="11">
        <v>37.4</v>
      </c>
      <c r="E5801" s="10">
        <v>51.03</v>
      </c>
      <c r="F5801" s="11">
        <v>36.22</v>
      </c>
      <c r="G5801" s="10">
        <v>34.71</v>
      </c>
      <c r="H5801" s="11">
        <v>100.99</v>
      </c>
      <c r="I5801" s="10">
        <v>573.89</v>
      </c>
      <c r="J5801">
        <v>0.16091539429174306</v>
      </c>
      <c r="K5801">
        <v>0.15518309611370301</v>
      </c>
      <c r="L5801">
        <v>0.16343818971105303</v>
      </c>
      <c r="M5801">
        <v>0.11939241279254371</v>
      </c>
      <c r="N5801">
        <v>0.1395161016167763</v>
      </c>
      <c r="O5801">
        <v>0.15085040748082737</v>
      </c>
    </row>
    <row r="5802" spans="1:15" ht="15">
      <c r="A5802" s="6"/>
      <c r="B5802" s="10">
        <v>115.33</v>
      </c>
      <c r="C5802">
        <v>0.17801131059153158</v>
      </c>
      <c r="D5802" s="11">
        <v>40.56</v>
      </c>
      <c r="E5802" s="10">
        <v>56.72</v>
      </c>
      <c r="F5802" s="11">
        <v>43.4</v>
      </c>
      <c r="G5802" s="10">
        <v>37</v>
      </c>
      <c r="H5802" s="11">
        <v>109.58</v>
      </c>
      <c r="I5802" s="10">
        <v>746.77</v>
      </c>
      <c r="J5802">
        <v>0.17416005327796608</v>
      </c>
      <c r="K5802">
        <v>0.16295947651239384</v>
      </c>
      <c r="L5802">
        <v>0.18072406301608179</v>
      </c>
      <c r="M5802">
        <v>0.13669358190585718</v>
      </c>
      <c r="N5802">
        <v>0.14595847568327977</v>
      </c>
      <c r="O5802">
        <v>0.16389272704913516</v>
      </c>
    </row>
    <row r="5803" spans="1:15" ht="15">
      <c r="A5803" s="6"/>
      <c r="B5803" s="10">
        <v>139.91999999999999</v>
      </c>
      <c r="C5803">
        <v>0.19129159618236116</v>
      </c>
      <c r="D5803" s="11">
        <v>42.39</v>
      </c>
      <c r="E5803" s="10">
        <v>67.099999999999994</v>
      </c>
      <c r="F5803" s="11">
        <v>50.49</v>
      </c>
      <c r="G5803" s="10">
        <v>43.98</v>
      </c>
      <c r="H5803" s="11">
        <v>116.74</v>
      </c>
      <c r="I5803" s="10">
        <v>793.71</v>
      </c>
      <c r="J5803">
        <v>0.18397988246582905</v>
      </c>
      <c r="K5803">
        <v>0.17089507463969517</v>
      </c>
      <c r="L5803">
        <v>0.19730717780828672</v>
      </c>
      <c r="M5803">
        <v>0.1519953817468529</v>
      </c>
      <c r="N5803">
        <v>0.15336440785751568</v>
      </c>
      <c r="O5803">
        <v>0.17615845729285859</v>
      </c>
    </row>
    <row r="5804" spans="1:15" ht="15">
      <c r="A5804" s="6"/>
      <c r="B5804" s="10">
        <v>169.01</v>
      </c>
      <c r="C5804">
        <v>0.19723443143670588</v>
      </c>
      <c r="D5804" s="11">
        <v>42.4</v>
      </c>
      <c r="E5804" s="10">
        <v>70.92</v>
      </c>
      <c r="F5804" s="11">
        <v>52.34</v>
      </c>
      <c r="G5804" s="10">
        <v>46.39</v>
      </c>
      <c r="H5804" s="11">
        <v>128.47999999999999</v>
      </c>
      <c r="I5804" s="10">
        <v>855.46</v>
      </c>
      <c r="J5804">
        <v>0.18959606570796367</v>
      </c>
      <c r="K5804">
        <v>0.18027078302342431</v>
      </c>
      <c r="L5804">
        <v>0.20511306560511317</v>
      </c>
      <c r="M5804">
        <v>0.16353295244181951</v>
      </c>
      <c r="N5804">
        <v>0.16170252433891771</v>
      </c>
      <c r="O5804">
        <v>0.17878778220330066</v>
      </c>
    </row>
    <row r="5805" spans="1:15" ht="15">
      <c r="A5805" s="6"/>
      <c r="B5805" s="10">
        <v>168.09</v>
      </c>
      <c r="C5805">
        <v>0.19722435337178937</v>
      </c>
      <c r="D5805" s="11">
        <v>41.39</v>
      </c>
      <c r="E5805" s="10">
        <v>71.91</v>
      </c>
      <c r="F5805" s="11">
        <v>52.49</v>
      </c>
      <c r="G5805" s="10">
        <v>46.91</v>
      </c>
      <c r="H5805" s="11">
        <v>130.04</v>
      </c>
      <c r="I5805" s="10">
        <v>765.99</v>
      </c>
      <c r="J5805">
        <v>0.18546681705202916</v>
      </c>
      <c r="K5805">
        <v>0.18353705629387543</v>
      </c>
      <c r="L5805">
        <v>0.20560953403966364</v>
      </c>
      <c r="M5805">
        <v>0.16752868537863363</v>
      </c>
      <c r="N5805">
        <v>0.16516670813864545</v>
      </c>
      <c r="O5805">
        <v>0.1827150552742757</v>
      </c>
    </row>
    <row r="5806" spans="1:15" ht="15">
      <c r="A5806" s="6"/>
      <c r="B5806" s="10">
        <v>134.4</v>
      </c>
      <c r="C5806">
        <v>0.19660281746417421</v>
      </c>
      <c r="D5806" s="11">
        <v>37.04</v>
      </c>
      <c r="E5806" s="10">
        <v>65.27</v>
      </c>
      <c r="F5806" s="11">
        <v>51.51</v>
      </c>
      <c r="G5806" s="10">
        <v>44.99</v>
      </c>
      <c r="H5806" s="11">
        <v>114.47</v>
      </c>
      <c r="I5806" s="10">
        <v>705</v>
      </c>
      <c r="J5806">
        <v>0.18352418673648208</v>
      </c>
      <c r="K5806">
        <v>0.18738316864748061</v>
      </c>
      <c r="L5806">
        <v>0.20435435552122674</v>
      </c>
      <c r="M5806">
        <v>0.17553942430229974</v>
      </c>
      <c r="N5806">
        <v>0.16514836608075922</v>
      </c>
      <c r="O5806">
        <v>0.18121365448012211</v>
      </c>
    </row>
    <row r="5807" spans="1:15" ht="15">
      <c r="A5807" s="6"/>
      <c r="B5807" s="10">
        <v>119.49</v>
      </c>
      <c r="C5807">
        <v>0.19386546138963412</v>
      </c>
      <c r="D5807" s="11">
        <v>32.479999999999997</v>
      </c>
      <c r="E5807" s="10">
        <v>57.54</v>
      </c>
      <c r="F5807" s="11">
        <v>48.14</v>
      </c>
      <c r="G5807" s="10">
        <v>43</v>
      </c>
      <c r="H5807" s="11">
        <v>106.64</v>
      </c>
      <c r="I5807" s="10">
        <v>626.74</v>
      </c>
      <c r="J5807">
        <v>0.17858821384226659</v>
      </c>
      <c r="K5807">
        <v>0.18881054215292276</v>
      </c>
      <c r="L5807">
        <v>0.21347687536403678</v>
      </c>
      <c r="M5807">
        <v>0.17777610591048043</v>
      </c>
      <c r="N5807">
        <v>0.16617953823404538</v>
      </c>
      <c r="O5807">
        <v>0.17902827963914408</v>
      </c>
    </row>
    <row r="5808" spans="1:15" ht="15">
      <c r="A5808" s="6"/>
      <c r="B5808" s="10">
        <v>101.59</v>
      </c>
      <c r="C5808">
        <v>0.18913719135006957</v>
      </c>
      <c r="D5808" s="11">
        <v>30.89</v>
      </c>
      <c r="E5808" s="10">
        <v>52.63</v>
      </c>
      <c r="F5808" s="11">
        <v>38.72</v>
      </c>
      <c r="G5808" s="10">
        <v>39.26</v>
      </c>
      <c r="H5808" s="11">
        <v>93.6</v>
      </c>
      <c r="I5808" s="10">
        <v>573.79999999999995</v>
      </c>
      <c r="J5808">
        <v>0.1767341944499185</v>
      </c>
      <c r="K5808">
        <v>0.18770276744807182</v>
      </c>
      <c r="L5808">
        <v>0.20686471426790462</v>
      </c>
      <c r="M5808">
        <v>0.17951802747985965</v>
      </c>
      <c r="N5808">
        <v>0.16237851564883168</v>
      </c>
      <c r="O5808">
        <v>0.18261408880545321</v>
      </c>
    </row>
    <row r="5809" spans="1:15" ht="15">
      <c r="A5809" s="6"/>
      <c r="B5809" s="10">
        <v>96.31</v>
      </c>
      <c r="C5809">
        <v>0.18032733429099118</v>
      </c>
      <c r="D5809" s="11">
        <v>31</v>
      </c>
      <c r="E5809" s="10">
        <v>52.57</v>
      </c>
      <c r="F5809" s="11">
        <v>37.39</v>
      </c>
      <c r="G5809" s="10">
        <v>38.200000000000003</v>
      </c>
      <c r="H5809" s="11">
        <v>94.87</v>
      </c>
      <c r="I5809" s="10">
        <v>531.48</v>
      </c>
      <c r="J5809">
        <v>0.17408190444102464</v>
      </c>
      <c r="K5809">
        <v>0.18855440820335653</v>
      </c>
      <c r="L5809">
        <v>0.19600808513168066</v>
      </c>
      <c r="M5809">
        <v>0.17912650469996511</v>
      </c>
      <c r="N5809">
        <v>0.16122368345757879</v>
      </c>
      <c r="O5809">
        <v>0.18994631482267896</v>
      </c>
    </row>
    <row r="5810" spans="1:15" ht="15">
      <c r="A5810" s="6"/>
      <c r="B5810" s="10">
        <v>91.76</v>
      </c>
      <c r="C5810">
        <v>0.17349658420983338</v>
      </c>
      <c r="D5810" s="11">
        <v>29.97</v>
      </c>
      <c r="E5810" s="10">
        <v>52.8</v>
      </c>
      <c r="F5810" s="11">
        <v>32.659999999999997</v>
      </c>
      <c r="G5810" s="10">
        <v>34.979999999999997</v>
      </c>
      <c r="H5810" s="11">
        <v>90.02</v>
      </c>
      <c r="I5810" s="10">
        <v>523.30999999999995</v>
      </c>
      <c r="J5810">
        <v>0.16854319976656412</v>
      </c>
      <c r="K5810">
        <v>0.18849999353155522</v>
      </c>
      <c r="L5810">
        <v>0.18930516249270521</v>
      </c>
      <c r="M5810">
        <v>0.17444458891168763</v>
      </c>
      <c r="N5810">
        <v>0.15945350612163259</v>
      </c>
      <c r="O5810">
        <v>0.19762821700931385</v>
      </c>
    </row>
    <row r="5811" spans="1:15" ht="15">
      <c r="A5811" s="6"/>
      <c r="B5811" s="10">
        <v>91.43</v>
      </c>
      <c r="C5811">
        <v>0.1692687192713791</v>
      </c>
      <c r="D5811" s="11">
        <v>29.75</v>
      </c>
      <c r="E5811" s="10">
        <v>52.66</v>
      </c>
      <c r="F5811" s="11">
        <v>30.64</v>
      </c>
      <c r="G5811" s="10">
        <v>32.08</v>
      </c>
      <c r="H5811" s="11">
        <v>87.54</v>
      </c>
      <c r="I5811" s="10">
        <v>541.87</v>
      </c>
      <c r="J5811">
        <v>0.16635317284567946</v>
      </c>
      <c r="K5811">
        <v>0.18825234568333057</v>
      </c>
      <c r="L5811">
        <v>0.1852353170332319</v>
      </c>
      <c r="M5811">
        <v>0.16719641019937156</v>
      </c>
      <c r="N5811">
        <v>0.15803278460716194</v>
      </c>
      <c r="O5811">
        <v>0.20284768070877882</v>
      </c>
    </row>
    <row r="5812" spans="1:15" ht="15">
      <c r="A5812" s="6"/>
      <c r="B5812" s="10">
        <v>90.81</v>
      </c>
      <c r="C5812">
        <v>0.16276080954713454</v>
      </c>
      <c r="D5812" s="11">
        <v>28.83</v>
      </c>
      <c r="E5812" s="10">
        <v>53.04</v>
      </c>
      <c r="F5812" s="11">
        <v>31.05</v>
      </c>
      <c r="G5812" s="10">
        <v>31.34</v>
      </c>
      <c r="H5812" s="11">
        <v>87.09</v>
      </c>
      <c r="I5812" s="10">
        <v>498.16</v>
      </c>
      <c r="J5812">
        <v>0.16463644121531104</v>
      </c>
      <c r="K5812">
        <v>0.1896977679264103</v>
      </c>
      <c r="L5812">
        <v>0.17921625035461952</v>
      </c>
      <c r="M5812">
        <v>0.1593411167023481</v>
      </c>
      <c r="N5812">
        <v>0.15973974170257116</v>
      </c>
      <c r="O5812">
        <v>0.20610322310772125</v>
      </c>
    </row>
    <row r="5813" spans="1:15" ht="15">
      <c r="A5813" s="6"/>
      <c r="B5813" s="10">
        <v>88.47</v>
      </c>
      <c r="C5813">
        <v>0.1561271270551344</v>
      </c>
      <c r="D5813" s="11">
        <v>28.89</v>
      </c>
      <c r="E5813" s="10">
        <v>52.09</v>
      </c>
      <c r="F5813" s="11">
        <v>30.3</v>
      </c>
      <c r="G5813" s="10">
        <v>30.74</v>
      </c>
      <c r="H5813" s="11">
        <v>88.78</v>
      </c>
      <c r="I5813" s="10">
        <v>541.83000000000004</v>
      </c>
      <c r="J5813">
        <v>0.16546793210738747</v>
      </c>
      <c r="K5813">
        <v>0.19230414427763001</v>
      </c>
      <c r="L5813">
        <v>0.17540880219617552</v>
      </c>
      <c r="M5813">
        <v>0.15850923728872532</v>
      </c>
      <c r="N5813">
        <v>0.16114433791828098</v>
      </c>
      <c r="O5813">
        <v>0.20568306526388005</v>
      </c>
    </row>
    <row r="5814" spans="1:15" ht="15">
      <c r="A5814" s="6"/>
      <c r="B5814" s="10">
        <v>91.43</v>
      </c>
      <c r="C5814">
        <v>0.16021253659470847</v>
      </c>
      <c r="D5814" s="11">
        <v>30.06</v>
      </c>
      <c r="E5814" s="10">
        <v>53.58</v>
      </c>
      <c r="F5814" s="11">
        <v>31.01</v>
      </c>
      <c r="G5814" s="10">
        <v>30.98</v>
      </c>
      <c r="H5814" s="11">
        <v>93.11</v>
      </c>
      <c r="I5814" s="10">
        <v>543.26</v>
      </c>
      <c r="J5814">
        <v>0.17575213586015515</v>
      </c>
      <c r="K5814">
        <v>0.19718751311372223</v>
      </c>
      <c r="L5814">
        <v>0.17561444846014071</v>
      </c>
      <c r="M5814">
        <v>0.15765505681661096</v>
      </c>
      <c r="N5814">
        <v>0.16393140516499136</v>
      </c>
      <c r="O5814">
        <v>0.2047750999227575</v>
      </c>
    </row>
    <row r="5815" spans="1:15" ht="15">
      <c r="A5815" s="6"/>
      <c r="B5815" s="10">
        <v>105.41</v>
      </c>
      <c r="C5815">
        <v>0.17314950570429929</v>
      </c>
      <c r="D5815" s="11">
        <v>34.15</v>
      </c>
      <c r="E5815" s="10">
        <v>63.98</v>
      </c>
      <c r="F5815" s="11">
        <v>31.28</v>
      </c>
      <c r="G5815" s="10">
        <v>30.59</v>
      </c>
      <c r="H5815" s="11">
        <v>115</v>
      </c>
      <c r="I5815" s="10">
        <v>649.99</v>
      </c>
      <c r="J5815">
        <v>0.18646400436853225</v>
      </c>
      <c r="K5815">
        <v>0.19937788409852816</v>
      </c>
      <c r="L5815">
        <v>0.17225561217194629</v>
      </c>
      <c r="M5815">
        <v>0.16217866211458445</v>
      </c>
      <c r="N5815">
        <v>0.16875365832286709</v>
      </c>
      <c r="O5815">
        <v>0.19903870856078998</v>
      </c>
    </row>
    <row r="5816" spans="1:15" ht="15">
      <c r="A5816" s="6"/>
      <c r="B5816" s="10">
        <v>141.51</v>
      </c>
      <c r="C5816">
        <v>0.16102051862396691</v>
      </c>
      <c r="D5816" s="11">
        <v>39.92</v>
      </c>
      <c r="E5816" s="10">
        <v>70.8</v>
      </c>
      <c r="F5816" s="11">
        <v>32.83</v>
      </c>
      <c r="G5816" s="10">
        <v>30.74</v>
      </c>
      <c r="H5816" s="11">
        <v>134.46</v>
      </c>
      <c r="I5816" s="10">
        <v>724.46</v>
      </c>
      <c r="J5816">
        <v>0.1885331622993435</v>
      </c>
      <c r="K5816">
        <v>0.19580990377474758</v>
      </c>
      <c r="L5816">
        <v>0.16019230086190567</v>
      </c>
      <c r="M5816">
        <v>0.15415326237345719</v>
      </c>
      <c r="N5816">
        <v>0.16732329119603687</v>
      </c>
      <c r="O5816">
        <v>0.18563850103555404</v>
      </c>
    </row>
    <row r="5817" spans="1:15" ht="15">
      <c r="A5817" s="6"/>
      <c r="B5817" s="10">
        <v>127.72</v>
      </c>
      <c r="C5817">
        <v>0.14992722704779704</v>
      </c>
      <c r="D5817" s="11">
        <v>43.28</v>
      </c>
      <c r="E5817" s="10">
        <v>73.319999999999993</v>
      </c>
      <c r="F5817" s="11">
        <v>32.35</v>
      </c>
      <c r="G5817" s="10">
        <v>31.97</v>
      </c>
      <c r="H5817" s="11">
        <v>137.02000000000001</v>
      </c>
      <c r="I5817" s="10">
        <v>736.97</v>
      </c>
      <c r="J5817">
        <v>0.18073421442004262</v>
      </c>
      <c r="K5817">
        <v>0.18828453331528852</v>
      </c>
      <c r="L5817">
        <v>0.14412281185604561</v>
      </c>
      <c r="M5817">
        <v>0.14642847744300871</v>
      </c>
      <c r="N5817">
        <v>0.15724621167625985</v>
      </c>
      <c r="O5817">
        <v>0.17579446080303568</v>
      </c>
    </row>
    <row r="5818" spans="1:15" ht="15">
      <c r="A5818" s="6"/>
      <c r="B5818" s="10">
        <v>114.13</v>
      </c>
      <c r="C5818">
        <v>0.13340272756704258</v>
      </c>
      <c r="D5818" s="11">
        <v>44.92</v>
      </c>
      <c r="E5818" s="10">
        <v>71.98</v>
      </c>
      <c r="F5818" s="11">
        <v>33.72</v>
      </c>
      <c r="G5818" s="10">
        <v>32.25</v>
      </c>
      <c r="H5818" s="11">
        <v>135.84</v>
      </c>
      <c r="I5818" s="10">
        <v>697.72</v>
      </c>
      <c r="J5818">
        <v>0.17489275379028074</v>
      </c>
      <c r="K5818">
        <v>0.18065675927137395</v>
      </c>
      <c r="L5818">
        <v>0.12881422651283261</v>
      </c>
      <c r="M5818">
        <v>0.13640929041910918</v>
      </c>
      <c r="N5818">
        <v>0.14833235829923361</v>
      </c>
      <c r="O5818">
        <v>0.17135790538262724</v>
      </c>
    </row>
    <row r="5819" spans="1:15" ht="15">
      <c r="A5819" s="6"/>
      <c r="B5819" s="10">
        <v>96.87</v>
      </c>
      <c r="C5819">
        <v>0.10822471699639406</v>
      </c>
      <c r="D5819" s="11">
        <v>44.08</v>
      </c>
      <c r="E5819" s="10">
        <v>71.19</v>
      </c>
      <c r="F5819" s="11">
        <v>31.29</v>
      </c>
      <c r="G5819" s="10">
        <v>32.39</v>
      </c>
      <c r="H5819" s="11">
        <v>125.13</v>
      </c>
      <c r="I5819" s="10">
        <v>633.30999999999995</v>
      </c>
      <c r="J5819">
        <v>0.16771666303186672</v>
      </c>
      <c r="K5819">
        <v>0.17493446078309821</v>
      </c>
      <c r="L5819">
        <v>0.11653602246595111</v>
      </c>
      <c r="M5819">
        <v>0.12770970898183745</v>
      </c>
      <c r="N5819">
        <v>0.14327446431584279</v>
      </c>
      <c r="O5819">
        <v>0.1615885798006082</v>
      </c>
    </row>
    <row r="5820" spans="1:15" ht="15">
      <c r="A5820" s="6"/>
      <c r="B5820" s="10">
        <v>92</v>
      </c>
      <c r="C5820">
        <v>8.7945238804888068E-2</v>
      </c>
      <c r="D5820" s="11">
        <v>44.8</v>
      </c>
      <c r="E5820" s="10">
        <v>71.06</v>
      </c>
      <c r="F5820" s="11">
        <v>30.44</v>
      </c>
      <c r="G5820" s="10">
        <v>32.79</v>
      </c>
      <c r="H5820" s="11">
        <v>116.19</v>
      </c>
      <c r="I5820" s="10">
        <v>644.83000000000004</v>
      </c>
      <c r="J5820">
        <v>0.16384337422265233</v>
      </c>
      <c r="K5820">
        <v>0.1714052555532955</v>
      </c>
      <c r="L5820">
        <v>0.1046409310036249</v>
      </c>
      <c r="M5820">
        <v>0.12646365740976817</v>
      </c>
      <c r="N5820">
        <v>0.13550440207164874</v>
      </c>
      <c r="O5820">
        <v>0.15151286998944191</v>
      </c>
    </row>
    <row r="5821" spans="1:15" ht="15">
      <c r="A5821" s="6"/>
      <c r="B5821" s="10">
        <v>90.06</v>
      </c>
      <c r="C5821">
        <v>8.0451774052432576E-2</v>
      </c>
      <c r="D5821" s="11">
        <v>42.98</v>
      </c>
      <c r="E5821" s="10">
        <v>69.09</v>
      </c>
      <c r="F5821" s="11">
        <v>29.35</v>
      </c>
      <c r="G5821" s="10">
        <v>31.99</v>
      </c>
      <c r="H5821" s="11">
        <v>113.61</v>
      </c>
      <c r="I5821" s="10">
        <v>552.92999999999995</v>
      </c>
      <c r="J5821">
        <v>0.1629965235710511</v>
      </c>
      <c r="K5821">
        <v>0.16967126861881898</v>
      </c>
      <c r="L5821">
        <v>9.7365518374280813E-2</v>
      </c>
      <c r="M5821">
        <v>0.12377146073740504</v>
      </c>
      <c r="N5821">
        <v>0.13195118399549974</v>
      </c>
      <c r="O5821">
        <v>0.1478543518612509</v>
      </c>
    </row>
    <row r="5822" spans="1:15" ht="15">
      <c r="A5822" s="6"/>
      <c r="B5822" s="10">
        <v>88.04</v>
      </c>
      <c r="C5822">
        <v>7.5746485368894598E-2</v>
      </c>
      <c r="D5822" s="11">
        <v>41.97</v>
      </c>
      <c r="E5822" s="10">
        <v>67.25</v>
      </c>
      <c r="F5822" s="11">
        <v>28.5</v>
      </c>
      <c r="G5822" s="10">
        <v>30.98</v>
      </c>
      <c r="H5822" s="11">
        <v>104.66</v>
      </c>
      <c r="I5822" s="10">
        <v>529.08000000000004</v>
      </c>
      <c r="J5822">
        <v>0.16104319299763215</v>
      </c>
      <c r="K5822">
        <v>0.16938450826744864</v>
      </c>
      <c r="L5822">
        <v>9.3650222903756172E-2</v>
      </c>
      <c r="M5822">
        <v>0.11761042633410673</v>
      </c>
      <c r="N5822">
        <v>0.13021110856174659</v>
      </c>
      <c r="O5822">
        <v>0.14773832626284389</v>
      </c>
    </row>
    <row r="5823" spans="1:15" ht="15">
      <c r="A5823" s="6"/>
      <c r="B5823" s="10">
        <v>86.26</v>
      </c>
      <c r="C5823">
        <v>7.6934853407305701E-2</v>
      </c>
      <c r="D5823" s="11">
        <v>40.06</v>
      </c>
      <c r="E5823" s="10">
        <v>66.77</v>
      </c>
      <c r="F5823" s="11">
        <v>28.03</v>
      </c>
      <c r="G5823" s="10">
        <v>29.97</v>
      </c>
      <c r="H5823" s="11">
        <v>97.2</v>
      </c>
      <c r="I5823" s="10">
        <v>496.98</v>
      </c>
      <c r="J5823">
        <v>0.16367635692427993</v>
      </c>
      <c r="K5823">
        <v>0.17237043971002791</v>
      </c>
      <c r="L5823">
        <v>9.0042927794263095E-2</v>
      </c>
      <c r="M5823">
        <v>0.11337731747147241</v>
      </c>
      <c r="N5823">
        <v>0.12762215699088311</v>
      </c>
      <c r="O5823">
        <v>0.14751743470480305</v>
      </c>
    </row>
    <row r="5824" spans="1:15" ht="15">
      <c r="A5824" s="6"/>
      <c r="B5824" s="10">
        <v>87.01</v>
      </c>
      <c r="C5824">
        <v>8.0890910273029082E-2</v>
      </c>
      <c r="D5824" s="11">
        <v>41.97</v>
      </c>
      <c r="E5824" s="10">
        <v>65.599999999999994</v>
      </c>
      <c r="F5824" s="11">
        <v>28.13</v>
      </c>
      <c r="G5824" s="10">
        <v>29.23</v>
      </c>
      <c r="H5824" s="11">
        <v>95.24</v>
      </c>
      <c r="I5824" s="10">
        <v>519.64</v>
      </c>
      <c r="J5824">
        <v>0.16728740905385242</v>
      </c>
      <c r="K5824">
        <v>0.17684199518061716</v>
      </c>
      <c r="L5824">
        <v>9.3710605233883651E-2</v>
      </c>
      <c r="M5824">
        <v>0.11280412907702984</v>
      </c>
      <c r="N5824">
        <v>0.12741737711192719</v>
      </c>
      <c r="O5824">
        <v>0.15190602405949424</v>
      </c>
    </row>
    <row r="5825" spans="1:15" ht="15">
      <c r="A5825" s="6"/>
      <c r="B5825" s="10">
        <v>89.01</v>
      </c>
      <c r="C5825">
        <v>9.2295345808188267E-2</v>
      </c>
      <c r="D5825" s="11">
        <v>41.94</v>
      </c>
      <c r="E5825" s="10">
        <v>66.7</v>
      </c>
      <c r="F5825" s="11">
        <v>29.87</v>
      </c>
      <c r="G5825" s="10">
        <v>29.98</v>
      </c>
      <c r="H5825" s="11">
        <v>95.51</v>
      </c>
      <c r="I5825" s="10">
        <v>541.80999999999995</v>
      </c>
      <c r="J5825">
        <v>0.17460356363263166</v>
      </c>
      <c r="K5825">
        <v>0.18274776780677141</v>
      </c>
      <c r="L5825">
        <v>0.10422685375262244</v>
      </c>
      <c r="M5825">
        <v>0.11602977085866184</v>
      </c>
      <c r="N5825">
        <v>0.13141699528280829</v>
      </c>
      <c r="O5825">
        <v>0.15775663584614902</v>
      </c>
    </row>
    <row r="5826" spans="1:15" ht="15">
      <c r="A5826" s="6"/>
      <c r="B5826" s="10">
        <v>99.72</v>
      </c>
      <c r="C5826">
        <v>0.12402980387810611</v>
      </c>
      <c r="D5826" s="11">
        <v>42.05</v>
      </c>
      <c r="E5826" s="10">
        <v>70.069999999999993</v>
      </c>
      <c r="F5826" s="11">
        <v>32.590000000000003</v>
      </c>
      <c r="G5826" s="10">
        <v>31.41</v>
      </c>
      <c r="H5826" s="11">
        <v>110.45</v>
      </c>
      <c r="I5826" s="10">
        <v>641.74</v>
      </c>
      <c r="J5826">
        <v>0.18201624054132418</v>
      </c>
      <c r="K5826">
        <v>0.19062039086120378</v>
      </c>
      <c r="L5826">
        <v>0.12783953719649746</v>
      </c>
      <c r="M5826">
        <v>0.12468994284928814</v>
      </c>
      <c r="N5826">
        <v>0.14030928251334102</v>
      </c>
      <c r="O5826">
        <v>0.16521322440457403</v>
      </c>
    </row>
    <row r="5827" spans="1:15" ht="15">
      <c r="A5827" s="6"/>
      <c r="B5827" s="10">
        <v>119.05</v>
      </c>
      <c r="C5827">
        <v>0.15683307229247254</v>
      </c>
      <c r="D5827" s="11">
        <v>43.6</v>
      </c>
      <c r="E5827" s="10">
        <v>70.2</v>
      </c>
      <c r="F5827" s="11">
        <v>40.68</v>
      </c>
      <c r="G5827" s="10">
        <v>35.18</v>
      </c>
      <c r="H5827" s="11">
        <v>123.81</v>
      </c>
      <c r="I5827" s="10">
        <v>720.67</v>
      </c>
      <c r="J5827">
        <v>0.19164312006424847</v>
      </c>
      <c r="K5827">
        <v>0.2002633209543056</v>
      </c>
      <c r="L5827">
        <v>0.15306223992824888</v>
      </c>
      <c r="M5827">
        <v>0.13879870049313028</v>
      </c>
      <c r="N5827">
        <v>0.1546977435748014</v>
      </c>
      <c r="O5827">
        <v>0.17272123366422532</v>
      </c>
    </row>
    <row r="5828" spans="1:15" ht="15">
      <c r="A5828" s="6"/>
      <c r="B5828" s="10">
        <v>148.55000000000001</v>
      </c>
      <c r="C5828">
        <v>0.16894469852945027</v>
      </c>
      <c r="D5828" s="11">
        <v>43.8</v>
      </c>
      <c r="E5828" s="10">
        <v>71.36</v>
      </c>
      <c r="F5828" s="11">
        <v>47.21</v>
      </c>
      <c r="G5828" s="10">
        <v>39.08</v>
      </c>
      <c r="H5828" s="11">
        <v>134.07</v>
      </c>
      <c r="I5828" s="10">
        <v>750</v>
      </c>
      <c r="J5828">
        <v>0.1989493309115013</v>
      </c>
      <c r="K5828">
        <v>0.20766901629663134</v>
      </c>
      <c r="L5828">
        <v>0.17356758357017188</v>
      </c>
      <c r="M5828">
        <v>0.14509243003048178</v>
      </c>
      <c r="N5828">
        <v>0.16440951474529628</v>
      </c>
      <c r="O5828">
        <v>0.17840870214381885</v>
      </c>
    </row>
    <row r="5829" spans="1:15" ht="15">
      <c r="A5829" s="6"/>
      <c r="B5829" s="10">
        <v>139.15</v>
      </c>
      <c r="C5829">
        <v>0.16801802868935864</v>
      </c>
      <c r="D5829" s="11">
        <v>44.09</v>
      </c>
      <c r="E5829" s="10">
        <v>71.97</v>
      </c>
      <c r="F5829" s="11">
        <v>47</v>
      </c>
      <c r="G5829" s="10">
        <v>42.7</v>
      </c>
      <c r="H5829" s="11">
        <v>134.9</v>
      </c>
      <c r="I5829" s="10">
        <v>714.45</v>
      </c>
      <c r="J5829">
        <v>0.20671384200708656</v>
      </c>
      <c r="K5829">
        <v>0.207773587297295</v>
      </c>
      <c r="L5829">
        <v>0.17080079565356057</v>
      </c>
      <c r="M5829">
        <v>0.14877585721274295</v>
      </c>
      <c r="N5829">
        <v>0.17106847895778549</v>
      </c>
      <c r="O5829">
        <v>0.18318270499095063</v>
      </c>
    </row>
    <row r="5830" spans="1:15" ht="15">
      <c r="A5830" s="6"/>
      <c r="B5830" s="10">
        <v>125.5</v>
      </c>
      <c r="C5830">
        <v>0.1717628686848755</v>
      </c>
      <c r="D5830" s="11">
        <v>41.92</v>
      </c>
      <c r="E5830" s="10">
        <v>70.38</v>
      </c>
      <c r="F5830" s="11">
        <v>41.42</v>
      </c>
      <c r="G5830" s="10">
        <v>43.13</v>
      </c>
      <c r="H5830" s="11">
        <v>121.58</v>
      </c>
      <c r="I5830" s="10">
        <v>677.26</v>
      </c>
      <c r="J5830">
        <v>0.21082531972932098</v>
      </c>
      <c r="K5830">
        <v>0.21233423317321481</v>
      </c>
      <c r="L5830">
        <v>0.15972340519089342</v>
      </c>
      <c r="M5830">
        <v>0.14808315874056582</v>
      </c>
      <c r="N5830">
        <v>0.17361940557199093</v>
      </c>
      <c r="O5830">
        <v>0.18564713575155734</v>
      </c>
    </row>
    <row r="5831" spans="1:15" ht="15">
      <c r="A5831" s="6"/>
      <c r="B5831" s="10">
        <v>106.03</v>
      </c>
      <c r="C5831">
        <v>0.16461548702652976</v>
      </c>
      <c r="D5831" s="11">
        <v>35.590000000000003</v>
      </c>
      <c r="E5831" s="10">
        <v>62.21</v>
      </c>
      <c r="F5831" s="11">
        <v>37.07</v>
      </c>
      <c r="G5831" s="10">
        <v>41.97</v>
      </c>
      <c r="H5831" s="11">
        <v>106.12</v>
      </c>
      <c r="I5831" s="10">
        <v>563.52</v>
      </c>
      <c r="J5831">
        <v>0.21157818270304315</v>
      </c>
      <c r="K5831">
        <v>0.213245718516758</v>
      </c>
      <c r="L5831">
        <v>0.1399761855566328</v>
      </c>
      <c r="M5831">
        <v>0.14363727793870398</v>
      </c>
      <c r="N5831">
        <v>0.17483576358052563</v>
      </c>
      <c r="O5831">
        <v>0.18567740066667854</v>
      </c>
    </row>
    <row r="5832" spans="1:15" ht="15">
      <c r="A5832" s="6"/>
      <c r="B5832" s="10">
        <v>96.89</v>
      </c>
      <c r="C5832">
        <v>0.15627840381400532</v>
      </c>
      <c r="D5832" s="11">
        <v>33.409999999999997</v>
      </c>
      <c r="E5832" s="10">
        <v>56.88</v>
      </c>
      <c r="F5832" s="11">
        <v>33.020000000000003</v>
      </c>
      <c r="G5832" s="10">
        <v>37</v>
      </c>
      <c r="H5832" s="11">
        <v>99.1</v>
      </c>
      <c r="I5832" s="10">
        <v>532.51</v>
      </c>
      <c r="J5832">
        <v>0.21193409910203509</v>
      </c>
      <c r="K5832">
        <v>0.2122063726674531</v>
      </c>
      <c r="L5832">
        <v>0.12493782209569945</v>
      </c>
      <c r="M5832">
        <v>0.13441269724732155</v>
      </c>
      <c r="N5832">
        <v>0.17792970640127628</v>
      </c>
      <c r="O5832">
        <v>0.1842798909823439</v>
      </c>
    </row>
    <row r="5833" spans="1:15" ht="15">
      <c r="A5833" s="6"/>
      <c r="B5833" s="10">
        <v>98.9</v>
      </c>
      <c r="C5833">
        <v>0.15748285581316082</v>
      </c>
      <c r="D5833" s="11">
        <v>33.090000000000003</v>
      </c>
      <c r="E5833" s="10">
        <v>57.58</v>
      </c>
      <c r="F5833" s="11">
        <v>27.2</v>
      </c>
      <c r="G5833" s="10">
        <v>29.76</v>
      </c>
      <c r="H5833" s="11">
        <v>94.78</v>
      </c>
      <c r="I5833" s="10">
        <v>490.77</v>
      </c>
      <c r="J5833">
        <v>0.21015134056471846</v>
      </c>
      <c r="K5833">
        <v>0.21413349070933749</v>
      </c>
      <c r="L5833">
        <v>0.11812365439401519</v>
      </c>
      <c r="M5833">
        <v>0.12772124954553718</v>
      </c>
      <c r="N5833">
        <v>0.17864407994930914</v>
      </c>
      <c r="O5833">
        <v>0.18565688454668081</v>
      </c>
    </row>
    <row r="5834" spans="1:15" ht="15">
      <c r="A5834" s="6"/>
      <c r="B5834" s="10">
        <v>95.97</v>
      </c>
      <c r="C5834">
        <v>0.1569715020078131</v>
      </c>
      <c r="D5834" s="11">
        <v>31.07</v>
      </c>
      <c r="E5834" s="10">
        <v>55.99</v>
      </c>
      <c r="F5834" s="11">
        <v>26.7</v>
      </c>
      <c r="G5834" s="10">
        <v>27.92</v>
      </c>
      <c r="H5834" s="11">
        <v>92.91</v>
      </c>
      <c r="I5834" s="10">
        <v>484.36</v>
      </c>
      <c r="J5834">
        <v>0.21078213058784179</v>
      </c>
      <c r="K5834">
        <v>0.21282855995241023</v>
      </c>
      <c r="L5834">
        <v>0.11507101568951279</v>
      </c>
      <c r="M5834">
        <v>0.1286884685130234</v>
      </c>
      <c r="N5834">
        <v>0.17962668506649027</v>
      </c>
      <c r="O5834">
        <v>0.19070413015862675</v>
      </c>
    </row>
    <row r="5835" spans="1:15" ht="15">
      <c r="A5835" s="6"/>
      <c r="B5835" s="10">
        <v>93.29</v>
      </c>
      <c r="C5835">
        <v>0.15649022010207633</v>
      </c>
      <c r="D5835" s="11">
        <v>29.89</v>
      </c>
      <c r="E5835" s="10">
        <v>55.56</v>
      </c>
      <c r="F5835" s="11">
        <v>26.47</v>
      </c>
      <c r="G5835" s="10">
        <v>28.89</v>
      </c>
      <c r="H5835" s="11">
        <v>91.21</v>
      </c>
      <c r="I5835" s="10">
        <v>486.34</v>
      </c>
      <c r="J5835">
        <v>0.20941976528190867</v>
      </c>
      <c r="K5835">
        <v>0.21221382260680899</v>
      </c>
      <c r="L5835">
        <v>0.12229897300942252</v>
      </c>
      <c r="M5835">
        <v>0.1300940739430391</v>
      </c>
      <c r="N5835">
        <v>0.18183965685074602</v>
      </c>
      <c r="O5835">
        <v>0.19495666476526982</v>
      </c>
    </row>
    <row r="5836" spans="1:15" ht="15">
      <c r="A5836" s="6"/>
      <c r="B5836" s="10">
        <v>93.07</v>
      </c>
      <c r="C5836">
        <v>0.15749043848509747</v>
      </c>
      <c r="D5836" s="11">
        <v>29.64</v>
      </c>
      <c r="E5836" s="10">
        <v>54.02</v>
      </c>
      <c r="F5836" s="11">
        <v>25.92</v>
      </c>
      <c r="G5836" s="10">
        <v>28.43</v>
      </c>
      <c r="H5836" s="11">
        <v>90.09</v>
      </c>
      <c r="I5836" s="10">
        <v>480.02</v>
      </c>
      <c r="J5836">
        <v>0.20792442055391586</v>
      </c>
      <c r="K5836">
        <v>0.21081575435983368</v>
      </c>
      <c r="L5836">
        <v>0.12713353534850727</v>
      </c>
      <c r="M5836">
        <v>0.13254186602870813</v>
      </c>
      <c r="N5836">
        <v>0.18152994875989864</v>
      </c>
      <c r="O5836">
        <v>0.1997299456749799</v>
      </c>
    </row>
    <row r="5837" spans="1:15" ht="15">
      <c r="A5837" s="6"/>
      <c r="B5837" s="10">
        <v>94.08</v>
      </c>
      <c r="C5837">
        <v>0.1645326915660506</v>
      </c>
      <c r="D5837" s="11">
        <v>29.65</v>
      </c>
      <c r="E5837" s="10">
        <v>52.69</v>
      </c>
      <c r="F5837" s="11">
        <v>25.29</v>
      </c>
      <c r="G5837" s="10">
        <v>29.41</v>
      </c>
      <c r="H5837" s="11">
        <v>93.12</v>
      </c>
      <c r="I5837" s="10">
        <v>495.18</v>
      </c>
      <c r="J5837">
        <v>0.20864939976522179</v>
      </c>
      <c r="K5837">
        <v>0.21189306220591589</v>
      </c>
      <c r="L5837">
        <v>0.12924644874848781</v>
      </c>
      <c r="M5837">
        <v>0.14063351376966118</v>
      </c>
      <c r="N5837">
        <v>0.18251008959698392</v>
      </c>
      <c r="O5837">
        <v>0.20442776370336252</v>
      </c>
    </row>
    <row r="5838" spans="1:15" ht="15">
      <c r="A5838" s="6"/>
      <c r="B5838" s="10">
        <v>97.2</v>
      </c>
      <c r="C5838">
        <v>0.1737795922940637</v>
      </c>
      <c r="D5838" s="11">
        <v>31.71</v>
      </c>
      <c r="E5838" s="10">
        <v>52.78</v>
      </c>
      <c r="F5838" s="11">
        <v>25.97</v>
      </c>
      <c r="G5838" s="10">
        <v>34.39</v>
      </c>
      <c r="H5838" s="11">
        <v>100.54</v>
      </c>
      <c r="I5838" s="10">
        <v>532.79999999999995</v>
      </c>
      <c r="J5838">
        <v>0.21331724746026764</v>
      </c>
      <c r="K5838">
        <v>0.21187714873906333</v>
      </c>
      <c r="L5838">
        <v>0.13244419903291219</v>
      </c>
      <c r="M5838">
        <v>0.16280773139440216</v>
      </c>
      <c r="N5838">
        <v>0.18700486075054407</v>
      </c>
      <c r="O5838">
        <v>0.20850114249626822</v>
      </c>
    </row>
    <row r="5839" spans="1:15" ht="15">
      <c r="A5839" s="6"/>
      <c r="B5839" s="10">
        <v>112.04</v>
      </c>
      <c r="C5839">
        <v>0.18086434649584091</v>
      </c>
      <c r="D5839" s="11">
        <v>36.04</v>
      </c>
      <c r="E5839" s="10">
        <v>54.94</v>
      </c>
      <c r="F5839" s="11">
        <v>26.49</v>
      </c>
      <c r="G5839" s="10">
        <v>45.24</v>
      </c>
      <c r="H5839" s="11">
        <v>118.7</v>
      </c>
      <c r="I5839" s="10">
        <v>644.71</v>
      </c>
      <c r="J5839">
        <v>0.21767397859604931</v>
      </c>
      <c r="K5839">
        <v>0.21051246807757465</v>
      </c>
      <c r="L5839">
        <v>0.13432873755996499</v>
      </c>
      <c r="M5839">
        <v>0.18107971516120167</v>
      </c>
      <c r="N5839">
        <v>0.190712631449732</v>
      </c>
      <c r="O5839">
        <v>0.20338695152792985</v>
      </c>
    </row>
    <row r="5840" spans="1:15" ht="15">
      <c r="A5840" s="6"/>
      <c r="B5840" s="10">
        <v>128.43</v>
      </c>
      <c r="C5840">
        <v>0.16791738135257775</v>
      </c>
      <c r="D5840" s="11">
        <v>43.46</v>
      </c>
      <c r="E5840" s="10">
        <v>57.95</v>
      </c>
      <c r="F5840" s="11">
        <v>26.49</v>
      </c>
      <c r="G5840" s="10">
        <v>59.94</v>
      </c>
      <c r="H5840" s="11">
        <v>135.44</v>
      </c>
      <c r="I5840" s="10">
        <v>669.21</v>
      </c>
      <c r="J5840">
        <v>0.21672030718253951</v>
      </c>
      <c r="K5840">
        <v>0.20468959782132956</v>
      </c>
      <c r="L5840">
        <v>0.1310598048546921</v>
      </c>
      <c r="M5840">
        <v>0.18222530245518259</v>
      </c>
      <c r="N5840">
        <v>0.17840257441748117</v>
      </c>
      <c r="O5840">
        <v>0.18752691033535951</v>
      </c>
    </row>
    <row r="5841" spans="1:15" ht="15">
      <c r="A5841" s="6"/>
      <c r="B5841" s="10">
        <v>129.43</v>
      </c>
      <c r="C5841">
        <v>0.15729944351727138</v>
      </c>
      <c r="D5841" s="11">
        <v>45.83</v>
      </c>
      <c r="E5841" s="10">
        <v>60.91</v>
      </c>
      <c r="F5841" s="11">
        <v>26.84</v>
      </c>
      <c r="G5841" s="10">
        <v>67.25</v>
      </c>
      <c r="H5841" s="11">
        <v>140.72</v>
      </c>
      <c r="I5841" s="10">
        <v>665.46</v>
      </c>
      <c r="J5841">
        <v>0.20749378080366401</v>
      </c>
      <c r="K5841">
        <v>0.1945011378774423</v>
      </c>
      <c r="L5841">
        <v>0.12103381856962661</v>
      </c>
      <c r="M5841">
        <v>0.17577330585899148</v>
      </c>
      <c r="N5841">
        <v>0.16334035380831233</v>
      </c>
      <c r="O5841">
        <v>0.17170704765176203</v>
      </c>
    </row>
    <row r="5842" spans="1:15" ht="15">
      <c r="A5842" s="6"/>
      <c r="B5842" s="10">
        <v>111.3</v>
      </c>
      <c r="C5842">
        <v>0.15001772261494359</v>
      </c>
      <c r="D5842" s="11">
        <v>45.12</v>
      </c>
      <c r="E5842" s="10">
        <v>66.5</v>
      </c>
      <c r="F5842" s="11">
        <v>30.1</v>
      </c>
      <c r="G5842" s="10">
        <v>68.84</v>
      </c>
      <c r="H5842" s="11">
        <v>130</v>
      </c>
      <c r="I5842" s="10">
        <v>614.15</v>
      </c>
      <c r="J5842">
        <v>0.20050568481834136</v>
      </c>
      <c r="K5842">
        <v>0.18448624929400007</v>
      </c>
      <c r="L5842">
        <v>0.11441464515680964</v>
      </c>
      <c r="M5842">
        <v>0.17102915461770024</v>
      </c>
      <c r="N5842">
        <v>0.15464624002106495</v>
      </c>
      <c r="O5842">
        <v>0.15794621447997553</v>
      </c>
    </row>
    <row r="5843" spans="1:15" ht="15">
      <c r="A5843" s="6"/>
      <c r="B5843" s="10">
        <v>102.22</v>
      </c>
      <c r="C5843">
        <v>0.12970211369048204</v>
      </c>
      <c r="D5843" s="11">
        <v>44.9</v>
      </c>
      <c r="E5843" s="10">
        <v>64.680000000000007</v>
      </c>
      <c r="F5843" s="11">
        <v>29.7</v>
      </c>
      <c r="G5843" s="10">
        <v>66.53</v>
      </c>
      <c r="H5843" s="11">
        <v>116.99</v>
      </c>
      <c r="I5843" s="10">
        <v>567.92999999999995</v>
      </c>
      <c r="J5843">
        <v>0.19250269699137454</v>
      </c>
      <c r="K5843">
        <v>0.17276370035807292</v>
      </c>
      <c r="L5843">
        <v>0.10412056969758446</v>
      </c>
      <c r="M5843">
        <v>0.16493469357605406</v>
      </c>
      <c r="N5843">
        <v>0.1461323801679123</v>
      </c>
      <c r="O5843">
        <v>0.14263842043778846</v>
      </c>
    </row>
    <row r="5844" spans="1:15" ht="15">
      <c r="A5844" s="6"/>
      <c r="B5844" s="10">
        <v>96.52</v>
      </c>
      <c r="C5844">
        <v>0.11879716688008438</v>
      </c>
      <c r="D5844" s="11">
        <v>45.02</v>
      </c>
      <c r="E5844" s="10">
        <v>64.86</v>
      </c>
      <c r="F5844" s="11">
        <v>30.17</v>
      </c>
      <c r="G5844" s="10">
        <v>65.41</v>
      </c>
      <c r="H5844" s="11">
        <v>109.75</v>
      </c>
      <c r="I5844" s="10">
        <v>522.02</v>
      </c>
      <c r="J5844">
        <v>0.19056775569275924</v>
      </c>
      <c r="K5844">
        <v>0.16411332380536164</v>
      </c>
      <c r="L5844">
        <v>0.10015887621365599</v>
      </c>
      <c r="M5844">
        <v>0.1562866340214131</v>
      </c>
      <c r="N5844">
        <v>0.13938864030549039</v>
      </c>
      <c r="O5844">
        <v>0.13495968524069829</v>
      </c>
    </row>
    <row r="5845" spans="1:15" ht="15">
      <c r="A5845" s="6"/>
      <c r="B5845" s="10">
        <v>92.02</v>
      </c>
      <c r="C5845">
        <v>0.11060289261783846</v>
      </c>
      <c r="D5845" s="11">
        <v>44.87</v>
      </c>
      <c r="E5845" s="10">
        <v>62.71</v>
      </c>
      <c r="F5845" s="11">
        <v>31.01</v>
      </c>
      <c r="G5845" s="10">
        <v>62.76</v>
      </c>
      <c r="H5845" s="11">
        <v>103.88</v>
      </c>
      <c r="I5845" s="10">
        <v>495.26</v>
      </c>
      <c r="J5845">
        <v>0.19224304136770021</v>
      </c>
      <c r="K5845">
        <v>0.16151342882546249</v>
      </c>
      <c r="L5845">
        <v>9.7601423096587189E-2</v>
      </c>
      <c r="M5845">
        <v>0.15120107469433097</v>
      </c>
      <c r="N5845">
        <v>0.13137769041804134</v>
      </c>
      <c r="O5845">
        <v>0.13109592962136443</v>
      </c>
    </row>
    <row r="5846" spans="1:15" ht="15">
      <c r="A5846" s="6"/>
      <c r="B5846" s="10">
        <v>88.9</v>
      </c>
      <c r="C5846">
        <v>0.10693689444161143</v>
      </c>
      <c r="D5846" s="11">
        <v>43.09</v>
      </c>
      <c r="E5846" s="10">
        <v>57.72</v>
      </c>
      <c r="F5846" s="11">
        <v>30.23</v>
      </c>
      <c r="G5846" s="10">
        <v>60</v>
      </c>
      <c r="H5846" s="11">
        <v>98</v>
      </c>
      <c r="I5846" s="10">
        <v>491.55</v>
      </c>
      <c r="J5846">
        <v>0.19313385502640715</v>
      </c>
      <c r="K5846">
        <v>0.16419618758300394</v>
      </c>
      <c r="L5846">
        <v>9.1943587039670149E-2</v>
      </c>
      <c r="M5846">
        <v>0.15041316431231858</v>
      </c>
      <c r="N5846">
        <v>0.12670070733389807</v>
      </c>
      <c r="O5846">
        <v>0.13165411611945835</v>
      </c>
    </row>
    <row r="5847" spans="1:15" ht="15">
      <c r="A5847" s="6"/>
      <c r="B5847" s="10">
        <v>89.23</v>
      </c>
      <c r="C5847">
        <v>0.10589042316487773</v>
      </c>
      <c r="D5847" s="11">
        <v>39.909999999999997</v>
      </c>
      <c r="E5847" s="10">
        <v>56.42</v>
      </c>
      <c r="F5847" s="11">
        <v>28.39</v>
      </c>
      <c r="G5847" s="10">
        <v>57.48</v>
      </c>
      <c r="H5847" s="11">
        <v>94.98</v>
      </c>
      <c r="I5847" s="10">
        <v>511.25</v>
      </c>
      <c r="J5847">
        <v>0.19480824188672313</v>
      </c>
      <c r="K5847">
        <v>0.16808582370820674</v>
      </c>
      <c r="L5847">
        <v>9.2486369388885617E-2</v>
      </c>
      <c r="M5847">
        <v>0.15283836463037795</v>
      </c>
      <c r="N5847">
        <v>0.12810218549299732</v>
      </c>
      <c r="O5847">
        <v>0.13500484523741663</v>
      </c>
    </row>
    <row r="5848" spans="1:15" ht="15">
      <c r="A5848" s="6"/>
      <c r="B5848" s="10">
        <v>92.02</v>
      </c>
      <c r="C5848">
        <v>0.11427293653050602</v>
      </c>
      <c r="D5848" s="11">
        <v>38.93</v>
      </c>
      <c r="E5848" s="10">
        <v>55.57</v>
      </c>
      <c r="F5848" s="11">
        <v>27.74</v>
      </c>
      <c r="G5848" s="10">
        <v>54.99</v>
      </c>
      <c r="H5848" s="11">
        <v>95.06</v>
      </c>
      <c r="I5848" s="10">
        <v>539.65</v>
      </c>
      <c r="J5848">
        <v>0.1964938744158703</v>
      </c>
      <c r="K5848">
        <v>0.17146797105778486</v>
      </c>
      <c r="L5848">
        <v>9.6364061260153858E-2</v>
      </c>
      <c r="M5848">
        <v>0.15967259430756833</v>
      </c>
      <c r="N5848">
        <v>0.13212763665739161</v>
      </c>
      <c r="O5848">
        <v>0.14144261588664594</v>
      </c>
    </row>
    <row r="5849" spans="1:15" ht="15">
      <c r="A5849" s="6"/>
      <c r="B5849" s="10">
        <v>96.57</v>
      </c>
      <c r="C5849">
        <v>0.12883587231492988</v>
      </c>
      <c r="D5849" s="11">
        <v>38.56</v>
      </c>
      <c r="E5849" s="10">
        <v>56.05</v>
      </c>
      <c r="F5849" s="11">
        <v>27.2</v>
      </c>
      <c r="G5849" s="10">
        <v>58.95</v>
      </c>
      <c r="H5849" s="11">
        <v>97.61</v>
      </c>
      <c r="I5849" s="10">
        <v>559.97</v>
      </c>
      <c r="J5849">
        <v>0.1997931585080549</v>
      </c>
      <c r="K5849">
        <v>0.17738854520485436</v>
      </c>
      <c r="L5849">
        <v>0.10266183228513549</v>
      </c>
      <c r="M5849">
        <v>0.16892312041411195</v>
      </c>
      <c r="N5849">
        <v>0.14140913054161813</v>
      </c>
      <c r="O5849">
        <v>0.14993110617510549</v>
      </c>
    </row>
    <row r="5850" spans="1:15" ht="15">
      <c r="A5850" s="6"/>
      <c r="B5850" s="10">
        <v>107.61</v>
      </c>
      <c r="C5850">
        <v>0.15752725598206682</v>
      </c>
      <c r="D5850" s="11">
        <v>40.36</v>
      </c>
      <c r="E5850" s="10">
        <v>61.52</v>
      </c>
      <c r="F5850" s="11">
        <v>29.94</v>
      </c>
      <c r="G5850" s="10">
        <v>65.489999999999995</v>
      </c>
      <c r="H5850" s="11">
        <v>116.12</v>
      </c>
      <c r="I5850" s="10">
        <v>631.45000000000005</v>
      </c>
      <c r="J5850">
        <v>0.20837198092334006</v>
      </c>
      <c r="K5850">
        <v>0.18808766104875671</v>
      </c>
      <c r="L5850">
        <v>0.11395076262105296</v>
      </c>
      <c r="M5850">
        <v>0.17955253054713111</v>
      </c>
      <c r="N5850">
        <v>0.15639279408356335</v>
      </c>
      <c r="O5850">
        <v>0.16350115395174855</v>
      </c>
    </row>
    <row r="5851" spans="1:15" ht="15">
      <c r="A5851" s="6"/>
      <c r="B5851" s="10">
        <v>127.15</v>
      </c>
      <c r="C5851">
        <v>0.1781474692394554</v>
      </c>
      <c r="D5851" s="11">
        <v>42.2</v>
      </c>
      <c r="E5851" s="10">
        <v>68.489999999999995</v>
      </c>
      <c r="F5851" s="11">
        <v>34.07</v>
      </c>
      <c r="G5851" s="10">
        <v>71.599999999999994</v>
      </c>
      <c r="H5851" s="11">
        <v>131</v>
      </c>
      <c r="I5851" s="10">
        <v>686.23</v>
      </c>
      <c r="J5851">
        <v>0.21769688154301872</v>
      </c>
      <c r="K5851">
        <v>0.20059771446476982</v>
      </c>
      <c r="L5851">
        <v>0.13501043051436754</v>
      </c>
      <c r="M5851">
        <v>0.18834389595491499</v>
      </c>
      <c r="N5851">
        <v>0.17275498445425536</v>
      </c>
      <c r="O5851">
        <v>0.1794588804200152</v>
      </c>
    </row>
    <row r="5852" spans="1:15" ht="15">
      <c r="A5852" s="6"/>
      <c r="B5852" s="10">
        <v>151.52000000000001</v>
      </c>
      <c r="C5852">
        <v>0.19324580184589651</v>
      </c>
      <c r="D5852" s="11">
        <v>43.74</v>
      </c>
      <c r="E5852" s="10">
        <v>70</v>
      </c>
      <c r="F5852" s="11">
        <v>36.520000000000003</v>
      </c>
      <c r="G5852" s="10">
        <v>79.06</v>
      </c>
      <c r="H5852" s="11">
        <v>145.91</v>
      </c>
      <c r="I5852" s="10">
        <v>729.9</v>
      </c>
      <c r="J5852">
        <v>0.22835237395354382</v>
      </c>
      <c r="K5852">
        <v>0.20507915091428131</v>
      </c>
      <c r="L5852">
        <v>0.15100544177820571</v>
      </c>
      <c r="M5852">
        <v>0.19438191827505982</v>
      </c>
      <c r="N5852">
        <v>0.18527987872212645</v>
      </c>
      <c r="O5852">
        <v>0.18540220321606898</v>
      </c>
    </row>
    <row r="5853" spans="1:15" ht="15">
      <c r="A5853" s="6"/>
      <c r="B5853" s="10">
        <v>147.34</v>
      </c>
      <c r="C5853">
        <v>0.20030379819061325</v>
      </c>
      <c r="D5853" s="11">
        <v>43.95</v>
      </c>
      <c r="E5853" s="10">
        <v>71.14</v>
      </c>
      <c r="F5853" s="11">
        <v>39.67</v>
      </c>
      <c r="G5853" s="10">
        <v>72.66</v>
      </c>
      <c r="H5853" s="11">
        <v>144.93</v>
      </c>
      <c r="I5853" s="10">
        <v>702.09</v>
      </c>
      <c r="J5853">
        <v>0.22648872577862433</v>
      </c>
      <c r="K5853">
        <v>0.20324924273141412</v>
      </c>
      <c r="L5853">
        <v>0.15258587297817885</v>
      </c>
      <c r="M5853">
        <v>0.19562306755097494</v>
      </c>
      <c r="N5853">
        <v>0.18587246149602984</v>
      </c>
      <c r="O5853">
        <v>0.18257282622841101</v>
      </c>
    </row>
    <row r="5854" spans="1:15" ht="15">
      <c r="A5854" s="6"/>
      <c r="B5854" s="10">
        <v>127.7</v>
      </c>
      <c r="C5854">
        <v>0.20893677236723193</v>
      </c>
      <c r="D5854" s="11">
        <v>39.4</v>
      </c>
      <c r="E5854" s="10">
        <v>68.58</v>
      </c>
      <c r="F5854" s="11">
        <v>38.76</v>
      </c>
      <c r="G5854" s="10">
        <v>64.86</v>
      </c>
      <c r="H5854" s="11">
        <v>125.76</v>
      </c>
      <c r="I5854" s="10">
        <v>640.72</v>
      </c>
      <c r="J5854">
        <v>0.22784191937081932</v>
      </c>
      <c r="K5854">
        <v>0.20652575336610388</v>
      </c>
      <c r="L5854">
        <v>0.15352191898216819</v>
      </c>
      <c r="M5854">
        <v>0.19979827638137249</v>
      </c>
      <c r="N5854">
        <v>0.18670256200827601</v>
      </c>
      <c r="O5854">
        <v>0.18347475489503573</v>
      </c>
    </row>
    <row r="5855" spans="1:15" ht="15">
      <c r="A5855" s="6"/>
      <c r="B5855" s="10">
        <v>118.56</v>
      </c>
      <c r="C5855">
        <v>0.21404447942211885</v>
      </c>
      <c r="D5855" s="11">
        <v>36.21</v>
      </c>
      <c r="E5855" s="10">
        <v>56.58</v>
      </c>
      <c r="F5855" s="11">
        <v>37.33</v>
      </c>
      <c r="G5855" s="10">
        <v>52.02</v>
      </c>
      <c r="H5855" s="11">
        <v>114.39</v>
      </c>
      <c r="I5855" s="10">
        <v>572.54</v>
      </c>
      <c r="J5855">
        <v>0.22626700225900342</v>
      </c>
      <c r="K5855">
        <v>0.20415215687830432</v>
      </c>
      <c r="L5855">
        <v>0.15725702953586498</v>
      </c>
      <c r="M5855">
        <v>0.20555839063943343</v>
      </c>
      <c r="N5855">
        <v>0.18442152791982003</v>
      </c>
      <c r="O5855">
        <v>0.18031383103542403</v>
      </c>
    </row>
    <row r="5856" spans="1:15" ht="15">
      <c r="A5856" s="6"/>
      <c r="B5856" s="10">
        <v>114.65</v>
      </c>
      <c r="C5856">
        <v>0.22351775590084216</v>
      </c>
      <c r="D5856" s="11">
        <v>34.51</v>
      </c>
      <c r="E5856" s="10">
        <v>51.07</v>
      </c>
      <c r="F5856" s="11">
        <v>34.35</v>
      </c>
      <c r="G5856" s="10">
        <v>45</v>
      </c>
      <c r="H5856" s="11">
        <v>102.73</v>
      </c>
      <c r="I5856" s="10">
        <v>495.19</v>
      </c>
      <c r="J5856">
        <v>0.2227320620796808</v>
      </c>
      <c r="K5856">
        <v>0.20122828299442813</v>
      </c>
      <c r="L5856">
        <v>0.15703636871707671</v>
      </c>
      <c r="M5856">
        <v>0.20298422471792457</v>
      </c>
      <c r="N5856">
        <v>0.18113544141148016</v>
      </c>
      <c r="O5856">
        <v>0.17762805852038199</v>
      </c>
    </row>
    <row r="5857" spans="1:15" ht="15">
      <c r="A5857" s="6"/>
      <c r="B5857" s="10">
        <v>107.46</v>
      </c>
      <c r="C5857">
        <v>0.21854228001733858</v>
      </c>
      <c r="D5857" s="11">
        <v>32.22</v>
      </c>
      <c r="E5857" s="10">
        <v>50.2</v>
      </c>
      <c r="F5857" s="11">
        <v>29.28</v>
      </c>
      <c r="G5857" s="10">
        <v>39.200000000000003</v>
      </c>
      <c r="H5857" s="11">
        <v>98.41</v>
      </c>
      <c r="I5857" s="10">
        <v>456.05</v>
      </c>
      <c r="J5857">
        <v>0.22017769249333391</v>
      </c>
      <c r="K5857">
        <v>0.19705958841545321</v>
      </c>
      <c r="L5857">
        <v>0.14980863959794682</v>
      </c>
      <c r="M5857">
        <v>0.19860758506591356</v>
      </c>
      <c r="N5857">
        <v>0.18212912949319171</v>
      </c>
      <c r="O5857">
        <v>0.18101875518255145</v>
      </c>
    </row>
    <row r="5858" spans="1:15" ht="15">
      <c r="A5858" s="6"/>
      <c r="B5858" s="10">
        <v>102.7</v>
      </c>
      <c r="C5858">
        <v>0.21335176691240645</v>
      </c>
      <c r="D5858" s="11">
        <v>31.73</v>
      </c>
      <c r="E5858" s="10">
        <v>48.28</v>
      </c>
      <c r="F5858" s="11">
        <v>26.97</v>
      </c>
      <c r="G5858" s="10">
        <v>37.909999999999997</v>
      </c>
      <c r="H5858" s="11">
        <v>96.84</v>
      </c>
      <c r="I5858" s="10">
        <v>418.74</v>
      </c>
      <c r="J5858">
        <v>0.21769363159725968</v>
      </c>
      <c r="K5858">
        <v>0.19410782855857289</v>
      </c>
      <c r="L5858">
        <v>0.14226994285714287</v>
      </c>
      <c r="M5858">
        <v>0.19386874303613852</v>
      </c>
      <c r="N5858">
        <v>0.18394005395201352</v>
      </c>
      <c r="O5858">
        <v>0.18317775597391717</v>
      </c>
    </row>
    <row r="5859" spans="1:15" ht="15">
      <c r="A5859" s="6"/>
      <c r="B5859" s="10">
        <v>100</v>
      </c>
      <c r="C5859">
        <v>0.21637560294005051</v>
      </c>
      <c r="D5859" s="11">
        <v>30.06</v>
      </c>
      <c r="E5859" s="10">
        <v>48.16</v>
      </c>
      <c r="F5859" s="11">
        <v>25.96</v>
      </c>
      <c r="G5859" s="10">
        <v>35.93</v>
      </c>
      <c r="H5859" s="11">
        <v>95.25</v>
      </c>
      <c r="I5859" s="10">
        <v>395.35</v>
      </c>
      <c r="J5859">
        <v>0.21690613456504262</v>
      </c>
      <c r="K5859">
        <v>0.19067744519699947</v>
      </c>
      <c r="L5859">
        <v>0.13629450306223825</v>
      </c>
      <c r="M5859">
        <v>0.19297145964298029</v>
      </c>
      <c r="N5859">
        <v>0.18874659614122893</v>
      </c>
      <c r="O5859">
        <v>0.18491927534647948</v>
      </c>
    </row>
    <row r="5860" spans="1:15" ht="15">
      <c r="A5860" s="6"/>
      <c r="B5860" s="10">
        <v>95.9</v>
      </c>
      <c r="C5860">
        <v>0.21948157984065814</v>
      </c>
      <c r="D5860" s="11">
        <v>29.64</v>
      </c>
      <c r="E5860" s="10">
        <v>46.98</v>
      </c>
      <c r="F5860" s="11">
        <v>25</v>
      </c>
      <c r="G5860" s="10">
        <v>34.909999999999997</v>
      </c>
      <c r="H5860" s="11">
        <v>95.71</v>
      </c>
      <c r="I5860" s="10">
        <v>362.68</v>
      </c>
      <c r="J5860">
        <v>0.21470905084870934</v>
      </c>
      <c r="K5860">
        <v>0.18798150970754626</v>
      </c>
      <c r="L5860">
        <v>0.13415411646906508</v>
      </c>
      <c r="M5860">
        <v>0.19148405546020458</v>
      </c>
      <c r="N5860">
        <v>0.19204750893543596</v>
      </c>
      <c r="O5860">
        <v>0.19011056552928834</v>
      </c>
    </row>
    <row r="5861" spans="1:15" ht="15">
      <c r="A5861" s="6"/>
      <c r="B5861" s="10">
        <v>96.4</v>
      </c>
      <c r="C5861">
        <v>0.2170645775209247</v>
      </c>
      <c r="D5861" s="11">
        <v>29.48</v>
      </c>
      <c r="E5861" s="10">
        <v>46.37</v>
      </c>
      <c r="F5861" s="11">
        <v>25.63</v>
      </c>
      <c r="G5861" s="10">
        <v>35.89</v>
      </c>
      <c r="H5861" s="11">
        <v>96.64</v>
      </c>
      <c r="I5861" s="10">
        <v>391.73</v>
      </c>
      <c r="J5861">
        <v>0.21568470432203757</v>
      </c>
      <c r="K5861">
        <v>0.18794217281686912</v>
      </c>
      <c r="L5861">
        <v>0.13908560645899715</v>
      </c>
      <c r="M5861">
        <v>0.19312474173830194</v>
      </c>
      <c r="N5861">
        <v>0.19423079572654564</v>
      </c>
      <c r="O5861">
        <v>0.19455283775313925</v>
      </c>
    </row>
    <row r="5862" spans="1:15" ht="15">
      <c r="A5862" s="6"/>
      <c r="B5862" s="10">
        <v>100.2</v>
      </c>
      <c r="C5862">
        <v>0.21994090370756966</v>
      </c>
      <c r="D5862" s="11">
        <v>29.99</v>
      </c>
      <c r="E5862" s="10">
        <v>46.91</v>
      </c>
      <c r="F5862" s="11">
        <v>28.18</v>
      </c>
      <c r="G5862" s="10">
        <v>38.33</v>
      </c>
      <c r="H5862" s="11">
        <v>105.01</v>
      </c>
      <c r="I5862" s="10">
        <v>445.42</v>
      </c>
      <c r="J5862">
        <v>0.21756008804197799</v>
      </c>
      <c r="K5862">
        <v>0.18625790781937013</v>
      </c>
      <c r="L5862">
        <v>0.15010811294380766</v>
      </c>
      <c r="M5862">
        <v>0.1959771246780791</v>
      </c>
      <c r="N5862">
        <v>0.19595146301997887</v>
      </c>
      <c r="O5862">
        <v>0.19745546736281389</v>
      </c>
    </row>
    <row r="5863" spans="1:15" ht="15">
      <c r="A5863" s="6"/>
      <c r="B5863" s="10">
        <v>101.02</v>
      </c>
      <c r="C5863">
        <v>0.21811769245799142</v>
      </c>
      <c r="D5863" s="11">
        <v>31.1</v>
      </c>
      <c r="E5863" s="10">
        <v>46.9</v>
      </c>
      <c r="F5863" s="11">
        <v>38.21</v>
      </c>
      <c r="G5863" s="10">
        <v>48.08</v>
      </c>
      <c r="H5863" s="11">
        <v>128.94</v>
      </c>
      <c r="I5863" s="10">
        <v>532.08000000000004</v>
      </c>
      <c r="J5863">
        <v>0.21687627063462395</v>
      </c>
      <c r="K5863">
        <v>0.18312507778469198</v>
      </c>
      <c r="L5863">
        <v>0.16046667709242435</v>
      </c>
      <c r="M5863">
        <v>0.20161497315469917</v>
      </c>
      <c r="N5863">
        <v>0.19653407087843738</v>
      </c>
      <c r="O5863">
        <v>0.19242328659860827</v>
      </c>
    </row>
    <row r="5864" spans="1:15" ht="15">
      <c r="A5864" s="6"/>
      <c r="B5864" s="10">
        <v>101.09</v>
      </c>
      <c r="C5864">
        <v>0.19660404560565045</v>
      </c>
      <c r="D5864" s="11">
        <v>32.39</v>
      </c>
      <c r="E5864" s="10">
        <v>47.01</v>
      </c>
      <c r="F5864" s="11">
        <v>46.09</v>
      </c>
      <c r="G5864" s="10">
        <v>59</v>
      </c>
      <c r="H5864" s="11">
        <v>150</v>
      </c>
      <c r="I5864" s="10">
        <v>566.1</v>
      </c>
      <c r="J5864">
        <v>0.20983279664550802</v>
      </c>
      <c r="K5864">
        <v>0.17798605231737766</v>
      </c>
      <c r="L5864">
        <v>0.15755097331977511</v>
      </c>
      <c r="M5864">
        <v>0.19275388447340666</v>
      </c>
      <c r="N5864">
        <v>0.18470363621542049</v>
      </c>
      <c r="O5864">
        <v>0.17712078466339723</v>
      </c>
    </row>
    <row r="5865" spans="1:15" ht="15">
      <c r="A5865" s="6"/>
      <c r="B5865" s="10">
        <v>100.22</v>
      </c>
      <c r="C5865">
        <v>0.16132369698248578</v>
      </c>
      <c r="D5865" s="11">
        <v>35.1</v>
      </c>
      <c r="E5865" s="10">
        <v>49.66</v>
      </c>
      <c r="F5865" s="11">
        <v>49.55</v>
      </c>
      <c r="G5865" s="10">
        <v>65.260000000000005</v>
      </c>
      <c r="H5865" s="11">
        <v>146.38</v>
      </c>
      <c r="I5865" s="10">
        <v>581.97</v>
      </c>
      <c r="J5865">
        <v>0.19786653971062654</v>
      </c>
      <c r="K5865">
        <v>0.17210339719884543</v>
      </c>
      <c r="L5865">
        <v>0.15042669429681418</v>
      </c>
      <c r="M5865">
        <v>0.17898264216182405</v>
      </c>
      <c r="N5865">
        <v>0.16699963355447897</v>
      </c>
      <c r="O5865">
        <v>0.16310119430295236</v>
      </c>
    </row>
    <row r="5866" spans="1:15" ht="15">
      <c r="A5866" s="6"/>
      <c r="B5866" s="10">
        <v>94.58</v>
      </c>
      <c r="C5866">
        <v>0.12650284460444888</v>
      </c>
      <c r="D5866" s="11">
        <v>38</v>
      </c>
      <c r="E5866" s="10">
        <v>54.67</v>
      </c>
      <c r="F5866" s="11">
        <v>48.29</v>
      </c>
      <c r="G5866" s="10">
        <v>59.96</v>
      </c>
      <c r="H5866" s="11">
        <v>130.80000000000001</v>
      </c>
      <c r="I5866" s="10">
        <v>529.89</v>
      </c>
      <c r="J5866">
        <v>0.1814552403903133</v>
      </c>
      <c r="K5866">
        <v>0.16912837494112104</v>
      </c>
      <c r="L5866">
        <v>0.13936165283805033</v>
      </c>
      <c r="M5866">
        <v>0.17067634478668037</v>
      </c>
      <c r="N5866">
        <v>0.15575996829897731</v>
      </c>
      <c r="O5866">
        <v>0.14764639500100724</v>
      </c>
    </row>
    <row r="5867" spans="1:15" ht="15">
      <c r="A5867" s="6"/>
      <c r="B5867" s="10">
        <v>89.77</v>
      </c>
      <c r="C5867">
        <v>0.10189824103180475</v>
      </c>
      <c r="D5867" s="11">
        <v>38.15</v>
      </c>
      <c r="E5867" s="10">
        <v>54.45</v>
      </c>
      <c r="F5867" s="11">
        <v>44.07</v>
      </c>
      <c r="G5867" s="10">
        <v>55.36</v>
      </c>
      <c r="H5867" s="11">
        <v>118.92</v>
      </c>
      <c r="I5867" s="10">
        <v>497.53</v>
      </c>
      <c r="J5867">
        <v>0.170714049892493</v>
      </c>
      <c r="K5867">
        <v>0.16261946387207482</v>
      </c>
      <c r="L5867">
        <v>0.12924273552759177</v>
      </c>
      <c r="M5867">
        <v>0.16178471212371448</v>
      </c>
      <c r="N5867">
        <v>0.14299360419964757</v>
      </c>
      <c r="O5867">
        <v>0.1302886341651151</v>
      </c>
    </row>
    <row r="5868" spans="1:15" ht="15">
      <c r="A5868" s="6"/>
      <c r="B5868" s="10">
        <v>79.900000000000006</v>
      </c>
      <c r="C5868">
        <v>8.6107819880558517E-2</v>
      </c>
      <c r="D5868" s="11">
        <v>38.03</v>
      </c>
      <c r="E5868" s="10">
        <v>55.65</v>
      </c>
      <c r="F5868" s="11">
        <v>41.81</v>
      </c>
      <c r="G5868" s="10">
        <v>53.92</v>
      </c>
      <c r="H5868" s="11">
        <v>113</v>
      </c>
      <c r="I5868" s="10">
        <v>404.22</v>
      </c>
      <c r="J5868">
        <v>0.16542447215115047</v>
      </c>
      <c r="K5868">
        <v>0.15566012539104679</v>
      </c>
      <c r="L5868">
        <v>0.1208227001053865</v>
      </c>
      <c r="M5868">
        <v>0.15499850160652498</v>
      </c>
      <c r="N5868">
        <v>0.1313133547954973</v>
      </c>
      <c r="O5868">
        <v>0.11334736555515222</v>
      </c>
    </row>
    <row r="5869" spans="1:15" ht="15">
      <c r="A5869" s="6"/>
      <c r="B5869" s="10">
        <v>76</v>
      </c>
      <c r="C5869">
        <v>7.528573857215716E-2</v>
      </c>
      <c r="D5869" s="11">
        <v>35.369999999999997</v>
      </c>
      <c r="E5869" s="10">
        <v>53.82</v>
      </c>
      <c r="F5869" s="11">
        <v>38.950000000000003</v>
      </c>
      <c r="G5869" s="10">
        <v>50.86</v>
      </c>
      <c r="H5869" s="11">
        <v>107.84</v>
      </c>
      <c r="I5869" s="10">
        <v>260.08</v>
      </c>
      <c r="J5869">
        <v>0.1620044619713317</v>
      </c>
      <c r="K5869">
        <v>0.15584828765234657</v>
      </c>
      <c r="L5869">
        <v>0.12205482478232711</v>
      </c>
      <c r="M5869">
        <v>0.15163647854292939</v>
      </c>
      <c r="N5869">
        <v>0.12563993486811501</v>
      </c>
      <c r="O5869">
        <v>0.10364246372256773</v>
      </c>
    </row>
    <row r="5870" spans="1:15" ht="15">
      <c r="A5870" s="6"/>
      <c r="B5870" s="10">
        <v>62.99</v>
      </c>
      <c r="C5870">
        <v>7.0134615288962282E-2</v>
      </c>
      <c r="D5870" s="11">
        <v>33</v>
      </c>
      <c r="E5870" s="10">
        <v>53.52</v>
      </c>
      <c r="F5870" s="11">
        <v>38.18</v>
      </c>
      <c r="G5870" s="10">
        <v>49.77</v>
      </c>
      <c r="H5870" s="11">
        <v>100.99</v>
      </c>
      <c r="I5870" s="10">
        <v>238.59</v>
      </c>
      <c r="J5870">
        <v>0.16352470089380766</v>
      </c>
      <c r="K5870">
        <v>0.15782829817546368</v>
      </c>
      <c r="L5870">
        <v>0.1246906080752862</v>
      </c>
      <c r="M5870">
        <v>0.14957623552962063</v>
      </c>
      <c r="N5870">
        <v>0.12166002561548316</v>
      </c>
      <c r="O5870">
        <v>0.10330381177302968</v>
      </c>
    </row>
    <row r="5871" spans="1:15" ht="15">
      <c r="A5871" s="6"/>
      <c r="B5871" s="10">
        <v>55.35</v>
      </c>
      <c r="C5871">
        <v>7.0797970170783861E-2</v>
      </c>
      <c r="D5871" s="11">
        <v>31.78</v>
      </c>
      <c r="E5871" s="10">
        <v>50.5</v>
      </c>
      <c r="F5871" s="11">
        <v>36.72</v>
      </c>
      <c r="G5871" s="10">
        <v>47.12</v>
      </c>
      <c r="H5871" s="11">
        <v>97.97</v>
      </c>
      <c r="I5871" s="10">
        <v>244.16</v>
      </c>
      <c r="J5871">
        <v>0.16334746704123976</v>
      </c>
      <c r="K5871">
        <v>0.16008803974317903</v>
      </c>
      <c r="L5871">
        <v>0.12498334915405662</v>
      </c>
      <c r="M5871">
        <v>0.14970028815161557</v>
      </c>
      <c r="N5871">
        <v>0.1228997437263343</v>
      </c>
      <c r="O5871">
        <v>0.10725829459445853</v>
      </c>
    </row>
    <row r="5872" spans="1:15" ht="15">
      <c r="A5872" s="6"/>
      <c r="B5872" s="10">
        <v>69.400000000000006</v>
      </c>
      <c r="C5872">
        <v>7.9396266643460112E-2</v>
      </c>
      <c r="D5872" s="11">
        <v>30.97</v>
      </c>
      <c r="E5872" s="10">
        <v>50</v>
      </c>
      <c r="F5872" s="11">
        <v>35.99</v>
      </c>
      <c r="G5872" s="10">
        <v>47</v>
      </c>
      <c r="H5872" s="11">
        <v>105.05</v>
      </c>
      <c r="I5872" s="10">
        <v>309.98</v>
      </c>
      <c r="J5872">
        <v>0.16758657300608856</v>
      </c>
      <c r="K5872">
        <v>0.16423044431662953</v>
      </c>
      <c r="L5872">
        <v>0.12873395093643653</v>
      </c>
      <c r="M5872">
        <v>0.15413535510769194</v>
      </c>
      <c r="N5872">
        <v>0.12686067873693044</v>
      </c>
      <c r="O5872">
        <v>0.11529805116516627</v>
      </c>
    </row>
    <row r="5873" spans="1:15" ht="15">
      <c r="A5873" s="6"/>
      <c r="B5873" s="10">
        <v>80.010000000000005</v>
      </c>
      <c r="C5873">
        <v>9.6059425588084169E-2</v>
      </c>
      <c r="D5873" s="11">
        <v>31.5</v>
      </c>
      <c r="E5873" s="10">
        <v>46.96</v>
      </c>
      <c r="F5873" s="11">
        <v>37.57</v>
      </c>
      <c r="G5873" s="10">
        <v>48.58</v>
      </c>
      <c r="H5873" s="11">
        <v>112.44</v>
      </c>
      <c r="I5873" s="10">
        <v>367.53</v>
      </c>
      <c r="J5873">
        <v>0.176059367434444</v>
      </c>
      <c r="K5873">
        <v>0.17019579520707243</v>
      </c>
      <c r="L5873">
        <v>0.13855824272546322</v>
      </c>
      <c r="M5873">
        <v>0.16139657209676958</v>
      </c>
      <c r="N5873">
        <v>0.13854907941481326</v>
      </c>
      <c r="O5873">
        <v>0.12516774418306167</v>
      </c>
    </row>
    <row r="5874" spans="1:15" ht="15">
      <c r="A5874" s="6"/>
      <c r="B5874" s="10">
        <v>93.45</v>
      </c>
      <c r="C5874">
        <v>0.12234698469846984</v>
      </c>
      <c r="D5874" s="11">
        <v>32.99</v>
      </c>
      <c r="E5874" s="10">
        <v>53.28</v>
      </c>
      <c r="F5874" s="11">
        <v>40.840000000000003</v>
      </c>
      <c r="G5874" s="10">
        <v>51.84</v>
      </c>
      <c r="H5874" s="11">
        <v>122.66</v>
      </c>
      <c r="I5874" s="10">
        <v>489.39</v>
      </c>
      <c r="J5874">
        <v>0.18531741099265045</v>
      </c>
      <c r="K5874">
        <v>0.17866764854129191</v>
      </c>
      <c r="L5874">
        <v>0.15118602533498432</v>
      </c>
      <c r="M5874">
        <v>0.17037120358509242</v>
      </c>
      <c r="N5874">
        <v>0.15817731530011336</v>
      </c>
      <c r="O5874">
        <v>0.13716384551151484</v>
      </c>
    </row>
    <row r="5875" spans="1:15" ht="15">
      <c r="A5875" s="6"/>
      <c r="B5875" s="10">
        <v>110</v>
      </c>
      <c r="C5875">
        <v>0.15726148686171923</v>
      </c>
      <c r="D5875" s="11">
        <v>37.25</v>
      </c>
      <c r="E5875" s="10">
        <v>62.1</v>
      </c>
      <c r="F5875" s="11">
        <v>45.41</v>
      </c>
      <c r="G5875" s="10">
        <v>60</v>
      </c>
      <c r="H5875" s="11">
        <v>138</v>
      </c>
      <c r="I5875" s="10">
        <v>550.1</v>
      </c>
      <c r="J5875">
        <v>0.19719548804026746</v>
      </c>
      <c r="K5875">
        <v>0.19006984912588809</v>
      </c>
      <c r="L5875">
        <v>0.16262632784004685</v>
      </c>
      <c r="M5875">
        <v>0.18536442524144942</v>
      </c>
      <c r="N5875">
        <v>0.17835380056926883</v>
      </c>
      <c r="O5875">
        <v>0.15132415654080847</v>
      </c>
    </row>
    <row r="5876" spans="1:15" ht="15">
      <c r="A5876" s="6"/>
      <c r="B5876" s="10">
        <v>121.79</v>
      </c>
      <c r="C5876">
        <v>0.17039150904248498</v>
      </c>
      <c r="D5876" s="11">
        <v>40.32</v>
      </c>
      <c r="E5876" s="10">
        <v>67.72</v>
      </c>
      <c r="F5876" s="11">
        <v>61.67</v>
      </c>
      <c r="G5876" s="10">
        <v>67.02</v>
      </c>
      <c r="H5876" s="11">
        <v>158.51</v>
      </c>
      <c r="I5876" s="10">
        <v>574.34</v>
      </c>
      <c r="J5876">
        <v>0.20632736730976461</v>
      </c>
      <c r="K5876">
        <v>0.19608997363235703</v>
      </c>
      <c r="L5876">
        <v>0.1713632960536679</v>
      </c>
      <c r="M5876">
        <v>0.19124376937042675</v>
      </c>
      <c r="N5876">
        <v>0.1846883079053554</v>
      </c>
      <c r="O5876">
        <v>0.15991167220507954</v>
      </c>
    </row>
    <row r="5877" spans="1:15" ht="15">
      <c r="A5877" s="6"/>
      <c r="B5877" s="10">
        <v>126.8</v>
      </c>
      <c r="C5877">
        <v>0.17549522728325839</v>
      </c>
      <c r="D5877" s="11">
        <v>40.520000000000003</v>
      </c>
      <c r="E5877" s="10">
        <v>69.39</v>
      </c>
      <c r="F5877" s="11">
        <v>52.91</v>
      </c>
      <c r="G5877" s="10">
        <v>65.930000000000007</v>
      </c>
      <c r="H5877" s="11">
        <v>154.94</v>
      </c>
      <c r="I5877" s="10">
        <v>562.86</v>
      </c>
      <c r="J5877">
        <v>0.20448806410478085</v>
      </c>
      <c r="K5877">
        <v>0.19048243688762939</v>
      </c>
      <c r="L5877">
        <v>0.17299394181726888</v>
      </c>
      <c r="M5877">
        <v>0.19332005005561734</v>
      </c>
      <c r="N5877">
        <v>0.18562848509886054</v>
      </c>
      <c r="O5877">
        <v>0.15735571850579289</v>
      </c>
    </row>
    <row r="5878" spans="1:15" ht="15">
      <c r="A5878" s="6"/>
      <c r="B5878" s="10">
        <v>115.19</v>
      </c>
      <c r="C5878">
        <v>0.18025352741418618</v>
      </c>
      <c r="D5878" s="11">
        <v>38.020000000000003</v>
      </c>
      <c r="E5878" s="10">
        <v>62.36</v>
      </c>
      <c r="F5878" s="11">
        <v>46.92</v>
      </c>
      <c r="G5878" s="10">
        <v>55.32</v>
      </c>
      <c r="H5878" s="11">
        <v>130.43</v>
      </c>
      <c r="I5878" s="10">
        <v>401.96</v>
      </c>
      <c r="J5878">
        <v>0.21139080339084204</v>
      </c>
      <c r="K5878">
        <v>0.19557576698398443</v>
      </c>
      <c r="L5878">
        <v>0.17439692031765516</v>
      </c>
      <c r="M5878">
        <v>0.19897258858362332</v>
      </c>
      <c r="N5878">
        <v>0.1895327474085054</v>
      </c>
      <c r="O5878">
        <v>0.14947816417729512</v>
      </c>
    </row>
    <row r="5879" spans="1:15" ht="15">
      <c r="A5879" s="6"/>
      <c r="B5879" s="10">
        <v>105.64</v>
      </c>
      <c r="C5879">
        <v>0.18865109956086182</v>
      </c>
      <c r="D5879" s="11">
        <v>35.65</v>
      </c>
      <c r="E5879" s="10">
        <v>54.74</v>
      </c>
      <c r="F5879" s="11">
        <v>40.76</v>
      </c>
      <c r="G5879" s="10">
        <v>46.95</v>
      </c>
      <c r="H5879" s="11">
        <v>118.69</v>
      </c>
      <c r="I5879" s="10">
        <v>343.25</v>
      </c>
      <c r="J5879">
        <v>0.21687634534460803</v>
      </c>
      <c r="K5879">
        <v>0.19572900607348775</v>
      </c>
      <c r="L5879">
        <v>0.17581003605981987</v>
      </c>
      <c r="M5879">
        <v>0.19986491675744508</v>
      </c>
      <c r="N5879">
        <v>0.18993365390594233</v>
      </c>
      <c r="O5879">
        <v>0.14233656729131178</v>
      </c>
    </row>
    <row r="5880" spans="1:15" ht="15">
      <c r="A5880" s="6"/>
      <c r="B5880" s="10">
        <v>97.34</v>
      </c>
      <c r="C5880">
        <v>0.19982524191850295</v>
      </c>
      <c r="D5880" s="11">
        <v>31.02</v>
      </c>
      <c r="E5880" s="10">
        <v>51.01</v>
      </c>
      <c r="F5880" s="11">
        <v>35.24</v>
      </c>
      <c r="G5880" s="10">
        <v>41.28</v>
      </c>
      <c r="H5880" s="11">
        <v>113.25</v>
      </c>
      <c r="I5880" s="10">
        <v>210.06</v>
      </c>
      <c r="J5880">
        <v>0.21612511154009903</v>
      </c>
      <c r="K5880">
        <v>0.19705366686570699</v>
      </c>
      <c r="L5880">
        <v>0.16840374358299331</v>
      </c>
      <c r="M5880">
        <v>0.19704907656870208</v>
      </c>
      <c r="N5880">
        <v>0.18845013462338292</v>
      </c>
      <c r="O5880">
        <v>0.13541642099316822</v>
      </c>
    </row>
    <row r="5881" spans="1:15" ht="15">
      <c r="A5881" s="6"/>
      <c r="B5881" s="10">
        <v>105.28</v>
      </c>
      <c r="C5881">
        <v>0.20299701663007197</v>
      </c>
      <c r="D5881" s="11">
        <v>32.85</v>
      </c>
      <c r="E5881" s="10">
        <v>49.49</v>
      </c>
      <c r="F5881" s="11">
        <v>31.89</v>
      </c>
      <c r="G5881" s="10">
        <v>41.67</v>
      </c>
      <c r="H5881" s="11">
        <v>101</v>
      </c>
      <c r="I5881" s="10">
        <v>230.18</v>
      </c>
      <c r="J5881">
        <v>0.21194795552856313</v>
      </c>
      <c r="K5881">
        <v>0.1960786107517061</v>
      </c>
      <c r="L5881">
        <v>0.15764687933121876</v>
      </c>
      <c r="M5881">
        <v>0.1937450873304559</v>
      </c>
      <c r="N5881">
        <v>0.18883533637000705</v>
      </c>
      <c r="O5881">
        <v>0.13301267670238942</v>
      </c>
    </row>
    <row r="5882" spans="1:15" ht="15">
      <c r="A5882" s="6"/>
      <c r="B5882" s="10">
        <v>101.03</v>
      </c>
      <c r="C5882">
        <v>0.19902455370381353</v>
      </c>
      <c r="D5882" s="11">
        <v>27.84</v>
      </c>
      <c r="E5882" s="10">
        <v>48.97</v>
      </c>
      <c r="F5882" s="11">
        <v>28.14</v>
      </c>
      <c r="G5882" s="10">
        <v>38.020000000000003</v>
      </c>
      <c r="H5882" s="11">
        <v>96.63</v>
      </c>
      <c r="I5882" s="10">
        <v>244.97</v>
      </c>
      <c r="J5882">
        <v>0.21082180468894698</v>
      </c>
      <c r="K5882">
        <v>0.195078641653603</v>
      </c>
      <c r="L5882">
        <v>0.14515781538978872</v>
      </c>
      <c r="M5882">
        <v>0.19467690752743375</v>
      </c>
      <c r="N5882">
        <v>0.18952235560401015</v>
      </c>
      <c r="O5882">
        <v>0.13313719152527742</v>
      </c>
    </row>
    <row r="5883" spans="1:15" ht="15">
      <c r="A5883" s="6"/>
      <c r="B5883" s="10">
        <v>101.94</v>
      </c>
      <c r="C5883">
        <v>0.19625230194763865</v>
      </c>
      <c r="D5883" s="11">
        <v>29.8</v>
      </c>
      <c r="E5883" s="10">
        <v>47.42</v>
      </c>
      <c r="F5883" s="11">
        <v>26.95</v>
      </c>
      <c r="G5883" s="10">
        <v>36.35</v>
      </c>
      <c r="H5883" s="11">
        <v>95.6</v>
      </c>
      <c r="I5883" s="10">
        <v>262.45999999999998</v>
      </c>
      <c r="J5883">
        <v>0.20708448261191151</v>
      </c>
      <c r="K5883">
        <v>0.19435541755119717</v>
      </c>
      <c r="L5883">
        <v>0.13225920224719101</v>
      </c>
      <c r="M5883">
        <v>0.19392249227656724</v>
      </c>
      <c r="N5883">
        <v>0.18906870982497531</v>
      </c>
      <c r="O5883">
        <v>0.13512347632125854</v>
      </c>
    </row>
    <row r="5884" spans="1:15" ht="15">
      <c r="A5884" s="6"/>
      <c r="B5884" s="10">
        <v>101.64</v>
      </c>
      <c r="C5884">
        <v>0.19212489047507106</v>
      </c>
      <c r="D5884" s="11">
        <v>28.12</v>
      </c>
      <c r="E5884" s="10">
        <v>47.5</v>
      </c>
      <c r="F5884" s="11">
        <v>24.3</v>
      </c>
      <c r="G5884" s="10">
        <v>34.72</v>
      </c>
      <c r="H5884" s="11">
        <v>91.53</v>
      </c>
      <c r="I5884" s="10">
        <v>249.99</v>
      </c>
      <c r="J5884">
        <v>0.20465129129209</v>
      </c>
      <c r="K5884">
        <v>0.19272636539468482</v>
      </c>
      <c r="L5884">
        <v>0.12537757726220164</v>
      </c>
      <c r="M5884">
        <v>0.19355214421168201</v>
      </c>
      <c r="N5884">
        <v>0.18665111062055142</v>
      </c>
      <c r="O5884">
        <v>0.13824455585305451</v>
      </c>
    </row>
    <row r="5885" spans="1:15" ht="15">
      <c r="A5885" s="6"/>
      <c r="B5885" s="10">
        <v>100.37</v>
      </c>
      <c r="C5885">
        <v>0.18567268841442669</v>
      </c>
      <c r="D5885" s="11">
        <v>27.6</v>
      </c>
      <c r="E5885" s="10">
        <v>47.07</v>
      </c>
      <c r="F5885" s="11">
        <v>24.1</v>
      </c>
      <c r="G5885" s="10">
        <v>35.700000000000003</v>
      </c>
      <c r="H5885" s="11">
        <v>90.89</v>
      </c>
      <c r="I5885" s="10">
        <v>235.3</v>
      </c>
      <c r="J5885">
        <v>0.20623544735597263</v>
      </c>
      <c r="K5885">
        <v>0.19726043181972233</v>
      </c>
      <c r="L5885">
        <v>0.12329151573131537</v>
      </c>
      <c r="M5885">
        <v>0.19550001670434428</v>
      </c>
      <c r="N5885">
        <v>0.18469501109942751</v>
      </c>
      <c r="O5885">
        <v>0.14172261850272827</v>
      </c>
    </row>
    <row r="5886" spans="1:15" ht="15">
      <c r="A5886" s="6"/>
      <c r="B5886" s="10">
        <v>99.03</v>
      </c>
      <c r="C5886">
        <v>0.17866049868494624</v>
      </c>
      <c r="D5886" s="11">
        <v>27.64</v>
      </c>
      <c r="E5886" s="10">
        <v>50.4</v>
      </c>
      <c r="F5886" s="11">
        <v>28.23</v>
      </c>
      <c r="G5886" s="10">
        <v>38.35</v>
      </c>
      <c r="H5886" s="11">
        <v>95.8</v>
      </c>
      <c r="I5886" s="10">
        <v>291.67</v>
      </c>
      <c r="J5886">
        <v>0.20719000180159741</v>
      </c>
      <c r="K5886">
        <v>0.20599840835735583</v>
      </c>
      <c r="L5886">
        <v>0.13094662846246591</v>
      </c>
      <c r="M5886">
        <v>0.20217040623980809</v>
      </c>
      <c r="N5886">
        <v>0.18440419352868337</v>
      </c>
      <c r="O5886">
        <v>0.14321063649222066</v>
      </c>
    </row>
    <row r="5887" spans="1:15" ht="15">
      <c r="A5887" s="6"/>
      <c r="B5887" s="10">
        <v>98.18</v>
      </c>
      <c r="C5887">
        <v>0.17241987218257326</v>
      </c>
      <c r="D5887" s="11">
        <v>28.08</v>
      </c>
      <c r="E5887" s="10">
        <v>67.040000000000006</v>
      </c>
      <c r="F5887" s="11">
        <v>32.44</v>
      </c>
      <c r="G5887" s="10">
        <v>50.13</v>
      </c>
      <c r="H5887" s="11">
        <v>122.46</v>
      </c>
      <c r="I5887" s="10">
        <v>275</v>
      </c>
      <c r="J5887">
        <v>0.20665791349889057</v>
      </c>
      <c r="K5887">
        <v>0.20422587007840634</v>
      </c>
      <c r="L5887">
        <v>0.14172203485850352</v>
      </c>
      <c r="M5887">
        <v>0.20478172754042467</v>
      </c>
      <c r="N5887">
        <v>0.18258808660743125</v>
      </c>
      <c r="O5887">
        <v>0.14162283969991193</v>
      </c>
    </row>
    <row r="5888" spans="1:15" ht="15">
      <c r="A5888" s="6"/>
      <c r="B5888" s="10">
        <v>94.43</v>
      </c>
      <c r="C5888">
        <v>0.15458564171198599</v>
      </c>
      <c r="D5888" s="11">
        <v>27.63</v>
      </c>
      <c r="E5888" s="10">
        <v>72</v>
      </c>
      <c r="F5888" s="11">
        <v>40.74</v>
      </c>
      <c r="G5888" s="10">
        <v>62.23</v>
      </c>
      <c r="H5888" s="11">
        <v>137.44</v>
      </c>
      <c r="I5888" s="10">
        <v>370.08</v>
      </c>
      <c r="J5888">
        <v>0.19905799792404053</v>
      </c>
      <c r="K5888">
        <v>0.2019301402442637</v>
      </c>
      <c r="L5888">
        <v>0.13897774489660522</v>
      </c>
      <c r="M5888">
        <v>0.19273198976029787</v>
      </c>
      <c r="N5888">
        <v>0.16849714584374856</v>
      </c>
      <c r="O5888">
        <v>0.13417838585437536</v>
      </c>
    </row>
    <row r="5889" spans="1:15" ht="15">
      <c r="A5889" s="6"/>
      <c r="B5889" s="10">
        <v>89.54</v>
      </c>
      <c r="C5889">
        <v>0.1269109229116748</v>
      </c>
      <c r="D5889" s="11">
        <v>29.45</v>
      </c>
      <c r="E5889" s="10">
        <v>73.55</v>
      </c>
      <c r="F5889" s="11">
        <v>40.97</v>
      </c>
      <c r="G5889" s="10">
        <v>71.11</v>
      </c>
      <c r="H5889" s="11">
        <v>134.69999999999999</v>
      </c>
      <c r="I5889" s="10">
        <v>400.43</v>
      </c>
      <c r="J5889">
        <v>0.18291325331023392</v>
      </c>
      <c r="K5889">
        <v>0.19332352443767969</v>
      </c>
      <c r="L5889">
        <v>0.12878085606277392</v>
      </c>
      <c r="M5889">
        <v>0.17916355798936492</v>
      </c>
      <c r="N5889">
        <v>0.15214006627287133</v>
      </c>
      <c r="O5889">
        <v>0.12393156404153759</v>
      </c>
    </row>
    <row r="5890" spans="1:15" ht="15">
      <c r="A5890" s="6"/>
      <c r="B5890" s="10">
        <v>82.8</v>
      </c>
      <c r="C5890">
        <v>9.8913167925705175E-2</v>
      </c>
      <c r="D5890" s="11">
        <v>30.25</v>
      </c>
      <c r="E5890" s="10">
        <v>73.91</v>
      </c>
      <c r="F5890" s="11">
        <v>37.96</v>
      </c>
      <c r="G5890" s="10">
        <v>63.51</v>
      </c>
      <c r="H5890" s="11">
        <v>123.13</v>
      </c>
      <c r="I5890" s="10">
        <v>378.67</v>
      </c>
      <c r="J5890">
        <v>0.16600816822528663</v>
      </c>
      <c r="K5890">
        <v>0.18216974832004676</v>
      </c>
      <c r="L5890">
        <v>0.12211836960597026</v>
      </c>
      <c r="M5890">
        <v>0.17156839850201966</v>
      </c>
      <c r="N5890">
        <v>0.13671983247368563</v>
      </c>
      <c r="O5890">
        <v>0.11567975679663516</v>
      </c>
    </row>
    <row r="5891" spans="1:15" ht="15">
      <c r="A5891" s="6"/>
      <c r="B5891" s="10">
        <v>60.3</v>
      </c>
      <c r="C5891">
        <v>7.3163642322934361E-2</v>
      </c>
      <c r="D5891" s="11">
        <v>29.32</v>
      </c>
      <c r="E5891" s="10">
        <v>73.510000000000005</v>
      </c>
      <c r="F5891" s="11">
        <v>32.950000000000003</v>
      </c>
      <c r="G5891" s="10">
        <v>54.51</v>
      </c>
      <c r="H5891" s="11">
        <v>109.03</v>
      </c>
      <c r="I5891" s="10">
        <v>206.73</v>
      </c>
      <c r="J5891">
        <v>0.15386204425813998</v>
      </c>
      <c r="K5891">
        <v>0.18067772484972214</v>
      </c>
      <c r="L5891">
        <v>0.11276480032246275</v>
      </c>
      <c r="M5891">
        <v>0.15862264368878209</v>
      </c>
      <c r="N5891">
        <v>0.12303095717036645</v>
      </c>
      <c r="O5891">
        <v>0.10258951718880892</v>
      </c>
    </row>
    <row r="5892" spans="1:15" ht="15">
      <c r="A5892" s="6"/>
      <c r="B5892" s="10">
        <v>43.43</v>
      </c>
      <c r="C5892">
        <v>6.378650573802927E-2</v>
      </c>
      <c r="D5892" s="11">
        <v>30.09</v>
      </c>
      <c r="E5892" s="10">
        <v>73.599999999999994</v>
      </c>
      <c r="F5892" s="11">
        <v>31.05</v>
      </c>
      <c r="G5892" s="10">
        <v>49.5</v>
      </c>
      <c r="H5892" s="11">
        <v>99.02</v>
      </c>
      <c r="I5892" s="10">
        <v>128.28</v>
      </c>
      <c r="J5892">
        <v>0.14599176075539369</v>
      </c>
      <c r="K5892">
        <v>0.17460054975902473</v>
      </c>
      <c r="L5892">
        <v>0.10049502836016259</v>
      </c>
      <c r="M5892">
        <v>0.14681514245353977</v>
      </c>
      <c r="N5892">
        <v>0.11273758190220017</v>
      </c>
      <c r="O5892">
        <v>8.0068282685303957E-2</v>
      </c>
    </row>
    <row r="5893" spans="1:15" ht="15">
      <c r="A5893" s="6"/>
      <c r="B5893" s="10">
        <v>21.37</v>
      </c>
      <c r="C5893">
        <v>5.9865721426124112E-2</v>
      </c>
      <c r="D5893" s="11">
        <v>30.7</v>
      </c>
      <c r="E5893" s="10">
        <v>71.12</v>
      </c>
      <c r="F5893" s="11">
        <v>29.82</v>
      </c>
      <c r="G5893" s="10">
        <v>44.93</v>
      </c>
      <c r="H5893" s="11">
        <v>89.62</v>
      </c>
      <c r="I5893" s="10">
        <v>75.27</v>
      </c>
      <c r="J5893">
        <v>0.14504191880393716</v>
      </c>
      <c r="K5893">
        <v>0.16926428253292708</v>
      </c>
      <c r="L5893">
        <v>9.252933067650998E-2</v>
      </c>
      <c r="M5893">
        <v>0.13923446335782119</v>
      </c>
      <c r="N5893">
        <v>0.10695470700533456</v>
      </c>
      <c r="O5893">
        <v>6.6223636452908005E-2</v>
      </c>
    </row>
    <row r="5894" spans="1:15" ht="15">
      <c r="A5894" s="6"/>
      <c r="B5894" s="10">
        <v>11.33</v>
      </c>
      <c r="C5894">
        <v>5.8314370016578514E-2</v>
      </c>
      <c r="D5894" s="11">
        <v>26.26</v>
      </c>
      <c r="E5894" s="10">
        <v>68.63</v>
      </c>
      <c r="F5894" s="11">
        <v>31.15</v>
      </c>
      <c r="G5894" s="10">
        <v>44.11</v>
      </c>
      <c r="H5894" s="11">
        <v>88.48</v>
      </c>
      <c r="I5894" s="10">
        <v>51.01</v>
      </c>
      <c r="J5894">
        <v>0.14221784527979961</v>
      </c>
      <c r="K5894">
        <v>0.16705145652750447</v>
      </c>
      <c r="L5894">
        <v>9.5010328411199871E-2</v>
      </c>
      <c r="M5894">
        <v>0.13585764130182998</v>
      </c>
      <c r="N5894">
        <v>0.10510773609209666</v>
      </c>
      <c r="O5894">
        <v>6.7238784719613046E-2</v>
      </c>
    </row>
    <row r="5895" spans="1:15" ht="15">
      <c r="A5895" s="6"/>
      <c r="B5895" s="10">
        <v>4.9400000000000004</v>
      </c>
      <c r="C5895">
        <v>6.0158615030174528E-2</v>
      </c>
      <c r="D5895" s="11">
        <v>25.95</v>
      </c>
      <c r="E5895" s="10">
        <v>67.05</v>
      </c>
      <c r="F5895" s="11">
        <v>31.7</v>
      </c>
      <c r="G5895" s="10">
        <v>43.96</v>
      </c>
      <c r="H5895" s="11">
        <v>88.39</v>
      </c>
      <c r="I5895" s="10">
        <v>77.55</v>
      </c>
      <c r="J5895">
        <v>0.14432295224977043</v>
      </c>
      <c r="K5895">
        <v>0.16703012423459457</v>
      </c>
      <c r="L5895">
        <v>9.8365373922027335E-2</v>
      </c>
      <c r="M5895">
        <v>0.13856858096595592</v>
      </c>
      <c r="N5895">
        <v>0.10575113952811759</v>
      </c>
      <c r="O5895">
        <v>7.4931997591512159E-2</v>
      </c>
    </row>
    <row r="5896" spans="1:15" ht="15">
      <c r="A5896" s="6"/>
      <c r="B5896" s="10">
        <v>15.71</v>
      </c>
      <c r="C5896">
        <v>6.5316505764881114E-2</v>
      </c>
      <c r="D5896" s="11">
        <v>25</v>
      </c>
      <c r="E5896" s="10">
        <v>64.97</v>
      </c>
      <c r="F5896" s="11">
        <v>32.01</v>
      </c>
      <c r="G5896" s="10">
        <v>44.02</v>
      </c>
      <c r="H5896" s="11">
        <v>89.92</v>
      </c>
      <c r="I5896" s="10">
        <v>165.93</v>
      </c>
      <c r="J5896">
        <v>0.14950886986139364</v>
      </c>
      <c r="K5896">
        <v>0.17241392758670732</v>
      </c>
      <c r="L5896">
        <v>0.10721631077987107</v>
      </c>
      <c r="M5896">
        <v>0.14635305307849278</v>
      </c>
      <c r="N5896">
        <v>0.11086168772070333</v>
      </c>
      <c r="O5896">
        <v>9.8555658375746674E-2</v>
      </c>
    </row>
    <row r="5897" spans="1:15" ht="15">
      <c r="A5897" s="6"/>
      <c r="B5897" s="10">
        <v>53.66</v>
      </c>
      <c r="C5897">
        <v>7.9462664669743568E-2</v>
      </c>
      <c r="D5897" s="11">
        <v>26.46</v>
      </c>
      <c r="E5897" s="10">
        <v>66.959999999999994</v>
      </c>
      <c r="F5897" s="11">
        <v>33.29</v>
      </c>
      <c r="G5897" s="10">
        <v>46.46</v>
      </c>
      <c r="H5897" s="11">
        <v>92.32</v>
      </c>
      <c r="I5897" s="10">
        <v>249.98</v>
      </c>
      <c r="J5897">
        <v>0.16053011743468687</v>
      </c>
      <c r="K5897">
        <v>0.17882724675451112</v>
      </c>
      <c r="L5897">
        <v>0.11785014566117193</v>
      </c>
      <c r="M5897">
        <v>0.15664947099339629</v>
      </c>
      <c r="N5897">
        <v>0.12269079586865515</v>
      </c>
      <c r="O5897">
        <v>0.11425426876157851</v>
      </c>
    </row>
    <row r="5898" spans="1:15" ht="15">
      <c r="A5898" s="6"/>
      <c r="B5898" s="10">
        <v>94.43</v>
      </c>
      <c r="C5898">
        <v>0.11620724298433142</v>
      </c>
      <c r="D5898" s="11">
        <v>29.73</v>
      </c>
      <c r="E5898" s="10">
        <v>70.81</v>
      </c>
      <c r="F5898" s="11">
        <v>39.76</v>
      </c>
      <c r="G5898" s="10">
        <v>52.35</v>
      </c>
      <c r="H5898" s="11">
        <v>119.01</v>
      </c>
      <c r="I5898" s="10">
        <v>401.54</v>
      </c>
      <c r="J5898">
        <v>0.1789774516378643</v>
      </c>
      <c r="K5898">
        <v>0.18634625814403943</v>
      </c>
      <c r="L5898">
        <v>0.13102060358399442</v>
      </c>
      <c r="M5898">
        <v>0.17175892103107079</v>
      </c>
      <c r="N5898">
        <v>0.14385018256315363</v>
      </c>
      <c r="O5898">
        <v>0.12404512451379264</v>
      </c>
    </row>
    <row r="5899" spans="1:15" ht="15">
      <c r="A5899" s="6"/>
      <c r="B5899" s="10">
        <v>110.03</v>
      </c>
      <c r="C5899">
        <v>0.15922534726380075</v>
      </c>
      <c r="D5899" s="11">
        <v>34.15</v>
      </c>
      <c r="E5899" s="10">
        <v>72.3</v>
      </c>
      <c r="F5899" s="11">
        <v>44.96</v>
      </c>
      <c r="G5899" s="10">
        <v>60.4</v>
      </c>
      <c r="H5899" s="11">
        <v>131.57</v>
      </c>
      <c r="I5899" s="10">
        <v>453.63</v>
      </c>
      <c r="J5899">
        <v>0.20366309751229408</v>
      </c>
      <c r="K5899">
        <v>0.19312865064397702</v>
      </c>
      <c r="L5899">
        <v>0.14768380448833857</v>
      </c>
      <c r="M5899">
        <v>0.18473711410428248</v>
      </c>
      <c r="N5899">
        <v>0.16744569497865944</v>
      </c>
      <c r="O5899">
        <v>0.13269265000203301</v>
      </c>
    </row>
    <row r="5900" spans="1:15" ht="15">
      <c r="A5900" s="6"/>
      <c r="B5900" s="10">
        <v>125.19</v>
      </c>
      <c r="C5900">
        <v>0.17951202150352794</v>
      </c>
      <c r="D5900" s="11">
        <v>38.880000000000003</v>
      </c>
      <c r="E5900" s="10">
        <v>72.989999999999995</v>
      </c>
      <c r="F5900" s="11">
        <v>50.83</v>
      </c>
      <c r="G5900" s="10">
        <v>68.89</v>
      </c>
      <c r="H5900" s="11">
        <v>143.93</v>
      </c>
      <c r="I5900" s="10">
        <v>530</v>
      </c>
      <c r="J5900">
        <v>0.21660469220906803</v>
      </c>
      <c r="K5900">
        <v>0.196248283902105</v>
      </c>
      <c r="L5900">
        <v>0.16080974391454536</v>
      </c>
      <c r="M5900">
        <v>0.19394857812984831</v>
      </c>
      <c r="N5900">
        <v>0.1780332129894571</v>
      </c>
      <c r="O5900">
        <v>0.13855046896975681</v>
      </c>
    </row>
    <row r="5901" spans="1:15" ht="15">
      <c r="A5901" s="6"/>
      <c r="B5901" s="10">
        <v>138.59</v>
      </c>
      <c r="C5901">
        <v>0.17822217375332905</v>
      </c>
      <c r="D5901" s="11">
        <v>42.27</v>
      </c>
      <c r="E5901" s="10">
        <v>72.91</v>
      </c>
      <c r="F5901" s="11">
        <v>53.36</v>
      </c>
      <c r="G5901" s="10">
        <v>66.05</v>
      </c>
      <c r="H5901" s="11">
        <v>143.38</v>
      </c>
      <c r="I5901" s="10">
        <v>514.92999999999995</v>
      </c>
      <c r="J5901">
        <v>0.21223835075607619</v>
      </c>
      <c r="K5901">
        <v>0.19275509661835746</v>
      </c>
      <c r="L5901">
        <v>0.16461481976275483</v>
      </c>
      <c r="M5901">
        <v>0.19720780176303185</v>
      </c>
      <c r="N5901">
        <v>0.17925571499114068</v>
      </c>
      <c r="O5901">
        <v>0.13711602510728238</v>
      </c>
    </row>
    <row r="5902" spans="1:15" ht="15">
      <c r="A5902" s="6"/>
      <c r="B5902" s="10">
        <v>119.32</v>
      </c>
      <c r="C5902">
        <v>0.18678353562005279</v>
      </c>
      <c r="D5902" s="11">
        <v>39.909999999999997</v>
      </c>
      <c r="E5902" s="10">
        <v>67.040000000000006</v>
      </c>
      <c r="F5902" s="11">
        <v>46.12</v>
      </c>
      <c r="G5902" s="10">
        <v>55.46</v>
      </c>
      <c r="H5902" s="11">
        <v>129.94</v>
      </c>
      <c r="I5902" s="10">
        <v>411</v>
      </c>
      <c r="J5902">
        <v>0.22017297830374757</v>
      </c>
      <c r="K5902">
        <v>0.19897371121121124</v>
      </c>
      <c r="L5902">
        <v>0.1668354339608305</v>
      </c>
      <c r="M5902">
        <v>0.20717024418055038</v>
      </c>
      <c r="N5902">
        <v>0.18456413967975083</v>
      </c>
      <c r="O5902">
        <v>0.14034311676813446</v>
      </c>
    </row>
    <row r="5903" spans="1:15" ht="15">
      <c r="A5903" s="6"/>
      <c r="B5903" s="10">
        <v>109.83</v>
      </c>
      <c r="C5903">
        <v>0.19023167569709448</v>
      </c>
      <c r="D5903" s="11">
        <v>38.42</v>
      </c>
      <c r="E5903" s="10">
        <v>53.61</v>
      </c>
      <c r="F5903" s="11">
        <v>40.9</v>
      </c>
      <c r="G5903" s="10">
        <v>49.34</v>
      </c>
      <c r="H5903" s="11">
        <v>120.96</v>
      </c>
      <c r="I5903" s="10">
        <v>381.71</v>
      </c>
      <c r="J5903">
        <v>0.21960350509201149</v>
      </c>
      <c r="K5903">
        <v>0.20150860745965582</v>
      </c>
      <c r="L5903">
        <v>0.16866481790073887</v>
      </c>
      <c r="M5903">
        <v>0.20862258747921991</v>
      </c>
      <c r="N5903">
        <v>0.19001203301203298</v>
      </c>
      <c r="O5903">
        <v>0.1426634696672319</v>
      </c>
    </row>
    <row r="5904" spans="1:15" ht="15">
      <c r="A5904" s="6"/>
      <c r="B5904" s="10">
        <v>101.17</v>
      </c>
      <c r="C5904">
        <v>0.19128408898550467</v>
      </c>
      <c r="D5904" s="11">
        <v>33.43</v>
      </c>
      <c r="E5904" s="10">
        <v>52.26</v>
      </c>
      <c r="F5904" s="11">
        <v>36.08</v>
      </c>
      <c r="G5904" s="10">
        <v>43.94</v>
      </c>
      <c r="H5904" s="11">
        <v>117.86</v>
      </c>
      <c r="I5904" s="10">
        <v>319.72000000000003</v>
      </c>
      <c r="J5904">
        <v>0.21632708707229237</v>
      </c>
      <c r="K5904">
        <v>0.20234494611335888</v>
      </c>
      <c r="L5904">
        <v>0.16489200293546122</v>
      </c>
      <c r="M5904">
        <v>0.20250143249814989</v>
      </c>
      <c r="N5904">
        <v>0.19481838386077702</v>
      </c>
      <c r="O5904">
        <v>0.14706207741479094</v>
      </c>
    </row>
    <row r="5905" spans="1:15" ht="15">
      <c r="A5905" s="6"/>
      <c r="B5905" s="10">
        <v>100.85</v>
      </c>
      <c r="C5905">
        <v>0.19025890539274723</v>
      </c>
      <c r="D5905" s="11">
        <v>31.03</v>
      </c>
      <c r="E5905" s="10">
        <v>54.77</v>
      </c>
      <c r="F5905" s="11">
        <v>31.31</v>
      </c>
      <c r="G5905" s="10">
        <v>44.55</v>
      </c>
      <c r="H5905" s="11">
        <v>114.15</v>
      </c>
      <c r="I5905" s="10">
        <v>210.27</v>
      </c>
      <c r="J5905">
        <v>0.21195200871908207</v>
      </c>
      <c r="K5905">
        <v>0.20187198386331279</v>
      </c>
      <c r="L5905">
        <v>0.15663977983707503</v>
      </c>
      <c r="M5905">
        <v>0.1981632127810676</v>
      </c>
      <c r="N5905">
        <v>0.19599617260032112</v>
      </c>
      <c r="O5905">
        <v>0.14894457880842857</v>
      </c>
    </row>
    <row r="5906" spans="1:15" ht="15">
      <c r="A5906" s="6"/>
      <c r="B5906" s="10">
        <v>94.49</v>
      </c>
      <c r="C5906">
        <v>0.18653137356343077</v>
      </c>
      <c r="D5906" s="11">
        <v>29.72</v>
      </c>
      <c r="E5906" s="10">
        <v>54.09</v>
      </c>
      <c r="F5906" s="11">
        <v>29</v>
      </c>
      <c r="G5906" s="10">
        <v>39.04</v>
      </c>
      <c r="H5906" s="11">
        <v>105.98</v>
      </c>
      <c r="I5906" s="10">
        <v>204.77</v>
      </c>
      <c r="J5906">
        <v>0.20851412998728025</v>
      </c>
      <c r="K5906">
        <v>0.20371336316362318</v>
      </c>
      <c r="L5906">
        <v>0.1532879948769679</v>
      </c>
      <c r="M5906">
        <v>0.19345059261446318</v>
      </c>
      <c r="N5906">
        <v>0.19602191035548688</v>
      </c>
      <c r="O5906">
        <v>0.15101563486789718</v>
      </c>
    </row>
    <row r="5907" spans="1:15" ht="15">
      <c r="A5907" s="6"/>
      <c r="B5907" s="10">
        <v>93.14</v>
      </c>
      <c r="C5907">
        <v>0.18033207973636475</v>
      </c>
      <c r="D5907" s="11">
        <v>29.41</v>
      </c>
      <c r="E5907" s="10">
        <v>52.18</v>
      </c>
      <c r="F5907" s="11">
        <v>29</v>
      </c>
      <c r="G5907" s="10">
        <v>36.22</v>
      </c>
      <c r="H5907" s="11">
        <v>98.05</v>
      </c>
      <c r="I5907" s="10">
        <v>200.05</v>
      </c>
      <c r="J5907">
        <v>0.20617818224766735</v>
      </c>
      <c r="K5907">
        <v>0.20914624760095762</v>
      </c>
      <c r="L5907">
        <v>0.15179624540018399</v>
      </c>
      <c r="M5907">
        <v>0.18978044781960293</v>
      </c>
      <c r="N5907">
        <v>0.19622389828888254</v>
      </c>
      <c r="O5907">
        <v>0.15334537681935886</v>
      </c>
    </row>
    <row r="5908" spans="1:15" ht="15">
      <c r="A5908" s="6"/>
      <c r="B5908" s="10">
        <v>93.59</v>
      </c>
      <c r="C5908">
        <v>0.18419110739812494</v>
      </c>
      <c r="D5908" s="11">
        <v>27.77</v>
      </c>
      <c r="E5908" s="10">
        <v>51.24</v>
      </c>
      <c r="F5908" s="11">
        <v>28.27</v>
      </c>
      <c r="G5908" s="10">
        <v>34.840000000000003</v>
      </c>
      <c r="H5908" s="11">
        <v>95.71</v>
      </c>
      <c r="I5908" s="10">
        <v>204.16</v>
      </c>
      <c r="J5908">
        <v>0.20394591125207975</v>
      </c>
      <c r="K5908">
        <v>0.21183865625265813</v>
      </c>
      <c r="L5908">
        <v>0.15173361449437678</v>
      </c>
      <c r="M5908">
        <v>0.18014183426680247</v>
      </c>
      <c r="N5908">
        <v>0.19823311834891971</v>
      </c>
      <c r="O5908">
        <v>0.15997379509611143</v>
      </c>
    </row>
    <row r="5909" spans="1:15" ht="15">
      <c r="A5909" s="6"/>
      <c r="B5909" s="10">
        <v>93.19</v>
      </c>
      <c r="C5909">
        <v>0.18532693566378128</v>
      </c>
      <c r="D5909" s="11">
        <v>28.09</v>
      </c>
      <c r="E5909" s="10">
        <v>51.69</v>
      </c>
      <c r="F5909" s="11">
        <v>28.83</v>
      </c>
      <c r="G5909" s="10">
        <v>35.43</v>
      </c>
      <c r="H5909" s="11">
        <v>95.66</v>
      </c>
      <c r="I5909" s="10">
        <v>220.08</v>
      </c>
      <c r="J5909">
        <v>0.20520985501591288</v>
      </c>
      <c r="K5909">
        <v>0.21394043160424597</v>
      </c>
      <c r="L5909">
        <v>0.15655199175863926</v>
      </c>
      <c r="M5909">
        <v>0.1749060178228567</v>
      </c>
      <c r="N5909">
        <v>0.19844724310614789</v>
      </c>
      <c r="O5909">
        <v>0.16526412671232876</v>
      </c>
    </row>
    <row r="5910" spans="1:15" ht="15">
      <c r="A5910" s="6"/>
      <c r="B5910" s="10">
        <v>103.38</v>
      </c>
      <c r="C5910">
        <v>0.19038557469232165</v>
      </c>
      <c r="D5910" s="11">
        <v>30.4</v>
      </c>
      <c r="E5910" s="10">
        <v>54.6</v>
      </c>
      <c r="F5910" s="11">
        <v>29.11</v>
      </c>
      <c r="G5910" s="10">
        <v>37.69</v>
      </c>
      <c r="H5910" s="11">
        <v>96.2</v>
      </c>
      <c r="I5910" s="10">
        <v>222.72</v>
      </c>
      <c r="J5910">
        <v>0.21098709189738149</v>
      </c>
      <c r="K5910">
        <v>0.21900316613494322</v>
      </c>
      <c r="L5910">
        <v>0.15956495639807294</v>
      </c>
      <c r="M5910">
        <v>0.17441748270504706</v>
      </c>
      <c r="N5910">
        <v>0.19982419006479482</v>
      </c>
      <c r="O5910">
        <v>0.17003438364723736</v>
      </c>
    </row>
    <row r="5911" spans="1:15" ht="15">
      <c r="A5911" s="6"/>
      <c r="B5911" s="10">
        <v>127.33</v>
      </c>
      <c r="C5911">
        <v>0.17802239845026938</v>
      </c>
      <c r="D5911" s="11">
        <v>39.67</v>
      </c>
      <c r="E5911" s="10">
        <v>67.09</v>
      </c>
      <c r="F5911" s="11">
        <v>39.72</v>
      </c>
      <c r="G5911" s="10">
        <v>49.5</v>
      </c>
      <c r="H5911" s="11">
        <v>103.8</v>
      </c>
      <c r="I5911" s="10">
        <v>211.07</v>
      </c>
      <c r="J5911">
        <v>0.21265355893258134</v>
      </c>
      <c r="K5911">
        <v>0.22009372459196141</v>
      </c>
      <c r="L5911">
        <v>0.15646857779428147</v>
      </c>
      <c r="M5911">
        <v>0.17425311780068201</v>
      </c>
      <c r="N5911">
        <v>0.19886779710273111</v>
      </c>
      <c r="O5911">
        <v>0.17324305848896082</v>
      </c>
    </row>
    <row r="5912" spans="1:15" ht="15">
      <c r="A5912" s="6"/>
      <c r="B5912" s="10">
        <v>144.33000000000001</v>
      </c>
      <c r="C5912">
        <v>0.15298921875897642</v>
      </c>
      <c r="D5912" s="11">
        <v>43.92</v>
      </c>
      <c r="E5912" s="10">
        <v>73.02</v>
      </c>
      <c r="F5912" s="11">
        <v>42.81</v>
      </c>
      <c r="G5912" s="10">
        <v>55.98</v>
      </c>
      <c r="H5912" s="11">
        <v>120.98</v>
      </c>
      <c r="I5912" s="10">
        <v>226.39</v>
      </c>
      <c r="J5912">
        <v>0.19937623622625175</v>
      </c>
      <c r="K5912">
        <v>0.21357284455219375</v>
      </c>
      <c r="L5912">
        <v>0.14556755206909991</v>
      </c>
      <c r="M5912">
        <v>0.16227063773270012</v>
      </c>
      <c r="N5912">
        <v>0.18973971538838375</v>
      </c>
      <c r="O5912">
        <v>0.16880219297485072</v>
      </c>
    </row>
    <row r="5913" spans="1:15" ht="15">
      <c r="A5913" s="6"/>
      <c r="B5913" s="10">
        <v>129.91999999999999</v>
      </c>
      <c r="C5913">
        <v>0.13254505389112164</v>
      </c>
      <c r="D5913" s="11">
        <v>42.95</v>
      </c>
      <c r="E5913" s="10">
        <v>74.680000000000007</v>
      </c>
      <c r="F5913" s="11">
        <v>45.29</v>
      </c>
      <c r="G5913" s="10">
        <v>58.52</v>
      </c>
      <c r="H5913" s="11">
        <v>122</v>
      </c>
      <c r="I5913" s="10">
        <v>209.95</v>
      </c>
      <c r="J5913">
        <v>0.18323158223542052</v>
      </c>
      <c r="K5913">
        <v>0.20176604230204107</v>
      </c>
      <c r="L5913">
        <v>0.13622963002654448</v>
      </c>
      <c r="M5913">
        <v>0.14680627592340445</v>
      </c>
      <c r="N5913">
        <v>0.16831601416298062</v>
      </c>
      <c r="O5913">
        <v>0.15406714203701019</v>
      </c>
    </row>
    <row r="5914" spans="1:15" ht="15">
      <c r="A5914" s="6"/>
      <c r="B5914" s="10">
        <v>109.36</v>
      </c>
      <c r="C5914">
        <v>0.11154395041571556</v>
      </c>
      <c r="D5914" s="11">
        <v>42.04</v>
      </c>
      <c r="E5914" s="10">
        <v>74.91</v>
      </c>
      <c r="F5914" s="11">
        <v>42.96</v>
      </c>
      <c r="G5914" s="10">
        <v>52.35</v>
      </c>
      <c r="H5914" s="11">
        <v>115.99</v>
      </c>
      <c r="I5914" s="10">
        <v>183.72</v>
      </c>
      <c r="J5914">
        <v>0.17169513437091888</v>
      </c>
      <c r="K5914">
        <v>0.19026845120413471</v>
      </c>
      <c r="L5914">
        <v>0.12877561998470793</v>
      </c>
      <c r="M5914">
        <v>0.13520531207613457</v>
      </c>
      <c r="N5914">
        <v>0.14759160699837715</v>
      </c>
      <c r="O5914">
        <v>0.13802313563965463</v>
      </c>
    </row>
    <row r="5915" spans="1:15" ht="15">
      <c r="A5915" s="6"/>
      <c r="B5915" s="10">
        <v>92.88</v>
      </c>
      <c r="C5915">
        <v>8.763710313382686E-2</v>
      </c>
      <c r="D5915" s="11">
        <v>38.85</v>
      </c>
      <c r="E5915" s="10">
        <v>73.92</v>
      </c>
      <c r="F5915" s="11">
        <v>37.729999999999997</v>
      </c>
      <c r="G5915" s="10">
        <v>48.17</v>
      </c>
      <c r="H5915" s="11">
        <v>95.66</v>
      </c>
      <c r="I5915" s="10">
        <v>125.91</v>
      </c>
      <c r="J5915">
        <v>0.15903367280687111</v>
      </c>
      <c r="K5915">
        <v>0.18505234458131534</v>
      </c>
      <c r="L5915">
        <v>0.11490633780606688</v>
      </c>
      <c r="M5915">
        <v>0.12449324333589294</v>
      </c>
      <c r="N5915">
        <v>0.13103791631670067</v>
      </c>
      <c r="O5915">
        <v>0.11684708189832289</v>
      </c>
    </row>
    <row r="5916" spans="1:15" ht="15">
      <c r="A5916" s="6"/>
      <c r="B5916" s="10">
        <v>82.07</v>
      </c>
      <c r="C5916">
        <v>7.4242775748202275E-2</v>
      </c>
      <c r="D5916" s="11">
        <v>35.17</v>
      </c>
      <c r="E5916" s="10">
        <v>73.459999999999994</v>
      </c>
      <c r="F5916" s="11">
        <v>32.57</v>
      </c>
      <c r="G5916" s="10">
        <v>41.12</v>
      </c>
      <c r="H5916" s="11">
        <v>89.47</v>
      </c>
      <c r="I5916" s="10">
        <v>83.97</v>
      </c>
      <c r="J5916">
        <v>0.14984862640970939</v>
      </c>
      <c r="K5916">
        <v>0.1757610715552673</v>
      </c>
      <c r="L5916">
        <v>9.774482178815265E-2</v>
      </c>
      <c r="M5916">
        <v>0.11687387393437172</v>
      </c>
      <c r="N5916">
        <v>0.12430308816204548</v>
      </c>
      <c r="O5916">
        <v>9.547175859715272E-2</v>
      </c>
    </row>
    <row r="5917" spans="1:15" ht="15">
      <c r="A5917" s="6"/>
      <c r="B5917" s="10">
        <v>77.650000000000006</v>
      </c>
      <c r="C5917">
        <v>6.6188868538430048E-2</v>
      </c>
      <c r="D5917" s="11">
        <v>32.36</v>
      </c>
      <c r="E5917" s="10">
        <v>71.06</v>
      </c>
      <c r="F5917" s="11">
        <v>28.88</v>
      </c>
      <c r="G5917" s="10">
        <v>30.95</v>
      </c>
      <c r="H5917" s="11">
        <v>89.51</v>
      </c>
      <c r="I5917" s="10">
        <v>72.61</v>
      </c>
      <c r="J5917">
        <v>0.14322724629354558</v>
      </c>
      <c r="K5917">
        <v>0.17008931021492926</v>
      </c>
      <c r="L5917">
        <v>8.6929581551720675E-2</v>
      </c>
      <c r="M5917">
        <v>0.10943640849851789</v>
      </c>
      <c r="N5917">
        <v>0.11841882566902583</v>
      </c>
      <c r="O5917">
        <v>7.5283214236017318E-2</v>
      </c>
    </row>
    <row r="5918" spans="1:15" ht="15">
      <c r="A5918" s="6"/>
      <c r="B5918" s="10">
        <v>72.510000000000005</v>
      </c>
      <c r="C5918">
        <v>6.4085202590803858E-2</v>
      </c>
      <c r="D5918" s="11">
        <v>32.950000000000003</v>
      </c>
      <c r="E5918" s="10">
        <v>69.02</v>
      </c>
      <c r="F5918" s="11">
        <v>29.37</v>
      </c>
      <c r="G5918" s="10">
        <v>30.36</v>
      </c>
      <c r="H5918" s="11">
        <v>87.06</v>
      </c>
      <c r="I5918" s="10">
        <v>52.91</v>
      </c>
      <c r="J5918">
        <v>0.14379705244173924</v>
      </c>
      <c r="K5918">
        <v>0.17065251401668868</v>
      </c>
      <c r="L5918">
        <v>8.3503038625118195E-2</v>
      </c>
      <c r="M5918">
        <v>0.10672343845276919</v>
      </c>
      <c r="N5918">
        <v>0.11412331955118722</v>
      </c>
      <c r="O5918">
        <v>7.1860645731166156E-2</v>
      </c>
    </row>
    <row r="5919" spans="1:15" ht="15">
      <c r="A5919" s="6"/>
      <c r="B5919" s="10">
        <v>72.040000000000006</v>
      </c>
      <c r="C5919">
        <v>6.714491217240777E-2</v>
      </c>
      <c r="D5919" s="11">
        <v>33.229999999999997</v>
      </c>
      <c r="E5919" s="10">
        <v>68.81</v>
      </c>
      <c r="F5919" s="11">
        <v>29.43</v>
      </c>
      <c r="G5919" s="10">
        <v>30.47</v>
      </c>
      <c r="H5919" s="11">
        <v>84.16</v>
      </c>
      <c r="I5919" s="10">
        <v>65.48</v>
      </c>
      <c r="J5919">
        <v>0.1484424842127989</v>
      </c>
      <c r="K5919">
        <v>0.17298939630816254</v>
      </c>
      <c r="L5919">
        <v>8.1917224748565554E-2</v>
      </c>
      <c r="M5919">
        <v>0.10579050942033308</v>
      </c>
      <c r="N5919">
        <v>0.11336887362703878</v>
      </c>
      <c r="O5919">
        <v>8.2673584456037938E-2</v>
      </c>
    </row>
    <row r="5920" spans="1:15" ht="15">
      <c r="A5920" s="6"/>
      <c r="B5920" s="10">
        <v>80.400000000000006</v>
      </c>
      <c r="C5920">
        <v>7.7277484138765715E-2</v>
      </c>
      <c r="D5920" s="11">
        <v>35.26</v>
      </c>
      <c r="E5920" s="10">
        <v>68.55</v>
      </c>
      <c r="F5920" s="11">
        <v>28.9</v>
      </c>
      <c r="G5920" s="10">
        <v>34.19</v>
      </c>
      <c r="H5920" s="11">
        <v>86.46</v>
      </c>
      <c r="I5920" s="10">
        <v>86.63</v>
      </c>
      <c r="J5920">
        <v>0.15749669357753049</v>
      </c>
      <c r="K5920">
        <v>0.17889176137185159</v>
      </c>
      <c r="L5920">
        <v>8.55105313361125E-2</v>
      </c>
      <c r="M5920">
        <v>0.10899161282664362</v>
      </c>
      <c r="N5920">
        <v>0.11529453534003917</v>
      </c>
      <c r="O5920">
        <v>0.10556926519634212</v>
      </c>
    </row>
    <row r="5921" spans="1:15" ht="15">
      <c r="A5921" s="6"/>
      <c r="B5921" s="10">
        <v>90.97</v>
      </c>
      <c r="C5921">
        <v>9.6954170918171143E-2</v>
      </c>
      <c r="D5921" s="11">
        <v>36.6</v>
      </c>
      <c r="E5921" s="10">
        <v>70.010000000000005</v>
      </c>
      <c r="F5921" s="11">
        <v>28.86</v>
      </c>
      <c r="G5921" s="10">
        <v>31.11</v>
      </c>
      <c r="H5921" s="11">
        <v>89.27</v>
      </c>
      <c r="I5921" s="10">
        <v>204.12</v>
      </c>
      <c r="J5921">
        <v>0.16841804633824894</v>
      </c>
      <c r="K5921">
        <v>0.1868828765855188</v>
      </c>
      <c r="L5921">
        <v>9.3651509703901778E-2</v>
      </c>
      <c r="M5921">
        <v>0.11436027772625626</v>
      </c>
      <c r="N5921">
        <v>0.12613955945558739</v>
      </c>
      <c r="O5921">
        <v>0.12800045847435915</v>
      </c>
    </row>
    <row r="5922" spans="1:15" ht="15">
      <c r="A5922" s="6"/>
      <c r="B5922" s="10">
        <v>109.58</v>
      </c>
      <c r="C5922">
        <v>0.13221882157216139</v>
      </c>
      <c r="D5922" s="11">
        <v>39.229999999999997</v>
      </c>
      <c r="E5922" s="10">
        <v>72.94</v>
      </c>
      <c r="F5922" s="11">
        <v>31.68</v>
      </c>
      <c r="G5922" s="10">
        <v>42.34</v>
      </c>
      <c r="H5922" s="11">
        <v>107.54</v>
      </c>
      <c r="I5922" s="10">
        <v>375</v>
      </c>
      <c r="J5922">
        <v>0.18231320241755028</v>
      </c>
      <c r="K5922">
        <v>0.19867853099377508</v>
      </c>
      <c r="L5922">
        <v>0.11246529839388704</v>
      </c>
      <c r="M5922">
        <v>0.12563242331143012</v>
      </c>
      <c r="N5922">
        <v>0.14879160200244226</v>
      </c>
      <c r="O5922">
        <v>0.14643752913643149</v>
      </c>
    </row>
    <row r="5923" spans="1:15" ht="15">
      <c r="A5923" s="6"/>
      <c r="B5923" s="10">
        <v>138.44</v>
      </c>
      <c r="C5923">
        <v>0.16409954327687074</v>
      </c>
      <c r="D5923" s="11">
        <v>42.91</v>
      </c>
      <c r="E5923" s="10">
        <v>73.989999999999995</v>
      </c>
      <c r="F5923" s="11">
        <v>38.049999999999997</v>
      </c>
      <c r="G5923" s="10">
        <v>47.49</v>
      </c>
      <c r="H5923" s="11">
        <v>127.33</v>
      </c>
      <c r="I5923" s="10">
        <v>455.47</v>
      </c>
      <c r="J5923">
        <v>0.1962647478028533</v>
      </c>
      <c r="K5923">
        <v>0.20700612975918203</v>
      </c>
      <c r="L5923">
        <v>0.12996126718860396</v>
      </c>
      <c r="M5923">
        <v>0.13472516799624237</v>
      </c>
      <c r="N5923">
        <v>0.16884578424891075</v>
      </c>
      <c r="O5923">
        <v>0.16289782929185095</v>
      </c>
    </row>
    <row r="5924" spans="1:15" ht="15">
      <c r="A5924" s="6"/>
      <c r="B5924" s="10">
        <v>198.28</v>
      </c>
      <c r="C5924">
        <v>0.17479089619323535</v>
      </c>
      <c r="D5924" s="11">
        <v>45.48</v>
      </c>
      <c r="E5924" s="10">
        <v>75</v>
      </c>
      <c r="F5924" s="11">
        <v>40.26</v>
      </c>
      <c r="G5924" s="10">
        <v>47.74</v>
      </c>
      <c r="H5924" s="11">
        <v>142.55000000000001</v>
      </c>
      <c r="I5924" s="10">
        <v>509.93</v>
      </c>
      <c r="J5924">
        <v>0.20364788477259219</v>
      </c>
      <c r="K5924">
        <v>0.21232028563188951</v>
      </c>
      <c r="L5924">
        <v>0.13816422775385567</v>
      </c>
      <c r="M5924">
        <v>0.13884132284612821</v>
      </c>
      <c r="N5924">
        <v>0.17801716230372178</v>
      </c>
      <c r="O5924">
        <v>0.16502277713611307</v>
      </c>
    </row>
    <row r="5925" spans="1:15" ht="15">
      <c r="A5925" s="6"/>
      <c r="B5925" s="10">
        <v>172.77</v>
      </c>
      <c r="C5925">
        <v>0.17365876055667898</v>
      </c>
      <c r="D5925" s="11">
        <v>45.71</v>
      </c>
      <c r="E5925" s="10">
        <v>75</v>
      </c>
      <c r="F5925" s="11">
        <v>40.67</v>
      </c>
      <c r="G5925" s="10">
        <v>46.41</v>
      </c>
      <c r="H5925" s="11">
        <v>142.4</v>
      </c>
      <c r="I5925" s="10">
        <v>509.93</v>
      </c>
      <c r="J5925">
        <v>0.20108588043368678</v>
      </c>
      <c r="K5925">
        <v>0.21094142975387375</v>
      </c>
      <c r="L5925">
        <v>0.13874865916955018</v>
      </c>
      <c r="M5925">
        <v>0.13784928615815126</v>
      </c>
      <c r="N5925">
        <v>0.174951644759608</v>
      </c>
      <c r="O5925">
        <v>0.15776670739776574</v>
      </c>
    </row>
    <row r="5926" spans="1:15" ht="15">
      <c r="A5926" s="6"/>
      <c r="B5926" s="10">
        <v>124.95</v>
      </c>
      <c r="C5926">
        <v>0.16989021773391849</v>
      </c>
      <c r="D5926" s="11">
        <v>42.3</v>
      </c>
      <c r="E5926" s="10">
        <v>73.06</v>
      </c>
      <c r="F5926" s="11">
        <v>38.25</v>
      </c>
      <c r="G5926" s="10">
        <v>41.06</v>
      </c>
      <c r="H5926" s="11">
        <v>127.92</v>
      </c>
      <c r="I5926" s="10">
        <v>445</v>
      </c>
      <c r="J5926">
        <v>0.20945812995398363</v>
      </c>
      <c r="K5926">
        <v>0.21295130393530617</v>
      </c>
      <c r="L5926">
        <v>0.13940848212305865</v>
      </c>
      <c r="M5926">
        <v>0.13394275350217297</v>
      </c>
      <c r="N5926">
        <v>0.17889927470336245</v>
      </c>
      <c r="O5926">
        <v>0.15444820237430235</v>
      </c>
    </row>
    <row r="5927" spans="1:15" ht="15">
      <c r="A5927" s="6"/>
      <c r="B5927" s="10">
        <v>105.01</v>
      </c>
      <c r="C5927">
        <v>0.16690135843893542</v>
      </c>
      <c r="D5927" s="11">
        <v>38.93</v>
      </c>
      <c r="E5927" s="10">
        <v>66.930000000000007</v>
      </c>
      <c r="F5927" s="11">
        <v>35.299999999999997</v>
      </c>
      <c r="G5927" s="10">
        <v>30.84</v>
      </c>
      <c r="H5927" s="11">
        <v>122.81</v>
      </c>
      <c r="I5927" s="10">
        <v>409.67</v>
      </c>
      <c r="J5927">
        <v>0.21434707704809794</v>
      </c>
      <c r="K5927">
        <v>0.21427681662475856</v>
      </c>
      <c r="L5927">
        <v>0.1342219540174944</v>
      </c>
      <c r="M5927">
        <v>0.12195706364333986</v>
      </c>
      <c r="N5927">
        <v>0.17615992994321655</v>
      </c>
      <c r="O5927">
        <v>0.15779692741689538</v>
      </c>
    </row>
    <row r="5928" spans="1:15" ht="15">
      <c r="A5928" s="6"/>
      <c r="B5928" s="10">
        <v>95.56</v>
      </c>
      <c r="C5928">
        <v>0.15137087837470803</v>
      </c>
      <c r="D5928" s="11">
        <v>33.22</v>
      </c>
      <c r="E5928" s="10">
        <v>57.99</v>
      </c>
      <c r="F5928" s="11">
        <v>29.87</v>
      </c>
      <c r="G5928" s="10">
        <v>26.49</v>
      </c>
      <c r="H5928" s="11">
        <v>104.36</v>
      </c>
      <c r="I5928" s="10">
        <v>335.28</v>
      </c>
      <c r="J5928">
        <v>0.21069253416461992</v>
      </c>
      <c r="K5928">
        <v>0.21467346260650796</v>
      </c>
      <c r="L5928">
        <v>0.13235082371320173</v>
      </c>
      <c r="M5928">
        <v>0.10830063811996654</v>
      </c>
      <c r="N5928">
        <v>0.16921504872075452</v>
      </c>
      <c r="O5928">
        <v>0.15806453804682305</v>
      </c>
    </row>
    <row r="5929" spans="1:15" ht="15">
      <c r="A5929" s="6"/>
      <c r="B5929" s="10">
        <v>94.48</v>
      </c>
      <c r="C5929">
        <v>0.14247143641856636</v>
      </c>
      <c r="D5929" s="11">
        <v>31.92</v>
      </c>
      <c r="E5929" s="10">
        <v>55.72</v>
      </c>
      <c r="F5929" s="11">
        <v>28</v>
      </c>
      <c r="G5929" s="10">
        <v>26.83</v>
      </c>
      <c r="H5929" s="11">
        <v>109.21</v>
      </c>
      <c r="I5929" s="10">
        <v>269.25</v>
      </c>
      <c r="J5929">
        <v>0.20769106558042602</v>
      </c>
      <c r="K5929">
        <v>0.21732144570913067</v>
      </c>
      <c r="L5929">
        <v>0.12821920760316871</v>
      </c>
      <c r="M5929">
        <v>0.10561226007764596</v>
      </c>
      <c r="N5929">
        <v>0.1634029604559811</v>
      </c>
      <c r="O5929">
        <v>0.1632210311356834</v>
      </c>
    </row>
    <row r="5930" spans="1:15" ht="15">
      <c r="A5930" s="6"/>
      <c r="B5930" s="10">
        <v>92.13</v>
      </c>
      <c r="C5930">
        <v>0.14020769078687229</v>
      </c>
      <c r="D5930" s="11">
        <v>29.93</v>
      </c>
      <c r="E5930" s="10">
        <v>54.47</v>
      </c>
      <c r="F5930" s="11">
        <v>25.96</v>
      </c>
      <c r="G5930" s="10">
        <v>25.71</v>
      </c>
      <c r="H5930" s="11">
        <v>99.88</v>
      </c>
      <c r="I5930" s="10">
        <v>220</v>
      </c>
      <c r="J5930">
        <v>0.20642684725028676</v>
      </c>
      <c r="K5930">
        <v>0.2187221963909024</v>
      </c>
      <c r="L5930">
        <v>0.12122317319291745</v>
      </c>
      <c r="M5930">
        <v>0.1042996801524701</v>
      </c>
      <c r="N5930">
        <v>0.15797480893704141</v>
      </c>
      <c r="O5930">
        <v>0.16608519126965501</v>
      </c>
    </row>
    <row r="5931" spans="1:15" ht="15">
      <c r="A5931" s="6"/>
      <c r="B5931" s="10">
        <v>91.34</v>
      </c>
      <c r="C5931">
        <v>0.13949430346970482</v>
      </c>
      <c r="D5931" s="11">
        <v>29.7</v>
      </c>
      <c r="E5931" s="10">
        <v>53.56</v>
      </c>
      <c r="F5931" s="11">
        <v>25.3</v>
      </c>
      <c r="G5931" s="10">
        <v>26.1</v>
      </c>
      <c r="H5931" s="11">
        <v>95.35</v>
      </c>
      <c r="I5931" s="10">
        <v>212.45</v>
      </c>
      <c r="J5931">
        <v>0.20342346930219296</v>
      </c>
      <c r="K5931">
        <v>0.2187685421355339</v>
      </c>
      <c r="L5931">
        <v>0.11778273426173545</v>
      </c>
      <c r="M5931">
        <v>0.10614045059134004</v>
      </c>
      <c r="N5931">
        <v>0.15585459023705936</v>
      </c>
      <c r="O5931">
        <v>0.16874830200728447</v>
      </c>
    </row>
    <row r="5932" spans="1:15" ht="15">
      <c r="A5932" s="6"/>
      <c r="B5932" s="10">
        <v>91.08</v>
      </c>
      <c r="C5932">
        <v>0.14243807501249228</v>
      </c>
      <c r="D5932" s="11">
        <v>29.62</v>
      </c>
      <c r="E5932" s="10">
        <v>52.66</v>
      </c>
      <c r="F5932" s="11">
        <v>24.09</v>
      </c>
      <c r="G5932" s="10">
        <v>25.96</v>
      </c>
      <c r="H5932" s="11">
        <v>92.54</v>
      </c>
      <c r="I5932" s="10">
        <v>222.84</v>
      </c>
      <c r="J5932">
        <v>0.20083642440748159</v>
      </c>
      <c r="K5932">
        <v>0.22147178012436222</v>
      </c>
      <c r="L5932">
        <v>0.11535476631255159</v>
      </c>
      <c r="M5932">
        <v>0.10674350478123724</v>
      </c>
      <c r="N5932">
        <v>0.15758687301278307</v>
      </c>
      <c r="O5932">
        <v>0.17375961189798586</v>
      </c>
    </row>
    <row r="5933" spans="1:15" ht="15">
      <c r="A5933" s="6"/>
      <c r="B5933" s="10">
        <v>91.65</v>
      </c>
      <c r="C5933">
        <v>0.1446760937488567</v>
      </c>
      <c r="D5933" s="11">
        <v>29.68</v>
      </c>
      <c r="E5933" s="10">
        <v>53.18</v>
      </c>
      <c r="F5933" s="11">
        <v>24.66</v>
      </c>
      <c r="G5933" s="10">
        <v>28</v>
      </c>
      <c r="H5933" s="11">
        <v>92.04</v>
      </c>
      <c r="I5933" s="10">
        <v>239.33</v>
      </c>
      <c r="J5933">
        <v>0.19947415720413125</v>
      </c>
      <c r="K5933">
        <v>0.22457007051955874</v>
      </c>
      <c r="L5933">
        <v>0.1118497250089821</v>
      </c>
      <c r="M5933">
        <v>0.11261082210097896</v>
      </c>
      <c r="N5933">
        <v>0.15853112910042588</v>
      </c>
      <c r="O5933">
        <v>0.1803583424031345</v>
      </c>
    </row>
    <row r="5934" spans="1:15" ht="15">
      <c r="A5934" s="6"/>
      <c r="B5934" s="10">
        <v>95.6</v>
      </c>
      <c r="C5934">
        <v>0.15542426775948795</v>
      </c>
      <c r="D5934" s="11">
        <v>31.02</v>
      </c>
      <c r="E5934" s="10">
        <v>55.32</v>
      </c>
      <c r="F5934" s="11">
        <v>26.34</v>
      </c>
      <c r="G5934" s="10">
        <v>30.44</v>
      </c>
      <c r="H5934" s="11">
        <v>92.56</v>
      </c>
      <c r="I5934" s="10">
        <v>367.52</v>
      </c>
      <c r="J5934">
        <v>0.20498344273640498</v>
      </c>
      <c r="K5934">
        <v>0.22691770945595341</v>
      </c>
      <c r="L5934">
        <v>0.11925392177804638</v>
      </c>
      <c r="M5934">
        <v>0.12498813148722664</v>
      </c>
      <c r="N5934">
        <v>0.16060166436595116</v>
      </c>
      <c r="O5934">
        <v>0.18438015244077399</v>
      </c>
    </row>
    <row r="5935" spans="1:15" ht="15">
      <c r="A5935" s="6"/>
      <c r="B5935" s="10">
        <v>120</v>
      </c>
      <c r="C5935">
        <v>0.15453484584989954</v>
      </c>
      <c r="D5935" s="11">
        <v>36.369999999999997</v>
      </c>
      <c r="E5935" s="10">
        <v>71.540000000000006</v>
      </c>
      <c r="F5935" s="11">
        <v>33.68</v>
      </c>
      <c r="G5935" s="10">
        <v>39.97</v>
      </c>
      <c r="H5935" s="11">
        <v>93.81</v>
      </c>
      <c r="I5935" s="10">
        <v>459.9</v>
      </c>
      <c r="J5935">
        <v>0.20662858140990492</v>
      </c>
      <c r="K5935">
        <v>0.22498011438995905</v>
      </c>
      <c r="L5935">
        <v>0.13199514268089291</v>
      </c>
      <c r="M5935">
        <v>0.14018544970553182</v>
      </c>
      <c r="N5935">
        <v>0.16393691846608904</v>
      </c>
      <c r="O5935">
        <v>0.18034099738714318</v>
      </c>
    </row>
    <row r="5936" spans="1:15" ht="15">
      <c r="A5936" s="6"/>
      <c r="B5936" s="10">
        <v>126</v>
      </c>
      <c r="C5936">
        <v>0.14296219237893623</v>
      </c>
      <c r="D5936" s="11">
        <v>42.39</v>
      </c>
      <c r="E5936" s="10">
        <v>75.650000000000006</v>
      </c>
      <c r="F5936" s="11">
        <v>39.619999999999997</v>
      </c>
      <c r="G5936" s="10">
        <v>48.43</v>
      </c>
      <c r="H5936" s="11">
        <v>92.88</v>
      </c>
      <c r="I5936" s="10">
        <v>506.5</v>
      </c>
      <c r="J5936">
        <v>0.19949673488728931</v>
      </c>
      <c r="K5936">
        <v>0.21452759359692092</v>
      </c>
      <c r="L5936">
        <v>0.13388917671854597</v>
      </c>
      <c r="M5936">
        <v>0.14165612457524548</v>
      </c>
      <c r="N5936">
        <v>0.1572463690290353</v>
      </c>
      <c r="O5936">
        <v>0.17218951999421248</v>
      </c>
    </row>
    <row r="5937" spans="1:15" ht="15">
      <c r="A5937" s="6"/>
      <c r="B5937" s="10">
        <v>118.16</v>
      </c>
      <c r="C5937">
        <v>0.13160069294287038</v>
      </c>
      <c r="D5937" s="11">
        <v>44.05</v>
      </c>
      <c r="E5937" s="10">
        <v>76.760000000000005</v>
      </c>
      <c r="F5937" s="11">
        <v>40.590000000000003</v>
      </c>
      <c r="G5937" s="10">
        <v>51.67</v>
      </c>
      <c r="H5937" s="11">
        <v>93.44</v>
      </c>
      <c r="I5937" s="10">
        <v>519.92999999999995</v>
      </c>
      <c r="J5937">
        <v>0.18901607666945983</v>
      </c>
      <c r="K5937">
        <v>0.19682812406070782</v>
      </c>
      <c r="L5937">
        <v>0.12578999177718939</v>
      </c>
      <c r="M5937">
        <v>0.13575622459803816</v>
      </c>
      <c r="N5937">
        <v>0.1397122479955312</v>
      </c>
      <c r="O5937">
        <v>0.15805085412993494</v>
      </c>
    </row>
    <row r="5938" spans="1:15" ht="15">
      <c r="A5938" s="6"/>
      <c r="B5938" s="10">
        <v>97.78</v>
      </c>
      <c r="C5938">
        <v>0.11646373055762929</v>
      </c>
      <c r="D5938" s="11">
        <v>42.93</v>
      </c>
      <c r="E5938" s="10">
        <v>75.349999999999994</v>
      </c>
      <c r="F5938" s="11">
        <v>37.19</v>
      </c>
      <c r="G5938" s="10">
        <v>49.71</v>
      </c>
      <c r="H5938" s="11">
        <v>92.04</v>
      </c>
      <c r="I5938" s="10">
        <v>470.49</v>
      </c>
      <c r="J5938">
        <v>0.18004605061535234</v>
      </c>
      <c r="K5938">
        <v>0.18697130684089688</v>
      </c>
      <c r="L5938">
        <v>0.11290111118077249</v>
      </c>
      <c r="M5938">
        <v>0.1327752973771989</v>
      </c>
      <c r="N5938">
        <v>0.12207552628705844</v>
      </c>
      <c r="O5938">
        <v>0.14685648793943859</v>
      </c>
    </row>
    <row r="5939" spans="1:15" ht="15">
      <c r="A5939" s="6"/>
      <c r="B5939" s="10">
        <v>88</v>
      </c>
      <c r="C5939">
        <v>9.0528925926441212E-2</v>
      </c>
      <c r="D5939" s="11">
        <v>41.26</v>
      </c>
      <c r="E5939" s="10">
        <v>71.959999999999994</v>
      </c>
      <c r="F5939" s="11">
        <v>33.270000000000003</v>
      </c>
      <c r="G5939" s="10">
        <v>42.03</v>
      </c>
      <c r="H5939" s="11">
        <v>88.68</v>
      </c>
      <c r="I5939" s="10">
        <v>400.99</v>
      </c>
      <c r="J5939">
        <v>0.16872808627457028</v>
      </c>
      <c r="K5939">
        <v>0.17491854468009582</v>
      </c>
      <c r="L5939">
        <v>9.9461045101198811E-2</v>
      </c>
      <c r="M5939">
        <v>0.1260292395080792</v>
      </c>
      <c r="N5939">
        <v>0.10731021109300844</v>
      </c>
      <c r="O5939">
        <v>0.13108320917358074</v>
      </c>
    </row>
    <row r="5940" spans="1:15" ht="15">
      <c r="A5940" s="6"/>
      <c r="B5940" s="10">
        <v>81.849999999999994</v>
      </c>
      <c r="C5940">
        <v>7.9801076922410466E-2</v>
      </c>
      <c r="D5940" s="11">
        <v>41.76</v>
      </c>
      <c r="E5940" s="10">
        <v>70.97</v>
      </c>
      <c r="F5940" s="11">
        <v>29.85</v>
      </c>
      <c r="G5940" s="10">
        <v>39.15</v>
      </c>
      <c r="H5940" s="11">
        <v>84.01</v>
      </c>
      <c r="I5940" s="10">
        <v>308.08</v>
      </c>
      <c r="J5940">
        <v>0.15948134762318372</v>
      </c>
      <c r="K5940">
        <v>0.16771098752145602</v>
      </c>
      <c r="L5940">
        <v>8.8310272329857623E-2</v>
      </c>
      <c r="M5940">
        <v>0.11993479652427315</v>
      </c>
      <c r="N5940">
        <v>9.8278448198068857E-2</v>
      </c>
      <c r="O5940">
        <v>0.11850577592440012</v>
      </c>
    </row>
    <row r="5941" spans="1:15" ht="15">
      <c r="A5941" s="6"/>
      <c r="B5941" s="10">
        <v>75.900000000000006</v>
      </c>
      <c r="C5941">
        <v>7.4742032034664563E-2</v>
      </c>
      <c r="D5941" s="11">
        <v>38.49</v>
      </c>
      <c r="E5941" s="10">
        <v>64.97</v>
      </c>
      <c r="F5941" s="11">
        <v>27.07</v>
      </c>
      <c r="G5941" s="10">
        <v>36</v>
      </c>
      <c r="H5941" s="11">
        <v>81.47</v>
      </c>
      <c r="I5941" s="10">
        <v>250.01</v>
      </c>
      <c r="J5941">
        <v>0.15306023696477278</v>
      </c>
      <c r="K5941">
        <v>0.16379701287633347</v>
      </c>
      <c r="L5941">
        <v>8.1242640340140865E-2</v>
      </c>
      <c r="M5941">
        <v>0.11100671516700329</v>
      </c>
      <c r="N5941">
        <v>9.2493812082399818E-2</v>
      </c>
      <c r="O5941">
        <v>0.10786216285758024</v>
      </c>
    </row>
    <row r="5942" spans="1:15" ht="15">
      <c r="A5942" s="6"/>
      <c r="B5942" s="10">
        <v>75.05</v>
      </c>
      <c r="C5942">
        <v>7.2684801323385437E-2</v>
      </c>
      <c r="D5942" s="11">
        <v>37.25</v>
      </c>
      <c r="E5942" s="10">
        <v>57.56</v>
      </c>
      <c r="F5942" s="11">
        <v>27.2</v>
      </c>
      <c r="G5942" s="10">
        <v>32.67</v>
      </c>
      <c r="H5942" s="11">
        <v>65.66</v>
      </c>
      <c r="I5942" s="10">
        <v>182.56</v>
      </c>
      <c r="J5942">
        <v>0.15332611104001756</v>
      </c>
      <c r="K5942">
        <v>0.16346301467884439</v>
      </c>
      <c r="L5942">
        <v>7.6469722153855488E-2</v>
      </c>
      <c r="M5942">
        <v>0.10510960035904444</v>
      </c>
      <c r="N5942">
        <v>8.3389071549043903E-2</v>
      </c>
      <c r="O5942">
        <v>0.1067924795079941</v>
      </c>
    </row>
    <row r="5943" spans="1:15" ht="15">
      <c r="A5943" s="6"/>
      <c r="B5943" s="10">
        <v>77.13</v>
      </c>
      <c r="C5943">
        <v>7.7483809762008471E-2</v>
      </c>
      <c r="D5943" s="11">
        <v>36.67</v>
      </c>
      <c r="E5943" s="10">
        <v>60.37</v>
      </c>
      <c r="F5943" s="11">
        <v>26.69</v>
      </c>
      <c r="G5943" s="10">
        <v>31.09</v>
      </c>
      <c r="H5943" s="11">
        <v>60.06</v>
      </c>
      <c r="I5943" s="10">
        <v>204.1</v>
      </c>
      <c r="J5943">
        <v>0.15648597597811689</v>
      </c>
      <c r="K5943">
        <v>0.16621970825553256</v>
      </c>
      <c r="L5943">
        <v>7.604304955042436E-2</v>
      </c>
      <c r="M5943">
        <v>0.10628781638678661</v>
      </c>
      <c r="N5943">
        <v>8.0206443258347998E-2</v>
      </c>
      <c r="O5943">
        <v>0.11109147177655955</v>
      </c>
    </row>
    <row r="5944" spans="1:15" ht="15">
      <c r="A5944" s="6"/>
      <c r="B5944" s="10">
        <v>83</v>
      </c>
      <c r="C5944">
        <v>8.7203986985014428E-2</v>
      </c>
      <c r="D5944" s="11">
        <v>38.43</v>
      </c>
      <c r="E5944" s="10">
        <v>67</v>
      </c>
      <c r="F5944" s="11">
        <v>27.2</v>
      </c>
      <c r="G5944" s="10">
        <v>31.25</v>
      </c>
      <c r="H5944" s="11">
        <v>69.09</v>
      </c>
      <c r="I5944" s="10">
        <v>267.37</v>
      </c>
      <c r="J5944">
        <v>0.16775670104696569</v>
      </c>
      <c r="K5944">
        <v>0.1728125076829598</v>
      </c>
      <c r="L5944">
        <v>8.0336343288533202E-2</v>
      </c>
      <c r="M5944">
        <v>0.11357101827958152</v>
      </c>
      <c r="N5944">
        <v>8.9354155455772466E-2</v>
      </c>
      <c r="O5944">
        <v>0.12013736832807398</v>
      </c>
    </row>
    <row r="5945" spans="1:15" ht="15">
      <c r="A5945" s="6"/>
      <c r="B5945" s="10">
        <v>88.51</v>
      </c>
      <c r="C5945">
        <v>0.10523983523383733</v>
      </c>
      <c r="D5945" s="11">
        <v>39.049999999999997</v>
      </c>
      <c r="E5945" s="10">
        <v>69.95</v>
      </c>
      <c r="F5945" s="11">
        <v>29.16</v>
      </c>
      <c r="G5945" s="10">
        <v>36.479999999999997</v>
      </c>
      <c r="H5945" s="11">
        <v>84.9</v>
      </c>
      <c r="I5945" s="10">
        <v>346.51</v>
      </c>
      <c r="J5945">
        <v>0.18121958892958895</v>
      </c>
      <c r="K5945">
        <v>0.18191283463958782</v>
      </c>
      <c r="L5945">
        <v>9.0040375627644983E-2</v>
      </c>
      <c r="M5945">
        <v>0.12726222041136384</v>
      </c>
      <c r="N5945">
        <v>0.11506217900431417</v>
      </c>
      <c r="O5945">
        <v>0.1302843853723869</v>
      </c>
    </row>
    <row r="5946" spans="1:15" ht="15">
      <c r="A5946" s="6"/>
      <c r="B5946" s="10">
        <v>103.26</v>
      </c>
      <c r="C5946">
        <v>0.14466484923320344</v>
      </c>
      <c r="D5946" s="11">
        <v>40.56</v>
      </c>
      <c r="E5946" s="10">
        <v>75.36</v>
      </c>
      <c r="F5946" s="11">
        <v>32.26</v>
      </c>
      <c r="G5946" s="10">
        <v>44.03</v>
      </c>
      <c r="H5946" s="11">
        <v>95.18</v>
      </c>
      <c r="I5946" s="10">
        <v>487.05</v>
      </c>
      <c r="J5946">
        <v>0.19448058959562559</v>
      </c>
      <c r="K5946">
        <v>0.19503502692243643</v>
      </c>
      <c r="L5946">
        <v>0.10314281741378793</v>
      </c>
      <c r="M5946">
        <v>0.14381958207804507</v>
      </c>
      <c r="N5946">
        <v>0.14406509129649908</v>
      </c>
      <c r="O5946">
        <v>0.14351967470546734</v>
      </c>
    </row>
    <row r="5947" spans="1:15" ht="15">
      <c r="A5947" s="6"/>
      <c r="B5947" s="10">
        <v>129.1</v>
      </c>
      <c r="C5947">
        <v>0.17800763992410895</v>
      </c>
      <c r="D5947" s="11">
        <v>43.04</v>
      </c>
      <c r="E5947" s="10">
        <v>76.760000000000005</v>
      </c>
      <c r="F5947" s="11">
        <v>36.090000000000003</v>
      </c>
      <c r="G5947" s="10">
        <v>47.95</v>
      </c>
      <c r="H5947" s="11">
        <v>127.45</v>
      </c>
      <c r="I5947" s="10">
        <v>564.27</v>
      </c>
      <c r="J5947">
        <v>0.20408486174387658</v>
      </c>
      <c r="K5947">
        <v>0.20290870284469717</v>
      </c>
      <c r="L5947">
        <v>0.11549815761229654</v>
      </c>
      <c r="M5947">
        <v>0.15657528814256463</v>
      </c>
      <c r="N5947">
        <v>0.17693138601422428</v>
      </c>
      <c r="O5947">
        <v>0.15389532371401146</v>
      </c>
    </row>
    <row r="5948" spans="1:15" ht="15">
      <c r="A5948" s="6"/>
      <c r="B5948" s="10">
        <v>184.87</v>
      </c>
      <c r="C5948">
        <v>0.18285498637971764</v>
      </c>
      <c r="D5948" s="11">
        <v>44.22</v>
      </c>
      <c r="E5948" s="10">
        <v>79.62</v>
      </c>
      <c r="F5948" s="11">
        <v>39.950000000000003</v>
      </c>
      <c r="G5948" s="10">
        <v>51.43</v>
      </c>
      <c r="H5948" s="11">
        <v>138.69</v>
      </c>
      <c r="I5948" s="10">
        <v>601.62</v>
      </c>
      <c r="J5948">
        <v>0.20809560523225948</v>
      </c>
      <c r="K5948">
        <v>0.20721449446015883</v>
      </c>
      <c r="L5948">
        <v>0.12501982119342991</v>
      </c>
      <c r="M5948">
        <v>0.17049270081752765</v>
      </c>
      <c r="N5948">
        <v>0.18995485348439056</v>
      </c>
      <c r="O5948">
        <v>0.15659857388193768</v>
      </c>
    </row>
    <row r="5949" spans="1:15" ht="15">
      <c r="A5949" s="6"/>
      <c r="B5949" s="10">
        <v>154.53</v>
      </c>
      <c r="C5949">
        <v>0.18411445261424036</v>
      </c>
      <c r="D5949" s="11">
        <v>44.97</v>
      </c>
      <c r="E5949" s="10">
        <v>79.33</v>
      </c>
      <c r="F5949" s="11">
        <v>40.92</v>
      </c>
      <c r="G5949" s="10">
        <v>51.61</v>
      </c>
      <c r="H5949" s="11">
        <v>139.07</v>
      </c>
      <c r="I5949" s="10">
        <v>523.03</v>
      </c>
      <c r="J5949">
        <v>0.20725892435448889</v>
      </c>
      <c r="K5949">
        <v>0.20721908919654339</v>
      </c>
      <c r="L5949">
        <v>0.13139791552154245</v>
      </c>
      <c r="M5949">
        <v>0.17427910365025093</v>
      </c>
      <c r="N5949">
        <v>0.18671574330687477</v>
      </c>
      <c r="O5949">
        <v>0.15431467931952689</v>
      </c>
    </row>
    <row r="5950" spans="1:15" ht="15">
      <c r="A5950" s="6"/>
      <c r="B5950" s="10">
        <v>121.95</v>
      </c>
      <c r="C5950">
        <v>0.18635156181284049</v>
      </c>
      <c r="D5950" s="11">
        <v>40.4</v>
      </c>
      <c r="E5950" s="10">
        <v>73.66</v>
      </c>
      <c r="F5950" s="11">
        <v>38.950000000000003</v>
      </c>
      <c r="G5950" s="10">
        <v>45.99</v>
      </c>
      <c r="H5950" s="11">
        <v>129</v>
      </c>
      <c r="I5950" s="10">
        <v>420.15</v>
      </c>
      <c r="J5950">
        <v>0.20669669338957899</v>
      </c>
      <c r="K5950">
        <v>0.2096657377485292</v>
      </c>
      <c r="L5950">
        <v>0.1357597574215135</v>
      </c>
      <c r="M5950">
        <v>0.1759536257202555</v>
      </c>
      <c r="N5950">
        <v>0.18665945417217547</v>
      </c>
      <c r="O5950">
        <v>0.16026261155452459</v>
      </c>
    </row>
    <row r="5951" spans="1:15" ht="15">
      <c r="A5951" s="6"/>
      <c r="B5951" s="10">
        <v>107.61</v>
      </c>
      <c r="C5951">
        <v>0.18637027615602725</v>
      </c>
      <c r="D5951" s="11">
        <v>37.25</v>
      </c>
      <c r="E5951" s="10">
        <v>68.819999999999993</v>
      </c>
      <c r="F5951" s="11">
        <v>36.21</v>
      </c>
      <c r="G5951" s="10">
        <v>42.79</v>
      </c>
      <c r="H5951" s="11">
        <v>121.99</v>
      </c>
      <c r="I5951" s="10">
        <v>309.49</v>
      </c>
      <c r="J5951">
        <v>0.20356980633156233</v>
      </c>
      <c r="K5951">
        <v>0.20712002960487871</v>
      </c>
      <c r="L5951">
        <v>0.13574989893921022</v>
      </c>
      <c r="M5951">
        <v>0.17419401418214953</v>
      </c>
      <c r="N5951">
        <v>0.18788083214403339</v>
      </c>
      <c r="O5951">
        <v>0.16203226015277719</v>
      </c>
    </row>
    <row r="5952" spans="1:15" ht="15">
      <c r="A5952" s="6"/>
      <c r="B5952" s="10">
        <v>96.03</v>
      </c>
      <c r="C5952">
        <v>0.18197252861882621</v>
      </c>
      <c r="D5952" s="11">
        <v>32.97</v>
      </c>
      <c r="E5952" s="10">
        <v>58.84</v>
      </c>
      <c r="F5952" s="11">
        <v>30.95</v>
      </c>
      <c r="G5952" s="10">
        <v>34.479999999999997</v>
      </c>
      <c r="H5952" s="11">
        <v>104.1</v>
      </c>
      <c r="I5952" s="10">
        <v>225.45</v>
      </c>
      <c r="J5952">
        <v>0.19849841543035879</v>
      </c>
      <c r="K5952">
        <v>0.20750538268562124</v>
      </c>
      <c r="L5952">
        <v>0.13337447040794864</v>
      </c>
      <c r="M5952">
        <v>0.16907792145771758</v>
      </c>
      <c r="N5952">
        <v>0.18916104602128969</v>
      </c>
      <c r="O5952">
        <v>0.16130329403791621</v>
      </c>
    </row>
    <row r="5953" spans="1:15" ht="15">
      <c r="A5953" s="6"/>
      <c r="B5953" s="10">
        <v>88.89</v>
      </c>
      <c r="C5953">
        <v>0.18352374425249843</v>
      </c>
      <c r="D5953" s="11">
        <v>29.47</v>
      </c>
      <c r="E5953" s="10">
        <v>55.11</v>
      </c>
      <c r="F5953" s="11">
        <v>26.28</v>
      </c>
      <c r="G5953" s="10">
        <v>39.58</v>
      </c>
      <c r="H5953" s="11">
        <v>105.32</v>
      </c>
      <c r="I5953" s="10">
        <v>273.51</v>
      </c>
      <c r="J5953">
        <v>0.18857295850814809</v>
      </c>
      <c r="K5953">
        <v>0.20687342936920927</v>
      </c>
      <c r="L5953">
        <v>0.12119918679741688</v>
      </c>
      <c r="M5953">
        <v>0.16100414812106112</v>
      </c>
      <c r="N5953">
        <v>0.19861998914018605</v>
      </c>
      <c r="O5953">
        <v>0.16144437790991845</v>
      </c>
    </row>
    <row r="5954" spans="1:15" ht="15">
      <c r="A5954" s="6"/>
      <c r="B5954" s="10">
        <v>85.52</v>
      </c>
      <c r="C5954">
        <v>0.18414073940797299</v>
      </c>
      <c r="D5954" s="11">
        <v>29.06</v>
      </c>
      <c r="E5954" s="10">
        <v>53.63</v>
      </c>
      <c r="F5954" s="11">
        <v>25.64</v>
      </c>
      <c r="G5954" s="10">
        <v>35.340000000000003</v>
      </c>
      <c r="H5954" s="11">
        <v>104.79</v>
      </c>
      <c r="I5954" s="10">
        <v>298.29000000000002</v>
      </c>
      <c r="J5954">
        <v>0.18903986087276994</v>
      </c>
      <c r="K5954">
        <v>0.20544723580328672</v>
      </c>
      <c r="L5954">
        <v>0.11513331549848405</v>
      </c>
      <c r="M5954">
        <v>0.15796971408443861</v>
      </c>
      <c r="N5954">
        <v>0.20109008394919997</v>
      </c>
      <c r="O5954">
        <v>0.16036921274862034</v>
      </c>
    </row>
    <row r="5955" spans="1:15" ht="15">
      <c r="A5955" s="6"/>
      <c r="B5955" s="10">
        <v>90.53</v>
      </c>
      <c r="C5955">
        <v>0.19046369919421252</v>
      </c>
      <c r="D5955" s="11">
        <v>27.83</v>
      </c>
      <c r="E5955" s="10">
        <v>52.38</v>
      </c>
      <c r="F5955" s="11">
        <v>24.36</v>
      </c>
      <c r="G5955" s="10">
        <v>30.98</v>
      </c>
      <c r="H5955" s="11">
        <v>101.85</v>
      </c>
      <c r="I5955" s="10">
        <v>275.68</v>
      </c>
      <c r="J5955">
        <v>0.18843808542416837</v>
      </c>
      <c r="K5955">
        <v>0.20691015385506634</v>
      </c>
      <c r="L5955">
        <v>0.11057640479451666</v>
      </c>
      <c r="M5955">
        <v>0.15154227508094692</v>
      </c>
      <c r="N5955">
        <v>0.20457608331760882</v>
      </c>
      <c r="O5955">
        <v>0.16009446633528726</v>
      </c>
    </row>
    <row r="5956" spans="1:15" ht="15">
      <c r="A5956" s="6"/>
      <c r="B5956" s="10">
        <v>92.12</v>
      </c>
      <c r="C5956">
        <v>0.19973201105882546</v>
      </c>
      <c r="D5956" s="11">
        <v>26.19</v>
      </c>
      <c r="E5956" s="10">
        <v>52.31</v>
      </c>
      <c r="F5956" s="11">
        <v>24.67</v>
      </c>
      <c r="G5956" s="10">
        <v>29.01</v>
      </c>
      <c r="H5956" s="11">
        <v>97.97</v>
      </c>
      <c r="I5956" s="10">
        <v>282.87</v>
      </c>
      <c r="J5956">
        <v>0.18629665190413583</v>
      </c>
      <c r="K5956">
        <v>0.21010308909805001</v>
      </c>
      <c r="L5956">
        <v>0.11254612463703374</v>
      </c>
      <c r="M5956">
        <v>0.14627028889819321</v>
      </c>
      <c r="N5956">
        <v>0.2081010468373716</v>
      </c>
      <c r="O5956">
        <v>0.15953909530818683</v>
      </c>
    </row>
    <row r="5957" spans="1:15" ht="15">
      <c r="A5957" s="6"/>
      <c r="B5957" s="10">
        <v>92.48</v>
      </c>
      <c r="C5957">
        <v>0.20900371400523565</v>
      </c>
      <c r="D5957" s="11">
        <v>26.42</v>
      </c>
      <c r="E5957" s="10">
        <v>52.38</v>
      </c>
      <c r="F5957" s="11">
        <v>25.67</v>
      </c>
      <c r="G5957" s="10">
        <v>30.06</v>
      </c>
      <c r="H5957" s="11">
        <v>100</v>
      </c>
      <c r="I5957" s="10">
        <v>286.75</v>
      </c>
      <c r="J5957">
        <v>0.18713806131822042</v>
      </c>
      <c r="K5957">
        <v>0.21284460386167992</v>
      </c>
      <c r="L5957">
        <v>0.11513146318279285</v>
      </c>
      <c r="M5957">
        <v>0.14549070206627585</v>
      </c>
      <c r="N5957">
        <v>0.21098477829656076</v>
      </c>
      <c r="O5957">
        <v>0.16321597536329516</v>
      </c>
    </row>
    <row r="5958" spans="1:15" ht="15">
      <c r="A5958" s="6"/>
      <c r="B5958" s="10">
        <v>102.98</v>
      </c>
      <c r="C5958">
        <v>0.21658113702535486</v>
      </c>
      <c r="D5958" s="11">
        <v>29.19</v>
      </c>
      <c r="E5958" s="10">
        <v>54.64</v>
      </c>
      <c r="F5958" s="11">
        <v>26.18</v>
      </c>
      <c r="G5958" s="10">
        <v>30.06</v>
      </c>
      <c r="H5958" s="11">
        <v>110</v>
      </c>
      <c r="I5958" s="10">
        <v>340.91</v>
      </c>
      <c r="J5958">
        <v>0.18991742838733636</v>
      </c>
      <c r="K5958">
        <v>0.21830656120831948</v>
      </c>
      <c r="L5958">
        <v>0.12001763436021878</v>
      </c>
      <c r="M5958">
        <v>0.1474048229051568</v>
      </c>
      <c r="N5958">
        <v>0.21136193577481943</v>
      </c>
      <c r="O5958">
        <v>0.16662104807069669</v>
      </c>
    </row>
    <row r="5959" spans="1:15" ht="15">
      <c r="A5959" s="6"/>
      <c r="B5959" s="10">
        <v>122.71</v>
      </c>
      <c r="C5959">
        <v>0.2041751888456291</v>
      </c>
      <c r="D5959" s="11">
        <v>36.32</v>
      </c>
      <c r="E5959" s="10">
        <v>68.98</v>
      </c>
      <c r="F5959" s="11">
        <v>33.71</v>
      </c>
      <c r="G5959" s="10">
        <v>31.6</v>
      </c>
      <c r="H5959" s="11">
        <v>135.97</v>
      </c>
      <c r="I5959" s="10">
        <v>513.03</v>
      </c>
      <c r="J5959">
        <v>0.18844686644526673</v>
      </c>
      <c r="K5959">
        <v>0.21898785109228711</v>
      </c>
      <c r="L5959">
        <v>0.13359712014689185</v>
      </c>
      <c r="M5959">
        <v>0.14839232549103754</v>
      </c>
      <c r="N5959">
        <v>0.20796347778987576</v>
      </c>
      <c r="O5959">
        <v>0.16616696280448559</v>
      </c>
    </row>
    <row r="5960" spans="1:15" ht="15">
      <c r="A5960" s="6"/>
      <c r="B5960" s="10">
        <v>141.99</v>
      </c>
      <c r="C5960">
        <v>0.18298788835923846</v>
      </c>
      <c r="D5960" s="11">
        <v>42.02</v>
      </c>
      <c r="E5960" s="10">
        <v>73.78</v>
      </c>
      <c r="F5960" s="11">
        <v>38.229999999999997</v>
      </c>
      <c r="G5960" s="10">
        <v>34.200000000000003</v>
      </c>
      <c r="H5960" s="11">
        <v>165</v>
      </c>
      <c r="I5960" s="10">
        <v>553.88</v>
      </c>
      <c r="J5960">
        <v>0.18329545199729119</v>
      </c>
      <c r="K5960">
        <v>0.21194130077680262</v>
      </c>
      <c r="L5960">
        <v>0.13095119695561749</v>
      </c>
      <c r="M5960">
        <v>0.14232482878870636</v>
      </c>
      <c r="N5960">
        <v>0.19076081163260969</v>
      </c>
      <c r="O5960">
        <v>0.15267737856011529</v>
      </c>
    </row>
    <row r="5961" spans="1:15" ht="15">
      <c r="A5961" s="6"/>
      <c r="B5961" s="10">
        <v>119.19</v>
      </c>
      <c r="C5961">
        <v>0.15967344909793144</v>
      </c>
      <c r="D5961" s="11">
        <v>43.73</v>
      </c>
      <c r="E5961" s="10">
        <v>74.95</v>
      </c>
      <c r="F5961" s="11">
        <v>39.07</v>
      </c>
      <c r="G5961" s="10">
        <v>38.299999999999997</v>
      </c>
      <c r="H5961" s="11">
        <v>160</v>
      </c>
      <c r="I5961" s="10">
        <v>561.75</v>
      </c>
      <c r="J5961">
        <v>0.17178924397965234</v>
      </c>
      <c r="K5961">
        <v>0.19703267176167824</v>
      </c>
      <c r="L5961">
        <v>0.12455991961703729</v>
      </c>
      <c r="M5961">
        <v>0.12956004801527235</v>
      </c>
      <c r="N5961">
        <v>0.16987635845516658</v>
      </c>
      <c r="O5961">
        <v>0.14821440398327718</v>
      </c>
    </row>
    <row r="5962" spans="1:15" ht="15">
      <c r="A5962" s="6"/>
      <c r="B5962" s="10">
        <v>97.73</v>
      </c>
      <c r="C5962">
        <v>0.1366149405375035</v>
      </c>
      <c r="D5962" s="11">
        <v>43</v>
      </c>
      <c r="E5962" s="10">
        <v>73.78</v>
      </c>
      <c r="F5962" s="11">
        <v>38.99</v>
      </c>
      <c r="G5962" s="10">
        <v>37.549999999999997</v>
      </c>
      <c r="H5962" s="11">
        <v>139.26</v>
      </c>
      <c r="I5962" s="10">
        <v>478.46</v>
      </c>
      <c r="J5962">
        <v>0.16220620965506313</v>
      </c>
      <c r="K5962">
        <v>0.18805059140284094</v>
      </c>
      <c r="L5962">
        <v>0.11912525262131768</v>
      </c>
      <c r="M5962">
        <v>0.12012860338534828</v>
      </c>
      <c r="N5962">
        <v>0.15436235588164154</v>
      </c>
      <c r="O5962">
        <v>0.14511660120228109</v>
      </c>
    </row>
    <row r="5963" spans="1:15" ht="15">
      <c r="A5963" s="6"/>
      <c r="B5963" s="10">
        <v>88.65</v>
      </c>
      <c r="C5963">
        <v>0.10812520019182222</v>
      </c>
      <c r="D5963" s="11">
        <v>41</v>
      </c>
      <c r="E5963" s="10">
        <v>70.069999999999993</v>
      </c>
      <c r="F5963" s="11">
        <v>37.450000000000003</v>
      </c>
      <c r="G5963" s="10">
        <v>32.26</v>
      </c>
      <c r="H5963" s="11">
        <v>128.04</v>
      </c>
      <c r="I5963" s="10">
        <v>431.07</v>
      </c>
      <c r="J5963">
        <v>0.14801729007166159</v>
      </c>
      <c r="K5963">
        <v>0.17850108009627483</v>
      </c>
      <c r="L5963">
        <v>0.11088429883173247</v>
      </c>
      <c r="M5963">
        <v>0.11277923598823815</v>
      </c>
      <c r="N5963">
        <v>0.14134997958047149</v>
      </c>
      <c r="O5963">
        <v>0.13199021942695355</v>
      </c>
    </row>
    <row r="5964" spans="1:15" ht="15">
      <c r="A5964" s="6"/>
      <c r="B5964" s="10">
        <v>82.1</v>
      </c>
      <c r="C5964">
        <v>8.8964416745162297E-2</v>
      </c>
      <c r="D5964" s="11">
        <v>40.07</v>
      </c>
      <c r="E5964" s="10">
        <v>68.91</v>
      </c>
      <c r="F5964" s="11">
        <v>33.06</v>
      </c>
      <c r="G5964" s="10">
        <v>29.04</v>
      </c>
      <c r="H5964" s="11">
        <v>110.7</v>
      </c>
      <c r="I5964" s="10">
        <v>304.49</v>
      </c>
      <c r="J5964">
        <v>0.13394496617616788</v>
      </c>
      <c r="K5964">
        <v>0.16989447640463054</v>
      </c>
      <c r="L5964">
        <v>9.9861919459937554E-2</v>
      </c>
      <c r="M5964">
        <v>0.10221764046240867</v>
      </c>
      <c r="N5964">
        <v>0.1298379069611568</v>
      </c>
      <c r="O5964">
        <v>0.11997158455038889</v>
      </c>
    </row>
    <row r="5965" spans="1:15" ht="15">
      <c r="A5965" s="6"/>
      <c r="B5965" s="10">
        <v>75.17</v>
      </c>
      <c r="C5965">
        <v>8.1122269902761696E-2</v>
      </c>
      <c r="D5965" s="11">
        <v>35.92</v>
      </c>
      <c r="E5965" s="10">
        <v>66.88</v>
      </c>
      <c r="F5965" s="11">
        <v>29.47</v>
      </c>
      <c r="G5965" s="10">
        <v>28.49</v>
      </c>
      <c r="H5965" s="11">
        <v>105.57</v>
      </c>
      <c r="I5965" s="10">
        <v>255.17</v>
      </c>
      <c r="J5965">
        <v>0.11922847461833573</v>
      </c>
      <c r="K5965">
        <v>0.16642615016106385</v>
      </c>
      <c r="L5965">
        <v>9.1265734391139677E-2</v>
      </c>
      <c r="M5965">
        <v>9.2113857587922579E-2</v>
      </c>
      <c r="N5965">
        <v>0.12387430595145546</v>
      </c>
      <c r="O5965">
        <v>0.11486569065157351</v>
      </c>
    </row>
    <row r="5966" spans="1:15" ht="15">
      <c r="A5966" s="6"/>
      <c r="B5966" s="10">
        <v>73.430000000000007</v>
      </c>
      <c r="C5966">
        <v>7.5863914083113451E-2</v>
      </c>
      <c r="D5966" s="11">
        <v>29.88</v>
      </c>
      <c r="E5966" s="10">
        <v>64.760000000000005</v>
      </c>
      <c r="F5966" s="11">
        <v>28.22</v>
      </c>
      <c r="G5966" s="10">
        <v>22.91</v>
      </c>
      <c r="H5966" s="11">
        <v>103.26</v>
      </c>
      <c r="I5966" s="10">
        <v>267.10000000000002</v>
      </c>
      <c r="J5966">
        <v>0.10974148648974794</v>
      </c>
      <c r="K5966">
        <v>0.16525230581878197</v>
      </c>
      <c r="L5966">
        <v>8.7253417759531826E-2</v>
      </c>
      <c r="M5966">
        <v>8.2893827361122399E-2</v>
      </c>
      <c r="N5966">
        <v>0.12469470387678722</v>
      </c>
      <c r="O5966">
        <v>0.11584375976522698</v>
      </c>
    </row>
    <row r="5967" spans="1:15" ht="15">
      <c r="A5967" s="6"/>
      <c r="B5967" s="10">
        <v>75.48</v>
      </c>
      <c r="C5967">
        <v>7.8728018051261187E-2</v>
      </c>
      <c r="D5967" s="11">
        <v>27.9</v>
      </c>
      <c r="E5967" s="10">
        <v>68.400000000000006</v>
      </c>
      <c r="F5967" s="11">
        <v>28.6</v>
      </c>
      <c r="G5967" s="10">
        <v>15.3</v>
      </c>
      <c r="H5967" s="11">
        <v>105.49</v>
      </c>
      <c r="I5967" s="10">
        <v>279.92</v>
      </c>
      <c r="J5967">
        <v>0.10189138071628379</v>
      </c>
      <c r="K5967">
        <v>0.16795978673752704</v>
      </c>
      <c r="L5967">
        <v>9.019177246645281E-2</v>
      </c>
      <c r="M5967">
        <v>8.2447545837827235E-2</v>
      </c>
      <c r="N5967">
        <v>0.1301953990812518</v>
      </c>
      <c r="O5967">
        <v>0.11950437095629743</v>
      </c>
    </row>
    <row r="5968" spans="1:15" ht="15">
      <c r="A5968" s="6"/>
      <c r="B5968" s="10">
        <v>82.5</v>
      </c>
      <c r="C5968">
        <v>9.0444863703504769E-2</v>
      </c>
      <c r="D5968" s="11">
        <v>23.81</v>
      </c>
      <c r="E5968" s="10">
        <v>69.510000000000005</v>
      </c>
      <c r="F5968" s="11">
        <v>28.52</v>
      </c>
      <c r="G5968" s="10">
        <v>26.75</v>
      </c>
      <c r="H5968" s="11">
        <v>115.08</v>
      </c>
      <c r="I5968" s="10">
        <v>363.97</v>
      </c>
      <c r="J5968">
        <v>0.10011461480948067</v>
      </c>
      <c r="K5968">
        <v>0.17785843727059625</v>
      </c>
      <c r="L5968">
        <v>9.5886752465028716E-2</v>
      </c>
      <c r="M5968">
        <v>9.0416512446292827E-2</v>
      </c>
      <c r="N5968">
        <v>0.14117015741252459</v>
      </c>
      <c r="O5968">
        <v>0.12867880595702266</v>
      </c>
    </row>
    <row r="5969" spans="1:15" ht="15">
      <c r="A5969" s="6"/>
      <c r="B5969" s="10">
        <v>91.44</v>
      </c>
      <c r="C5969">
        <v>0.1126037405560338</v>
      </c>
      <c r="D5969" s="11">
        <v>22.06</v>
      </c>
      <c r="E5969" s="10">
        <v>71.09</v>
      </c>
      <c r="F5969" s="11">
        <v>29.14</v>
      </c>
      <c r="G5969" s="10">
        <v>30.04</v>
      </c>
      <c r="H5969" s="11">
        <v>128.66999999999999</v>
      </c>
      <c r="I5969" s="10">
        <v>443.33</v>
      </c>
      <c r="J5969">
        <v>0.10099696192613171</v>
      </c>
      <c r="K5969">
        <v>0.18977669220416971</v>
      </c>
      <c r="L5969">
        <v>0.10834799252955642</v>
      </c>
      <c r="M5969">
        <v>0.10464518078530236</v>
      </c>
      <c r="N5969">
        <v>0.15517813366879557</v>
      </c>
      <c r="O5969">
        <v>0.13943147269285633</v>
      </c>
    </row>
    <row r="5970" spans="1:15" ht="15">
      <c r="A5970" s="6"/>
      <c r="B5970" s="10">
        <v>105.87</v>
      </c>
      <c r="C5970">
        <v>0.1424765299253499</v>
      </c>
      <c r="D5970" s="11">
        <v>26.81</v>
      </c>
      <c r="E5970" s="10">
        <v>73.73</v>
      </c>
      <c r="F5970" s="11">
        <v>33.49</v>
      </c>
      <c r="G5970" s="10">
        <v>32.619999999999997</v>
      </c>
      <c r="H5970" s="11">
        <v>137.72999999999999</v>
      </c>
      <c r="I5970" s="10">
        <v>525.80999999999995</v>
      </c>
      <c r="J5970">
        <v>0.10432397748564579</v>
      </c>
      <c r="K5970">
        <v>0.2003994164814227</v>
      </c>
      <c r="L5970">
        <v>0.12657483190762839</v>
      </c>
      <c r="M5970">
        <v>0.12019050846840783</v>
      </c>
      <c r="N5970">
        <v>0.17120604282501203</v>
      </c>
      <c r="O5970">
        <v>0.15176459042188636</v>
      </c>
    </row>
    <row r="5971" spans="1:15" ht="15">
      <c r="A5971" s="6"/>
      <c r="B5971" s="10">
        <v>145.83000000000001</v>
      </c>
      <c r="C5971">
        <v>0.17043465393588525</v>
      </c>
      <c r="D5971" s="11">
        <v>29.65</v>
      </c>
      <c r="E5971" s="10">
        <v>73.89</v>
      </c>
      <c r="F5971" s="11">
        <v>38.26</v>
      </c>
      <c r="G5971" s="10">
        <v>38.21</v>
      </c>
      <c r="H5971" s="11">
        <v>150</v>
      </c>
      <c r="I5971" s="10">
        <v>564.44000000000005</v>
      </c>
      <c r="J5971">
        <v>0.11477551679209691</v>
      </c>
      <c r="K5971">
        <v>0.2062451241750963</v>
      </c>
      <c r="L5971">
        <v>0.13594209321288231</v>
      </c>
      <c r="M5971">
        <v>0.13385672743968932</v>
      </c>
      <c r="N5971">
        <v>0.18816675842144145</v>
      </c>
      <c r="O5971">
        <v>0.16293356801695191</v>
      </c>
    </row>
    <row r="5972" spans="1:15" ht="15">
      <c r="A5972" s="6"/>
      <c r="B5972" s="10">
        <v>189.83</v>
      </c>
      <c r="C5972">
        <v>0.17817128990167552</v>
      </c>
      <c r="D5972" s="11">
        <v>35.92</v>
      </c>
      <c r="E5972" s="10">
        <v>74.03</v>
      </c>
      <c r="F5972" s="11">
        <v>39.31</v>
      </c>
      <c r="G5972" s="10">
        <v>44.04</v>
      </c>
      <c r="H5972" s="11">
        <v>190.68</v>
      </c>
      <c r="I5972" s="10">
        <v>633.97</v>
      </c>
      <c r="J5972">
        <v>0.12289736979900916</v>
      </c>
      <c r="K5972">
        <v>0.2053836127612404</v>
      </c>
      <c r="L5972">
        <v>0.14166002806666797</v>
      </c>
      <c r="M5972">
        <v>0.14408938792808523</v>
      </c>
      <c r="N5972">
        <v>0.19892364604047258</v>
      </c>
      <c r="O5972">
        <v>0.16629134135401602</v>
      </c>
    </row>
    <row r="5973" spans="1:15" ht="15">
      <c r="A5973" s="6"/>
      <c r="B5973" s="10">
        <v>166.04</v>
      </c>
      <c r="C5973">
        <v>0.17120272231923084</v>
      </c>
      <c r="D5973" s="11">
        <v>35.96</v>
      </c>
      <c r="E5973" s="10">
        <v>74.3</v>
      </c>
      <c r="F5973" s="11">
        <v>40.07</v>
      </c>
      <c r="G5973" s="10">
        <v>46.84</v>
      </c>
      <c r="H5973" s="11">
        <v>181.72</v>
      </c>
      <c r="I5973" s="10">
        <v>594</v>
      </c>
      <c r="J5973">
        <v>0.12677899839904352</v>
      </c>
      <c r="K5973">
        <v>0.20364277395148647</v>
      </c>
      <c r="L5973">
        <v>0.13871399101582835</v>
      </c>
      <c r="M5973">
        <v>0.15026045600341292</v>
      </c>
      <c r="N5973">
        <v>0.20017531416952206</v>
      </c>
      <c r="O5973">
        <v>0.16833788920758891</v>
      </c>
    </row>
    <row r="5974" spans="1:15" ht="15">
      <c r="A5974" s="6"/>
      <c r="B5974" s="10">
        <v>123.13</v>
      </c>
      <c r="C5974">
        <v>0.1597123212435233</v>
      </c>
      <c r="D5974" s="11">
        <v>30.96</v>
      </c>
      <c r="E5974" s="10">
        <v>66.94</v>
      </c>
      <c r="F5974" s="11">
        <v>38.4</v>
      </c>
      <c r="G5974" s="10">
        <v>43.08</v>
      </c>
      <c r="H5974" s="11">
        <v>147.22</v>
      </c>
      <c r="I5974" s="10">
        <v>530.03</v>
      </c>
      <c r="J5974">
        <v>0.12811009845550048</v>
      </c>
      <c r="K5974">
        <v>0.20819289993215179</v>
      </c>
      <c r="L5974">
        <v>0.14010262210796917</v>
      </c>
      <c r="M5974">
        <v>0.15257727576397573</v>
      </c>
      <c r="N5974">
        <v>0.20855386409043519</v>
      </c>
      <c r="O5974">
        <v>0.17688642205591318</v>
      </c>
    </row>
    <row r="5975" spans="1:15" ht="15">
      <c r="A5975" s="6"/>
      <c r="B5975" s="10">
        <v>105.5</v>
      </c>
      <c r="C5975">
        <v>0.15558858291769881</v>
      </c>
      <c r="D5975" s="11">
        <v>29.67</v>
      </c>
      <c r="E5975" s="10">
        <v>58.93</v>
      </c>
      <c r="F5975" s="11">
        <v>37.89</v>
      </c>
      <c r="G5975" s="10">
        <v>38.94</v>
      </c>
      <c r="H5975" s="11">
        <v>132.66</v>
      </c>
      <c r="I5975" s="10">
        <v>484.81</v>
      </c>
      <c r="J5975">
        <v>0.13002139378629651</v>
      </c>
      <c r="K5975">
        <v>0.21070333161821456</v>
      </c>
      <c r="L5975">
        <v>0.14480694419006254</v>
      </c>
      <c r="M5975">
        <v>0.1507802528159079</v>
      </c>
      <c r="N5975">
        <v>0.21369538492758577</v>
      </c>
      <c r="O5975">
        <v>0.17958170815297508</v>
      </c>
    </row>
    <row r="5976" spans="1:15" ht="15">
      <c r="A5976" s="6"/>
      <c r="B5976" s="10">
        <v>95.72</v>
      </c>
      <c r="C5976">
        <v>0.1520291744369531</v>
      </c>
      <c r="D5976" s="11">
        <v>22.07</v>
      </c>
      <c r="E5976" s="10">
        <v>54.65</v>
      </c>
      <c r="F5976" s="11">
        <v>34.07</v>
      </c>
      <c r="G5976" s="10">
        <v>36.74</v>
      </c>
      <c r="H5976" s="11">
        <v>110.79</v>
      </c>
      <c r="I5976" s="10">
        <v>471.21</v>
      </c>
      <c r="J5976">
        <v>0.12757097674834156</v>
      </c>
      <c r="K5976">
        <v>0.2128770052031759</v>
      </c>
      <c r="L5976">
        <v>0.14454053431104538</v>
      </c>
      <c r="M5976">
        <v>0.14563638308328275</v>
      </c>
      <c r="N5976">
        <v>0.2166030616944187</v>
      </c>
      <c r="O5976">
        <v>0.17869682869601022</v>
      </c>
    </row>
    <row r="5977" spans="1:15" ht="15">
      <c r="A5977" s="6"/>
      <c r="B5977" s="10">
        <v>95.42</v>
      </c>
      <c r="C5977">
        <v>0.15247008947832447</v>
      </c>
      <c r="D5977" s="11">
        <v>21.54</v>
      </c>
      <c r="E5977" s="10">
        <v>56.38</v>
      </c>
      <c r="F5977" s="11">
        <v>32.01</v>
      </c>
      <c r="G5977" s="10">
        <v>34.04</v>
      </c>
      <c r="H5977" s="11">
        <v>110.72</v>
      </c>
      <c r="I5977" s="10">
        <v>415.26</v>
      </c>
      <c r="J5977">
        <v>0.12220189448528741</v>
      </c>
      <c r="K5977">
        <v>0.21494197571691787</v>
      </c>
      <c r="L5977">
        <v>0.13862726678740916</v>
      </c>
      <c r="M5977">
        <v>0.13260340043509267</v>
      </c>
      <c r="N5977">
        <v>0.2186102162828519</v>
      </c>
      <c r="O5977">
        <v>0.17715546910295671</v>
      </c>
    </row>
    <row r="5978" spans="1:15" ht="15">
      <c r="A5978" s="6"/>
      <c r="B5978" s="10">
        <v>91.37</v>
      </c>
      <c r="C5978">
        <v>0.14627143357051206</v>
      </c>
      <c r="D5978" s="11">
        <v>14.96</v>
      </c>
      <c r="E5978" s="10">
        <v>54.74</v>
      </c>
      <c r="F5978" s="11">
        <v>30</v>
      </c>
      <c r="G5978" s="10">
        <v>31</v>
      </c>
      <c r="H5978" s="11">
        <v>112</v>
      </c>
      <c r="I5978" s="10">
        <v>384.07</v>
      </c>
      <c r="J5978">
        <v>0.12240961293264713</v>
      </c>
      <c r="K5978">
        <v>0.21501317346605822</v>
      </c>
      <c r="L5978">
        <v>0.13934442691996429</v>
      </c>
      <c r="M5978">
        <v>0.12831732406055577</v>
      </c>
      <c r="N5978">
        <v>0.21821288192350696</v>
      </c>
      <c r="O5978">
        <v>0.18249397564938491</v>
      </c>
    </row>
    <row r="5979" spans="1:15" ht="15">
      <c r="A5979" s="6"/>
      <c r="B5979" s="10">
        <v>89.08</v>
      </c>
      <c r="C5979">
        <v>0.14578793231071405</v>
      </c>
      <c r="D5979" s="11">
        <v>13.12</v>
      </c>
      <c r="E5979" s="10">
        <v>53.55</v>
      </c>
      <c r="F5979" s="11">
        <v>29.44</v>
      </c>
      <c r="G5979" s="10">
        <v>30.45</v>
      </c>
      <c r="H5979" s="11">
        <v>108.52</v>
      </c>
      <c r="I5979" s="10">
        <v>367.45</v>
      </c>
      <c r="J5979">
        <v>0.12549151031076178</v>
      </c>
      <c r="K5979">
        <v>0.21671151728584892</v>
      </c>
      <c r="L5979">
        <v>0.13985112537286448</v>
      </c>
      <c r="M5979">
        <v>0.12623665373476861</v>
      </c>
      <c r="N5979">
        <v>0.21849432852706696</v>
      </c>
      <c r="O5979">
        <v>0.18854409949422674</v>
      </c>
    </row>
    <row r="5980" spans="1:15" ht="15">
      <c r="A5980" s="6"/>
      <c r="B5980" s="10">
        <v>84.01</v>
      </c>
      <c r="C5980">
        <v>0.15096456305119688</v>
      </c>
      <c r="D5980" s="11">
        <v>11.76</v>
      </c>
      <c r="E5980" s="10">
        <v>53.37</v>
      </c>
      <c r="F5980" s="11">
        <v>29.19</v>
      </c>
      <c r="G5980" s="10">
        <v>29.39</v>
      </c>
      <c r="H5980" s="11">
        <v>107.87</v>
      </c>
      <c r="I5980" s="10">
        <v>366.11</v>
      </c>
      <c r="J5980">
        <v>0.12724886011087683</v>
      </c>
      <c r="K5980">
        <v>0.218636702264767</v>
      </c>
      <c r="L5980">
        <v>0.14319122187778155</v>
      </c>
      <c r="M5980">
        <v>0.12560509836823036</v>
      </c>
      <c r="N5980">
        <v>0.21830526994569138</v>
      </c>
      <c r="O5980">
        <v>0.19123674616015429</v>
      </c>
    </row>
    <row r="5981" spans="1:15" ht="15">
      <c r="A5981" s="6"/>
      <c r="B5981" s="10">
        <v>87.84</v>
      </c>
      <c r="C5981">
        <v>0.15754552415425313</v>
      </c>
      <c r="D5981" s="11">
        <v>13.82</v>
      </c>
      <c r="E5981" s="10">
        <v>53.66</v>
      </c>
      <c r="F5981" s="11">
        <v>29.45</v>
      </c>
      <c r="G5981" s="10">
        <v>29.39</v>
      </c>
      <c r="H5981" s="11">
        <v>107.98</v>
      </c>
      <c r="I5981" s="10">
        <v>387.67</v>
      </c>
      <c r="J5981">
        <v>0.13004890592992308</v>
      </c>
      <c r="K5981">
        <v>0.22018798673566797</v>
      </c>
      <c r="L5981">
        <v>0.14872119129871192</v>
      </c>
      <c r="M5981">
        <v>0.12840296301769683</v>
      </c>
      <c r="N5981">
        <v>0.21852681016235612</v>
      </c>
      <c r="O5981">
        <v>0.19651590716089373</v>
      </c>
    </row>
    <row r="5982" spans="1:15" ht="15">
      <c r="A5982" s="6"/>
      <c r="B5982" s="10">
        <v>92.09</v>
      </c>
      <c r="C5982">
        <v>0.17019873465879468</v>
      </c>
      <c r="D5982" s="11">
        <v>22.01</v>
      </c>
      <c r="E5982" s="10">
        <v>55.88</v>
      </c>
      <c r="F5982" s="11">
        <v>29.99</v>
      </c>
      <c r="G5982" s="10">
        <v>29.6</v>
      </c>
      <c r="H5982" s="11">
        <v>110.82</v>
      </c>
      <c r="I5982" s="10">
        <v>394.01</v>
      </c>
      <c r="J5982">
        <v>0.13543843614398776</v>
      </c>
      <c r="K5982">
        <v>0.22301904432470354</v>
      </c>
      <c r="L5982">
        <v>0.15823866148139132</v>
      </c>
      <c r="M5982">
        <v>0.1302274019294187</v>
      </c>
      <c r="N5982">
        <v>0.21882898284697955</v>
      </c>
      <c r="O5982">
        <v>0.20295169788250988</v>
      </c>
    </row>
    <row r="5983" spans="1:15" ht="15">
      <c r="A5983" s="6"/>
      <c r="B5983" s="10">
        <v>116.02</v>
      </c>
      <c r="C5983">
        <v>0.17148553032400998</v>
      </c>
      <c r="D5983" s="11">
        <v>34.630000000000003</v>
      </c>
      <c r="E5983" s="10">
        <v>66.98</v>
      </c>
      <c r="F5983" s="11">
        <v>32.57</v>
      </c>
      <c r="G5983" s="10">
        <v>30.8</v>
      </c>
      <c r="H5983" s="11">
        <v>141.96</v>
      </c>
      <c r="I5983" s="10">
        <v>484.68</v>
      </c>
      <c r="J5983">
        <v>0.14298037309405842</v>
      </c>
      <c r="K5983">
        <v>0.22037690071001917</v>
      </c>
      <c r="L5983">
        <v>0.16433475899481248</v>
      </c>
      <c r="M5983">
        <v>0.13176564481378886</v>
      </c>
      <c r="N5983">
        <v>0.21485114077226466</v>
      </c>
      <c r="O5983">
        <v>0.19693288359570885</v>
      </c>
    </row>
    <row r="5984" spans="1:15" ht="15">
      <c r="A5984" s="6"/>
      <c r="B5984" s="10">
        <v>130</v>
      </c>
      <c r="C5984">
        <v>0.15417900004911883</v>
      </c>
      <c r="D5984" s="11">
        <v>40.68</v>
      </c>
      <c r="E5984" s="10">
        <v>74.14</v>
      </c>
      <c r="F5984" s="11">
        <v>35.090000000000003</v>
      </c>
      <c r="G5984" s="10">
        <v>30.9</v>
      </c>
      <c r="H5984" s="11">
        <v>160.87</v>
      </c>
      <c r="I5984" s="10">
        <v>519.9</v>
      </c>
      <c r="J5984">
        <v>0.14731091395530918</v>
      </c>
      <c r="K5984">
        <v>0.21168711304068724</v>
      </c>
      <c r="L5984">
        <v>0.16612861356932151</v>
      </c>
      <c r="M5984">
        <v>0.12797791353661642</v>
      </c>
      <c r="N5984">
        <v>0.19497947939262478</v>
      </c>
      <c r="O5984">
        <v>0.18974870268470834</v>
      </c>
    </row>
    <row r="5985" spans="1:15" ht="15">
      <c r="A5985" s="6"/>
      <c r="B5985" s="10">
        <v>126</v>
      </c>
      <c r="C5985">
        <v>0.13688635087787218</v>
      </c>
      <c r="D5985" s="11">
        <v>39.94</v>
      </c>
      <c r="E5985" s="10">
        <v>79.989999999999995</v>
      </c>
      <c r="F5985" s="11">
        <v>36.53</v>
      </c>
      <c r="G5985" s="10">
        <v>30.8</v>
      </c>
      <c r="H5985" s="11">
        <v>164.44</v>
      </c>
      <c r="I5985" s="10">
        <v>524.77</v>
      </c>
      <c r="J5985">
        <v>0.14448665884271877</v>
      </c>
      <c r="K5985">
        <v>0.20126097936803347</v>
      </c>
      <c r="L5985">
        <v>0.16395210054807333</v>
      </c>
      <c r="M5985">
        <v>0.12192630573982322</v>
      </c>
      <c r="N5985">
        <v>0.18165194292105646</v>
      </c>
      <c r="O5985">
        <v>0.18041211704815835</v>
      </c>
    </row>
    <row r="5986" spans="1:15" ht="15">
      <c r="A5986" s="6"/>
      <c r="B5986" s="10">
        <v>102.68</v>
      </c>
      <c r="C5986">
        <v>0.12123900451622606</v>
      </c>
      <c r="D5986" s="11">
        <v>39.950000000000003</v>
      </c>
      <c r="E5986" s="10">
        <v>74.2</v>
      </c>
      <c r="F5986" s="11">
        <v>39.97</v>
      </c>
      <c r="G5986" s="10">
        <v>33.200000000000003</v>
      </c>
      <c r="H5986" s="11">
        <v>142.5</v>
      </c>
      <c r="I5986" s="10">
        <v>501.18</v>
      </c>
      <c r="J5986">
        <v>0.1407474454922496</v>
      </c>
      <c r="K5986">
        <v>0.19018152572126393</v>
      </c>
      <c r="L5986">
        <v>0.15289257258497047</v>
      </c>
      <c r="M5986">
        <v>0.10778268252954486</v>
      </c>
      <c r="N5986">
        <v>0.16585610508262144</v>
      </c>
      <c r="O5986">
        <v>0.17044130151501191</v>
      </c>
    </row>
    <row r="5987" spans="1:15" ht="15">
      <c r="A5987" s="6"/>
      <c r="B5987" s="10">
        <v>88.22</v>
      </c>
      <c r="C5987">
        <v>9.6815983764896696E-2</v>
      </c>
      <c r="D5987" s="11">
        <v>37.479999999999997</v>
      </c>
      <c r="E5987" s="10">
        <v>72.680000000000007</v>
      </c>
      <c r="F5987" s="11">
        <v>39.979999999999997</v>
      </c>
      <c r="G5987" s="10">
        <v>32.19</v>
      </c>
      <c r="H5987" s="11">
        <v>134.51</v>
      </c>
      <c r="I5987" s="10">
        <v>469.94</v>
      </c>
      <c r="J5987">
        <v>0.13451775149046069</v>
      </c>
      <c r="K5987">
        <v>0.18220841318407505</v>
      </c>
      <c r="L5987">
        <v>0.14905241082224907</v>
      </c>
      <c r="M5987">
        <v>9.3107930775556916E-2</v>
      </c>
      <c r="N5987">
        <v>0.15336169883871467</v>
      </c>
      <c r="O5987">
        <v>0.15332992515692903</v>
      </c>
    </row>
    <row r="5988" spans="1:15" ht="15">
      <c r="A5988" s="6"/>
      <c r="B5988" s="10">
        <v>82.7</v>
      </c>
      <c r="C5988">
        <v>7.9245067543191564E-2</v>
      </c>
      <c r="D5988" s="11">
        <v>38.979999999999997</v>
      </c>
      <c r="E5988" s="10">
        <v>71.3</v>
      </c>
      <c r="F5988" s="11">
        <v>36.99</v>
      </c>
      <c r="G5988" s="10">
        <v>34.270000000000003</v>
      </c>
      <c r="H5988" s="11">
        <v>120.04</v>
      </c>
      <c r="I5988" s="10">
        <v>450.38</v>
      </c>
      <c r="J5988">
        <v>0.12755020804487902</v>
      </c>
      <c r="K5988">
        <v>0.17581014495312419</v>
      </c>
      <c r="L5988">
        <v>0.14054411841405279</v>
      </c>
      <c r="M5988">
        <v>8.8627234485560494E-2</v>
      </c>
      <c r="N5988">
        <v>0.14217515633427111</v>
      </c>
      <c r="O5988">
        <v>0.14202897641129567</v>
      </c>
    </row>
    <row r="5989" spans="1:15" ht="15">
      <c r="A5989" s="6"/>
      <c r="B5989" s="10">
        <v>73.53</v>
      </c>
      <c r="C5989">
        <v>6.9161326264023354E-2</v>
      </c>
      <c r="D5989" s="11">
        <v>37.409999999999997</v>
      </c>
      <c r="E5989" s="10">
        <v>65.63</v>
      </c>
      <c r="F5989" s="11">
        <v>36</v>
      </c>
      <c r="G5989" s="10">
        <v>34.1</v>
      </c>
      <c r="H5989" s="11">
        <v>108.63</v>
      </c>
      <c r="I5989" s="10">
        <v>392.98</v>
      </c>
      <c r="J5989">
        <v>0.12903835267780756</v>
      </c>
      <c r="K5989">
        <v>0.1692452893721014</v>
      </c>
      <c r="L5989">
        <v>0.1348424285184941</v>
      </c>
      <c r="M5989">
        <v>8.8360814670386104E-2</v>
      </c>
      <c r="N5989">
        <v>0.13669803081339985</v>
      </c>
      <c r="O5989">
        <v>0.13546283817464158</v>
      </c>
    </row>
    <row r="5990" spans="1:15" ht="15">
      <c r="A5990" s="6"/>
      <c r="B5990" s="10">
        <v>65.2</v>
      </c>
      <c r="C5990">
        <v>6.4853221528064206E-2</v>
      </c>
      <c r="D5990" s="11">
        <v>36.799999999999997</v>
      </c>
      <c r="E5990" s="10">
        <v>58.92</v>
      </c>
      <c r="F5990" s="11">
        <v>35.049999999999997</v>
      </c>
      <c r="G5990" s="10">
        <v>30.7</v>
      </c>
      <c r="H5990" s="11">
        <v>108.73</v>
      </c>
      <c r="I5990" s="10">
        <v>390.39</v>
      </c>
      <c r="J5990">
        <v>0.13196380804506391</v>
      </c>
      <c r="K5990">
        <v>0.16165165756317573</v>
      </c>
      <c r="L5990">
        <v>0.13221400582635812</v>
      </c>
      <c r="M5990">
        <v>8.9588737919077135E-2</v>
      </c>
      <c r="N5990">
        <v>0.13680866463191482</v>
      </c>
      <c r="O5990">
        <v>0.13488331299066697</v>
      </c>
    </row>
    <row r="5991" spans="1:15" ht="15">
      <c r="A5991" s="6"/>
      <c r="B5991" s="10">
        <v>70.180000000000007</v>
      </c>
      <c r="C5991">
        <v>6.5314195875692052E-2</v>
      </c>
      <c r="D5991" s="11">
        <v>36.11</v>
      </c>
      <c r="E5991" s="10">
        <v>55.59</v>
      </c>
      <c r="F5991" s="11">
        <v>33.96</v>
      </c>
      <c r="G5991" s="10">
        <v>30.28</v>
      </c>
      <c r="H5991" s="11">
        <v>108.28</v>
      </c>
      <c r="I5991" s="10">
        <v>396.65</v>
      </c>
      <c r="J5991">
        <v>0.13561339218112317</v>
      </c>
      <c r="K5991">
        <v>0.15216491080967776</v>
      </c>
      <c r="L5991">
        <v>0.13228513522701715</v>
      </c>
      <c r="M5991">
        <v>9.4506194770471744E-2</v>
      </c>
      <c r="N5991">
        <v>0.13974011054158078</v>
      </c>
      <c r="O5991">
        <v>0.13906396134536259</v>
      </c>
    </row>
    <row r="5992" spans="1:15" ht="15">
      <c r="A5992" s="6"/>
      <c r="B5992" s="10">
        <v>82</v>
      </c>
      <c r="C5992">
        <v>7.3330662359157181E-2</v>
      </c>
      <c r="D5992" s="11">
        <v>36.729999999999997</v>
      </c>
      <c r="E5992" s="10">
        <v>55.15</v>
      </c>
      <c r="F5992" s="11">
        <v>33.409999999999997</v>
      </c>
      <c r="G5992" s="10">
        <v>30.73</v>
      </c>
      <c r="H5992" s="11">
        <v>107.98</v>
      </c>
      <c r="I5992" s="10">
        <v>399.97</v>
      </c>
      <c r="J5992">
        <v>0.1407945165083194</v>
      </c>
      <c r="K5992">
        <v>0.1500280403672592</v>
      </c>
      <c r="L5992">
        <v>0.133236701398778</v>
      </c>
      <c r="M5992">
        <v>0.10220455412858043</v>
      </c>
      <c r="N5992">
        <v>0.14566090472599683</v>
      </c>
      <c r="O5992">
        <v>0.15264990176660384</v>
      </c>
    </row>
    <row r="5993" spans="1:15" ht="15">
      <c r="A5993" s="6"/>
      <c r="B5993" s="10">
        <v>88.3</v>
      </c>
      <c r="C5993">
        <v>8.6342433567862281E-2</v>
      </c>
      <c r="D5993" s="11">
        <v>37.71</v>
      </c>
      <c r="E5993" s="10">
        <v>54.68</v>
      </c>
      <c r="F5993" s="11">
        <v>33.39</v>
      </c>
      <c r="G5993" s="10">
        <v>32.4</v>
      </c>
      <c r="H5993" s="11">
        <v>113.07</v>
      </c>
      <c r="I5993" s="10">
        <v>445.33</v>
      </c>
      <c r="J5993">
        <v>0.14612871813100317</v>
      </c>
      <c r="K5993">
        <v>0.1521070068771655</v>
      </c>
      <c r="L5993">
        <v>0.13790912144304468</v>
      </c>
      <c r="M5993">
        <v>0.11792117357031989</v>
      </c>
      <c r="N5993">
        <v>0.15914704721606282</v>
      </c>
      <c r="O5993">
        <v>0.16676720875134035</v>
      </c>
    </row>
    <row r="5994" spans="1:15" ht="15">
      <c r="A5994" s="6"/>
      <c r="B5994" s="10">
        <v>103.14</v>
      </c>
      <c r="C5994">
        <v>0.11473609954045848</v>
      </c>
      <c r="D5994" s="11">
        <v>40.369999999999997</v>
      </c>
      <c r="E5994" s="10">
        <v>60.52</v>
      </c>
      <c r="F5994" s="11">
        <v>38.979999999999997</v>
      </c>
      <c r="G5994" s="10">
        <v>35.1</v>
      </c>
      <c r="H5994" s="11">
        <v>135.83000000000001</v>
      </c>
      <c r="I5994" s="10">
        <v>521.75</v>
      </c>
      <c r="J5994">
        <v>0.15708579337315604</v>
      </c>
      <c r="K5994">
        <v>0.16576040398771227</v>
      </c>
      <c r="L5994">
        <v>0.14907650084598539</v>
      </c>
      <c r="M5994">
        <v>0.14693098424886272</v>
      </c>
      <c r="N5994">
        <v>0.17706147908497882</v>
      </c>
      <c r="O5994">
        <v>0.18378577098081203</v>
      </c>
    </row>
    <row r="5995" spans="1:15" ht="15">
      <c r="A5995" s="6"/>
      <c r="B5995" s="10">
        <v>133.53</v>
      </c>
      <c r="C5995">
        <v>0.14003036011647271</v>
      </c>
      <c r="D5995" s="11">
        <v>42.67</v>
      </c>
      <c r="E5995" s="10">
        <v>67.22</v>
      </c>
      <c r="F5995" s="11">
        <v>44.05</v>
      </c>
      <c r="G5995" s="10">
        <v>42.01</v>
      </c>
      <c r="H5995" s="11">
        <v>145.9</v>
      </c>
      <c r="I5995" s="10">
        <v>576.75</v>
      </c>
      <c r="J5995">
        <v>0.16828677501182338</v>
      </c>
      <c r="K5995">
        <v>0.18034839743955888</v>
      </c>
      <c r="L5995">
        <v>0.16192815395412755</v>
      </c>
      <c r="M5995">
        <v>0.16546271138393101</v>
      </c>
      <c r="N5995">
        <v>0.19190173718577791</v>
      </c>
      <c r="O5995">
        <v>0.19411761737231592</v>
      </c>
    </row>
    <row r="5996" spans="1:15" ht="15">
      <c r="A5996" s="6"/>
      <c r="B5996" s="10">
        <v>167.27</v>
      </c>
      <c r="C5996">
        <v>0.14668613131860939</v>
      </c>
      <c r="D5996" s="11">
        <v>45.22</v>
      </c>
      <c r="E5996" s="10">
        <v>71.14</v>
      </c>
      <c r="F5996" s="11">
        <v>46.71</v>
      </c>
      <c r="G5996" s="10">
        <v>47.19</v>
      </c>
      <c r="H5996" s="11">
        <v>180</v>
      </c>
      <c r="I5996" s="10">
        <v>633.49</v>
      </c>
      <c r="J5996">
        <v>0.17779036589609298</v>
      </c>
      <c r="K5996">
        <v>0.19331385789307592</v>
      </c>
      <c r="L5996">
        <v>0.161334561433357</v>
      </c>
      <c r="M5996">
        <v>0.17736311364376797</v>
      </c>
      <c r="N5996">
        <v>0.19656641351593598</v>
      </c>
      <c r="O5996">
        <v>0.20069954317381861</v>
      </c>
    </row>
    <row r="5997" spans="1:15" ht="15">
      <c r="A5997" s="6"/>
      <c r="B5997" s="10">
        <v>146.72999999999999</v>
      </c>
      <c r="C5997">
        <v>0.13980973729922347</v>
      </c>
      <c r="D5997" s="11">
        <v>45.99</v>
      </c>
      <c r="E5997" s="10">
        <v>72.010000000000005</v>
      </c>
      <c r="F5997" s="11">
        <v>48.01</v>
      </c>
      <c r="G5997" s="10">
        <v>49.44</v>
      </c>
      <c r="H5997" s="11">
        <v>164.01</v>
      </c>
      <c r="I5997" s="10">
        <v>599.98</v>
      </c>
      <c r="J5997">
        <v>0.17767986679541906</v>
      </c>
      <c r="K5997">
        <v>0.19491305558969318</v>
      </c>
      <c r="L5997">
        <v>0.16384660425026007</v>
      </c>
      <c r="M5997">
        <v>0.17900896706921138</v>
      </c>
      <c r="N5997">
        <v>0.19422218302977728</v>
      </c>
      <c r="O5997">
        <v>0.20409989737441067</v>
      </c>
    </row>
    <row r="5998" spans="1:15" ht="15">
      <c r="A5998" s="6"/>
      <c r="B5998" s="10">
        <v>118</v>
      </c>
      <c r="C5998">
        <v>0.13761770205598844</v>
      </c>
      <c r="D5998" s="11">
        <v>41.02</v>
      </c>
      <c r="E5998" s="10">
        <v>59.56</v>
      </c>
      <c r="F5998" s="11">
        <v>39</v>
      </c>
      <c r="G5998" s="10">
        <v>46.75</v>
      </c>
      <c r="H5998" s="11">
        <v>141.32</v>
      </c>
      <c r="I5998" s="10">
        <v>551.29999999999995</v>
      </c>
      <c r="J5998">
        <v>0.17835886290614697</v>
      </c>
      <c r="K5998">
        <v>0.19347787824492688</v>
      </c>
      <c r="L5998">
        <v>0.16824640176546907</v>
      </c>
      <c r="M5998">
        <v>0.18085370414881083</v>
      </c>
      <c r="N5998">
        <v>0.20102523321833951</v>
      </c>
      <c r="O5998">
        <v>0.21398593240509975</v>
      </c>
    </row>
    <row r="5999" spans="1:15" ht="15">
      <c r="A5999" s="6"/>
      <c r="B5999" s="10">
        <v>101.4</v>
      </c>
      <c r="C5999">
        <v>0.13695888270858525</v>
      </c>
      <c r="D5999" s="11">
        <v>38.78</v>
      </c>
      <c r="E5999" s="10">
        <v>57.8</v>
      </c>
      <c r="F5999" s="11">
        <v>37.979999999999997</v>
      </c>
      <c r="G5999" s="10">
        <v>43.88</v>
      </c>
      <c r="H5999" s="11">
        <v>126.5</v>
      </c>
      <c r="I5999" s="10">
        <v>486.44</v>
      </c>
      <c r="J5999">
        <v>0.1748462286167986</v>
      </c>
      <c r="K5999">
        <v>0.18825332263425368</v>
      </c>
      <c r="L5999">
        <v>0.16966644079490434</v>
      </c>
      <c r="M5999">
        <v>0.18211233172991695</v>
      </c>
      <c r="N5999">
        <v>0.20533552271483307</v>
      </c>
      <c r="O5999">
        <v>0.22397985872043635</v>
      </c>
    </row>
    <row r="6000" spans="1:15" ht="15">
      <c r="A6000" s="6"/>
      <c r="B6000" s="10">
        <v>88.95</v>
      </c>
      <c r="C6000">
        <v>0.12766922919889978</v>
      </c>
      <c r="D6000" s="11">
        <v>33.99</v>
      </c>
      <c r="E6000" s="10">
        <v>53.34</v>
      </c>
      <c r="F6000" s="11">
        <v>34.78</v>
      </c>
      <c r="G6000" s="10">
        <v>37.42</v>
      </c>
      <c r="H6000" s="11">
        <v>109.1</v>
      </c>
      <c r="I6000" s="10">
        <v>438.87</v>
      </c>
      <c r="J6000">
        <v>0.16577365074286629</v>
      </c>
      <c r="K6000">
        <v>0.18288253563674123</v>
      </c>
      <c r="L6000">
        <v>0.17315872933917634</v>
      </c>
      <c r="M6000">
        <v>0.18314594165222414</v>
      </c>
      <c r="N6000">
        <v>0.2017797480534014</v>
      </c>
      <c r="O6000">
        <v>0.22462605921927331</v>
      </c>
    </row>
    <row r="6001" spans="1:15" ht="15">
      <c r="A6001" s="6"/>
      <c r="B6001" s="10">
        <v>84.62</v>
      </c>
      <c r="C6001">
        <v>0.12443297217535465</v>
      </c>
      <c r="D6001" s="11">
        <v>29.92</v>
      </c>
      <c r="E6001" s="10">
        <v>52.67</v>
      </c>
      <c r="F6001" s="11">
        <v>34.46</v>
      </c>
      <c r="G6001" s="10">
        <v>34.36</v>
      </c>
      <c r="H6001" s="11">
        <v>115</v>
      </c>
      <c r="I6001" s="10">
        <v>442.12</v>
      </c>
      <c r="J6001">
        <v>0.15629611301291241</v>
      </c>
      <c r="K6001">
        <v>0.17388012297117425</v>
      </c>
      <c r="L6001">
        <v>0.17286742783396544</v>
      </c>
      <c r="M6001">
        <v>0.18059087890747355</v>
      </c>
      <c r="N6001">
        <v>0.199847169862056</v>
      </c>
      <c r="O6001">
        <v>0.22169712440154118</v>
      </c>
    </row>
    <row r="6002" spans="1:15" ht="15">
      <c r="A6002" s="6"/>
      <c r="B6002" s="10">
        <v>81.52</v>
      </c>
      <c r="C6002">
        <v>0.12745322802240888</v>
      </c>
      <c r="D6002" s="11">
        <v>27.01</v>
      </c>
      <c r="E6002" s="10">
        <v>50.04</v>
      </c>
      <c r="F6002" s="11">
        <v>32.61</v>
      </c>
      <c r="G6002" s="10">
        <v>31.07</v>
      </c>
      <c r="H6002" s="11">
        <v>110</v>
      </c>
      <c r="I6002" s="10">
        <v>407.83</v>
      </c>
      <c r="J6002">
        <v>0.14875993563223058</v>
      </c>
      <c r="K6002">
        <v>0.16817767994916949</v>
      </c>
      <c r="L6002">
        <v>0.17460834125617483</v>
      </c>
      <c r="M6002">
        <v>0.17426081216396347</v>
      </c>
      <c r="N6002">
        <v>0.1986283173816395</v>
      </c>
      <c r="O6002">
        <v>0.21683786118844198</v>
      </c>
    </row>
    <row r="6003" spans="1:15" ht="15">
      <c r="A6003" s="6"/>
      <c r="B6003" s="10">
        <v>82.06</v>
      </c>
      <c r="C6003">
        <v>0.13226148577379604</v>
      </c>
      <c r="D6003" s="11">
        <v>23.95</v>
      </c>
      <c r="E6003" s="10">
        <v>48.57</v>
      </c>
      <c r="F6003" s="11">
        <v>32.36</v>
      </c>
      <c r="G6003" s="10">
        <v>30.9</v>
      </c>
      <c r="H6003" s="11">
        <v>106.62</v>
      </c>
      <c r="I6003" s="10">
        <v>400.35</v>
      </c>
      <c r="J6003">
        <v>0.14519313035672196</v>
      </c>
      <c r="K6003">
        <v>0.1629558383838384</v>
      </c>
      <c r="L6003">
        <v>0.176899864828332</v>
      </c>
      <c r="M6003">
        <v>0.16862155754031999</v>
      </c>
      <c r="N6003">
        <v>0.19901176198117423</v>
      </c>
      <c r="O6003">
        <v>0.21461608091504275</v>
      </c>
    </row>
    <row r="6004" spans="1:15" ht="15">
      <c r="A6004" s="6"/>
      <c r="B6004" s="10">
        <v>82.1</v>
      </c>
      <c r="C6004">
        <v>0.138930113672671</v>
      </c>
      <c r="D6004" s="11">
        <v>19</v>
      </c>
      <c r="E6004" s="10">
        <v>46.88</v>
      </c>
      <c r="F6004" s="11">
        <v>32.01</v>
      </c>
      <c r="G6004" s="10">
        <v>30.53</v>
      </c>
      <c r="H6004" s="11">
        <v>104.8</v>
      </c>
      <c r="I6004" s="10">
        <v>382.07</v>
      </c>
      <c r="J6004">
        <v>0.14034238213597661</v>
      </c>
      <c r="K6004">
        <v>0.15847618209874995</v>
      </c>
      <c r="L6004">
        <v>0.17771944036867882</v>
      </c>
      <c r="M6004">
        <v>0.16209164302036511</v>
      </c>
      <c r="N6004">
        <v>0.20028421938498681</v>
      </c>
      <c r="O6004">
        <v>0.20984478377488114</v>
      </c>
    </row>
    <row r="6005" spans="1:15" ht="15">
      <c r="A6005" s="6"/>
      <c r="B6005" s="10">
        <v>87.42</v>
      </c>
      <c r="C6005">
        <v>0.14880547665121036</v>
      </c>
      <c r="D6005" s="11">
        <v>14.09</v>
      </c>
      <c r="E6005" s="10">
        <v>46.89</v>
      </c>
      <c r="F6005" s="11">
        <v>31.92</v>
      </c>
      <c r="G6005" s="10">
        <v>30.58</v>
      </c>
      <c r="H6005" s="11">
        <v>109.44</v>
      </c>
      <c r="I6005" s="10">
        <v>379.29</v>
      </c>
      <c r="J6005">
        <v>0.1373933222827374</v>
      </c>
      <c r="K6005">
        <v>0.1558144210390153</v>
      </c>
      <c r="L6005">
        <v>0.17717964324496305</v>
      </c>
      <c r="M6005">
        <v>0.16882983560685552</v>
      </c>
      <c r="N6005">
        <v>0.20235982485670592</v>
      </c>
      <c r="O6005">
        <v>0.20668116807794923</v>
      </c>
    </row>
    <row r="6006" spans="1:15" ht="15">
      <c r="A6006" s="6"/>
      <c r="B6006" s="10">
        <v>93.55</v>
      </c>
      <c r="C6006">
        <v>0.17222381233798506</v>
      </c>
      <c r="D6006" s="11">
        <v>22.24</v>
      </c>
      <c r="E6006" s="10">
        <v>47.01</v>
      </c>
      <c r="F6006" s="11">
        <v>32.08</v>
      </c>
      <c r="G6006" s="10">
        <v>33.32</v>
      </c>
      <c r="H6006" s="11">
        <v>114.94</v>
      </c>
      <c r="I6006" s="10">
        <v>404.13</v>
      </c>
      <c r="J6006">
        <v>0.13602760849056603</v>
      </c>
      <c r="K6006">
        <v>0.15228790825499311</v>
      </c>
      <c r="L6006">
        <v>0.17807992534103051</v>
      </c>
      <c r="M6006">
        <v>0.18443579346909264</v>
      </c>
      <c r="N6006">
        <v>0.20543819901578578</v>
      </c>
      <c r="O6006">
        <v>0.20632987121359633</v>
      </c>
    </row>
    <row r="6007" spans="1:15" ht="15">
      <c r="A6007" s="6"/>
      <c r="B6007" s="10">
        <v>112.89</v>
      </c>
      <c r="C6007">
        <v>0.17359091977775853</v>
      </c>
      <c r="D6007" s="11">
        <v>32.96</v>
      </c>
      <c r="E6007" s="10">
        <v>50.45</v>
      </c>
      <c r="F6007" s="11">
        <v>32.39</v>
      </c>
      <c r="G6007" s="10">
        <v>47.13</v>
      </c>
      <c r="H6007" s="11">
        <v>145</v>
      </c>
      <c r="I6007" s="10">
        <v>500.91</v>
      </c>
      <c r="J6007">
        <v>0.13352906899917732</v>
      </c>
      <c r="K6007">
        <v>0.15018583639749775</v>
      </c>
      <c r="L6007">
        <v>0.17919891057522186</v>
      </c>
      <c r="M6007">
        <v>0.19144866961606216</v>
      </c>
      <c r="N6007">
        <v>0.20430206892373556</v>
      </c>
      <c r="O6007">
        <v>0.19823714573311685</v>
      </c>
    </row>
    <row r="6008" spans="1:15" ht="15">
      <c r="A6008" s="6"/>
      <c r="B6008" s="10">
        <v>133.76</v>
      </c>
      <c r="C6008">
        <v>0.1593720429290737</v>
      </c>
      <c r="D6008" s="11">
        <v>35.93</v>
      </c>
      <c r="E6008" s="10">
        <v>53.47</v>
      </c>
      <c r="F6008" s="11">
        <v>33.200000000000003</v>
      </c>
      <c r="G6008" s="10">
        <v>58.44</v>
      </c>
      <c r="H6008" s="11">
        <v>151.16</v>
      </c>
      <c r="I6008" s="10">
        <v>520</v>
      </c>
      <c r="J6008">
        <v>0.12313828336528392</v>
      </c>
      <c r="K6008">
        <v>0.14596188991834527</v>
      </c>
      <c r="L6008">
        <v>0.1759310779986773</v>
      </c>
      <c r="M6008">
        <v>0.18435861817913235</v>
      </c>
      <c r="N6008">
        <v>0.18875662147592503</v>
      </c>
      <c r="O6008">
        <v>0.18978514025136875</v>
      </c>
    </row>
    <row r="6009" spans="1:15" ht="15">
      <c r="A6009" s="6"/>
      <c r="B6009" s="10">
        <v>122.52</v>
      </c>
      <c r="C6009">
        <v>0.14399911111989017</v>
      </c>
      <c r="D6009" s="11">
        <v>35.14</v>
      </c>
      <c r="E6009" s="10">
        <v>55.83</v>
      </c>
      <c r="F6009" s="11">
        <v>35</v>
      </c>
      <c r="G6009" s="10">
        <v>65.05</v>
      </c>
      <c r="H6009" s="11">
        <v>149.96</v>
      </c>
      <c r="I6009" s="10">
        <v>524.05999999999995</v>
      </c>
      <c r="J6009">
        <v>0.11744610981651998</v>
      </c>
      <c r="K6009">
        <v>0.13766364008594309</v>
      </c>
      <c r="L6009">
        <v>0.16749874710092214</v>
      </c>
      <c r="M6009">
        <v>0.16524794506104074</v>
      </c>
      <c r="N6009">
        <v>0.16939708298156381</v>
      </c>
      <c r="O6009">
        <v>0.18032137629076717</v>
      </c>
    </row>
    <row r="6010" spans="1:15" ht="15">
      <c r="A6010" s="6"/>
      <c r="B6010" s="10">
        <v>100.18</v>
      </c>
      <c r="C6010">
        <v>0.12674702287248821</v>
      </c>
      <c r="D6010" s="11">
        <v>31.02</v>
      </c>
      <c r="E6010" s="10">
        <v>51.9</v>
      </c>
      <c r="F6010" s="11">
        <v>37.270000000000003</v>
      </c>
      <c r="G6010" s="10">
        <v>55.8</v>
      </c>
      <c r="H6010" s="11">
        <v>138</v>
      </c>
      <c r="I6010" s="10">
        <v>509.98</v>
      </c>
      <c r="J6010">
        <v>0.11347420062208961</v>
      </c>
      <c r="K6010">
        <v>0.12640534514038188</v>
      </c>
      <c r="L6010">
        <v>0.15365138402781406</v>
      </c>
      <c r="M6010">
        <v>0.1536427312473797</v>
      </c>
      <c r="N6010">
        <v>0.15418812945936566</v>
      </c>
      <c r="O6010">
        <v>0.17248753312480533</v>
      </c>
    </row>
    <row r="6011" spans="1:15" ht="15">
      <c r="A6011" s="6"/>
      <c r="B6011" s="10">
        <v>89.87</v>
      </c>
      <c r="C6011">
        <v>0.10497541790433715</v>
      </c>
      <c r="D6011" s="11">
        <v>29.91</v>
      </c>
      <c r="E6011" s="10">
        <v>43.1</v>
      </c>
      <c r="F6011" s="11">
        <v>36.31</v>
      </c>
      <c r="G6011" s="10">
        <v>47.97</v>
      </c>
      <c r="H6011" s="11">
        <v>124.17</v>
      </c>
      <c r="I6011" s="10">
        <v>483.69</v>
      </c>
      <c r="J6011">
        <v>0.10462187032261239</v>
      </c>
      <c r="K6011">
        <v>0.10768722869458737</v>
      </c>
      <c r="L6011">
        <v>0.14323681840151151</v>
      </c>
      <c r="M6011">
        <v>0.13952462804525209</v>
      </c>
      <c r="N6011">
        <v>0.1417696548426578</v>
      </c>
      <c r="O6011">
        <v>0.16410395917764617</v>
      </c>
    </row>
    <row r="6012" spans="1:15" ht="15">
      <c r="A6012" s="6"/>
      <c r="B6012" s="10">
        <v>82.48</v>
      </c>
      <c r="C6012">
        <v>8.9416058424141839E-2</v>
      </c>
      <c r="D6012" s="11">
        <v>22.88</v>
      </c>
      <c r="E6012" s="10">
        <v>32.4</v>
      </c>
      <c r="F6012" s="11">
        <v>36.19</v>
      </c>
      <c r="G6012" s="10">
        <v>46.17</v>
      </c>
      <c r="H6012" s="11">
        <v>109.46</v>
      </c>
      <c r="I6012" s="10">
        <v>455.56</v>
      </c>
      <c r="J6012">
        <v>9.6462325451371858E-2</v>
      </c>
      <c r="K6012">
        <v>9.4953752066599381E-2</v>
      </c>
      <c r="L6012">
        <v>0.13553698748967924</v>
      </c>
      <c r="M6012">
        <v>0.13027043997444315</v>
      </c>
      <c r="N6012">
        <v>0.13069855889489113</v>
      </c>
      <c r="O6012">
        <v>0.15587311994915468</v>
      </c>
    </row>
    <row r="6013" spans="1:15" ht="15">
      <c r="A6013" s="6"/>
      <c r="B6013" s="10">
        <v>75.099999999999994</v>
      </c>
      <c r="C6013">
        <v>7.9433280871670717E-2</v>
      </c>
      <c r="D6013" s="11">
        <v>19.04</v>
      </c>
      <c r="E6013" s="10">
        <v>32.18</v>
      </c>
      <c r="F6013" s="11">
        <v>35.46</v>
      </c>
      <c r="G6013" s="10">
        <v>42.36</v>
      </c>
      <c r="H6013" s="11">
        <v>106.03</v>
      </c>
      <c r="I6013" s="10">
        <v>432.9</v>
      </c>
      <c r="J6013">
        <v>9.1683957480500664E-2</v>
      </c>
      <c r="K6013">
        <v>8.8438601431768654E-2</v>
      </c>
      <c r="L6013">
        <v>0.13683755183527399</v>
      </c>
      <c r="M6013">
        <v>0.12573521763871182</v>
      </c>
      <c r="N6013">
        <v>0.12220472258894646</v>
      </c>
      <c r="O6013">
        <v>0.1503090752283508</v>
      </c>
    </row>
    <row r="6014" spans="1:15" ht="15">
      <c r="A6014" s="6"/>
      <c r="B6014" s="10">
        <v>70.91</v>
      </c>
      <c r="C6014">
        <v>7.7484035343846402E-2</v>
      </c>
      <c r="D6014" s="11">
        <v>17.989999999999998</v>
      </c>
      <c r="E6014" s="10">
        <v>27.02</v>
      </c>
      <c r="F6014" s="11">
        <v>32.200000000000003</v>
      </c>
      <c r="G6014" s="10">
        <v>37.78</v>
      </c>
      <c r="H6014" s="11">
        <v>103.01</v>
      </c>
      <c r="I6014" s="10">
        <v>399.93</v>
      </c>
      <c r="J6014">
        <v>9.0318121506839558E-2</v>
      </c>
      <c r="K6014">
        <v>8.8734438716480984E-2</v>
      </c>
      <c r="L6014">
        <v>0.14048924167241858</v>
      </c>
      <c r="M6014">
        <v>0.12276302923049641</v>
      </c>
      <c r="N6014">
        <v>0.12019100883347367</v>
      </c>
      <c r="O6014">
        <v>0.14220154212250447</v>
      </c>
    </row>
    <row r="6015" spans="1:15" ht="15">
      <c r="A6015" s="6"/>
      <c r="B6015" s="10">
        <v>72.569999999999993</v>
      </c>
      <c r="C6015">
        <v>8.1800897967974684E-2</v>
      </c>
      <c r="D6015" s="11">
        <v>15.03</v>
      </c>
      <c r="E6015" s="10">
        <v>26.56</v>
      </c>
      <c r="F6015" s="11">
        <v>32.299999999999997</v>
      </c>
      <c r="G6015" s="10">
        <v>36.4</v>
      </c>
      <c r="H6015" s="11">
        <v>103.93</v>
      </c>
      <c r="I6015" s="10">
        <v>392.84</v>
      </c>
      <c r="J6015">
        <v>9.1482605797838346E-2</v>
      </c>
      <c r="K6015">
        <v>9.5350394722068424E-2</v>
      </c>
      <c r="L6015">
        <v>0.14425896971554342</v>
      </c>
      <c r="M6015">
        <v>0.12275182671362252</v>
      </c>
      <c r="N6015">
        <v>0.12398405940291514</v>
      </c>
      <c r="O6015">
        <v>0.13674092289385639</v>
      </c>
    </row>
    <row r="6016" spans="1:15" ht="15">
      <c r="A6016" s="6"/>
      <c r="B6016" s="10">
        <v>80.23</v>
      </c>
      <c r="C6016">
        <v>9.1366281383442507E-2</v>
      </c>
      <c r="D6016" s="11">
        <v>22.05</v>
      </c>
      <c r="E6016" s="10">
        <v>39.35</v>
      </c>
      <c r="F6016" s="11">
        <v>32.369999999999997</v>
      </c>
      <c r="G6016" s="10">
        <v>37.83</v>
      </c>
      <c r="H6016" s="11">
        <v>109.08</v>
      </c>
      <c r="I6016" s="10">
        <v>394.96</v>
      </c>
      <c r="J6016">
        <v>9.8454681406747527E-2</v>
      </c>
      <c r="K6016">
        <v>0.10664406659049848</v>
      </c>
      <c r="L6016">
        <v>0.15140915349514672</v>
      </c>
      <c r="M6016">
        <v>0.1291398746996677</v>
      </c>
      <c r="N6016">
        <v>0.13188615143388246</v>
      </c>
      <c r="O6016">
        <v>0.13735263847740775</v>
      </c>
    </row>
    <row r="6017" spans="1:15" ht="15">
      <c r="A6017" s="6"/>
      <c r="B6017" s="10">
        <v>88.41</v>
      </c>
      <c r="C6017">
        <v>0.11866982016411648</v>
      </c>
      <c r="D6017" s="11">
        <v>24.3</v>
      </c>
      <c r="E6017" s="10">
        <v>46.27</v>
      </c>
      <c r="F6017" s="11">
        <v>34.26</v>
      </c>
      <c r="G6017" s="10">
        <v>40.14</v>
      </c>
      <c r="H6017" s="11">
        <v>117.52</v>
      </c>
      <c r="I6017" s="10">
        <v>403.04</v>
      </c>
      <c r="J6017">
        <v>0.10792284544516315</v>
      </c>
      <c r="K6017">
        <v>0.12557586348258543</v>
      </c>
      <c r="L6017">
        <v>0.16137826651375883</v>
      </c>
      <c r="M6017">
        <v>0.13831364630255813</v>
      </c>
      <c r="N6017">
        <v>0.14576677268079935</v>
      </c>
      <c r="O6017">
        <v>0.14374048494329295</v>
      </c>
    </row>
    <row r="6018" spans="1:15" ht="15">
      <c r="A6018" s="6"/>
      <c r="B6018" s="10">
        <v>107.9</v>
      </c>
      <c r="C6018">
        <v>0.15995329994107249</v>
      </c>
      <c r="D6018" s="11">
        <v>30.36</v>
      </c>
      <c r="E6018" s="10">
        <v>55.68</v>
      </c>
      <c r="F6018" s="11">
        <v>39.299999999999997</v>
      </c>
      <c r="G6018" s="10">
        <v>46.93</v>
      </c>
      <c r="H6018" s="11">
        <v>136.03</v>
      </c>
      <c r="I6018" s="10">
        <v>450.15</v>
      </c>
      <c r="J6018">
        <v>0.11675710255127564</v>
      </c>
      <c r="K6018">
        <v>0.14881167719101024</v>
      </c>
      <c r="L6018">
        <v>0.1703431673644836</v>
      </c>
      <c r="M6018">
        <v>0.1524203758446834</v>
      </c>
      <c r="N6018">
        <v>0.16292701947128352</v>
      </c>
      <c r="O6018">
        <v>0.15930535486612835</v>
      </c>
    </row>
    <row r="6019" spans="1:15" ht="15">
      <c r="A6019" s="6"/>
      <c r="B6019" s="10">
        <v>171.82</v>
      </c>
      <c r="C6019">
        <v>0.18596381631204925</v>
      </c>
      <c r="D6019" s="11">
        <v>33.979999999999997</v>
      </c>
      <c r="E6019" s="10">
        <v>69.599999999999994</v>
      </c>
      <c r="F6019" s="11">
        <v>43.11</v>
      </c>
      <c r="G6019" s="10">
        <v>54.78</v>
      </c>
      <c r="H6019" s="11">
        <v>149.75</v>
      </c>
      <c r="I6019" s="10">
        <v>504.91</v>
      </c>
      <c r="J6019">
        <v>0.12609460827037544</v>
      </c>
      <c r="K6019">
        <v>0.16651706394602292</v>
      </c>
      <c r="L6019">
        <v>0.17444216247638425</v>
      </c>
      <c r="M6019">
        <v>0.16692825228524191</v>
      </c>
      <c r="N6019">
        <v>0.17941498521695962</v>
      </c>
      <c r="O6019">
        <v>0.17873600394760453</v>
      </c>
    </row>
    <row r="6020" spans="1:15" ht="15">
      <c r="A6020" s="6"/>
      <c r="B6020" s="10">
        <v>230</v>
      </c>
      <c r="C6020">
        <v>0.20024682769834215</v>
      </c>
      <c r="D6020" s="11">
        <v>35.97</v>
      </c>
      <c r="E6020" s="10">
        <v>72.3</v>
      </c>
      <c r="F6020" s="11">
        <v>49.55</v>
      </c>
      <c r="G6020" s="10">
        <v>62.37</v>
      </c>
      <c r="H6020" s="11">
        <v>165.78</v>
      </c>
      <c r="I6020" s="10">
        <v>525.82000000000005</v>
      </c>
      <c r="J6020">
        <v>0.13047131694700323</v>
      </c>
      <c r="K6020">
        <v>0.17960365367021588</v>
      </c>
      <c r="L6020">
        <v>0.18348784143518518</v>
      </c>
      <c r="M6020">
        <v>0.16958529063638544</v>
      </c>
      <c r="N6020">
        <v>0.18353585054598076</v>
      </c>
      <c r="O6020">
        <v>0.18186913381603642</v>
      </c>
    </row>
    <row r="6021" spans="1:15" ht="15">
      <c r="A6021" s="6"/>
      <c r="B6021" s="10">
        <v>195.55</v>
      </c>
      <c r="C6021">
        <v>0.20070607044970054</v>
      </c>
      <c r="D6021" s="11">
        <v>37.31</v>
      </c>
      <c r="E6021" s="10">
        <v>72.099999999999994</v>
      </c>
      <c r="F6021" s="11">
        <v>54.34</v>
      </c>
      <c r="G6021" s="10">
        <v>59.03</v>
      </c>
      <c r="H6021" s="11">
        <v>152.36000000000001</v>
      </c>
      <c r="I6021" s="10">
        <v>510.24</v>
      </c>
      <c r="J6021">
        <v>0.13192125414429728</v>
      </c>
      <c r="K6021">
        <v>0.18150111424968968</v>
      </c>
      <c r="L6021">
        <v>0.18287009887293923</v>
      </c>
      <c r="M6021">
        <v>0.16855553841334847</v>
      </c>
      <c r="N6021">
        <v>0.17562969459169178</v>
      </c>
      <c r="O6021">
        <v>0.18509051744062424</v>
      </c>
    </row>
    <row r="6022" spans="1:15" ht="15">
      <c r="A6022" s="6"/>
      <c r="B6022" s="10">
        <v>132.08000000000001</v>
      </c>
      <c r="C6022">
        <v>0.19840791463330815</v>
      </c>
      <c r="D6022" s="11">
        <v>34</v>
      </c>
      <c r="E6022" s="10">
        <v>68.680000000000007</v>
      </c>
      <c r="F6022" s="11">
        <v>45.49</v>
      </c>
      <c r="G6022" s="10">
        <v>46.01</v>
      </c>
      <c r="H6022" s="11">
        <v>137.11000000000001</v>
      </c>
      <c r="I6022" s="10">
        <v>479.91</v>
      </c>
      <c r="J6022">
        <v>0.13492554418177241</v>
      </c>
      <c r="K6022">
        <v>0.18743647660966306</v>
      </c>
      <c r="L6022">
        <v>0.18756270396000649</v>
      </c>
      <c r="M6022">
        <v>0.16635705997919797</v>
      </c>
      <c r="N6022">
        <v>0.17777159006265611</v>
      </c>
      <c r="O6022">
        <v>0.19179382994371191</v>
      </c>
    </row>
    <row r="6023" spans="1:15" ht="15">
      <c r="A6023" s="6"/>
      <c r="B6023" s="10">
        <v>113.93</v>
      </c>
      <c r="C6023">
        <v>0.20453319634423117</v>
      </c>
      <c r="D6023" s="11">
        <v>30.86</v>
      </c>
      <c r="E6023" s="10">
        <v>59.94</v>
      </c>
      <c r="F6023" s="11">
        <v>42.5</v>
      </c>
      <c r="G6023" s="10">
        <v>37.78</v>
      </c>
      <c r="H6023" s="11">
        <v>125.01</v>
      </c>
      <c r="I6023" s="10">
        <v>394.55</v>
      </c>
      <c r="J6023">
        <v>0.13423644175684277</v>
      </c>
      <c r="K6023">
        <v>0.19085200355258347</v>
      </c>
      <c r="L6023">
        <v>0.18865341541762132</v>
      </c>
      <c r="M6023">
        <v>0.15993692671978135</v>
      </c>
      <c r="N6023">
        <v>0.17981012237267266</v>
      </c>
      <c r="O6023">
        <v>0.19216224937655862</v>
      </c>
    </row>
    <row r="6024" spans="1:15" ht="15">
      <c r="A6024" s="6"/>
      <c r="B6024" s="10">
        <v>105.98</v>
      </c>
      <c r="C6024">
        <v>0.20588852397180099</v>
      </c>
      <c r="D6024" s="11">
        <v>28.87</v>
      </c>
      <c r="E6024" s="10">
        <v>53.65</v>
      </c>
      <c r="F6024" s="11">
        <v>38.270000000000003</v>
      </c>
      <c r="G6024" s="10">
        <v>32.24</v>
      </c>
      <c r="H6024" s="11">
        <v>110.54</v>
      </c>
      <c r="I6024" s="10">
        <v>345.17</v>
      </c>
      <c r="J6024">
        <v>0.13085578704792361</v>
      </c>
      <c r="K6024">
        <v>0.19346730743939328</v>
      </c>
      <c r="L6024">
        <v>0.19516654659647181</v>
      </c>
      <c r="M6024">
        <v>0.14833786638563667</v>
      </c>
      <c r="N6024">
        <v>0.17884066765709922</v>
      </c>
      <c r="O6024">
        <v>0.19515643235862037</v>
      </c>
    </row>
    <row r="6025" spans="1:15" ht="15">
      <c r="A6025" s="6"/>
      <c r="B6025" s="10">
        <v>105.2</v>
      </c>
      <c r="C6025">
        <v>0.2051355335028979</v>
      </c>
      <c r="D6025" s="11">
        <v>27.95</v>
      </c>
      <c r="E6025" s="10">
        <v>54.88</v>
      </c>
      <c r="F6025" s="11">
        <v>38.33</v>
      </c>
      <c r="G6025" s="10">
        <v>30</v>
      </c>
      <c r="H6025" s="11">
        <v>107.73</v>
      </c>
      <c r="I6025" s="10">
        <v>300.01</v>
      </c>
      <c r="J6025">
        <v>0.12940594349844103</v>
      </c>
      <c r="K6025">
        <v>0.19032874324657564</v>
      </c>
      <c r="L6025">
        <v>0.1933246237337656</v>
      </c>
      <c r="M6025">
        <v>0.13364396566672446</v>
      </c>
      <c r="N6025">
        <v>0.17999650695218258</v>
      </c>
      <c r="O6025">
        <v>0.19600412539876072</v>
      </c>
    </row>
    <row r="6026" spans="1:15" ht="15">
      <c r="A6026" s="6"/>
      <c r="B6026" s="10">
        <v>102.47</v>
      </c>
      <c r="C6026">
        <v>0.20920158539479153</v>
      </c>
      <c r="D6026" s="11">
        <v>21.85</v>
      </c>
      <c r="E6026" s="10">
        <v>49.04</v>
      </c>
      <c r="F6026" s="11">
        <v>34.090000000000003</v>
      </c>
      <c r="G6026" s="10">
        <v>28.63</v>
      </c>
      <c r="H6026" s="11">
        <v>107.72</v>
      </c>
      <c r="I6026" s="10">
        <v>238.2</v>
      </c>
      <c r="J6026">
        <v>0.12966836638702489</v>
      </c>
      <c r="K6026">
        <v>0.18222288483886509</v>
      </c>
      <c r="L6026">
        <v>0.19240701551043796</v>
      </c>
      <c r="M6026">
        <v>0.11789967131536781</v>
      </c>
      <c r="N6026">
        <v>0.18419802552563777</v>
      </c>
      <c r="O6026">
        <v>0.19441261425752454</v>
      </c>
    </row>
    <row r="6027" spans="1:15" ht="15">
      <c r="A6027" s="6"/>
      <c r="B6027" s="10">
        <v>100.01</v>
      </c>
      <c r="C6027">
        <v>0.21432510207593514</v>
      </c>
      <c r="D6027" s="11">
        <v>21.09</v>
      </c>
      <c r="E6027" s="10">
        <v>41.93</v>
      </c>
      <c r="F6027" s="11">
        <v>33.03</v>
      </c>
      <c r="G6027" s="10">
        <v>26.26</v>
      </c>
      <c r="H6027" s="11">
        <v>105.03</v>
      </c>
      <c r="I6027" s="10">
        <v>205.01</v>
      </c>
      <c r="J6027">
        <v>0.13262224272913997</v>
      </c>
      <c r="K6027">
        <v>0.18015025237436766</v>
      </c>
      <c r="L6027">
        <v>0.19148738792900646</v>
      </c>
      <c r="M6027">
        <v>0.11014062133072408</v>
      </c>
      <c r="N6027">
        <v>0.18928077088628351</v>
      </c>
      <c r="O6027">
        <v>0.19523942444897982</v>
      </c>
    </row>
    <row r="6028" spans="1:15" ht="15">
      <c r="A6028" s="6"/>
      <c r="B6028" s="10">
        <v>100</v>
      </c>
      <c r="C6028">
        <v>0.22232004247454767</v>
      </c>
      <c r="D6028" s="11">
        <v>21.03</v>
      </c>
      <c r="E6028" s="10">
        <v>36.92</v>
      </c>
      <c r="F6028" s="11">
        <v>32.090000000000003</v>
      </c>
      <c r="G6028" s="10">
        <v>25.15</v>
      </c>
      <c r="H6028" s="11">
        <v>101.88</v>
      </c>
      <c r="I6028" s="10">
        <v>192.6</v>
      </c>
      <c r="J6028">
        <v>0.13698057898733659</v>
      </c>
      <c r="K6028">
        <v>0.17636906607437805</v>
      </c>
      <c r="L6028">
        <v>0.19099457482277538</v>
      </c>
      <c r="M6028">
        <v>0.10648017381593959</v>
      </c>
      <c r="N6028">
        <v>0.19145407224847724</v>
      </c>
      <c r="O6028">
        <v>0.1956763810526557</v>
      </c>
    </row>
    <row r="6029" spans="1:15" ht="15">
      <c r="A6029" s="6"/>
      <c r="B6029" s="10">
        <v>100.85</v>
      </c>
      <c r="C6029">
        <v>0.22754022930578305</v>
      </c>
      <c r="D6029" s="11">
        <v>21.08</v>
      </c>
      <c r="E6029" s="10">
        <v>33.590000000000003</v>
      </c>
      <c r="F6029" s="11">
        <v>32.44</v>
      </c>
      <c r="G6029" s="10">
        <v>26.25</v>
      </c>
      <c r="H6029" s="11">
        <v>103.16</v>
      </c>
      <c r="I6029" s="10">
        <v>226.87</v>
      </c>
      <c r="J6029">
        <v>0.14108362667229596</v>
      </c>
      <c r="K6029">
        <v>0.17309735309836571</v>
      </c>
      <c r="L6029">
        <v>0.19218013875697404</v>
      </c>
      <c r="M6029">
        <v>0.10755116817733706</v>
      </c>
      <c r="N6029">
        <v>0.19337604248398277</v>
      </c>
      <c r="O6029">
        <v>0.19642944753659039</v>
      </c>
    </row>
    <row r="6030" spans="1:15" ht="15">
      <c r="A6030" s="6"/>
      <c r="B6030" s="10">
        <v>101.33</v>
      </c>
      <c r="C6030">
        <v>0.22973731151314122</v>
      </c>
      <c r="D6030" s="11">
        <v>25.23</v>
      </c>
      <c r="E6030" s="10">
        <v>34.020000000000003</v>
      </c>
      <c r="F6030" s="11">
        <v>34.159999999999997</v>
      </c>
      <c r="G6030" s="10">
        <v>29.15</v>
      </c>
      <c r="H6030" s="11">
        <v>109.02</v>
      </c>
      <c r="I6030" s="10">
        <v>278.7</v>
      </c>
      <c r="J6030">
        <v>0.14582097394162713</v>
      </c>
      <c r="K6030">
        <v>0.17426969527899414</v>
      </c>
      <c r="L6030">
        <v>0.19546246280272175</v>
      </c>
      <c r="M6030">
        <v>0.11419006476555232</v>
      </c>
      <c r="N6030">
        <v>0.19494219426073031</v>
      </c>
      <c r="O6030">
        <v>0.19810197251180611</v>
      </c>
    </row>
    <row r="6031" spans="1:15" ht="15">
      <c r="A6031" s="6"/>
      <c r="B6031" s="10">
        <v>103.83</v>
      </c>
      <c r="C6031">
        <v>0.22731253714601415</v>
      </c>
      <c r="D6031" s="11">
        <v>27.45</v>
      </c>
      <c r="E6031" s="10">
        <v>41.42</v>
      </c>
      <c r="F6031" s="11">
        <v>48.18</v>
      </c>
      <c r="G6031" s="10">
        <v>31.39</v>
      </c>
      <c r="H6031" s="11">
        <v>138.38</v>
      </c>
      <c r="I6031" s="10">
        <v>375.58</v>
      </c>
      <c r="J6031">
        <v>0.14793170528697119</v>
      </c>
      <c r="K6031">
        <v>0.17531932968824515</v>
      </c>
      <c r="L6031">
        <v>0.19148861321284391</v>
      </c>
      <c r="M6031">
        <v>0.13278703368946845</v>
      </c>
      <c r="N6031">
        <v>0.18984283671025848</v>
      </c>
      <c r="O6031">
        <v>0.1969234990059642</v>
      </c>
    </row>
    <row r="6032" spans="1:15" ht="15">
      <c r="A6032" s="6"/>
      <c r="B6032" s="10">
        <v>104.04</v>
      </c>
      <c r="C6032">
        <v>0.20760354303357778</v>
      </c>
      <c r="D6032" s="11">
        <v>29.93</v>
      </c>
      <c r="E6032" s="10">
        <v>45.06</v>
      </c>
      <c r="F6032" s="11">
        <v>63.52</v>
      </c>
      <c r="G6032" s="10">
        <v>42.7</v>
      </c>
      <c r="H6032" s="11">
        <v>148.05000000000001</v>
      </c>
      <c r="I6032" s="10">
        <v>431</v>
      </c>
      <c r="J6032">
        <v>0.14762681624373888</v>
      </c>
      <c r="K6032">
        <v>0.17352429993860283</v>
      </c>
      <c r="L6032">
        <v>0.18700314621300995</v>
      </c>
      <c r="M6032">
        <v>0.13338509829572875</v>
      </c>
      <c r="N6032">
        <v>0.17653995193687538</v>
      </c>
      <c r="O6032">
        <v>0.18627077488114724</v>
      </c>
    </row>
    <row r="6033" spans="1:15" ht="15">
      <c r="A6033" s="6"/>
      <c r="B6033" s="10">
        <v>96.09</v>
      </c>
      <c r="C6033">
        <v>0.1625467109686094</v>
      </c>
      <c r="D6033" s="11">
        <v>34.1</v>
      </c>
      <c r="E6033" s="10">
        <v>47.48</v>
      </c>
      <c r="F6033" s="11">
        <v>71.36</v>
      </c>
      <c r="G6033" s="10">
        <v>44.14</v>
      </c>
      <c r="H6033" s="11">
        <v>149.43</v>
      </c>
      <c r="I6033" s="10">
        <v>431.46</v>
      </c>
      <c r="J6033">
        <v>0.14145613776861934</v>
      </c>
      <c r="K6033">
        <v>0.16661440734965152</v>
      </c>
      <c r="L6033">
        <v>0.18109231449791624</v>
      </c>
      <c r="M6033">
        <v>0.12659237531195291</v>
      </c>
      <c r="N6033">
        <v>0.1649466818311518</v>
      </c>
      <c r="O6033">
        <v>0.16866062219484293</v>
      </c>
    </row>
    <row r="6034" spans="1:15" ht="15">
      <c r="A6034" s="6"/>
      <c r="B6034" s="10">
        <v>89.77</v>
      </c>
      <c r="C6034">
        <v>0.12111574777575428</v>
      </c>
      <c r="D6034" s="11">
        <v>37.08</v>
      </c>
      <c r="E6034" s="10">
        <v>48.07</v>
      </c>
      <c r="F6034" s="11">
        <v>56.51</v>
      </c>
      <c r="G6034" s="10">
        <v>35.54</v>
      </c>
      <c r="H6034" s="11">
        <v>144.99</v>
      </c>
      <c r="I6034" s="10">
        <v>401.74</v>
      </c>
      <c r="J6034">
        <v>0.13412813581365104</v>
      </c>
      <c r="K6034">
        <v>0.15629934115484995</v>
      </c>
      <c r="L6034">
        <v>0.17646547924419234</v>
      </c>
      <c r="M6034">
        <v>0.11964778354916751</v>
      </c>
      <c r="N6034">
        <v>0.15561590686813398</v>
      </c>
      <c r="O6034">
        <v>0.16236502730840344</v>
      </c>
    </row>
    <row r="6035" spans="1:15" ht="15">
      <c r="A6035" s="6"/>
      <c r="B6035" s="10">
        <v>78.790000000000006</v>
      </c>
      <c r="C6035">
        <v>9.2377046047364478E-2</v>
      </c>
      <c r="D6035" s="11">
        <v>37.17</v>
      </c>
      <c r="E6035" s="10">
        <v>43.29</v>
      </c>
      <c r="F6035" s="11">
        <v>48.71</v>
      </c>
      <c r="G6035" s="10">
        <v>31.65</v>
      </c>
      <c r="H6035" s="11">
        <v>137.63999999999999</v>
      </c>
      <c r="I6035" s="10">
        <v>353.07</v>
      </c>
      <c r="J6035">
        <v>0.13080306728187388</v>
      </c>
      <c r="K6035">
        <v>0.14308168458781362</v>
      </c>
      <c r="L6035">
        <v>0.17185622159439876</v>
      </c>
      <c r="M6035">
        <v>0.11128440616161857</v>
      </c>
      <c r="N6035">
        <v>0.14400681225565701</v>
      </c>
      <c r="O6035">
        <v>0.15021354741879761</v>
      </c>
    </row>
    <row r="6036" spans="1:15" ht="15">
      <c r="A6036" s="6"/>
      <c r="B6036" s="10">
        <v>65.53</v>
      </c>
      <c r="C6036">
        <v>7.529497124162314E-2</v>
      </c>
      <c r="D6036" s="11">
        <v>38.68</v>
      </c>
      <c r="E6036" s="10">
        <v>43.6</v>
      </c>
      <c r="F6036" s="11">
        <v>47.83</v>
      </c>
      <c r="G6036" s="10">
        <v>29.63</v>
      </c>
      <c r="H6036" s="11">
        <v>118.7</v>
      </c>
      <c r="I6036" s="10">
        <v>329.86</v>
      </c>
      <c r="J6036">
        <v>0.12729482547958376</v>
      </c>
      <c r="K6036">
        <v>0.12819039138415936</v>
      </c>
      <c r="L6036">
        <v>0.1698950379594138</v>
      </c>
      <c r="M6036">
        <v>9.6186175610911723E-2</v>
      </c>
      <c r="N6036">
        <v>0.13544016980360066</v>
      </c>
      <c r="O6036">
        <v>0.13882525525754341</v>
      </c>
    </row>
    <row r="6037" spans="1:15" ht="15">
      <c r="A6037" s="6"/>
      <c r="B6037" s="10">
        <v>20.52</v>
      </c>
      <c r="C6037">
        <v>6.6898720652971394E-2</v>
      </c>
      <c r="D6037" s="11">
        <v>36.26</v>
      </c>
      <c r="E6037" s="10">
        <v>43.4</v>
      </c>
      <c r="F6037" s="11">
        <v>46</v>
      </c>
      <c r="G6037" s="10">
        <v>27.7</v>
      </c>
      <c r="H6037" s="11">
        <v>110.06</v>
      </c>
      <c r="I6037" s="10">
        <v>339.76</v>
      </c>
      <c r="J6037">
        <v>0.12308048307930769</v>
      </c>
      <c r="K6037">
        <v>0.11733507179268465</v>
      </c>
      <c r="L6037">
        <v>0.16546792401350569</v>
      </c>
      <c r="M6037">
        <v>8.3374502845450477E-2</v>
      </c>
      <c r="N6037">
        <v>0.12937441441320943</v>
      </c>
      <c r="O6037">
        <v>0.1325129292824784</v>
      </c>
    </row>
    <row r="6038" spans="1:15" ht="15">
      <c r="A6038" s="6"/>
      <c r="B6038" s="10">
        <v>5.19</v>
      </c>
      <c r="C6038">
        <v>6.6631819151979729E-2</v>
      </c>
      <c r="D6038" s="11">
        <v>33.1</v>
      </c>
      <c r="E6038" s="10">
        <v>37.89</v>
      </c>
      <c r="F6038" s="11">
        <v>45.23</v>
      </c>
      <c r="G6038" s="10">
        <v>28</v>
      </c>
      <c r="H6038" s="11">
        <v>111.32</v>
      </c>
      <c r="I6038" s="10">
        <v>292.47000000000003</v>
      </c>
      <c r="J6038">
        <v>0.11648987297876987</v>
      </c>
      <c r="K6038">
        <v>0.11385019157557136</v>
      </c>
      <c r="L6038">
        <v>0.16187829615455632</v>
      </c>
      <c r="M6038">
        <v>8.1898512668833731E-2</v>
      </c>
      <c r="N6038">
        <v>0.12832243552980099</v>
      </c>
      <c r="O6038">
        <v>0.13287260996848718</v>
      </c>
    </row>
    <row r="6039" spans="1:15" ht="15">
      <c r="A6039" s="6"/>
      <c r="B6039" s="10">
        <v>10.39</v>
      </c>
      <c r="C6039">
        <v>7.128100528050936E-2</v>
      </c>
      <c r="D6039" s="11">
        <v>29.88</v>
      </c>
      <c r="E6039" s="10">
        <v>31.2</v>
      </c>
      <c r="F6039" s="11">
        <v>42.64</v>
      </c>
      <c r="G6039" s="10">
        <v>27.74</v>
      </c>
      <c r="H6039" s="11">
        <v>113.3</v>
      </c>
      <c r="I6039" s="10">
        <v>293.88</v>
      </c>
      <c r="J6039">
        <v>0.11319752724920679</v>
      </c>
      <c r="K6039">
        <v>0.11397667996701293</v>
      </c>
      <c r="L6039">
        <v>0.16255271859625414</v>
      </c>
      <c r="M6039">
        <v>8.7258366156529071E-2</v>
      </c>
      <c r="N6039">
        <v>0.13111118335058003</v>
      </c>
      <c r="O6039">
        <v>0.13519721010004768</v>
      </c>
    </row>
    <row r="6040" spans="1:15" ht="15">
      <c r="A6040" s="6"/>
      <c r="B6040" s="10">
        <v>57.89</v>
      </c>
      <c r="C6040">
        <v>8.0600564518616788E-2</v>
      </c>
      <c r="D6040" s="11">
        <v>30.85</v>
      </c>
      <c r="E6040" s="10">
        <v>42</v>
      </c>
      <c r="F6040" s="11">
        <v>42.23</v>
      </c>
      <c r="G6040" s="10">
        <v>32.22</v>
      </c>
      <c r="H6040" s="11">
        <v>123.83</v>
      </c>
      <c r="I6040" s="10">
        <v>291.02</v>
      </c>
      <c r="J6040">
        <v>0.12238500071882974</v>
      </c>
      <c r="K6040">
        <v>0.12234771457439182</v>
      </c>
      <c r="L6040">
        <v>0.16273385352486494</v>
      </c>
      <c r="M6040">
        <v>0.10076839049050416</v>
      </c>
      <c r="N6040">
        <v>0.13898439318252775</v>
      </c>
      <c r="O6040">
        <v>0.14080757128024918</v>
      </c>
    </row>
    <row r="6041" spans="1:15" ht="15">
      <c r="A6041" s="6"/>
      <c r="B6041" s="10">
        <v>78.8</v>
      </c>
      <c r="C6041">
        <v>0.10627969239856423</v>
      </c>
      <c r="D6041" s="11">
        <v>32.869999999999997</v>
      </c>
      <c r="E6041" s="10">
        <v>46.01</v>
      </c>
      <c r="F6041" s="11">
        <v>41.6</v>
      </c>
      <c r="G6041" s="10">
        <v>36.880000000000003</v>
      </c>
      <c r="H6041" s="11">
        <v>137</v>
      </c>
      <c r="I6041" s="10">
        <v>364.23</v>
      </c>
      <c r="J6041">
        <v>0.13338850801268318</v>
      </c>
      <c r="K6041">
        <v>0.14153434215750255</v>
      </c>
      <c r="L6041">
        <v>0.16413575731307115</v>
      </c>
      <c r="M6041">
        <v>0.11984670440847253</v>
      </c>
      <c r="N6041">
        <v>0.14993882603346645</v>
      </c>
      <c r="O6041">
        <v>0.15625053714265991</v>
      </c>
    </row>
    <row r="6042" spans="1:15" ht="15">
      <c r="A6042" s="6"/>
      <c r="B6042" s="10">
        <v>97.75</v>
      </c>
      <c r="C6042">
        <v>0.15405702734399113</v>
      </c>
      <c r="D6042" s="11">
        <v>34.54</v>
      </c>
      <c r="E6042" s="10">
        <v>55.75</v>
      </c>
      <c r="F6042" s="11">
        <v>45.14</v>
      </c>
      <c r="G6042" s="10">
        <v>48.91</v>
      </c>
      <c r="H6042" s="11">
        <v>145.97999999999999</v>
      </c>
      <c r="I6042" s="10">
        <v>390</v>
      </c>
      <c r="J6042">
        <v>0.14323992853466366</v>
      </c>
      <c r="K6042">
        <v>0.1656894603914712</v>
      </c>
      <c r="L6042">
        <v>0.16909752207220366</v>
      </c>
      <c r="M6042">
        <v>0.14070109110153003</v>
      </c>
      <c r="N6042">
        <v>0.16611500747743307</v>
      </c>
      <c r="O6042">
        <v>0.17257952249728747</v>
      </c>
    </row>
    <row r="6043" spans="1:15" ht="15">
      <c r="A6043" s="6"/>
      <c r="B6043" s="10">
        <v>121.3</v>
      </c>
      <c r="C6043">
        <v>0.19318814721749097</v>
      </c>
      <c r="D6043" s="11">
        <v>36.21</v>
      </c>
      <c r="E6043" s="10">
        <v>68.14</v>
      </c>
      <c r="F6043" s="11">
        <v>49.99</v>
      </c>
      <c r="G6043" s="10">
        <v>55.8</v>
      </c>
      <c r="H6043" s="11">
        <v>157.69999999999999</v>
      </c>
      <c r="I6043" s="10">
        <v>435.31</v>
      </c>
      <c r="J6043">
        <v>0.15168525662183349</v>
      </c>
      <c r="K6043">
        <v>0.18904294939411875</v>
      </c>
      <c r="L6043">
        <v>0.1740200741494024</v>
      </c>
      <c r="M6043">
        <v>0.15848429004060843</v>
      </c>
      <c r="N6043">
        <v>0.18166301500889448</v>
      </c>
      <c r="O6043">
        <v>0.18660965823079609</v>
      </c>
    </row>
    <row r="6044" spans="1:15" ht="15">
      <c r="A6044" s="6"/>
      <c r="B6044" s="10">
        <v>154.21</v>
      </c>
      <c r="C6044">
        <v>0.21372457400578504</v>
      </c>
      <c r="D6044" s="11">
        <v>39.08</v>
      </c>
      <c r="E6044" s="10">
        <v>71.900000000000006</v>
      </c>
      <c r="F6044" s="11">
        <v>60.94</v>
      </c>
      <c r="G6044" s="10">
        <v>68.37</v>
      </c>
      <c r="H6044" s="11">
        <v>174.23</v>
      </c>
      <c r="I6044" s="10">
        <v>467.35</v>
      </c>
      <c r="J6044">
        <v>0.15409729310543582</v>
      </c>
      <c r="K6044">
        <v>0.19644272699197038</v>
      </c>
      <c r="L6044">
        <v>0.18078975422252519</v>
      </c>
      <c r="M6044">
        <v>0.16910608794714058</v>
      </c>
      <c r="N6044">
        <v>0.18615069823591615</v>
      </c>
      <c r="O6044">
        <v>0.19626839101105656</v>
      </c>
    </row>
    <row r="6045" spans="1:15" ht="15">
      <c r="A6045" s="6"/>
      <c r="B6045" s="10">
        <v>156.51</v>
      </c>
      <c r="C6045">
        <v>0.21586200442869188</v>
      </c>
      <c r="D6045" s="11">
        <v>41.53</v>
      </c>
      <c r="E6045" s="10">
        <v>74.11</v>
      </c>
      <c r="F6045" s="11">
        <v>57.48</v>
      </c>
      <c r="G6045" s="10">
        <v>66.290000000000006</v>
      </c>
      <c r="H6045" s="11">
        <v>168.48</v>
      </c>
      <c r="I6045" s="10">
        <v>465</v>
      </c>
      <c r="J6045">
        <v>0.15521039857527855</v>
      </c>
      <c r="K6045">
        <v>0.19559429532378225</v>
      </c>
      <c r="L6045">
        <v>0.17920759900476885</v>
      </c>
      <c r="M6045">
        <v>0.17072428704514797</v>
      </c>
      <c r="N6045">
        <v>0.18552154990300609</v>
      </c>
      <c r="O6045">
        <v>0.19552429038756902</v>
      </c>
    </row>
    <row r="6046" spans="1:15" ht="15">
      <c r="A6046" s="6"/>
      <c r="B6046" s="10">
        <v>131.78</v>
      </c>
      <c r="C6046">
        <v>0.22084908048278229</v>
      </c>
      <c r="D6046" s="11">
        <v>38.99</v>
      </c>
      <c r="E6046" s="10">
        <v>69.680000000000007</v>
      </c>
      <c r="F6046" s="11">
        <v>45.94</v>
      </c>
      <c r="G6046" s="10">
        <v>49.52</v>
      </c>
      <c r="H6046" s="11">
        <v>148</v>
      </c>
      <c r="I6046" s="10">
        <v>419.95</v>
      </c>
      <c r="J6046">
        <v>0.16028621099280199</v>
      </c>
      <c r="K6046">
        <v>0.20047141281298322</v>
      </c>
      <c r="L6046">
        <v>0.18463870640244054</v>
      </c>
      <c r="M6046">
        <v>0.17159577773501483</v>
      </c>
      <c r="N6046">
        <v>0.19096319027020953</v>
      </c>
      <c r="O6046">
        <v>0.19223539457730313</v>
      </c>
    </row>
    <row r="6047" spans="1:15" ht="15">
      <c r="A6047" s="6"/>
      <c r="B6047" s="10">
        <v>110.9</v>
      </c>
      <c r="C6047">
        <v>0.22865454545454544</v>
      </c>
      <c r="D6047" s="11">
        <v>38.94</v>
      </c>
      <c r="E6047" s="10">
        <v>67.38</v>
      </c>
      <c r="F6047" s="11">
        <v>40.380000000000003</v>
      </c>
      <c r="G6047" s="10">
        <v>43.73</v>
      </c>
      <c r="H6047" s="11">
        <v>139.86000000000001</v>
      </c>
      <c r="I6047" s="10">
        <v>398.29</v>
      </c>
      <c r="J6047">
        <v>0.16545156111111112</v>
      </c>
      <c r="K6047">
        <v>0.20142852977988671</v>
      </c>
      <c r="L6047">
        <v>0.18318839400790213</v>
      </c>
      <c r="M6047">
        <v>0.17469502803665846</v>
      </c>
      <c r="N6047">
        <v>0.19476510282622347</v>
      </c>
      <c r="O6047">
        <v>0.1937096321048879</v>
      </c>
    </row>
    <row r="6048" spans="1:15" ht="15">
      <c r="A6048" s="6"/>
      <c r="B6048" s="10">
        <v>103.16</v>
      </c>
      <c r="C6048">
        <v>0.23174181034130725</v>
      </c>
      <c r="D6048" s="11">
        <v>36.81</v>
      </c>
      <c r="E6048" s="10">
        <v>53.11</v>
      </c>
      <c r="F6048" s="11">
        <v>34.35</v>
      </c>
      <c r="G6048" s="10">
        <v>36.71</v>
      </c>
      <c r="H6048" s="11">
        <v>124.11</v>
      </c>
      <c r="I6048" s="10">
        <v>375.44</v>
      </c>
      <c r="J6048">
        <v>0.1694277096621645</v>
      </c>
      <c r="K6048">
        <v>0.19938424531804311</v>
      </c>
      <c r="L6048">
        <v>0.17509939307429723</v>
      </c>
      <c r="M6048">
        <v>0.16846982599412053</v>
      </c>
      <c r="N6048">
        <v>0.19620440373074835</v>
      </c>
      <c r="O6048">
        <v>0.19160461724200098</v>
      </c>
    </row>
    <row r="6049" spans="1:15" ht="15">
      <c r="A6049" s="6"/>
      <c r="B6049" s="10">
        <v>105.85</v>
      </c>
      <c r="C6049">
        <v>0.23296058195821559</v>
      </c>
      <c r="D6049" s="11">
        <v>31.06</v>
      </c>
      <c r="E6049" s="10">
        <v>53.47</v>
      </c>
      <c r="F6049" s="11">
        <v>33.01</v>
      </c>
      <c r="G6049" s="10">
        <v>32.380000000000003</v>
      </c>
      <c r="H6049" s="11">
        <v>119.01</v>
      </c>
      <c r="I6049" s="10">
        <v>400.85</v>
      </c>
      <c r="J6049">
        <v>0.16596781613369893</v>
      </c>
      <c r="K6049">
        <v>0.19666977324391613</v>
      </c>
      <c r="L6049">
        <v>0.16269501573763243</v>
      </c>
      <c r="M6049">
        <v>0.16100245626065021</v>
      </c>
      <c r="N6049">
        <v>0.19593659997100915</v>
      </c>
      <c r="O6049">
        <v>0.19160699207380905</v>
      </c>
    </row>
    <row r="6050" spans="1:15" ht="15">
      <c r="A6050" s="6"/>
      <c r="B6050" s="10">
        <v>104.33</v>
      </c>
      <c r="C6050">
        <v>0.23388899296546428</v>
      </c>
      <c r="D6050" s="11">
        <v>29.56</v>
      </c>
      <c r="E6050" s="10">
        <v>50.9</v>
      </c>
      <c r="F6050" s="11">
        <v>32.450000000000003</v>
      </c>
      <c r="G6050" s="10">
        <v>32.92</v>
      </c>
      <c r="H6050" s="11">
        <v>114.43</v>
      </c>
      <c r="I6050" s="10">
        <v>359.09</v>
      </c>
      <c r="J6050">
        <v>0.16580549669582056</v>
      </c>
      <c r="K6050">
        <v>0.19336942587183281</v>
      </c>
      <c r="L6050">
        <v>0.1572225559183531</v>
      </c>
      <c r="M6050">
        <v>0.15377616930982813</v>
      </c>
      <c r="N6050">
        <v>0.19970276799959483</v>
      </c>
      <c r="O6050">
        <v>0.19529155390883718</v>
      </c>
    </row>
    <row r="6051" spans="1:15" ht="15">
      <c r="A6051" s="6"/>
      <c r="B6051" s="10">
        <v>103.63</v>
      </c>
      <c r="C6051">
        <v>0.23820358049248916</v>
      </c>
      <c r="D6051" s="11">
        <v>28.23</v>
      </c>
      <c r="E6051" s="10">
        <v>49.52</v>
      </c>
      <c r="F6051" s="11">
        <v>31</v>
      </c>
      <c r="G6051" s="10">
        <v>30.35</v>
      </c>
      <c r="H6051" s="11">
        <v>113.88</v>
      </c>
      <c r="I6051" s="10">
        <v>352.09</v>
      </c>
      <c r="J6051">
        <v>0.16596693197196016</v>
      </c>
      <c r="K6051">
        <v>0.1921143986156667</v>
      </c>
      <c r="L6051">
        <v>0.15221275937177575</v>
      </c>
      <c r="M6051">
        <v>0.15122929413255606</v>
      </c>
      <c r="N6051">
        <v>0.20259468751761345</v>
      </c>
      <c r="O6051">
        <v>0.19740270926893913</v>
      </c>
    </row>
    <row r="6052" spans="1:15" ht="15">
      <c r="A6052" s="6"/>
      <c r="B6052" s="10">
        <v>100.79</v>
      </c>
      <c r="C6052">
        <v>0.2408161084480811</v>
      </c>
      <c r="D6052" s="11">
        <v>25.9</v>
      </c>
      <c r="E6052" s="10">
        <v>48.06</v>
      </c>
      <c r="F6052" s="11">
        <v>30.02</v>
      </c>
      <c r="G6052" s="10">
        <v>29.58</v>
      </c>
      <c r="H6052" s="11">
        <v>111.67</v>
      </c>
      <c r="I6052" s="10">
        <v>348.07</v>
      </c>
      <c r="J6052">
        <v>0.16808532281503011</v>
      </c>
      <c r="K6052">
        <v>0.19532065578801985</v>
      </c>
      <c r="L6052">
        <v>0.14413212986909188</v>
      </c>
      <c r="M6052">
        <v>0.15142559741898715</v>
      </c>
      <c r="N6052">
        <v>0.20464375716513639</v>
      </c>
      <c r="O6052">
        <v>0.20006512728316916</v>
      </c>
    </row>
    <row r="6053" spans="1:15" ht="15">
      <c r="A6053" s="6"/>
      <c r="B6053" s="10">
        <v>96.81</v>
      </c>
      <c r="C6053">
        <v>0.24125781701933324</v>
      </c>
      <c r="D6053" s="11">
        <v>23.73</v>
      </c>
      <c r="E6053" s="10">
        <v>47.51</v>
      </c>
      <c r="F6053" s="11">
        <v>29.9</v>
      </c>
      <c r="G6053" s="10">
        <v>30.12</v>
      </c>
      <c r="H6053" s="11">
        <v>113.82</v>
      </c>
      <c r="I6053" s="10">
        <v>348.09</v>
      </c>
      <c r="J6053">
        <v>0.16873578973677633</v>
      </c>
      <c r="K6053">
        <v>0.19774442414090657</v>
      </c>
      <c r="L6053">
        <v>0.14296326348246741</v>
      </c>
      <c r="M6053">
        <v>0.15473250013869766</v>
      </c>
      <c r="N6053">
        <v>0.20516288840307925</v>
      </c>
      <c r="O6053">
        <v>0.20298624162979889</v>
      </c>
    </row>
    <row r="6054" spans="1:15" ht="15">
      <c r="A6054" s="6"/>
      <c r="B6054" s="10">
        <v>98.72</v>
      </c>
      <c r="C6054">
        <v>0.24105268982040792</v>
      </c>
      <c r="D6054" s="11">
        <v>23.17</v>
      </c>
      <c r="E6054" s="10">
        <v>51.85</v>
      </c>
      <c r="F6054" s="11">
        <v>32.229999999999997</v>
      </c>
      <c r="G6054" s="10">
        <v>32.94</v>
      </c>
      <c r="H6054" s="11">
        <v>117.58</v>
      </c>
      <c r="I6054" s="10">
        <v>356.04</v>
      </c>
      <c r="J6054">
        <v>0.1669840740957243</v>
      </c>
      <c r="K6054">
        <v>0.20273234331321746</v>
      </c>
      <c r="L6054">
        <v>0.1480471248759597</v>
      </c>
      <c r="M6054">
        <v>0.16202380881946912</v>
      </c>
      <c r="N6054">
        <v>0.20585394693494838</v>
      </c>
      <c r="O6054">
        <v>0.20499920014727449</v>
      </c>
    </row>
    <row r="6055" spans="1:15" ht="15">
      <c r="A6055" s="6"/>
      <c r="B6055" s="10">
        <v>99.35</v>
      </c>
      <c r="C6055">
        <v>0.23658768167738858</v>
      </c>
      <c r="D6055" s="11">
        <v>25.92</v>
      </c>
      <c r="E6055" s="10">
        <v>70.239999999999995</v>
      </c>
      <c r="F6055" s="11">
        <v>41</v>
      </c>
      <c r="G6055" s="10">
        <v>46.01</v>
      </c>
      <c r="H6055" s="11">
        <v>145.44999999999999</v>
      </c>
      <c r="I6055" s="10">
        <v>381.3</v>
      </c>
      <c r="J6055">
        <v>0.16562889244154572</v>
      </c>
      <c r="K6055">
        <v>0.2048201410746277</v>
      </c>
      <c r="L6055">
        <v>0.15079456074847822</v>
      </c>
      <c r="M6055">
        <v>0.16127307016258971</v>
      </c>
      <c r="N6055">
        <v>0.20267117437722423</v>
      </c>
      <c r="O6055">
        <v>0.20517774323589996</v>
      </c>
    </row>
    <row r="6056" spans="1:15" ht="15">
      <c r="A6056" s="6"/>
      <c r="B6056" s="10">
        <v>97.25</v>
      </c>
      <c r="C6056">
        <v>0.21704025343707509</v>
      </c>
      <c r="D6056" s="11">
        <v>26.08</v>
      </c>
      <c r="E6056" s="10">
        <v>74.3</v>
      </c>
      <c r="F6056" s="11">
        <v>44.95</v>
      </c>
      <c r="G6056" s="10">
        <v>49.13</v>
      </c>
      <c r="H6056" s="11">
        <v>158.07</v>
      </c>
      <c r="I6056" s="10">
        <v>411.07</v>
      </c>
      <c r="J6056">
        <v>0.1614835728444004</v>
      </c>
      <c r="K6056">
        <v>0.197987183920737</v>
      </c>
      <c r="L6056">
        <v>0.14218320975631349</v>
      </c>
      <c r="M6056">
        <v>0.15227112194415213</v>
      </c>
      <c r="N6056">
        <v>0.19114423318836934</v>
      </c>
      <c r="O6056">
        <v>0.19936089574777627</v>
      </c>
    </row>
    <row r="6057" spans="1:15" ht="15">
      <c r="A6057" s="6"/>
      <c r="B6057" s="10">
        <v>93.35</v>
      </c>
      <c r="C6057">
        <v>0.16326990241196374</v>
      </c>
      <c r="D6057" s="11">
        <v>29.89</v>
      </c>
      <c r="E6057" s="10">
        <v>75.19</v>
      </c>
      <c r="F6057" s="11">
        <v>45.93</v>
      </c>
      <c r="G6057" s="10">
        <v>49.34</v>
      </c>
      <c r="H6057" s="11">
        <v>162.27000000000001</v>
      </c>
      <c r="I6057" s="10">
        <v>427.72</v>
      </c>
      <c r="J6057">
        <v>0.15149849225391745</v>
      </c>
      <c r="K6057">
        <v>0.18871188146668724</v>
      </c>
      <c r="L6057">
        <v>0.13236178202367477</v>
      </c>
      <c r="M6057">
        <v>0.14018258111772594</v>
      </c>
      <c r="N6057">
        <v>0.1802068402111732</v>
      </c>
      <c r="O6057">
        <v>0.18763943937606126</v>
      </c>
    </row>
    <row r="6058" spans="1:15" ht="15">
      <c r="A6058" s="6"/>
      <c r="B6058" s="10">
        <v>89.06</v>
      </c>
      <c r="C6058">
        <v>0.11613022996057819</v>
      </c>
      <c r="D6058" s="11">
        <v>30.28</v>
      </c>
      <c r="E6058" s="10">
        <v>71.95</v>
      </c>
      <c r="F6058" s="11">
        <v>41</v>
      </c>
      <c r="G6058" s="10">
        <v>43.93</v>
      </c>
      <c r="H6058" s="11">
        <v>156.66</v>
      </c>
      <c r="I6058" s="10">
        <v>429.18</v>
      </c>
      <c r="J6058">
        <v>0.13940749871652264</v>
      </c>
      <c r="K6058">
        <v>0.17796639513486825</v>
      </c>
      <c r="L6058">
        <v>0.12532311516155759</v>
      </c>
      <c r="M6058">
        <v>0.12831351435479432</v>
      </c>
      <c r="N6058">
        <v>0.16813609747628594</v>
      </c>
      <c r="O6058">
        <v>0.17238560422163587</v>
      </c>
    </row>
    <row r="6059" spans="1:15" ht="15">
      <c r="A6059" s="6"/>
      <c r="B6059" s="10">
        <v>56.08</v>
      </c>
      <c r="C6059">
        <v>8.6294332083747163E-2</v>
      </c>
      <c r="D6059" s="11">
        <v>29.8</v>
      </c>
      <c r="E6059" s="10">
        <v>70.3</v>
      </c>
      <c r="F6059" s="11">
        <v>36</v>
      </c>
      <c r="G6059" s="10">
        <v>33.08</v>
      </c>
      <c r="H6059" s="11">
        <v>149.22</v>
      </c>
      <c r="I6059" s="10">
        <v>419.9</v>
      </c>
      <c r="J6059">
        <v>0.13003997228508477</v>
      </c>
      <c r="K6059">
        <v>0.16871852790041253</v>
      </c>
      <c r="L6059">
        <v>0.11199871725187521</v>
      </c>
      <c r="M6059">
        <v>0.11430281975980706</v>
      </c>
      <c r="N6059">
        <v>0.15907095339551239</v>
      </c>
      <c r="O6059">
        <v>0.158196747245021</v>
      </c>
    </row>
    <row r="6060" spans="1:15" ht="15">
      <c r="A6060" s="6"/>
      <c r="B6060" s="10">
        <v>18</v>
      </c>
      <c r="C6060">
        <v>7.0961523281297068E-2</v>
      </c>
      <c r="D6060" s="11">
        <v>29.42</v>
      </c>
      <c r="E6060" s="10">
        <v>67.34</v>
      </c>
      <c r="F6060" s="11">
        <v>32.6</v>
      </c>
      <c r="G6060" s="10">
        <v>29.61</v>
      </c>
      <c r="H6060" s="11">
        <v>144.22</v>
      </c>
      <c r="I6060" s="10">
        <v>418.36</v>
      </c>
      <c r="J6060">
        <v>0.11737056790078475</v>
      </c>
      <c r="K6060">
        <v>0.15806683752566375</v>
      </c>
      <c r="L6060">
        <v>9.6718979995186111E-2</v>
      </c>
      <c r="M6060">
        <v>0.10211273254709878</v>
      </c>
      <c r="N6060">
        <v>0.15187124246905565</v>
      </c>
      <c r="O6060">
        <v>0.14910178497109827</v>
      </c>
    </row>
    <row r="6061" spans="1:15" ht="15">
      <c r="A6061" s="6"/>
      <c r="B6061" s="10">
        <v>8.2799999999999994</v>
      </c>
      <c r="C6061">
        <v>6.5439077137781035E-2</v>
      </c>
      <c r="D6061" s="11">
        <v>24.8</v>
      </c>
      <c r="E6061" s="10">
        <v>57.43</v>
      </c>
      <c r="F6061" s="11">
        <v>31.04</v>
      </c>
      <c r="G6061" s="10">
        <v>29.09</v>
      </c>
      <c r="H6061" s="11">
        <v>140</v>
      </c>
      <c r="I6061" s="10">
        <v>399.98</v>
      </c>
      <c r="J6061">
        <v>0.10755327469495106</v>
      </c>
      <c r="K6061">
        <v>0.1520683350681088</v>
      </c>
      <c r="L6061">
        <v>8.7550123960332696E-2</v>
      </c>
      <c r="M6061">
        <v>9.3250624913094243E-2</v>
      </c>
      <c r="N6061">
        <v>0.14753358831300778</v>
      </c>
      <c r="O6061">
        <v>0.14344984645969791</v>
      </c>
    </row>
    <row r="6062" spans="1:15" ht="15">
      <c r="A6062" s="6"/>
      <c r="B6062" s="10">
        <v>0.03</v>
      </c>
      <c r="C6062">
        <v>6.4802886022596443E-2</v>
      </c>
      <c r="D6062" s="11">
        <v>17.239999999999998</v>
      </c>
      <c r="E6062" s="10">
        <v>56.82</v>
      </c>
      <c r="F6062" s="11">
        <v>31.07</v>
      </c>
      <c r="G6062" s="10">
        <v>29.07</v>
      </c>
      <c r="H6062" s="11">
        <v>128</v>
      </c>
      <c r="I6062" s="10">
        <v>355</v>
      </c>
      <c r="J6062">
        <v>9.3845796737766621E-2</v>
      </c>
      <c r="K6062">
        <v>0.14879395336619222</v>
      </c>
      <c r="L6062">
        <v>8.8756303581270873E-2</v>
      </c>
      <c r="M6062">
        <v>9.0181158106682049E-2</v>
      </c>
      <c r="N6062">
        <v>0.14572011999441886</v>
      </c>
      <c r="O6062">
        <v>0.14033715104426925</v>
      </c>
    </row>
    <row r="6063" spans="1:15" ht="15">
      <c r="A6063" s="6"/>
      <c r="B6063" s="10">
        <v>0</v>
      </c>
      <c r="C6063">
        <v>6.7569073576390651E-2</v>
      </c>
      <c r="D6063" s="11">
        <v>8.93</v>
      </c>
      <c r="E6063" s="10">
        <v>58.14</v>
      </c>
      <c r="F6063" s="11">
        <v>31.3</v>
      </c>
      <c r="G6063" s="10">
        <v>29.21</v>
      </c>
      <c r="H6063" s="11">
        <v>120.52</v>
      </c>
      <c r="I6063" s="10">
        <v>348.99</v>
      </c>
      <c r="J6063">
        <v>8.6294627095710466E-2</v>
      </c>
      <c r="K6063">
        <v>0.14864083187020702</v>
      </c>
      <c r="L6063">
        <v>9.2834062616716742E-2</v>
      </c>
      <c r="M6063">
        <v>9.3010359488477495E-2</v>
      </c>
      <c r="N6063">
        <v>0.14680858471616512</v>
      </c>
      <c r="O6063">
        <v>0.14460475284825103</v>
      </c>
    </row>
    <row r="6064" spans="1:15" ht="15">
      <c r="A6064" s="6"/>
      <c r="B6064" s="10">
        <v>26.33</v>
      </c>
      <c r="C6064">
        <v>7.560219430092803E-2</v>
      </c>
      <c r="D6064" s="11">
        <v>9.85</v>
      </c>
      <c r="E6064" s="10">
        <v>63.02</v>
      </c>
      <c r="F6064" s="11">
        <v>32.01</v>
      </c>
      <c r="G6064" s="10">
        <v>29.17</v>
      </c>
      <c r="H6064" s="11">
        <v>130.61000000000001</v>
      </c>
      <c r="I6064" s="10">
        <v>353.39</v>
      </c>
      <c r="J6064">
        <v>8.7289807981789494E-2</v>
      </c>
      <c r="K6064">
        <v>0.15358735998282219</v>
      </c>
      <c r="L6064">
        <v>0.10093566493798832</v>
      </c>
      <c r="M6064">
        <v>0.10235311620158266</v>
      </c>
      <c r="N6064">
        <v>0.15839786609862289</v>
      </c>
      <c r="O6064">
        <v>0.15397270770310381</v>
      </c>
    </row>
    <row r="6065" spans="1:15" ht="15">
      <c r="A6065" s="6"/>
      <c r="B6065" s="10">
        <v>79</v>
      </c>
      <c r="C6065">
        <v>0.10402181234288739</v>
      </c>
      <c r="D6065" s="11">
        <v>10.51</v>
      </c>
      <c r="E6065" s="10">
        <v>67.92</v>
      </c>
      <c r="F6065" s="11">
        <v>34.1</v>
      </c>
      <c r="G6065" s="10">
        <v>31.16</v>
      </c>
      <c r="H6065" s="11">
        <v>140.09</v>
      </c>
      <c r="I6065" s="10">
        <v>371.98</v>
      </c>
      <c r="J6065">
        <v>9.1364469255709513E-2</v>
      </c>
      <c r="K6065">
        <v>0.16518951248531583</v>
      </c>
      <c r="L6065">
        <v>0.11046685083947783</v>
      </c>
      <c r="M6065">
        <v>0.11324386681936141</v>
      </c>
      <c r="N6065">
        <v>0.17051757755499641</v>
      </c>
      <c r="O6065">
        <v>0.1647698852662155</v>
      </c>
    </row>
    <row r="6066" spans="1:15" ht="15">
      <c r="A6066" s="6"/>
      <c r="B6066" s="10">
        <v>100.24</v>
      </c>
      <c r="C6066">
        <v>0.15708351895203782</v>
      </c>
      <c r="D6066" s="11">
        <v>13.21</v>
      </c>
      <c r="E6066" s="10">
        <v>72.98</v>
      </c>
      <c r="F6066" s="11">
        <v>39.18</v>
      </c>
      <c r="G6066" s="10">
        <v>43.38</v>
      </c>
      <c r="H6066" s="11">
        <v>152.47999999999999</v>
      </c>
      <c r="I6066" s="10">
        <v>436.24</v>
      </c>
      <c r="J6066">
        <v>0.10569275534499163</v>
      </c>
      <c r="K6066">
        <v>0.18350107434979873</v>
      </c>
      <c r="L6066">
        <v>0.12725739911811867</v>
      </c>
      <c r="M6066">
        <v>0.12876822726656084</v>
      </c>
      <c r="N6066">
        <v>0.185364592859768</v>
      </c>
      <c r="O6066">
        <v>0.17781460816637079</v>
      </c>
    </row>
    <row r="6067" spans="1:15" ht="15">
      <c r="A6067" s="6"/>
      <c r="B6067" s="10">
        <v>121.19</v>
      </c>
      <c r="C6067">
        <v>0.20037197883914079</v>
      </c>
      <c r="D6067" s="11">
        <v>23.28</v>
      </c>
      <c r="E6067" s="10">
        <v>75.400000000000006</v>
      </c>
      <c r="F6067" s="11">
        <v>44.94</v>
      </c>
      <c r="G6067" s="10">
        <v>47.92</v>
      </c>
      <c r="H6067" s="11">
        <v>159.18</v>
      </c>
      <c r="I6067" s="10">
        <v>469.52</v>
      </c>
      <c r="J6067">
        <v>0.12315600084940445</v>
      </c>
      <c r="K6067">
        <v>0.19350824794110616</v>
      </c>
      <c r="L6067">
        <v>0.14429325285936356</v>
      </c>
      <c r="M6067">
        <v>0.14084075911452243</v>
      </c>
      <c r="N6067">
        <v>0.19875687979236326</v>
      </c>
      <c r="O6067">
        <v>0.19051630817278087</v>
      </c>
    </row>
    <row r="6068" spans="1:15" ht="15">
      <c r="A6068" s="6"/>
      <c r="B6068" s="10">
        <v>150.6</v>
      </c>
      <c r="C6068">
        <v>0.21116902137278801</v>
      </c>
      <c r="D6068" s="11">
        <v>30.63</v>
      </c>
      <c r="E6068" s="10">
        <v>77.36</v>
      </c>
      <c r="F6068" s="11">
        <v>48.02</v>
      </c>
      <c r="G6068" s="10">
        <v>48.03</v>
      </c>
      <c r="H6068" s="11">
        <v>159.58000000000001</v>
      </c>
      <c r="I6068" s="10">
        <v>491.86</v>
      </c>
      <c r="J6068">
        <v>0.13157760946355096</v>
      </c>
      <c r="K6068">
        <v>0.19806388502122094</v>
      </c>
      <c r="L6068">
        <v>0.15703676323578894</v>
      </c>
      <c r="M6068">
        <v>0.14608264565340934</v>
      </c>
      <c r="N6068">
        <v>0.20364186250536653</v>
      </c>
      <c r="O6068">
        <v>0.19315260461808564</v>
      </c>
    </row>
    <row r="6069" spans="1:15" ht="15">
      <c r="A6069" s="6"/>
      <c r="B6069" s="10">
        <v>151.9</v>
      </c>
      <c r="C6069">
        <v>0.21079825087422602</v>
      </c>
      <c r="D6069" s="11">
        <v>29.7</v>
      </c>
      <c r="E6069" s="10">
        <v>79.930000000000007</v>
      </c>
      <c r="F6069" s="11">
        <v>51.59</v>
      </c>
      <c r="G6069" s="10">
        <v>47.98</v>
      </c>
      <c r="H6069" s="11">
        <v>159.31</v>
      </c>
      <c r="I6069" s="10">
        <v>483.98</v>
      </c>
      <c r="J6069">
        <v>0.12768606100082128</v>
      </c>
      <c r="K6069">
        <v>0.19854305591407861</v>
      </c>
      <c r="L6069">
        <v>0.15896366530487535</v>
      </c>
      <c r="M6069">
        <v>0.14603699725025854</v>
      </c>
      <c r="N6069">
        <v>0.20375250972780712</v>
      </c>
      <c r="O6069">
        <v>0.19602418668605212</v>
      </c>
    </row>
    <row r="6070" spans="1:15" ht="15">
      <c r="A6070" s="6"/>
      <c r="B6070" s="10">
        <v>131.57</v>
      </c>
      <c r="C6070">
        <v>0.22313473135571316</v>
      </c>
      <c r="D6070" s="11">
        <v>22.56</v>
      </c>
      <c r="E6070" s="10">
        <v>74.94</v>
      </c>
      <c r="F6070" s="11">
        <v>42.75</v>
      </c>
      <c r="G6070" s="10">
        <v>43.19</v>
      </c>
      <c r="H6070" s="11">
        <v>148.63999999999999</v>
      </c>
      <c r="I6070" s="10">
        <v>459.95</v>
      </c>
      <c r="J6070">
        <v>0.1250126498474925</v>
      </c>
      <c r="K6070">
        <v>0.20577922523894848</v>
      </c>
      <c r="L6070">
        <v>0.16551212741087085</v>
      </c>
      <c r="M6070">
        <v>0.14670340872235518</v>
      </c>
      <c r="N6070">
        <v>0.2127321777769173</v>
      </c>
      <c r="O6070">
        <v>0.20113625288572809</v>
      </c>
    </row>
    <row r="6071" spans="1:15" ht="15">
      <c r="A6071" s="6"/>
      <c r="B6071" s="10">
        <v>113.93</v>
      </c>
      <c r="C6071">
        <v>0.22559242107171729</v>
      </c>
      <c r="D6071" s="11">
        <v>18.05</v>
      </c>
      <c r="E6071" s="10">
        <v>69.930000000000007</v>
      </c>
      <c r="F6071" s="11">
        <v>35.89</v>
      </c>
      <c r="G6071" s="10">
        <v>31.99</v>
      </c>
      <c r="H6071" s="11">
        <v>141.52000000000001</v>
      </c>
      <c r="I6071" s="10">
        <v>443.97</v>
      </c>
      <c r="J6071">
        <v>0.11667868105660799</v>
      </c>
      <c r="K6071">
        <v>0.21002492257441777</v>
      </c>
      <c r="L6071">
        <v>0.16952457127102286</v>
      </c>
      <c r="M6071">
        <v>0.13964196775024385</v>
      </c>
      <c r="N6071">
        <v>0.21173027667676247</v>
      </c>
      <c r="O6071">
        <v>0.2034414686591548</v>
      </c>
    </row>
    <row r="6072" spans="1:15" ht="15">
      <c r="A6072" s="6"/>
      <c r="B6072" s="10">
        <v>100.86</v>
      </c>
      <c r="C6072">
        <v>0.22822943007814983</v>
      </c>
      <c r="D6072" s="11">
        <v>9.4</v>
      </c>
      <c r="E6072" s="10">
        <v>58.94</v>
      </c>
      <c r="F6072" s="11">
        <v>31.7</v>
      </c>
      <c r="G6072" s="10">
        <v>29.52</v>
      </c>
      <c r="H6072" s="11">
        <v>132.66</v>
      </c>
      <c r="I6072" s="10">
        <v>437.01</v>
      </c>
      <c r="J6072">
        <v>0.10412823031727378</v>
      </c>
      <c r="K6072">
        <v>0.2094223246146838</v>
      </c>
      <c r="L6072">
        <v>0.16865554531313012</v>
      </c>
      <c r="M6072">
        <v>0.12815185817174515</v>
      </c>
      <c r="N6072">
        <v>0.20827211437049298</v>
      </c>
      <c r="O6072">
        <v>0.20615712338949455</v>
      </c>
    </row>
    <row r="6073" spans="1:15" ht="15">
      <c r="A6073" s="6"/>
      <c r="B6073" s="10">
        <v>105</v>
      </c>
      <c r="C6073">
        <v>0.22170148035528525</v>
      </c>
      <c r="D6073" s="11">
        <v>0.43</v>
      </c>
      <c r="E6073" s="10">
        <v>59.04</v>
      </c>
      <c r="F6073" s="11">
        <v>31.25</v>
      </c>
      <c r="G6073" s="10">
        <v>28.98</v>
      </c>
      <c r="H6073" s="11">
        <v>140.16</v>
      </c>
      <c r="I6073" s="10">
        <v>421.45</v>
      </c>
      <c r="J6073">
        <v>9.2470422095501964E-2</v>
      </c>
      <c r="K6073">
        <v>0.20455081034395162</v>
      </c>
      <c r="L6073">
        <v>0.16282042958725571</v>
      </c>
      <c r="M6073">
        <v>0.13215271901670436</v>
      </c>
      <c r="N6073">
        <v>0.20463911317114139</v>
      </c>
      <c r="O6073">
        <v>0.20800333103606714</v>
      </c>
    </row>
    <row r="6074" spans="1:15" ht="15">
      <c r="A6074" s="6"/>
      <c r="B6074" s="10">
        <v>97.38</v>
      </c>
      <c r="C6074">
        <v>0.21769247798257857</v>
      </c>
      <c r="D6074" s="11">
        <v>0</v>
      </c>
      <c r="E6074" s="10">
        <v>51.91</v>
      </c>
      <c r="F6074" s="11">
        <v>30.23</v>
      </c>
      <c r="G6074" s="10">
        <v>28.97</v>
      </c>
      <c r="H6074" s="11">
        <v>129.77000000000001</v>
      </c>
      <c r="I6074" s="10">
        <v>385.07</v>
      </c>
      <c r="J6074">
        <v>8.975552099837647E-2</v>
      </c>
      <c r="K6074">
        <v>0.20131885368145788</v>
      </c>
      <c r="L6074">
        <v>0.15992428050772906</v>
      </c>
      <c r="M6074">
        <v>0.13728178991732115</v>
      </c>
      <c r="N6074">
        <v>0.20275286856792996</v>
      </c>
      <c r="O6074">
        <v>0.20893323560508276</v>
      </c>
    </row>
    <row r="6075" spans="1:15" ht="15">
      <c r="A6075" s="6"/>
      <c r="B6075" s="10">
        <v>96.03</v>
      </c>
      <c r="C6075">
        <v>0.21550536405918291</v>
      </c>
      <c r="D6075" s="11">
        <v>-7.0000000000000007E-2</v>
      </c>
      <c r="E6075" s="10">
        <v>48.59</v>
      </c>
      <c r="F6075" s="11">
        <v>28.62</v>
      </c>
      <c r="G6075" s="10">
        <v>29.24</v>
      </c>
      <c r="H6075" s="11">
        <v>115.96</v>
      </c>
      <c r="I6075" s="10">
        <v>385.06</v>
      </c>
      <c r="J6075">
        <v>9.0383843339956374E-2</v>
      </c>
      <c r="K6075">
        <v>0.19417086888063312</v>
      </c>
      <c r="L6075">
        <v>0.15584152191997602</v>
      </c>
      <c r="M6075">
        <v>0.14039902379499697</v>
      </c>
      <c r="N6075">
        <v>0.19992592674061166</v>
      </c>
      <c r="O6075">
        <v>0.21092489161349071</v>
      </c>
    </row>
    <row r="6076" spans="1:15" ht="15">
      <c r="A6076" s="6"/>
      <c r="B6076" s="10">
        <v>93.05</v>
      </c>
      <c r="C6076">
        <v>0.21393309191796181</v>
      </c>
      <c r="D6076" s="11">
        <v>-2.3199999999999998</v>
      </c>
      <c r="E6076" s="10">
        <v>46.9</v>
      </c>
      <c r="F6076" s="11">
        <v>28.88</v>
      </c>
      <c r="G6076" s="10">
        <v>29.28</v>
      </c>
      <c r="H6076" s="11">
        <v>109.82</v>
      </c>
      <c r="I6076" s="10">
        <v>369.22</v>
      </c>
      <c r="J6076">
        <v>9.1389473684210534E-2</v>
      </c>
      <c r="K6076">
        <v>0.18912327043386928</v>
      </c>
      <c r="L6076">
        <v>0.1536409244610277</v>
      </c>
      <c r="M6076">
        <v>0.14852580839526011</v>
      </c>
      <c r="N6076">
        <v>0.19757367442322443</v>
      </c>
      <c r="O6076">
        <v>0.21762803194569771</v>
      </c>
    </row>
    <row r="6077" spans="1:15" ht="15">
      <c r="A6077" s="6"/>
      <c r="B6077" s="10">
        <v>94.75</v>
      </c>
      <c r="C6077">
        <v>0.21431072769953052</v>
      </c>
      <c r="D6077" s="11">
        <v>-2.77</v>
      </c>
      <c r="E6077" s="10">
        <v>48</v>
      </c>
      <c r="F6077" s="11">
        <v>29.9</v>
      </c>
      <c r="G6077" s="10">
        <v>29.2</v>
      </c>
      <c r="H6077" s="11">
        <v>110.02</v>
      </c>
      <c r="I6077" s="10">
        <v>358.54</v>
      </c>
      <c r="J6077">
        <v>9.3207406663894432E-2</v>
      </c>
      <c r="K6077">
        <v>0.18480868016451435</v>
      </c>
      <c r="L6077">
        <v>0.15387477914139727</v>
      </c>
      <c r="M6077">
        <v>0.15794313872338803</v>
      </c>
      <c r="N6077">
        <v>0.19863890425508374</v>
      </c>
      <c r="O6077">
        <v>0.22053955058478536</v>
      </c>
    </row>
    <row r="6078" spans="1:15" ht="15">
      <c r="A6078" s="6"/>
      <c r="B6078" s="10">
        <v>104.21</v>
      </c>
      <c r="C6078">
        <v>0.21792557182710881</v>
      </c>
      <c r="D6078" s="11">
        <v>4.2300000000000004</v>
      </c>
      <c r="E6078" s="10">
        <v>48.74</v>
      </c>
      <c r="F6078" s="11">
        <v>30.64</v>
      </c>
      <c r="G6078" s="10">
        <v>33.32</v>
      </c>
      <c r="H6078" s="11">
        <v>111.21</v>
      </c>
      <c r="I6078" s="10">
        <v>369.02</v>
      </c>
      <c r="J6078">
        <v>9.8928409533911757E-2</v>
      </c>
      <c r="K6078">
        <v>0.18155079595058118</v>
      </c>
      <c r="L6078">
        <v>0.1573718993269945</v>
      </c>
      <c r="M6078">
        <v>0.16386979716587941</v>
      </c>
      <c r="N6078">
        <v>0.19921801011840801</v>
      </c>
      <c r="O6078">
        <v>0.22045048926886229</v>
      </c>
    </row>
    <row r="6079" spans="1:15" ht="15">
      <c r="A6079" s="6"/>
      <c r="B6079" s="10">
        <v>146.61000000000001</v>
      </c>
      <c r="C6079">
        <v>0.1982931791412357</v>
      </c>
      <c r="D6079" s="11">
        <v>23.29</v>
      </c>
      <c r="E6079" s="10">
        <v>64.81</v>
      </c>
      <c r="F6079" s="11">
        <v>38.82</v>
      </c>
      <c r="G6079" s="10">
        <v>45.18</v>
      </c>
      <c r="H6079" s="11">
        <v>130.06</v>
      </c>
      <c r="I6079" s="10">
        <v>379.02</v>
      </c>
      <c r="J6079">
        <v>0.11126265972941415</v>
      </c>
      <c r="K6079">
        <v>0.17673598846862326</v>
      </c>
      <c r="L6079">
        <v>0.15718315924827914</v>
      </c>
      <c r="M6079">
        <v>0.17266808539175146</v>
      </c>
      <c r="N6079">
        <v>0.19842443625957237</v>
      </c>
      <c r="O6079">
        <v>0.2204241867140514</v>
      </c>
    </row>
    <row r="6080" spans="1:15" ht="15">
      <c r="A6080" s="6"/>
      <c r="B6080" s="10">
        <v>179.21</v>
      </c>
      <c r="C6080">
        <v>0.18132504104625491</v>
      </c>
      <c r="D6080" s="11">
        <v>32.9</v>
      </c>
      <c r="E6080" s="10">
        <v>72.5</v>
      </c>
      <c r="F6080" s="11">
        <v>42.57</v>
      </c>
      <c r="G6080" s="10">
        <v>52.78</v>
      </c>
      <c r="H6080" s="11">
        <v>136.12</v>
      </c>
      <c r="I6080" s="10">
        <v>385.01</v>
      </c>
      <c r="J6080">
        <v>0.1186836138182271</v>
      </c>
      <c r="K6080">
        <v>0.16368532274638731</v>
      </c>
      <c r="L6080">
        <v>0.14659567212445429</v>
      </c>
      <c r="M6080">
        <v>0.17199033974339675</v>
      </c>
      <c r="N6080">
        <v>0.19381720917673315</v>
      </c>
      <c r="O6080">
        <v>0.21719985222502103</v>
      </c>
    </row>
    <row r="6081" spans="1:15" ht="15">
      <c r="A6081" s="6"/>
      <c r="B6081" s="10">
        <v>136.44</v>
      </c>
      <c r="C6081">
        <v>0.16194678344116564</v>
      </c>
      <c r="D6081" s="11">
        <v>36.33</v>
      </c>
      <c r="E6081" s="10">
        <v>73.77</v>
      </c>
      <c r="F6081" s="11">
        <v>43.25</v>
      </c>
      <c r="G6081" s="10">
        <v>59.26</v>
      </c>
      <c r="H6081" s="11">
        <v>143.46</v>
      </c>
      <c r="I6081" s="10">
        <v>402.13</v>
      </c>
      <c r="J6081">
        <v>0.11473230993605327</v>
      </c>
      <c r="K6081">
        <v>0.15428531302463735</v>
      </c>
      <c r="L6081">
        <v>0.13559998903767667</v>
      </c>
      <c r="M6081">
        <v>0.16530639174755904</v>
      </c>
      <c r="N6081">
        <v>0.18387665405738762</v>
      </c>
      <c r="O6081">
        <v>0.20683800716947012</v>
      </c>
    </row>
    <row r="6082" spans="1:15" ht="15">
      <c r="A6082" s="6"/>
      <c r="B6082" s="10">
        <v>113</v>
      </c>
      <c r="C6082">
        <v>0.13924770446193729</v>
      </c>
      <c r="D6082" s="11">
        <v>36.020000000000003</v>
      </c>
      <c r="E6082" s="10">
        <v>71.94</v>
      </c>
      <c r="F6082" s="11">
        <v>39.82</v>
      </c>
      <c r="G6082" s="10">
        <v>52.74</v>
      </c>
      <c r="H6082" s="11">
        <v>145.03</v>
      </c>
      <c r="I6082" s="10">
        <v>402.13</v>
      </c>
      <c r="J6082">
        <v>0.11286970938387011</v>
      </c>
      <c r="K6082">
        <v>0.13584679675091588</v>
      </c>
      <c r="L6082">
        <v>0.12596325973713576</v>
      </c>
      <c r="M6082">
        <v>0.1627450399728442</v>
      </c>
      <c r="N6082">
        <v>0.1727219804705121</v>
      </c>
      <c r="O6082">
        <v>0.19073629654398244</v>
      </c>
    </row>
    <row r="6083" spans="1:15" ht="15">
      <c r="A6083" s="6"/>
      <c r="B6083" s="10">
        <v>95.16</v>
      </c>
      <c r="C6083">
        <v>0.11570443687221418</v>
      </c>
      <c r="D6083" s="11">
        <v>31.49</v>
      </c>
      <c r="E6083" s="10">
        <v>57.35</v>
      </c>
      <c r="F6083" s="11">
        <v>36.29</v>
      </c>
      <c r="G6083" s="10">
        <v>48.5</v>
      </c>
      <c r="H6083" s="11">
        <v>141.32</v>
      </c>
      <c r="I6083" s="10">
        <v>388.5</v>
      </c>
      <c r="J6083">
        <v>0.10795957747949883</v>
      </c>
      <c r="K6083">
        <v>0.11560333324901666</v>
      </c>
      <c r="L6083">
        <v>0.11340181371145026</v>
      </c>
      <c r="M6083">
        <v>0.15415317946753496</v>
      </c>
      <c r="N6083">
        <v>0.16030715077132873</v>
      </c>
      <c r="O6083">
        <v>0.17289334817336652</v>
      </c>
    </row>
    <row r="6084" spans="1:15" ht="15">
      <c r="A6084" s="6"/>
      <c r="B6084" s="10">
        <v>89.17</v>
      </c>
      <c r="C6084">
        <v>9.6873924136757952E-2</v>
      </c>
      <c r="D6084" s="11">
        <v>33</v>
      </c>
      <c r="E6084" s="10">
        <v>49.41</v>
      </c>
      <c r="F6084" s="11">
        <v>33.94</v>
      </c>
      <c r="G6084" s="10">
        <v>47.21</v>
      </c>
      <c r="H6084" s="11">
        <v>133.68</v>
      </c>
      <c r="I6084" s="10">
        <v>380.04</v>
      </c>
      <c r="J6084">
        <v>0.10441799235330287</v>
      </c>
      <c r="K6084">
        <v>0.10138113488574854</v>
      </c>
      <c r="L6084">
        <v>9.7276494140217704E-2</v>
      </c>
      <c r="M6084">
        <v>0.1496896270889691</v>
      </c>
      <c r="N6084">
        <v>0.15027065359844982</v>
      </c>
      <c r="O6084">
        <v>0.1627334350031836</v>
      </c>
    </row>
    <row r="6085" spans="1:15" ht="15">
      <c r="A6085" s="6"/>
      <c r="B6085" s="10">
        <v>87.67</v>
      </c>
      <c r="C6085">
        <v>8.7352892287234057E-2</v>
      </c>
      <c r="D6085" s="11">
        <v>30.07</v>
      </c>
      <c r="E6085" s="10">
        <v>49.08</v>
      </c>
      <c r="F6085" s="11">
        <v>30.55</v>
      </c>
      <c r="G6085" s="10">
        <v>46.08</v>
      </c>
      <c r="H6085" s="11">
        <v>122.02</v>
      </c>
      <c r="I6085" s="10">
        <v>360</v>
      </c>
      <c r="J6085">
        <v>0.10211782483689429</v>
      </c>
      <c r="K6085">
        <v>9.4450143953211441E-2</v>
      </c>
      <c r="L6085">
        <v>8.7472232836792965E-2</v>
      </c>
      <c r="M6085">
        <v>0.1463326569950289</v>
      </c>
      <c r="N6085">
        <v>0.14071326185691554</v>
      </c>
      <c r="O6085">
        <v>0.15229456571552619</v>
      </c>
    </row>
    <row r="6086" spans="1:15" ht="15">
      <c r="A6086" s="6"/>
      <c r="B6086" s="10">
        <v>86.45</v>
      </c>
      <c r="C6086">
        <v>8.8559533780299127E-2</v>
      </c>
      <c r="D6086" s="11">
        <v>23.78</v>
      </c>
      <c r="E6086" s="10">
        <v>47.06</v>
      </c>
      <c r="F6086" s="11">
        <v>28.79</v>
      </c>
      <c r="G6086" s="10">
        <v>44.01</v>
      </c>
      <c r="H6086" s="11">
        <v>111.59</v>
      </c>
      <c r="I6086" s="10">
        <v>295</v>
      </c>
      <c r="J6086">
        <v>0.10021581308751373</v>
      </c>
      <c r="K6086">
        <v>9.2037731310196977E-2</v>
      </c>
      <c r="L6086">
        <v>8.3765480861077976E-2</v>
      </c>
      <c r="M6086">
        <v>0.14378858320203614</v>
      </c>
      <c r="N6086">
        <v>0.1374074991772973</v>
      </c>
      <c r="O6086">
        <v>0.1451248010367219</v>
      </c>
    </row>
    <row r="6087" spans="1:15" ht="15">
      <c r="A6087" s="6"/>
      <c r="B6087" s="10">
        <v>89</v>
      </c>
      <c r="C6087">
        <v>9.5818445122591106E-2</v>
      </c>
      <c r="D6087" s="11">
        <v>23.06</v>
      </c>
      <c r="E6087" s="10">
        <v>46.53</v>
      </c>
      <c r="F6087" s="11">
        <v>28.68</v>
      </c>
      <c r="G6087" s="10">
        <v>42.45</v>
      </c>
      <c r="H6087" s="11">
        <v>106.08</v>
      </c>
      <c r="I6087" s="10">
        <v>251.8</v>
      </c>
      <c r="J6087">
        <v>9.8050302305961748E-2</v>
      </c>
      <c r="K6087">
        <v>9.3724038015045058E-2</v>
      </c>
      <c r="L6087">
        <v>8.5771604544186877E-2</v>
      </c>
      <c r="M6087">
        <v>0.14457668862538425</v>
      </c>
      <c r="N6087">
        <v>0.13859937984737097</v>
      </c>
      <c r="O6087">
        <v>0.14098646324938086</v>
      </c>
    </row>
    <row r="6088" spans="1:15" ht="15">
      <c r="A6088" s="6"/>
      <c r="B6088" s="10">
        <v>92.53</v>
      </c>
      <c r="C6088">
        <v>0.11283234492220061</v>
      </c>
      <c r="D6088" s="11">
        <v>21.98</v>
      </c>
      <c r="E6088" s="10">
        <v>48.03</v>
      </c>
      <c r="F6088" s="11">
        <v>30.02</v>
      </c>
      <c r="G6088" s="10">
        <v>44.73</v>
      </c>
      <c r="H6088" s="11">
        <v>107.81</v>
      </c>
      <c r="I6088" s="10">
        <v>297</v>
      </c>
      <c r="J6088">
        <v>9.8436507508705334E-2</v>
      </c>
      <c r="K6088">
        <v>9.8338377355941378E-2</v>
      </c>
      <c r="L6088">
        <v>9.111952187031841E-2</v>
      </c>
      <c r="M6088">
        <v>0.15015340743864142</v>
      </c>
      <c r="N6088">
        <v>0.14291039228850949</v>
      </c>
      <c r="O6088">
        <v>0.14633579689837795</v>
      </c>
    </row>
    <row r="6089" spans="1:15" ht="15">
      <c r="A6089" s="6"/>
      <c r="B6089" s="10">
        <v>100.18</v>
      </c>
      <c r="C6089">
        <v>0.13968232665284497</v>
      </c>
      <c r="D6089" s="11">
        <v>27.52</v>
      </c>
      <c r="E6089" s="10">
        <v>45.96</v>
      </c>
      <c r="F6089" s="11">
        <v>29.33</v>
      </c>
      <c r="G6089" s="10">
        <v>48.08</v>
      </c>
      <c r="H6089" s="11">
        <v>112.36</v>
      </c>
      <c r="I6089" s="10">
        <v>343.1</v>
      </c>
      <c r="J6089">
        <v>0.10326333370325159</v>
      </c>
      <c r="K6089">
        <v>0.11166819267315359</v>
      </c>
      <c r="L6089">
        <v>9.7590884131622868E-2</v>
      </c>
      <c r="M6089">
        <v>0.16066207577106148</v>
      </c>
      <c r="N6089">
        <v>0.15140329337417488</v>
      </c>
      <c r="O6089">
        <v>0.15901016610829136</v>
      </c>
    </row>
    <row r="6090" spans="1:15" ht="15">
      <c r="A6090" s="6"/>
      <c r="B6090" s="10">
        <v>132.93</v>
      </c>
      <c r="C6090">
        <v>0.16689037655660238</v>
      </c>
      <c r="D6090" s="11">
        <v>30.63</v>
      </c>
      <c r="E6090" s="10">
        <v>51.94</v>
      </c>
      <c r="F6090" s="11">
        <v>33.06</v>
      </c>
      <c r="G6090" s="10">
        <v>55.74</v>
      </c>
      <c r="H6090" s="11">
        <v>129.19999999999999</v>
      </c>
      <c r="I6090" s="10">
        <v>404.32</v>
      </c>
      <c r="J6090">
        <v>0.10990368578135606</v>
      </c>
      <c r="K6090">
        <v>0.13508116291486541</v>
      </c>
      <c r="L6090">
        <v>0.11291984788305223</v>
      </c>
      <c r="M6090">
        <v>0.17657894338575628</v>
      </c>
      <c r="N6090">
        <v>0.16686725777549102</v>
      </c>
      <c r="O6090">
        <v>0.18068460992132868</v>
      </c>
    </row>
    <row r="6091" spans="1:15" ht="15">
      <c r="A6091" s="6"/>
      <c r="B6091" s="10">
        <v>266.70999999999998</v>
      </c>
      <c r="C6091">
        <v>0.1926608104509811</v>
      </c>
      <c r="D6091" s="11">
        <v>33.94</v>
      </c>
      <c r="E6091" s="10">
        <v>68.739999999999995</v>
      </c>
      <c r="F6091" s="11">
        <v>37.340000000000003</v>
      </c>
      <c r="G6091" s="10">
        <v>65.81</v>
      </c>
      <c r="H6091" s="11">
        <v>146.97999999999999</v>
      </c>
      <c r="I6091" s="10">
        <v>459.99</v>
      </c>
      <c r="J6091">
        <v>0.11807091064646882</v>
      </c>
      <c r="K6091">
        <v>0.14947220139299466</v>
      </c>
      <c r="L6091">
        <v>0.12807633091625537</v>
      </c>
      <c r="M6091">
        <v>0.19293092270465234</v>
      </c>
      <c r="N6091">
        <v>0.18077925609218681</v>
      </c>
      <c r="O6091">
        <v>0.20761466661110684</v>
      </c>
    </row>
    <row r="6092" spans="1:15" ht="15">
      <c r="A6092" s="6"/>
      <c r="B6092" s="10">
        <v>524.27</v>
      </c>
      <c r="C6092">
        <v>0.20094160300041672</v>
      </c>
      <c r="D6092" s="11">
        <v>37.75</v>
      </c>
      <c r="E6092" s="10">
        <v>72.989999999999995</v>
      </c>
      <c r="F6092" s="11">
        <v>39.67</v>
      </c>
      <c r="G6092" s="10">
        <v>78.010000000000005</v>
      </c>
      <c r="H6092" s="11">
        <v>155.09</v>
      </c>
      <c r="I6092" s="10">
        <v>505.94</v>
      </c>
      <c r="J6092">
        <v>0.12084879753420892</v>
      </c>
      <c r="K6092">
        <v>0.16031984724395656</v>
      </c>
      <c r="L6092">
        <v>0.13114195927329977</v>
      </c>
      <c r="M6092">
        <v>0.20048628302742438</v>
      </c>
      <c r="N6092">
        <v>0.18917109232376289</v>
      </c>
      <c r="O6092">
        <v>0.21729240427475011</v>
      </c>
    </row>
    <row r="6093" spans="1:15" ht="15">
      <c r="A6093" s="6"/>
      <c r="B6093" s="10">
        <v>448.13</v>
      </c>
      <c r="C6093">
        <v>0.20719142660281414</v>
      </c>
      <c r="D6093" s="11">
        <v>34.69</v>
      </c>
      <c r="E6093" s="10">
        <v>73.39</v>
      </c>
      <c r="F6093" s="11">
        <v>41.1</v>
      </c>
      <c r="G6093" s="10">
        <v>75.23</v>
      </c>
      <c r="H6093" s="11">
        <v>153.9</v>
      </c>
      <c r="I6093" s="10">
        <v>517.20000000000005</v>
      </c>
      <c r="J6093">
        <v>0.11837986305509605</v>
      </c>
      <c r="K6093">
        <v>0.16732743084124288</v>
      </c>
      <c r="L6093">
        <v>0.13080208871798105</v>
      </c>
      <c r="M6093">
        <v>0.20077962338190605</v>
      </c>
      <c r="N6093">
        <v>0.19014638380036181</v>
      </c>
      <c r="O6093">
        <v>0.21676026651674105</v>
      </c>
    </row>
    <row r="6094" spans="1:15" ht="15">
      <c r="A6094" s="6"/>
      <c r="B6094" s="10">
        <v>223.11</v>
      </c>
      <c r="C6094">
        <v>0.21918252180828141</v>
      </c>
      <c r="D6094" s="11">
        <v>30.04</v>
      </c>
      <c r="E6094" s="10">
        <v>69.92</v>
      </c>
      <c r="F6094" s="11">
        <v>38.369999999999997</v>
      </c>
      <c r="G6094" s="10">
        <v>57.43</v>
      </c>
      <c r="H6094" s="11">
        <v>145.03</v>
      </c>
      <c r="I6094" s="10">
        <v>484.94</v>
      </c>
      <c r="J6094">
        <v>0.12048259092364137</v>
      </c>
      <c r="K6094">
        <v>0.17075775485436895</v>
      </c>
      <c r="L6094">
        <v>0.13231041695896739</v>
      </c>
      <c r="M6094">
        <v>0.20719212622518776</v>
      </c>
      <c r="N6094">
        <v>0.19504486718769631</v>
      </c>
      <c r="O6094">
        <v>0.23007586610426689</v>
      </c>
    </row>
    <row r="6095" spans="1:15" ht="15">
      <c r="A6095" s="6"/>
      <c r="B6095" s="10">
        <v>147.83000000000001</v>
      </c>
      <c r="C6095">
        <v>0.22788664670927378</v>
      </c>
      <c r="D6095" s="11">
        <v>19.93</v>
      </c>
      <c r="E6095" s="10">
        <v>66.599999999999994</v>
      </c>
      <c r="F6095" s="11">
        <v>33.04</v>
      </c>
      <c r="G6095" s="10">
        <v>49.89</v>
      </c>
      <c r="H6095" s="11">
        <v>138.68</v>
      </c>
      <c r="I6095" s="10">
        <v>451.26</v>
      </c>
      <c r="J6095">
        <v>0.11609999170227774</v>
      </c>
      <c r="K6095">
        <v>0.17618133302813735</v>
      </c>
      <c r="L6095">
        <v>0.13099482393363243</v>
      </c>
      <c r="M6095">
        <v>0.2147834312045474</v>
      </c>
      <c r="N6095">
        <v>0.19041790091277991</v>
      </c>
      <c r="O6095">
        <v>0.2274476636879075</v>
      </c>
    </row>
    <row r="6096" spans="1:15" ht="15">
      <c r="A6096" s="6"/>
      <c r="B6096" s="10">
        <v>119.94</v>
      </c>
      <c r="C6096">
        <v>0.24193042573079537</v>
      </c>
      <c r="D6096" s="11">
        <v>9.36</v>
      </c>
      <c r="E6096" s="10">
        <v>53.9</v>
      </c>
      <c r="F6096" s="11">
        <v>30.1</v>
      </c>
      <c r="G6096" s="10">
        <v>43.98</v>
      </c>
      <c r="H6096" s="11">
        <v>121.08</v>
      </c>
      <c r="I6096" s="10">
        <v>400</v>
      </c>
      <c r="J6096">
        <v>0.10566769385435788</v>
      </c>
      <c r="K6096">
        <v>0.17713405523084255</v>
      </c>
      <c r="L6096">
        <v>0.12562402092418246</v>
      </c>
      <c r="M6096">
        <v>0.2132748697281214</v>
      </c>
      <c r="N6096">
        <v>0.18641337615517958</v>
      </c>
      <c r="O6096">
        <v>0.23195329491880565</v>
      </c>
    </row>
    <row r="6097" spans="1:15" ht="15">
      <c r="A6097" s="6"/>
      <c r="B6097" s="10">
        <v>106.36</v>
      </c>
      <c r="C6097">
        <v>0.24326676792357305</v>
      </c>
      <c r="D6097" s="11">
        <v>10.75</v>
      </c>
      <c r="E6097" s="10">
        <v>56.96</v>
      </c>
      <c r="F6097" s="11">
        <v>27.88</v>
      </c>
      <c r="G6097" s="10">
        <v>45.84</v>
      </c>
      <c r="H6097" s="11">
        <v>105.05</v>
      </c>
      <c r="I6097" s="10">
        <v>347.09</v>
      </c>
      <c r="J6097">
        <v>0.10084051634770537</v>
      </c>
      <c r="K6097">
        <v>0.17836902890976208</v>
      </c>
      <c r="L6097">
        <v>0.12321927325681169</v>
      </c>
      <c r="M6097">
        <v>0.21269868806996961</v>
      </c>
      <c r="N6097">
        <v>0.18106478373615026</v>
      </c>
      <c r="O6097">
        <v>0.23688609550359971</v>
      </c>
    </row>
    <row r="6098" spans="1:15" ht="15">
      <c r="A6098" s="6"/>
      <c r="B6098" s="10">
        <v>105.14</v>
      </c>
      <c r="C6098">
        <v>0.24270086556141901</v>
      </c>
      <c r="D6098" s="11">
        <v>9.0299999999999994</v>
      </c>
      <c r="E6098" s="10">
        <v>51.61</v>
      </c>
      <c r="F6098" s="11">
        <v>27.21</v>
      </c>
      <c r="G6098" s="10">
        <v>40</v>
      </c>
      <c r="H6098" s="11">
        <v>99.17</v>
      </c>
      <c r="I6098" s="10">
        <v>355.48</v>
      </c>
      <c r="J6098">
        <v>9.6622924251321199E-2</v>
      </c>
      <c r="K6098">
        <v>0.17955313803542058</v>
      </c>
      <c r="L6098">
        <v>0.12184549133221016</v>
      </c>
      <c r="M6098">
        <v>0.20885066386993048</v>
      </c>
      <c r="N6098">
        <v>0.1777463783957933</v>
      </c>
      <c r="O6098">
        <v>0.23924385041431076</v>
      </c>
    </row>
    <row r="6099" spans="1:15" ht="15">
      <c r="A6099" s="6"/>
      <c r="B6099" s="10">
        <v>105.87</v>
      </c>
      <c r="C6099">
        <v>0.24507328936022146</v>
      </c>
      <c r="D6099" s="11">
        <v>6.49</v>
      </c>
      <c r="E6099" s="10">
        <v>51.11</v>
      </c>
      <c r="F6099" s="11">
        <v>27.53</v>
      </c>
      <c r="G6099" s="10">
        <v>39.380000000000003</v>
      </c>
      <c r="H6099" s="11">
        <v>99.02</v>
      </c>
      <c r="I6099" s="10">
        <v>355</v>
      </c>
      <c r="J6099">
        <v>9.871921361036648E-2</v>
      </c>
      <c r="K6099">
        <v>0.18019077409563591</v>
      </c>
      <c r="L6099">
        <v>0.12690556498733402</v>
      </c>
      <c r="M6099">
        <v>0.20071283331940146</v>
      </c>
      <c r="N6099">
        <v>0.17833825165578346</v>
      </c>
      <c r="O6099">
        <v>0.23959968545591023</v>
      </c>
    </row>
    <row r="6100" spans="1:15" ht="15">
      <c r="A6100" s="6"/>
      <c r="B6100" s="10">
        <v>105.63</v>
      </c>
      <c r="C6100">
        <v>0.24746070227753353</v>
      </c>
      <c r="D6100" s="11">
        <v>5.33</v>
      </c>
      <c r="E6100" s="10">
        <v>49.52</v>
      </c>
      <c r="F6100" s="11">
        <v>26.89</v>
      </c>
      <c r="G6100" s="10">
        <v>36.79</v>
      </c>
      <c r="H6100" s="11">
        <v>95.38</v>
      </c>
      <c r="I6100" s="10">
        <v>349.9</v>
      </c>
      <c r="J6100">
        <v>0.1000273510829414</v>
      </c>
      <c r="K6100">
        <v>0.18296744824145675</v>
      </c>
      <c r="L6100">
        <v>0.131288341860649</v>
      </c>
      <c r="M6100">
        <v>0.19660076974737825</v>
      </c>
      <c r="N6100">
        <v>0.17887498323116496</v>
      </c>
      <c r="O6100">
        <v>0.23833749796832709</v>
      </c>
    </row>
    <row r="6101" spans="1:15" ht="15">
      <c r="A6101" s="6"/>
      <c r="B6101" s="10">
        <v>106.36</v>
      </c>
      <c r="C6101">
        <v>0.24772986733756883</v>
      </c>
      <c r="D6101" s="11">
        <v>8.7100000000000009</v>
      </c>
      <c r="E6101" s="10">
        <v>50.05</v>
      </c>
      <c r="F6101" s="11">
        <v>28.03</v>
      </c>
      <c r="G6101" s="10">
        <v>36.85</v>
      </c>
      <c r="H6101" s="11">
        <v>97.57</v>
      </c>
      <c r="I6101" s="10">
        <v>353.39</v>
      </c>
      <c r="J6101">
        <v>0.10686241182053716</v>
      </c>
      <c r="K6101">
        <v>0.18716951033360782</v>
      </c>
      <c r="L6101">
        <v>0.14216199488519674</v>
      </c>
      <c r="M6101">
        <v>0.19530945344854031</v>
      </c>
      <c r="N6101">
        <v>0.18015051218194206</v>
      </c>
      <c r="O6101">
        <v>0.23693654810217238</v>
      </c>
    </row>
    <row r="6102" spans="1:15" ht="15">
      <c r="A6102" s="6"/>
      <c r="B6102" s="10">
        <v>116.14</v>
      </c>
      <c r="C6102">
        <v>0.24792879610892177</v>
      </c>
      <c r="D6102" s="11">
        <v>14.9</v>
      </c>
      <c r="E6102" s="10">
        <v>56.1</v>
      </c>
      <c r="F6102" s="11">
        <v>30.74</v>
      </c>
      <c r="G6102" s="10">
        <v>41.12</v>
      </c>
      <c r="H6102" s="11">
        <v>97.64</v>
      </c>
      <c r="I6102" s="10">
        <v>389.05</v>
      </c>
      <c r="J6102">
        <v>0.12806402955583712</v>
      </c>
      <c r="K6102">
        <v>0.19638718516029052</v>
      </c>
      <c r="L6102">
        <v>0.15606220205647836</v>
      </c>
      <c r="M6102">
        <v>0.20097964494654028</v>
      </c>
      <c r="N6102">
        <v>0.17937496421037868</v>
      </c>
      <c r="O6102">
        <v>0.23383327542920077</v>
      </c>
    </row>
    <row r="6103" spans="1:15" ht="15">
      <c r="A6103" s="6"/>
      <c r="B6103" s="10">
        <v>153.57</v>
      </c>
      <c r="C6103">
        <v>0.22697827985290323</v>
      </c>
      <c r="D6103" s="11">
        <v>34.909999999999997</v>
      </c>
      <c r="E6103" s="10">
        <v>72.16</v>
      </c>
      <c r="F6103" s="11">
        <v>44.66</v>
      </c>
      <c r="G6103" s="10">
        <v>53.91</v>
      </c>
      <c r="H6103" s="11">
        <v>95.59</v>
      </c>
      <c r="I6103" s="10">
        <v>466.11</v>
      </c>
      <c r="J6103">
        <v>0.13304884104872719</v>
      </c>
      <c r="K6103">
        <v>0.19291819728815543</v>
      </c>
      <c r="L6103">
        <v>0.16330720680547456</v>
      </c>
      <c r="M6103">
        <v>0.19819998467036495</v>
      </c>
      <c r="N6103">
        <v>0.17957291497506089</v>
      </c>
      <c r="O6103">
        <v>0.22385237137672276</v>
      </c>
    </row>
    <row r="6104" spans="1:15" ht="15">
      <c r="A6104" s="6"/>
      <c r="B6104" s="10">
        <v>228.99</v>
      </c>
      <c r="C6104">
        <v>0.21317411047064114</v>
      </c>
      <c r="D6104" s="11">
        <v>40</v>
      </c>
      <c r="E6104" s="10">
        <v>76.040000000000006</v>
      </c>
      <c r="F6104" s="11">
        <v>50.32</v>
      </c>
      <c r="G6104" s="10">
        <v>62.57</v>
      </c>
      <c r="H6104" s="11">
        <v>101.34</v>
      </c>
      <c r="I6104" s="10">
        <v>502.68</v>
      </c>
      <c r="J6104">
        <v>0.13138332857148771</v>
      </c>
      <c r="K6104">
        <v>0.18602643643451286</v>
      </c>
      <c r="L6104">
        <v>0.15647217893399873</v>
      </c>
      <c r="M6104">
        <v>0.18995287296681485</v>
      </c>
      <c r="N6104">
        <v>0.17511789513720316</v>
      </c>
      <c r="O6104">
        <v>0.20501285746816181</v>
      </c>
    </row>
    <row r="6105" spans="1:15" ht="15">
      <c r="A6105" s="6"/>
      <c r="B6105" s="10">
        <v>146.97999999999999</v>
      </c>
      <c r="C6105">
        <v>0.19143317393044426</v>
      </c>
      <c r="D6105" s="11">
        <v>42.46</v>
      </c>
      <c r="E6105" s="10">
        <v>76.040000000000006</v>
      </c>
      <c r="F6105" s="11">
        <v>55.55</v>
      </c>
      <c r="G6105" s="10">
        <v>69.45</v>
      </c>
      <c r="H6105" s="11">
        <v>106.41</v>
      </c>
      <c r="I6105" s="10">
        <v>502.29</v>
      </c>
      <c r="J6105">
        <v>0.1274228775572904</v>
      </c>
      <c r="K6105">
        <v>0.1749305608377304</v>
      </c>
      <c r="L6105">
        <v>0.15098587834780547</v>
      </c>
      <c r="M6105">
        <v>0.17669378588938514</v>
      </c>
      <c r="N6105">
        <v>0.16313583059009523</v>
      </c>
      <c r="O6105">
        <v>0.18179869029922613</v>
      </c>
    </row>
    <row r="6106" spans="1:15" ht="15">
      <c r="A6106" s="6"/>
      <c r="B6106" s="10">
        <v>123.22</v>
      </c>
      <c r="C6106">
        <v>0.17399767229274454</v>
      </c>
      <c r="D6106" s="11">
        <v>39.979999999999997</v>
      </c>
      <c r="E6106" s="10">
        <v>73.36</v>
      </c>
      <c r="F6106" s="11">
        <v>47.96</v>
      </c>
      <c r="G6106" s="10">
        <v>62</v>
      </c>
      <c r="H6106" s="11">
        <v>107.17</v>
      </c>
      <c r="I6106" s="10">
        <v>458.97</v>
      </c>
      <c r="J6106">
        <v>0.12516306797867213</v>
      </c>
      <c r="K6106">
        <v>0.16726376688979022</v>
      </c>
      <c r="L6106">
        <v>0.14599639866976388</v>
      </c>
      <c r="M6106">
        <v>0.16590356128726927</v>
      </c>
      <c r="N6106">
        <v>0.14547993813376459</v>
      </c>
      <c r="O6106">
        <v>0.15852193059792288</v>
      </c>
    </row>
    <row r="6107" spans="1:15" ht="15">
      <c r="A6107" s="6"/>
      <c r="B6107" s="10">
        <v>112.33</v>
      </c>
      <c r="C6107">
        <v>0.15237437685440827</v>
      </c>
      <c r="D6107" s="11">
        <v>37.049999999999997</v>
      </c>
      <c r="E6107" s="10">
        <v>59.08</v>
      </c>
      <c r="F6107" s="11">
        <v>43.93</v>
      </c>
      <c r="G6107" s="10">
        <v>49.94</v>
      </c>
      <c r="H6107" s="11">
        <v>101.92</v>
      </c>
      <c r="I6107" s="10">
        <v>405.02</v>
      </c>
      <c r="J6107">
        <v>0.11635344199125183</v>
      </c>
      <c r="K6107">
        <v>0.1551924414086466</v>
      </c>
      <c r="L6107">
        <v>0.13647033015643223</v>
      </c>
      <c r="M6107">
        <v>0.15316019671021658</v>
      </c>
      <c r="N6107">
        <v>0.1267226169431602</v>
      </c>
      <c r="O6107">
        <v>0.14467482619240096</v>
      </c>
    </row>
    <row r="6108" spans="1:15" ht="15">
      <c r="A6108" s="6"/>
      <c r="B6108" s="10">
        <v>101.59</v>
      </c>
      <c r="C6108">
        <v>0.13488150544804903</v>
      </c>
      <c r="D6108" s="11">
        <v>36.65</v>
      </c>
      <c r="E6108" s="10">
        <v>55.96</v>
      </c>
      <c r="F6108" s="11">
        <v>41.97</v>
      </c>
      <c r="G6108" s="10">
        <v>46.02</v>
      </c>
      <c r="H6108" s="11">
        <v>99.72</v>
      </c>
      <c r="I6108" s="10">
        <v>359.35</v>
      </c>
      <c r="J6108">
        <v>0.11043905291057787</v>
      </c>
      <c r="K6108">
        <v>0.14726574570993176</v>
      </c>
      <c r="L6108">
        <v>0.12610994817182461</v>
      </c>
      <c r="M6108">
        <v>0.13952865593550259</v>
      </c>
      <c r="N6108">
        <v>0.10864963497761465</v>
      </c>
      <c r="O6108">
        <v>0.13484951582077673</v>
      </c>
    </row>
    <row r="6109" spans="1:15" ht="15">
      <c r="A6109" s="6"/>
      <c r="B6109" s="10">
        <v>96.46</v>
      </c>
      <c r="C6109">
        <v>0.12691199356809257</v>
      </c>
      <c r="D6109" s="11">
        <v>33.450000000000003</v>
      </c>
      <c r="E6109" s="10">
        <v>53.04</v>
      </c>
      <c r="F6109" s="11">
        <v>40.99</v>
      </c>
      <c r="G6109" s="10">
        <v>40.79</v>
      </c>
      <c r="H6109" s="11">
        <v>93.94</v>
      </c>
      <c r="I6109" s="10">
        <v>351.33</v>
      </c>
      <c r="J6109">
        <v>0.10402404344711831</v>
      </c>
      <c r="K6109">
        <v>0.14080172167359667</v>
      </c>
      <c r="L6109">
        <v>0.11856671310838351</v>
      </c>
      <c r="M6109">
        <v>0.12694809008454308</v>
      </c>
      <c r="N6109">
        <v>9.9966390693898788E-2</v>
      </c>
      <c r="O6109">
        <v>0.12829333460286302</v>
      </c>
    </row>
    <row r="6110" spans="1:15" ht="15">
      <c r="A6110" s="6"/>
      <c r="B6110" s="10">
        <v>93.59</v>
      </c>
      <c r="C6110">
        <v>0.1254818043588444</v>
      </c>
      <c r="D6110" s="11">
        <v>30.49</v>
      </c>
      <c r="E6110" s="10">
        <v>53.09</v>
      </c>
      <c r="F6110" s="11">
        <v>35.28</v>
      </c>
      <c r="G6110" s="10">
        <v>36.47</v>
      </c>
      <c r="H6110" s="11">
        <v>81.069999999999993</v>
      </c>
      <c r="I6110" s="10">
        <v>329.91</v>
      </c>
      <c r="J6110">
        <v>0.1032822797934897</v>
      </c>
      <c r="K6110">
        <v>0.13827761607535732</v>
      </c>
      <c r="L6110">
        <v>0.11279154402682195</v>
      </c>
      <c r="M6110">
        <v>0.11878202919513801</v>
      </c>
      <c r="N6110">
        <v>9.1720973074726292E-2</v>
      </c>
      <c r="O6110">
        <v>0.12466092984517128</v>
      </c>
    </row>
    <row r="6111" spans="1:15" ht="15">
      <c r="A6111" s="6"/>
      <c r="B6111" s="10">
        <v>97.08</v>
      </c>
      <c r="C6111">
        <v>0.12381494631729427</v>
      </c>
      <c r="D6111" s="11">
        <v>28.58</v>
      </c>
      <c r="E6111" s="10">
        <v>53.97</v>
      </c>
      <c r="F6111" s="11">
        <v>32.68</v>
      </c>
      <c r="G6111" s="10">
        <v>34.049999999999997</v>
      </c>
      <c r="H6111" s="11">
        <v>69.680000000000007</v>
      </c>
      <c r="I6111" s="10">
        <v>336.94</v>
      </c>
      <c r="J6111">
        <v>0.10548971441434246</v>
      </c>
      <c r="K6111">
        <v>0.14076169443014103</v>
      </c>
      <c r="L6111">
        <v>0.10858791593135601</v>
      </c>
      <c r="M6111">
        <v>0.11698011469847563</v>
      </c>
      <c r="N6111">
        <v>9.273394306261136E-2</v>
      </c>
      <c r="O6111">
        <v>0.12798787407579074</v>
      </c>
    </row>
    <row r="6112" spans="1:15" ht="15">
      <c r="A6112" s="6"/>
      <c r="B6112" s="10">
        <v>99.9</v>
      </c>
      <c r="C6112">
        <v>0.13672103171342445</v>
      </c>
      <c r="D6112" s="11">
        <v>29.62</v>
      </c>
      <c r="E6112" s="10">
        <v>58.16</v>
      </c>
      <c r="F6112" s="11">
        <v>32.72</v>
      </c>
      <c r="G6112" s="10">
        <v>35.06</v>
      </c>
      <c r="H6112" s="11">
        <v>72.44</v>
      </c>
      <c r="I6112" s="10">
        <v>344.22</v>
      </c>
      <c r="J6112">
        <v>0.10835962263022546</v>
      </c>
      <c r="K6112">
        <v>0.15006892012036657</v>
      </c>
      <c r="L6112">
        <v>0.11231606325502559</v>
      </c>
      <c r="M6112">
        <v>0.12312365330558159</v>
      </c>
      <c r="N6112">
        <v>0.10232045068643932</v>
      </c>
      <c r="O6112">
        <v>0.13760092616515951</v>
      </c>
    </row>
    <row r="6113" spans="1:15" ht="15">
      <c r="A6113" s="6"/>
      <c r="B6113" s="10">
        <v>109.17</v>
      </c>
      <c r="C6113">
        <v>0.1574156492452036</v>
      </c>
      <c r="D6113" s="11">
        <v>30.69</v>
      </c>
      <c r="E6113" s="10">
        <v>68.790000000000006</v>
      </c>
      <c r="F6113" s="11">
        <v>32.75</v>
      </c>
      <c r="G6113" s="10">
        <v>40.42</v>
      </c>
      <c r="H6113" s="11">
        <v>87.13</v>
      </c>
      <c r="I6113" s="10">
        <v>385.97</v>
      </c>
      <c r="J6113">
        <v>0.11564022778039479</v>
      </c>
      <c r="K6113">
        <v>0.16221208218843941</v>
      </c>
      <c r="L6113">
        <v>0.12062593979217605</v>
      </c>
      <c r="M6113">
        <v>0.13846733237012182</v>
      </c>
      <c r="N6113">
        <v>0.12293861745077037</v>
      </c>
      <c r="O6113">
        <v>0.15236139084994463</v>
      </c>
    </row>
    <row r="6114" spans="1:15" ht="15">
      <c r="A6114" s="6"/>
      <c r="B6114" s="10">
        <v>140.41</v>
      </c>
      <c r="C6114">
        <v>0.17814844909308322</v>
      </c>
      <c r="D6114" s="11">
        <v>35.25</v>
      </c>
      <c r="E6114" s="10">
        <v>71.989999999999995</v>
      </c>
      <c r="F6114" s="11">
        <v>39.9</v>
      </c>
      <c r="G6114" s="10">
        <v>48.01</v>
      </c>
      <c r="H6114" s="11">
        <v>99.94</v>
      </c>
      <c r="I6114" s="10">
        <v>471.71</v>
      </c>
      <c r="J6114">
        <v>0.1209472747257999</v>
      </c>
      <c r="K6114">
        <v>0.18083601345802314</v>
      </c>
      <c r="L6114">
        <v>0.13343313821323027</v>
      </c>
      <c r="M6114">
        <v>0.15830238817114747</v>
      </c>
      <c r="N6114">
        <v>0.14762202832174004</v>
      </c>
      <c r="O6114">
        <v>0.1701382445200843</v>
      </c>
    </row>
    <row r="6115" spans="1:15" ht="15">
      <c r="A6115" s="6"/>
      <c r="B6115" s="10">
        <v>190.53</v>
      </c>
      <c r="C6115">
        <v>0.19549707225190918</v>
      </c>
      <c r="D6115" s="11">
        <v>41.49</v>
      </c>
      <c r="E6115" s="10">
        <v>74.98</v>
      </c>
      <c r="F6115" s="11">
        <v>42</v>
      </c>
      <c r="G6115" s="10">
        <v>55.4</v>
      </c>
      <c r="H6115" s="11">
        <v>136.37</v>
      </c>
      <c r="I6115" s="10">
        <v>515</v>
      </c>
      <c r="J6115">
        <v>0.13431088435653146</v>
      </c>
      <c r="K6115">
        <v>0.19117260563269292</v>
      </c>
      <c r="L6115">
        <v>0.14793641994575277</v>
      </c>
      <c r="M6115">
        <v>0.17903992999461499</v>
      </c>
      <c r="N6115">
        <v>0.17399662498087806</v>
      </c>
      <c r="O6115">
        <v>0.18696742036434477</v>
      </c>
    </row>
    <row r="6116" spans="1:15" ht="15">
      <c r="A6116" s="6"/>
      <c r="B6116" s="10">
        <v>284.02</v>
      </c>
      <c r="C6116">
        <v>0.19653820581118725</v>
      </c>
      <c r="D6116" s="11">
        <v>45.89</v>
      </c>
      <c r="E6116" s="10">
        <v>78.78</v>
      </c>
      <c r="F6116" s="11">
        <v>44.27</v>
      </c>
      <c r="G6116" s="10">
        <v>64.209999999999994</v>
      </c>
      <c r="H6116" s="11">
        <v>150</v>
      </c>
      <c r="I6116" s="10">
        <v>540.64</v>
      </c>
      <c r="J6116">
        <v>0.13891185014904261</v>
      </c>
      <c r="K6116">
        <v>0.19813661988480494</v>
      </c>
      <c r="L6116">
        <v>0.15417797066069935</v>
      </c>
      <c r="M6116">
        <v>0.18648094313020394</v>
      </c>
      <c r="N6116">
        <v>0.1861808929695852</v>
      </c>
      <c r="O6116">
        <v>0.1884238048780488</v>
      </c>
    </row>
    <row r="6117" spans="1:15" ht="15">
      <c r="A6117" s="6"/>
      <c r="B6117" s="10">
        <v>185.62</v>
      </c>
      <c r="C6117">
        <v>0.20229127677408812</v>
      </c>
      <c r="D6117" s="11">
        <v>45.52</v>
      </c>
      <c r="E6117" s="10">
        <v>80.08</v>
      </c>
      <c r="F6117" s="11">
        <v>44.17</v>
      </c>
      <c r="G6117" s="10">
        <v>62.6</v>
      </c>
      <c r="H6117" s="11">
        <v>154.16999999999999</v>
      </c>
      <c r="I6117" s="10">
        <v>515.64</v>
      </c>
      <c r="J6117">
        <v>0.13807769720977572</v>
      </c>
      <c r="K6117">
        <v>0.19805062517684982</v>
      </c>
      <c r="L6117">
        <v>0.15168040833588281</v>
      </c>
      <c r="M6117">
        <v>0.18851642456100684</v>
      </c>
      <c r="N6117">
        <v>0.18588738760467716</v>
      </c>
      <c r="O6117">
        <v>0.18265826352544254</v>
      </c>
    </row>
    <row r="6118" spans="1:15" ht="15">
      <c r="A6118" s="6"/>
      <c r="B6118" s="10">
        <v>136.62</v>
      </c>
      <c r="C6118">
        <v>0.21020415921163374</v>
      </c>
      <c r="D6118" s="11">
        <v>36.94</v>
      </c>
      <c r="E6118" s="10">
        <v>73.42</v>
      </c>
      <c r="F6118" s="11">
        <v>41.51</v>
      </c>
      <c r="G6118" s="10">
        <v>52.05</v>
      </c>
      <c r="H6118" s="11">
        <v>138.01</v>
      </c>
      <c r="I6118" s="10">
        <v>443.31</v>
      </c>
      <c r="J6118">
        <v>0.13825940665701883</v>
      </c>
      <c r="K6118">
        <v>0.20853211583343834</v>
      </c>
      <c r="L6118">
        <v>0.15063606665536503</v>
      </c>
      <c r="M6118">
        <v>0.18684761690151647</v>
      </c>
      <c r="N6118">
        <v>0.19123691832304152</v>
      </c>
      <c r="O6118">
        <v>0.17665592402140831</v>
      </c>
    </row>
    <row r="6119" spans="1:15" ht="15">
      <c r="A6119" s="6"/>
      <c r="B6119" s="10">
        <v>115.55</v>
      </c>
      <c r="C6119">
        <v>0.20570698517069327</v>
      </c>
      <c r="D6119" s="11">
        <v>34.11</v>
      </c>
      <c r="E6119" s="10">
        <v>70.91</v>
      </c>
      <c r="F6119" s="11">
        <v>36.840000000000003</v>
      </c>
      <c r="G6119" s="10">
        <v>49.83</v>
      </c>
      <c r="H6119" s="11">
        <v>129.07</v>
      </c>
      <c r="I6119" s="10">
        <v>369</v>
      </c>
      <c r="J6119">
        <v>0.1383622847339829</v>
      </c>
      <c r="K6119">
        <v>0.21473945189589583</v>
      </c>
      <c r="L6119">
        <v>0.14369420364076541</v>
      </c>
      <c r="M6119">
        <v>0.17796722568769813</v>
      </c>
      <c r="N6119">
        <v>0.19732869120508567</v>
      </c>
      <c r="O6119">
        <v>0.16781814947523568</v>
      </c>
    </row>
    <row r="6120" spans="1:15" ht="15">
      <c r="A6120" s="6"/>
      <c r="B6120" s="10">
        <v>93.77</v>
      </c>
      <c r="C6120">
        <v>0.19532399544200554</v>
      </c>
      <c r="D6120" s="11">
        <v>28.1</v>
      </c>
      <c r="E6120" s="10">
        <v>65.61</v>
      </c>
      <c r="F6120" s="11">
        <v>30.93</v>
      </c>
      <c r="G6120" s="10">
        <v>44.78</v>
      </c>
      <c r="H6120" s="11">
        <v>107.54</v>
      </c>
      <c r="I6120" s="10">
        <v>344.74</v>
      </c>
      <c r="J6120">
        <v>0.13334894555491414</v>
      </c>
      <c r="K6120">
        <v>0.21868002815991358</v>
      </c>
      <c r="L6120">
        <v>0.13216609867045007</v>
      </c>
      <c r="M6120">
        <v>0.16672755572224604</v>
      </c>
      <c r="N6120">
        <v>0.19653876127543526</v>
      </c>
      <c r="O6120">
        <v>0.16152359892950252</v>
      </c>
    </row>
    <row r="6121" spans="1:15" ht="15">
      <c r="A6121" s="6"/>
      <c r="B6121" s="10">
        <v>106.45</v>
      </c>
      <c r="C6121">
        <v>0.19271028131893136</v>
      </c>
      <c r="D6121" s="11">
        <v>19.02</v>
      </c>
      <c r="E6121" s="10">
        <v>59.48</v>
      </c>
      <c r="F6121" s="11">
        <v>30.05</v>
      </c>
      <c r="G6121" s="10">
        <v>42.91</v>
      </c>
      <c r="H6121" s="11">
        <v>113.01</v>
      </c>
      <c r="I6121" s="10">
        <v>345.06</v>
      </c>
      <c r="J6121">
        <v>0.12291145891926349</v>
      </c>
      <c r="K6121">
        <v>0.22135057912310752</v>
      </c>
      <c r="L6121">
        <v>0.12515091500752301</v>
      </c>
      <c r="M6121">
        <v>0.15934348653949831</v>
      </c>
      <c r="N6121">
        <v>0.19319092939117741</v>
      </c>
      <c r="O6121">
        <v>0.16119620976015797</v>
      </c>
    </row>
    <row r="6122" spans="1:15" ht="15">
      <c r="A6122" s="6"/>
      <c r="B6122" s="10">
        <v>99.9</v>
      </c>
      <c r="C6122">
        <v>0.18884636852107919</v>
      </c>
      <c r="D6122" s="11">
        <v>12.08</v>
      </c>
      <c r="E6122" s="10">
        <v>59.4</v>
      </c>
      <c r="F6122" s="11">
        <v>28.31</v>
      </c>
      <c r="G6122" s="10">
        <v>37.270000000000003</v>
      </c>
      <c r="H6122" s="11">
        <v>108.2</v>
      </c>
      <c r="I6122" s="10">
        <v>294.93</v>
      </c>
      <c r="J6122">
        <v>0.10536926863743817</v>
      </c>
      <c r="K6122">
        <v>0.22212259406789409</v>
      </c>
      <c r="L6122">
        <v>0.11782585544079417</v>
      </c>
      <c r="M6122">
        <v>0.14970448240619069</v>
      </c>
      <c r="N6122">
        <v>0.190737565840601</v>
      </c>
      <c r="O6122">
        <v>0.16118978589572999</v>
      </c>
    </row>
    <row r="6123" spans="1:15" ht="15">
      <c r="A6123" s="6"/>
      <c r="B6123" s="10">
        <v>97.86</v>
      </c>
      <c r="C6123">
        <v>0.18399921204803968</v>
      </c>
      <c r="D6123" s="11">
        <v>10.71</v>
      </c>
      <c r="E6123" s="10">
        <v>56.71</v>
      </c>
      <c r="F6123" s="11">
        <v>27.11</v>
      </c>
      <c r="G6123" s="10">
        <v>34.33</v>
      </c>
      <c r="H6123" s="11">
        <v>103.92</v>
      </c>
      <c r="I6123" s="10">
        <v>282.3</v>
      </c>
      <c r="J6123">
        <v>9.5977467376594114E-2</v>
      </c>
      <c r="K6123">
        <v>0.22403779079103728</v>
      </c>
      <c r="L6123">
        <v>0.11069664958969941</v>
      </c>
      <c r="M6123">
        <v>0.14723258253808313</v>
      </c>
      <c r="N6123">
        <v>0.1936892550174284</v>
      </c>
      <c r="O6123">
        <v>0.16145688548230971</v>
      </c>
    </row>
    <row r="6124" spans="1:15" ht="15">
      <c r="A6124" s="6"/>
      <c r="B6124" s="10">
        <v>93.76</v>
      </c>
      <c r="C6124">
        <v>0.18749008478598272</v>
      </c>
      <c r="D6124" s="11">
        <v>5.48</v>
      </c>
      <c r="E6124" s="10">
        <v>53.45</v>
      </c>
      <c r="F6124" s="11">
        <v>26.24</v>
      </c>
      <c r="G6124" s="10">
        <v>34.159999999999997</v>
      </c>
      <c r="H6124" s="11">
        <v>103.79</v>
      </c>
      <c r="I6124" s="10">
        <v>295.04000000000002</v>
      </c>
      <c r="J6124">
        <v>8.9538063421047462E-2</v>
      </c>
      <c r="K6124">
        <v>0.22673304906352892</v>
      </c>
      <c r="L6124">
        <v>0.10735097948354966</v>
      </c>
      <c r="M6124">
        <v>0.14134996029827043</v>
      </c>
      <c r="N6124">
        <v>0.19744185415660723</v>
      </c>
      <c r="O6124">
        <v>0.16289862441370068</v>
      </c>
    </row>
    <row r="6125" spans="1:15" ht="15">
      <c r="A6125" s="6"/>
      <c r="B6125" s="10">
        <v>93.49</v>
      </c>
      <c r="C6125">
        <v>0.19197911748101004</v>
      </c>
      <c r="D6125" s="11">
        <v>8.33</v>
      </c>
      <c r="E6125" s="10">
        <v>54.48</v>
      </c>
      <c r="F6125" s="11">
        <v>27.05</v>
      </c>
      <c r="G6125" s="10">
        <v>32.369999999999997</v>
      </c>
      <c r="H6125" s="11">
        <v>104.85</v>
      </c>
      <c r="I6125" s="10">
        <v>302.86</v>
      </c>
      <c r="J6125">
        <v>8.6636571250248248E-2</v>
      </c>
      <c r="K6125">
        <v>0.22735329437883339</v>
      </c>
      <c r="L6125">
        <v>0.1123197864758011</v>
      </c>
      <c r="M6125">
        <v>0.13602213648163294</v>
      </c>
      <c r="N6125">
        <v>0.20226720496962458</v>
      </c>
      <c r="O6125">
        <v>0.16979839240080533</v>
      </c>
    </row>
    <row r="6126" spans="1:15" ht="15">
      <c r="A6126" s="6"/>
      <c r="B6126" s="10">
        <v>97.92</v>
      </c>
      <c r="C6126">
        <v>0.19126360465116277</v>
      </c>
      <c r="D6126" s="11">
        <v>14.01</v>
      </c>
      <c r="E6126" s="10">
        <v>58.77</v>
      </c>
      <c r="F6126" s="11">
        <v>30.01</v>
      </c>
      <c r="G6126" s="10">
        <v>33.049999999999997</v>
      </c>
      <c r="H6126" s="11">
        <v>110.01</v>
      </c>
      <c r="I6126" s="10">
        <v>338.74</v>
      </c>
      <c r="J6126">
        <v>9.0342188707750681E-2</v>
      </c>
      <c r="K6126">
        <v>0.23038386599883712</v>
      </c>
      <c r="L6126">
        <v>0.12430697756969895</v>
      </c>
      <c r="M6126">
        <v>0.13348530662495464</v>
      </c>
      <c r="N6126">
        <v>0.20725095642961483</v>
      </c>
      <c r="O6126">
        <v>0.17353815480883675</v>
      </c>
    </row>
    <row r="6127" spans="1:15" ht="15">
      <c r="A6127" s="6"/>
      <c r="B6127" s="10">
        <v>124.74</v>
      </c>
      <c r="C6127">
        <v>0.18402365467885157</v>
      </c>
      <c r="D6127" s="11">
        <v>23.01</v>
      </c>
      <c r="E6127" s="10">
        <v>74.48</v>
      </c>
      <c r="F6127" s="11">
        <v>40.01</v>
      </c>
      <c r="G6127" s="10">
        <v>36.43</v>
      </c>
      <c r="H6127" s="11">
        <v>152.08000000000001</v>
      </c>
      <c r="I6127" s="10">
        <v>421.1</v>
      </c>
      <c r="J6127">
        <v>9.5453189292543025E-2</v>
      </c>
      <c r="K6127">
        <v>0.22582538813625599</v>
      </c>
      <c r="L6127">
        <v>0.13266696536043868</v>
      </c>
      <c r="M6127">
        <v>0.13289448537186163</v>
      </c>
      <c r="N6127">
        <v>0.20503826134778935</v>
      </c>
      <c r="O6127">
        <v>0.17082887115796913</v>
      </c>
    </row>
    <row r="6128" spans="1:15" ht="15">
      <c r="A6128" s="6"/>
      <c r="B6128" s="10">
        <v>139.71</v>
      </c>
      <c r="C6128">
        <v>0.17013718635667435</v>
      </c>
      <c r="D6128" s="11">
        <v>28.72</v>
      </c>
      <c r="E6128" s="10">
        <v>81.34</v>
      </c>
      <c r="F6128" s="11">
        <v>43.98</v>
      </c>
      <c r="G6128" s="10">
        <v>39.46</v>
      </c>
      <c r="H6128" s="11">
        <v>160.93</v>
      </c>
      <c r="I6128" s="10">
        <v>447.28</v>
      </c>
      <c r="J6128">
        <v>8.879050347902874E-2</v>
      </c>
      <c r="K6128">
        <v>0.21951724063599365</v>
      </c>
      <c r="L6128">
        <v>0.13399781291500665</v>
      </c>
      <c r="M6128">
        <v>0.12712248505989276</v>
      </c>
      <c r="N6128">
        <v>0.19549505494011032</v>
      </c>
      <c r="O6128">
        <v>0.1730534933713799</v>
      </c>
    </row>
    <row r="6129" spans="1:15" ht="15">
      <c r="A6129" s="6"/>
      <c r="B6129" s="10">
        <v>137.72</v>
      </c>
      <c r="C6129">
        <v>0.16213530237058538</v>
      </c>
      <c r="D6129" s="11">
        <v>23.07</v>
      </c>
      <c r="E6129" s="10">
        <v>83.91</v>
      </c>
      <c r="F6129" s="11">
        <v>45.72</v>
      </c>
      <c r="G6129" s="10">
        <v>38.31</v>
      </c>
      <c r="H6129" s="11">
        <v>166.71</v>
      </c>
      <c r="I6129" s="10">
        <v>461.19</v>
      </c>
      <c r="J6129">
        <v>8.0677604380705523E-2</v>
      </c>
      <c r="K6129">
        <v>0.21348167813616845</v>
      </c>
      <c r="L6129">
        <v>0.12873648155204165</v>
      </c>
      <c r="M6129">
        <v>0.11100481929944069</v>
      </c>
      <c r="N6129">
        <v>0.18358216559440327</v>
      </c>
      <c r="O6129">
        <v>0.16232736785118387</v>
      </c>
    </row>
    <row r="6130" spans="1:15" ht="15">
      <c r="A6130" s="6"/>
      <c r="B6130" s="10">
        <v>124.91</v>
      </c>
      <c r="C6130">
        <v>0.15569061036852438</v>
      </c>
      <c r="D6130" s="11">
        <v>15.92</v>
      </c>
      <c r="E6130" s="10">
        <v>79.94</v>
      </c>
      <c r="F6130" s="11">
        <v>44.69</v>
      </c>
      <c r="G6130" s="10">
        <v>36.799999999999997</v>
      </c>
      <c r="H6130" s="11">
        <v>157</v>
      </c>
      <c r="I6130" s="10">
        <v>449.78</v>
      </c>
      <c r="J6130">
        <v>7.80914416523594E-2</v>
      </c>
      <c r="K6130">
        <v>0.20540976492991603</v>
      </c>
      <c r="L6130">
        <v>0.12521023711678339</v>
      </c>
      <c r="M6130">
        <v>9.874425303110175E-2</v>
      </c>
      <c r="N6130">
        <v>0.17074429918144082</v>
      </c>
      <c r="O6130">
        <v>0.15385161571393863</v>
      </c>
    </row>
    <row r="6131" spans="1:15" ht="15">
      <c r="A6131" s="6"/>
      <c r="B6131" s="10">
        <v>103.21</v>
      </c>
      <c r="C6131">
        <v>0.14573314258719502</v>
      </c>
      <c r="D6131" s="11">
        <v>13.41</v>
      </c>
      <c r="E6131" s="10">
        <v>78.89</v>
      </c>
      <c r="F6131" s="11">
        <v>43.65</v>
      </c>
      <c r="G6131" s="10">
        <v>30.78</v>
      </c>
      <c r="H6131" s="11">
        <v>147.93</v>
      </c>
      <c r="I6131" s="10">
        <v>422.29</v>
      </c>
      <c r="J6131">
        <v>7.622883119094237E-2</v>
      </c>
      <c r="K6131">
        <v>0.1967440365178679</v>
      </c>
      <c r="L6131">
        <v>0.11803698643218664</v>
      </c>
      <c r="M6131">
        <v>8.2246977431222459E-2</v>
      </c>
      <c r="N6131">
        <v>0.15882243205813054</v>
      </c>
      <c r="O6131">
        <v>0.14421886499868153</v>
      </c>
    </row>
    <row r="6132" spans="1:15" ht="15">
      <c r="A6132" s="6"/>
      <c r="B6132" s="10">
        <v>96.86</v>
      </c>
      <c r="C6132">
        <v>0.14154289036239898</v>
      </c>
      <c r="D6132" s="11">
        <v>12.73</v>
      </c>
      <c r="E6132" s="10">
        <v>77.75</v>
      </c>
      <c r="F6132" s="11">
        <v>42.21</v>
      </c>
      <c r="G6132" s="10">
        <v>28.04</v>
      </c>
      <c r="H6132" s="11">
        <v>140.06</v>
      </c>
      <c r="I6132" s="10">
        <v>429.55</v>
      </c>
      <c r="J6132">
        <v>7.0686241948636333E-2</v>
      </c>
      <c r="K6132">
        <v>0.19166187380806274</v>
      </c>
      <c r="L6132">
        <v>0.11115097994932635</v>
      </c>
      <c r="M6132">
        <v>6.7424659254144148E-2</v>
      </c>
      <c r="N6132">
        <v>0.15063282485797994</v>
      </c>
      <c r="O6132">
        <v>0.13256262108136668</v>
      </c>
    </row>
    <row r="6133" spans="1:15" ht="15">
      <c r="A6133" s="6"/>
      <c r="B6133" s="10">
        <v>93.97</v>
      </c>
      <c r="C6133">
        <v>0.13815756689462286</v>
      </c>
      <c r="D6133" s="11">
        <v>10.74</v>
      </c>
      <c r="E6133" s="10">
        <v>76.66</v>
      </c>
      <c r="F6133" s="11">
        <v>40.92</v>
      </c>
      <c r="G6133" s="10">
        <v>2.75</v>
      </c>
      <c r="H6133" s="11">
        <v>118.84</v>
      </c>
      <c r="I6133" s="10">
        <v>335.95</v>
      </c>
      <c r="J6133">
        <v>6.6045048627933048E-2</v>
      </c>
      <c r="K6133">
        <v>0.19104690725785861</v>
      </c>
      <c r="L6133">
        <v>0.10740824253185274</v>
      </c>
      <c r="M6133">
        <v>5.8050865923368611E-2</v>
      </c>
      <c r="N6133">
        <v>0.14605624169575304</v>
      </c>
      <c r="O6133">
        <v>0.1281130198750296</v>
      </c>
    </row>
    <row r="6134" spans="1:15" ht="15">
      <c r="A6134" s="6"/>
      <c r="B6134" s="10">
        <v>92.83</v>
      </c>
      <c r="C6134">
        <v>0.13479420901149153</v>
      </c>
      <c r="D6134" s="11">
        <v>12.06</v>
      </c>
      <c r="E6134" s="10">
        <v>75.319999999999993</v>
      </c>
      <c r="F6134" s="11">
        <v>38.11</v>
      </c>
      <c r="G6134" s="10">
        <v>-0.12</v>
      </c>
      <c r="H6134" s="11">
        <v>116.9</v>
      </c>
      <c r="I6134" s="10">
        <v>325.35000000000002</v>
      </c>
      <c r="J6134">
        <v>6.3133210816658375E-2</v>
      </c>
      <c r="K6134">
        <v>0.19042944995248481</v>
      </c>
      <c r="L6134">
        <v>0.10644598616345524</v>
      </c>
      <c r="M6134">
        <v>5.533190923525217E-2</v>
      </c>
      <c r="N6134">
        <v>0.14909922151845756</v>
      </c>
      <c r="O6134">
        <v>0.12603984573970206</v>
      </c>
    </row>
    <row r="6135" spans="1:15" ht="15">
      <c r="A6135" s="6"/>
      <c r="B6135" s="10">
        <v>92.02</v>
      </c>
      <c r="C6135">
        <v>0.13583128736030495</v>
      </c>
      <c r="D6135" s="11">
        <v>10.1</v>
      </c>
      <c r="E6135" s="10">
        <v>74.930000000000007</v>
      </c>
      <c r="F6135" s="11">
        <v>37.06</v>
      </c>
      <c r="G6135" s="10">
        <v>-0.45</v>
      </c>
      <c r="H6135" s="11">
        <v>119</v>
      </c>
      <c r="I6135" s="10">
        <v>331.05</v>
      </c>
      <c r="J6135">
        <v>6.4239907437183594E-2</v>
      </c>
      <c r="K6135">
        <v>0.19289515206909438</v>
      </c>
      <c r="L6135">
        <v>0.10667048542422991</v>
      </c>
      <c r="M6135">
        <v>5.6099891934728578E-2</v>
      </c>
      <c r="N6135">
        <v>0.15343850439714685</v>
      </c>
      <c r="O6135">
        <v>0.1281366331849596</v>
      </c>
    </row>
    <row r="6136" spans="1:15" ht="15">
      <c r="A6136" s="6"/>
      <c r="B6136" s="10">
        <v>95.3</v>
      </c>
      <c r="C6136">
        <v>0.14521283909619226</v>
      </c>
      <c r="D6136" s="11">
        <v>9.18</v>
      </c>
      <c r="E6136" s="10">
        <v>74.08</v>
      </c>
      <c r="F6136" s="11">
        <v>36.25</v>
      </c>
      <c r="G6136" s="10">
        <v>4.55</v>
      </c>
      <c r="H6136" s="11">
        <v>141.63</v>
      </c>
      <c r="I6136" s="10">
        <v>344.96</v>
      </c>
      <c r="J6136">
        <v>6.4968480340709289E-2</v>
      </c>
      <c r="K6136">
        <v>0.19793352220946947</v>
      </c>
      <c r="L6136">
        <v>0.11171953264192344</v>
      </c>
      <c r="M6136">
        <v>6.1971760629897746E-2</v>
      </c>
      <c r="N6136">
        <v>0.16141686060300614</v>
      </c>
      <c r="O6136">
        <v>0.13410460941987362</v>
      </c>
    </row>
    <row r="6137" spans="1:15" ht="15">
      <c r="A6137" s="6"/>
      <c r="B6137" s="10">
        <v>96.02</v>
      </c>
      <c r="C6137">
        <v>0.15643909580752322</v>
      </c>
      <c r="D6137" s="11">
        <v>9.16</v>
      </c>
      <c r="E6137" s="10">
        <v>72.930000000000007</v>
      </c>
      <c r="F6137" s="11">
        <v>37.53</v>
      </c>
      <c r="G6137" s="10">
        <v>27.54</v>
      </c>
      <c r="H6137" s="11">
        <v>150.93</v>
      </c>
      <c r="I6137" s="10">
        <v>364.53</v>
      </c>
      <c r="J6137">
        <v>6.8811229103508009E-2</v>
      </c>
      <c r="K6137">
        <v>0.20404920060756959</v>
      </c>
      <c r="L6137">
        <v>0.11947083662603671</v>
      </c>
      <c r="M6137">
        <v>7.6536338514277713E-2</v>
      </c>
      <c r="N6137">
        <v>0.17285390797061903</v>
      </c>
      <c r="O6137">
        <v>0.14398015163607342</v>
      </c>
    </row>
    <row r="6138" spans="1:15" ht="15">
      <c r="A6138" s="6"/>
      <c r="B6138" s="10">
        <v>104.39</v>
      </c>
      <c r="C6138">
        <v>0.16747939694092004</v>
      </c>
      <c r="D6138" s="11">
        <v>9.1199999999999992</v>
      </c>
      <c r="E6138" s="10">
        <v>75.7</v>
      </c>
      <c r="F6138" s="11">
        <v>42.48</v>
      </c>
      <c r="G6138" s="10">
        <v>34.56</v>
      </c>
      <c r="H6138" s="11">
        <v>159.09</v>
      </c>
      <c r="I6138" s="10">
        <v>450.11</v>
      </c>
      <c r="J6138">
        <v>7.4452476798082881E-2</v>
      </c>
      <c r="K6138">
        <v>0.21351957094314467</v>
      </c>
      <c r="L6138">
        <v>0.13631212280463822</v>
      </c>
      <c r="M6138">
        <v>9.7340802744483076E-2</v>
      </c>
      <c r="N6138">
        <v>0.18483309407680346</v>
      </c>
      <c r="O6138">
        <v>0.15454803149606297</v>
      </c>
    </row>
    <row r="6139" spans="1:15" ht="15">
      <c r="A6139" s="6"/>
      <c r="B6139" s="10">
        <v>124.98</v>
      </c>
      <c r="C6139">
        <v>0.17963209178370337</v>
      </c>
      <c r="D6139" s="11">
        <v>16.239999999999998</v>
      </c>
      <c r="E6139" s="10">
        <v>77.73</v>
      </c>
      <c r="F6139" s="11">
        <v>46.13</v>
      </c>
      <c r="G6139" s="10">
        <v>44.9</v>
      </c>
      <c r="H6139" s="11">
        <v>183.45</v>
      </c>
      <c r="I6139" s="10">
        <v>503.46</v>
      </c>
      <c r="J6139">
        <v>8.7526564879068763E-2</v>
      </c>
      <c r="K6139">
        <v>0.21836261206989671</v>
      </c>
      <c r="L6139">
        <v>0.14973665155478857</v>
      </c>
      <c r="M6139">
        <v>0.11608970248000973</v>
      </c>
      <c r="N6139">
        <v>0.19998426327914898</v>
      </c>
      <c r="O6139">
        <v>0.16874939752511442</v>
      </c>
    </row>
    <row r="6140" spans="1:15" ht="15">
      <c r="A6140" s="6"/>
      <c r="B6140" s="10">
        <v>153.5</v>
      </c>
      <c r="C6140">
        <v>0.18734223079163281</v>
      </c>
      <c r="D6140" s="11">
        <v>16.03</v>
      </c>
      <c r="E6140" s="10">
        <v>79.2</v>
      </c>
      <c r="F6140" s="11">
        <v>50.91</v>
      </c>
      <c r="G6140" s="10">
        <v>49.02</v>
      </c>
      <c r="H6140" s="11">
        <v>200.88</v>
      </c>
      <c r="I6140" s="10">
        <v>520.95000000000005</v>
      </c>
      <c r="J6140">
        <v>9.1883837146114589E-2</v>
      </c>
      <c r="K6140">
        <v>0.21606873790078956</v>
      </c>
      <c r="L6140">
        <v>0.15874257790097498</v>
      </c>
      <c r="M6140">
        <v>0.12589668539405613</v>
      </c>
      <c r="N6140">
        <v>0.20587909881460187</v>
      </c>
      <c r="O6140">
        <v>0.17317347457510682</v>
      </c>
    </row>
    <row r="6141" spans="1:15" ht="15">
      <c r="A6141" s="6"/>
      <c r="B6141" s="10">
        <v>141.66999999999999</v>
      </c>
      <c r="C6141">
        <v>0.19200630562848997</v>
      </c>
      <c r="D6141" s="11">
        <v>16.07</v>
      </c>
      <c r="E6141" s="10">
        <v>82.43</v>
      </c>
      <c r="F6141" s="11">
        <v>52.07</v>
      </c>
      <c r="G6141" s="10">
        <v>49.98</v>
      </c>
      <c r="H6141" s="11">
        <v>193.21</v>
      </c>
      <c r="I6141" s="10">
        <v>521.15</v>
      </c>
      <c r="J6141">
        <v>9.5420745261359768E-2</v>
      </c>
      <c r="K6141">
        <v>0.21666516455904763</v>
      </c>
      <c r="L6141">
        <v>0.16015188388585222</v>
      </c>
      <c r="M6141">
        <v>0.1299802424330406</v>
      </c>
      <c r="N6141">
        <v>0.20550453583664391</v>
      </c>
      <c r="O6141">
        <v>0.18225750445821298</v>
      </c>
    </row>
    <row r="6142" spans="1:15" ht="15">
      <c r="A6142" s="6"/>
      <c r="B6142" s="10">
        <v>122.79</v>
      </c>
      <c r="C6142">
        <v>0.19750502571544418</v>
      </c>
      <c r="D6142" s="11">
        <v>12.06</v>
      </c>
      <c r="E6142" s="10">
        <v>74.98</v>
      </c>
      <c r="F6142" s="11">
        <v>44.91</v>
      </c>
      <c r="G6142" s="10">
        <v>47.06</v>
      </c>
      <c r="H6142" s="11">
        <v>160.91</v>
      </c>
      <c r="I6142" s="10">
        <v>459.13</v>
      </c>
      <c r="J6142">
        <v>9.8406872645886781E-2</v>
      </c>
      <c r="K6142">
        <v>0.22835896020103821</v>
      </c>
      <c r="L6142">
        <v>0.1652481307131724</v>
      </c>
      <c r="M6142">
        <v>0.13501810630052716</v>
      </c>
      <c r="N6142">
        <v>0.21239352373487483</v>
      </c>
      <c r="O6142">
        <v>0.18655505499207212</v>
      </c>
    </row>
    <row r="6143" spans="1:15" ht="15">
      <c r="A6143" s="6"/>
      <c r="B6143" s="10">
        <v>106.41</v>
      </c>
      <c r="C6143">
        <v>0.20746717691906996</v>
      </c>
      <c r="D6143" s="11">
        <v>10.67</v>
      </c>
      <c r="E6143" s="10">
        <v>71.63</v>
      </c>
      <c r="F6143" s="11">
        <v>42.02</v>
      </c>
      <c r="G6143" s="10">
        <v>43</v>
      </c>
      <c r="H6143" s="11">
        <v>147.15</v>
      </c>
      <c r="I6143" s="10">
        <v>425.21</v>
      </c>
      <c r="J6143">
        <v>9.2330903492895633E-2</v>
      </c>
      <c r="K6143">
        <v>0.22961571218140431</v>
      </c>
      <c r="L6143">
        <v>0.16495820364606495</v>
      </c>
      <c r="M6143">
        <v>0.13816555302549557</v>
      </c>
      <c r="N6143">
        <v>0.21892707222881511</v>
      </c>
      <c r="O6143">
        <v>0.19016518187803477</v>
      </c>
    </row>
    <row r="6144" spans="1:15" ht="15">
      <c r="A6144" s="6"/>
      <c r="B6144" s="10">
        <v>98.07</v>
      </c>
      <c r="C6144">
        <v>0.21562762711217912</v>
      </c>
      <c r="D6144" s="11">
        <v>8.6</v>
      </c>
      <c r="E6144" s="10">
        <v>62.36</v>
      </c>
      <c r="F6144" s="11">
        <v>39</v>
      </c>
      <c r="G6144" s="10">
        <v>38.22</v>
      </c>
      <c r="H6144" s="11">
        <v>131.18</v>
      </c>
      <c r="I6144" s="10">
        <v>344.91</v>
      </c>
      <c r="J6144">
        <v>8.7523724308534431E-2</v>
      </c>
      <c r="K6144">
        <v>0.22649886252843682</v>
      </c>
      <c r="L6144">
        <v>0.16339895259396653</v>
      </c>
      <c r="M6144">
        <v>0.14199710021272793</v>
      </c>
      <c r="N6144">
        <v>0.22058466140187061</v>
      </c>
      <c r="O6144">
        <v>0.19396084556853499</v>
      </c>
    </row>
    <row r="6145" spans="1:15" ht="15">
      <c r="A6145" s="6"/>
      <c r="B6145" s="10">
        <v>96.3</v>
      </c>
      <c r="C6145">
        <v>0.22448213243531517</v>
      </c>
      <c r="D6145" s="11">
        <v>-11.04</v>
      </c>
      <c r="E6145" s="10">
        <v>57.63</v>
      </c>
      <c r="F6145" s="11">
        <v>39.700000000000003</v>
      </c>
      <c r="G6145" s="10">
        <v>35.46</v>
      </c>
      <c r="H6145" s="11">
        <v>122.23</v>
      </c>
      <c r="I6145" s="10">
        <v>345.08</v>
      </c>
      <c r="J6145">
        <v>8.5081911826811837E-2</v>
      </c>
      <c r="K6145">
        <v>0.22414034117559931</v>
      </c>
      <c r="L6145">
        <v>0.16010145229175338</v>
      </c>
      <c r="M6145">
        <v>0.13752896200763343</v>
      </c>
      <c r="N6145">
        <v>0.21445914174784467</v>
      </c>
      <c r="O6145">
        <v>0.19757099954226257</v>
      </c>
    </row>
    <row r="6146" spans="1:15" ht="15">
      <c r="A6146" s="6"/>
      <c r="B6146" s="10">
        <v>94.88</v>
      </c>
      <c r="C6146">
        <v>0.22904231129864044</v>
      </c>
      <c r="D6146" s="11">
        <v>-4.92</v>
      </c>
      <c r="E6146" s="10">
        <v>55.38</v>
      </c>
      <c r="F6146" s="11">
        <v>32.5</v>
      </c>
      <c r="G6146" s="10">
        <v>33.31</v>
      </c>
      <c r="H6146" s="11">
        <v>121.59</v>
      </c>
      <c r="I6146" s="10">
        <v>329.47</v>
      </c>
      <c r="J6146">
        <v>8.4857812898292112E-2</v>
      </c>
      <c r="K6146">
        <v>0.22349704162763084</v>
      </c>
      <c r="L6146">
        <v>0.15966782450057088</v>
      </c>
      <c r="M6146">
        <v>0.13215351025809877</v>
      </c>
      <c r="N6146">
        <v>0.21435485908093663</v>
      </c>
      <c r="O6146">
        <v>0.20214732446343597</v>
      </c>
    </row>
    <row r="6147" spans="1:15" ht="15">
      <c r="A6147" s="6"/>
      <c r="B6147" s="10">
        <v>98.74</v>
      </c>
      <c r="C6147">
        <v>0.23418108323180825</v>
      </c>
      <c r="D6147" s="11">
        <v>-7.91</v>
      </c>
      <c r="E6147" s="10">
        <v>54.08</v>
      </c>
      <c r="F6147" s="11">
        <v>32.07</v>
      </c>
      <c r="G6147" s="10">
        <v>31.25</v>
      </c>
      <c r="H6147" s="11">
        <v>113.83</v>
      </c>
      <c r="I6147" s="10">
        <v>339.9</v>
      </c>
      <c r="J6147">
        <v>8.3619175905291179E-2</v>
      </c>
      <c r="K6147">
        <v>0.22336247604639434</v>
      </c>
      <c r="L6147">
        <v>0.16152654057729154</v>
      </c>
      <c r="M6147">
        <v>0.12628213296222057</v>
      </c>
      <c r="N6147">
        <v>0.2140202417767782</v>
      </c>
      <c r="O6147">
        <v>0.20384157627050148</v>
      </c>
    </row>
    <row r="6148" spans="1:15" ht="15">
      <c r="A6148" s="6"/>
      <c r="B6148" s="10">
        <v>100.5</v>
      </c>
      <c r="C6148">
        <v>0.2404467965611094</v>
      </c>
      <c r="D6148" s="11">
        <v>-7.1</v>
      </c>
      <c r="E6148" s="10">
        <v>52.06</v>
      </c>
      <c r="F6148" s="11">
        <v>31.95</v>
      </c>
      <c r="G6148" s="10">
        <v>30.03</v>
      </c>
      <c r="H6148" s="11">
        <v>107.84</v>
      </c>
      <c r="I6148" s="10">
        <v>335.64</v>
      </c>
      <c r="J6148">
        <v>8.2643297788385653E-2</v>
      </c>
      <c r="K6148">
        <v>0.22334067034528804</v>
      </c>
      <c r="L6148">
        <v>0.16317347456874118</v>
      </c>
      <c r="M6148">
        <v>0.11975269485638115</v>
      </c>
      <c r="N6148">
        <v>0.21393552622023096</v>
      </c>
      <c r="O6148">
        <v>0.20571115357478836</v>
      </c>
    </row>
    <row r="6149" spans="1:15" ht="15">
      <c r="A6149" s="6"/>
      <c r="B6149" s="10">
        <v>99.29</v>
      </c>
      <c r="C6149">
        <v>0.2451295319543024</v>
      </c>
      <c r="D6149" s="11">
        <v>-1.7</v>
      </c>
      <c r="E6149" s="10">
        <v>52.07</v>
      </c>
      <c r="F6149" s="11">
        <v>31.93</v>
      </c>
      <c r="G6149" s="10">
        <v>27.87</v>
      </c>
      <c r="H6149" s="11">
        <v>110.03</v>
      </c>
      <c r="I6149" s="10">
        <v>343.29</v>
      </c>
      <c r="J6149">
        <v>8.6298857824918224E-2</v>
      </c>
      <c r="K6149">
        <v>0.22357857743874482</v>
      </c>
      <c r="L6149">
        <v>0.16628563822963435</v>
      </c>
      <c r="M6149">
        <v>0.11610959663191149</v>
      </c>
      <c r="N6149">
        <v>0.21339912321921181</v>
      </c>
      <c r="O6149">
        <v>0.20825021539768906</v>
      </c>
    </row>
    <row r="6150" spans="1:15" ht="15">
      <c r="A6150" s="6"/>
      <c r="B6150" s="10">
        <v>104.74</v>
      </c>
      <c r="C6150">
        <v>0.24757410544653941</v>
      </c>
      <c r="D6150" s="11">
        <v>9.42</v>
      </c>
      <c r="E6150" s="10">
        <v>56.1</v>
      </c>
      <c r="F6150" s="11">
        <v>31.98</v>
      </c>
      <c r="G6150" s="10">
        <v>26.97</v>
      </c>
      <c r="H6150" s="11">
        <v>122.03</v>
      </c>
      <c r="I6150" s="10">
        <v>377.77</v>
      </c>
      <c r="J6150">
        <v>0.10435241415470091</v>
      </c>
      <c r="K6150">
        <v>0.22615703486837371</v>
      </c>
      <c r="L6150">
        <v>0.17049270376459089</v>
      </c>
      <c r="M6150">
        <v>0.11520246893728081</v>
      </c>
      <c r="N6150">
        <v>0.21343460153689076</v>
      </c>
      <c r="O6150">
        <v>0.21019255046126104</v>
      </c>
    </row>
    <row r="6151" spans="1:15" ht="15">
      <c r="A6151" s="6"/>
      <c r="B6151" s="10">
        <v>142.15</v>
      </c>
      <c r="C6151">
        <v>0.23359510422093277</v>
      </c>
      <c r="D6151" s="11">
        <v>31.08</v>
      </c>
      <c r="E6151" s="10">
        <v>70.91</v>
      </c>
      <c r="F6151" s="11">
        <v>32.86</v>
      </c>
      <c r="G6151" s="10">
        <v>29.14</v>
      </c>
      <c r="H6151" s="11">
        <v>155.51</v>
      </c>
      <c r="I6151" s="10">
        <v>468.6</v>
      </c>
      <c r="J6151">
        <v>0.11238492696078636</v>
      </c>
      <c r="K6151">
        <v>0.2265279921326116</v>
      </c>
      <c r="L6151">
        <v>0.17055048650519888</v>
      </c>
      <c r="M6151">
        <v>0.11186122729824181</v>
      </c>
      <c r="N6151">
        <v>0.20972319009506046</v>
      </c>
      <c r="O6151">
        <v>0.2057243061740415</v>
      </c>
    </row>
    <row r="6152" spans="1:15" ht="15">
      <c r="A6152" s="6"/>
      <c r="B6152" s="10">
        <v>181.22</v>
      </c>
      <c r="C6152">
        <v>0.2161013354873452</v>
      </c>
      <c r="D6152" s="11">
        <v>35.47</v>
      </c>
      <c r="E6152" s="10">
        <v>75.95</v>
      </c>
      <c r="F6152" s="11">
        <v>40.520000000000003</v>
      </c>
      <c r="G6152" s="10">
        <v>29.74</v>
      </c>
      <c r="H6152" s="11">
        <v>166.24</v>
      </c>
      <c r="I6152" s="10">
        <v>506.06</v>
      </c>
      <c r="J6152">
        <v>0.11286346003741896</v>
      </c>
      <c r="K6152">
        <v>0.21809084470662732</v>
      </c>
      <c r="L6152">
        <v>0.16540662035384249</v>
      </c>
      <c r="M6152">
        <v>0.10744956125317062</v>
      </c>
      <c r="N6152">
        <v>0.19287346959804411</v>
      </c>
      <c r="O6152">
        <v>0.20032608833340376</v>
      </c>
    </row>
    <row r="6153" spans="1:15" ht="15">
      <c r="A6153" s="6"/>
      <c r="B6153" s="10">
        <v>155.77000000000001</v>
      </c>
      <c r="C6153">
        <v>0.20270110083573442</v>
      </c>
      <c r="D6153" s="11">
        <v>36.979999999999997</v>
      </c>
      <c r="E6153" s="10">
        <v>78.45</v>
      </c>
      <c r="F6153" s="11">
        <v>41.95</v>
      </c>
      <c r="G6153" s="10">
        <v>30.13</v>
      </c>
      <c r="H6153" s="11">
        <v>172.69</v>
      </c>
      <c r="I6153" s="10">
        <v>571.51</v>
      </c>
      <c r="J6153">
        <v>0.11362552063612266</v>
      </c>
      <c r="K6153">
        <v>0.20970103302083956</v>
      </c>
      <c r="L6153">
        <v>0.15196843397439644</v>
      </c>
      <c r="M6153">
        <v>9.7293289927504106E-2</v>
      </c>
      <c r="N6153">
        <v>0.17637949942551404</v>
      </c>
      <c r="O6153">
        <v>0.1869314141100821</v>
      </c>
    </row>
    <row r="6154" spans="1:15" ht="15">
      <c r="A6154" s="6"/>
      <c r="B6154" s="10">
        <v>118.02</v>
      </c>
      <c r="C6154">
        <v>0.18640481845126039</v>
      </c>
      <c r="D6154" s="11">
        <v>35.03</v>
      </c>
      <c r="E6154" s="10">
        <v>78.459999999999994</v>
      </c>
      <c r="F6154" s="11">
        <v>41.77</v>
      </c>
      <c r="G6154" s="10">
        <v>30.23</v>
      </c>
      <c r="H6154" s="11">
        <v>162.9</v>
      </c>
      <c r="I6154" s="10">
        <v>545.08000000000004</v>
      </c>
      <c r="J6154">
        <v>0.11364752472310491</v>
      </c>
      <c r="K6154">
        <v>0.19767858391342677</v>
      </c>
      <c r="L6154">
        <v>0.13582056978439797</v>
      </c>
      <c r="M6154">
        <v>8.2566862902217264E-2</v>
      </c>
      <c r="N6154">
        <v>0.1625207293223519</v>
      </c>
      <c r="O6154">
        <v>0.18233949273088085</v>
      </c>
    </row>
    <row r="6155" spans="1:15" ht="15">
      <c r="A6155" s="6"/>
      <c r="B6155" s="10">
        <v>96.82</v>
      </c>
      <c r="C6155">
        <v>0.157788385395739</v>
      </c>
      <c r="D6155" s="11">
        <v>34.46</v>
      </c>
      <c r="E6155" s="10">
        <v>77.45</v>
      </c>
      <c r="F6155" s="11">
        <v>36.49</v>
      </c>
      <c r="G6155" s="10">
        <v>15.07</v>
      </c>
      <c r="H6155" s="11">
        <v>152.15</v>
      </c>
      <c r="I6155" s="10">
        <v>505.76</v>
      </c>
      <c r="J6155">
        <v>0.10734919126024077</v>
      </c>
      <c r="K6155">
        <v>0.18668356526655602</v>
      </c>
      <c r="L6155">
        <v>0.1215806358706658</v>
      </c>
      <c r="M6155">
        <v>7.2982153046477038E-2</v>
      </c>
      <c r="N6155">
        <v>0.14695596690558294</v>
      </c>
      <c r="O6155">
        <v>0.17368830261648349</v>
      </c>
    </row>
    <row r="6156" spans="1:15" ht="15">
      <c r="A6156" s="6"/>
      <c r="B6156" s="10">
        <v>91.59</v>
      </c>
      <c r="C6156">
        <v>0.13580883756895579</v>
      </c>
      <c r="D6156" s="11">
        <v>34.369999999999997</v>
      </c>
      <c r="E6156" s="10">
        <v>75.959999999999994</v>
      </c>
      <c r="F6156" s="11">
        <v>32.54</v>
      </c>
      <c r="G6156" s="10">
        <v>0.01</v>
      </c>
      <c r="H6156" s="11">
        <v>124.01</v>
      </c>
      <c r="I6156" s="10">
        <v>503.5</v>
      </c>
      <c r="J6156">
        <v>0.10412720253697977</v>
      </c>
      <c r="K6156">
        <v>0.17758916450136214</v>
      </c>
      <c r="L6156">
        <v>0.10663215621140862</v>
      </c>
      <c r="M6156">
        <v>6.1503542345584736E-2</v>
      </c>
      <c r="N6156">
        <v>0.13637159990980072</v>
      </c>
      <c r="O6156">
        <v>0.16503194152176323</v>
      </c>
    </row>
    <row r="6157" spans="1:15" ht="15">
      <c r="A6157" s="6"/>
      <c r="B6157" s="10">
        <v>91.25</v>
      </c>
      <c r="C6157">
        <v>0.12202238647646367</v>
      </c>
      <c r="D6157" s="11">
        <v>30.55</v>
      </c>
      <c r="E6157" s="10">
        <v>72.08</v>
      </c>
      <c r="F6157" s="11">
        <v>31.28</v>
      </c>
      <c r="G6157" s="10">
        <v>-24.08</v>
      </c>
      <c r="H6157" s="11">
        <v>121.06</v>
      </c>
      <c r="I6157" s="10">
        <v>485.02</v>
      </c>
      <c r="J6157">
        <v>0.10120539298065305</v>
      </c>
      <c r="K6157">
        <v>0.1717934545907045</v>
      </c>
      <c r="L6157">
        <v>9.9016700754159317E-2</v>
      </c>
      <c r="M6157">
        <v>5.3728467006512674E-2</v>
      </c>
      <c r="N6157">
        <v>0.13209622987611258</v>
      </c>
      <c r="O6157">
        <v>0.15781909549885104</v>
      </c>
    </row>
    <row r="6158" spans="1:15" ht="15">
      <c r="A6158" s="6"/>
      <c r="B6158" s="10">
        <v>89.66</v>
      </c>
      <c r="C6158">
        <v>0.11930969231223705</v>
      </c>
      <c r="D6158" s="11">
        <v>29.73</v>
      </c>
      <c r="E6158" s="10">
        <v>65.180000000000007</v>
      </c>
      <c r="F6158" s="11">
        <v>30.01</v>
      </c>
      <c r="G6158" s="10">
        <v>-58.8</v>
      </c>
      <c r="H6158" s="11">
        <v>117.27</v>
      </c>
      <c r="I6158" s="10">
        <v>454.41</v>
      </c>
      <c r="J6158">
        <v>9.7655313096918855E-2</v>
      </c>
      <c r="K6158">
        <v>0.1670421881698867</v>
      </c>
      <c r="L6158">
        <v>9.3149943981347308E-2</v>
      </c>
      <c r="M6158">
        <v>5.1192732677602347E-2</v>
      </c>
      <c r="N6158">
        <v>0.13392207280274884</v>
      </c>
      <c r="O6158">
        <v>0.16131887401736517</v>
      </c>
    </row>
    <row r="6159" spans="1:15" ht="15">
      <c r="A6159" s="6"/>
      <c r="B6159" s="10">
        <v>88.14</v>
      </c>
      <c r="C6159">
        <v>0.11795852089612609</v>
      </c>
      <c r="D6159" s="11">
        <v>25.86</v>
      </c>
      <c r="E6159" s="10">
        <v>59.03</v>
      </c>
      <c r="F6159" s="11">
        <v>28.03</v>
      </c>
      <c r="G6159" s="10">
        <v>-49.94</v>
      </c>
      <c r="H6159" s="11">
        <v>125.43</v>
      </c>
      <c r="I6159" s="10">
        <v>435.15</v>
      </c>
      <c r="J6159">
        <v>9.602470140108442E-2</v>
      </c>
      <c r="K6159">
        <v>0.16670889586248111</v>
      </c>
      <c r="L6159">
        <v>9.4411123458750051E-2</v>
      </c>
      <c r="M6159">
        <v>5.3753955155258992E-2</v>
      </c>
      <c r="N6159">
        <v>0.14071283085650904</v>
      </c>
      <c r="O6159">
        <v>0.16658426775399252</v>
      </c>
    </row>
    <row r="6160" spans="1:15" ht="15">
      <c r="A6160" s="6"/>
      <c r="B6160" s="10">
        <v>89.7</v>
      </c>
      <c r="C6160">
        <v>0.1297128547579299</v>
      </c>
      <c r="D6160" s="11">
        <v>27.27</v>
      </c>
      <c r="E6160" s="10">
        <v>57.78</v>
      </c>
      <c r="F6160" s="11">
        <v>28.02</v>
      </c>
      <c r="G6160" s="10">
        <v>-12.9</v>
      </c>
      <c r="H6160" s="11">
        <v>151.16</v>
      </c>
      <c r="I6160" s="10">
        <v>448.28</v>
      </c>
      <c r="J6160">
        <v>9.6351901476111446E-2</v>
      </c>
      <c r="K6160">
        <v>0.17106950911682059</v>
      </c>
      <c r="L6160">
        <v>9.938650323748649E-2</v>
      </c>
      <c r="M6160">
        <v>5.9107508616445106E-2</v>
      </c>
      <c r="N6160">
        <v>0.15135388922406814</v>
      </c>
      <c r="O6160">
        <v>0.17753335269266435</v>
      </c>
    </row>
    <row r="6161" spans="1:15" ht="15">
      <c r="A6161" s="6"/>
      <c r="B6161" s="10">
        <v>94.16</v>
      </c>
      <c r="C6161">
        <v>0.15082852175696335</v>
      </c>
      <c r="D6161" s="11">
        <v>27.94</v>
      </c>
      <c r="E6161" s="10">
        <v>58</v>
      </c>
      <c r="F6161" s="11">
        <v>30</v>
      </c>
      <c r="G6161" s="10">
        <v>10.69</v>
      </c>
      <c r="H6161" s="11">
        <v>158.72</v>
      </c>
      <c r="I6161" s="10">
        <v>485.94</v>
      </c>
      <c r="J6161">
        <v>9.7208066158215298E-2</v>
      </c>
      <c r="K6161">
        <v>0.17989222984961861</v>
      </c>
      <c r="L6161">
        <v>0.11411302882069768</v>
      </c>
      <c r="M6161">
        <v>7.611873725440875E-2</v>
      </c>
      <c r="N6161">
        <v>0.16446530578744956</v>
      </c>
      <c r="O6161">
        <v>0.18475958251030314</v>
      </c>
    </row>
    <row r="6162" spans="1:15" ht="15">
      <c r="A6162" s="6"/>
      <c r="B6162" s="10">
        <v>116.84</v>
      </c>
      <c r="C6162">
        <v>0.18477774282304418</v>
      </c>
      <c r="D6162" s="11">
        <v>32.14</v>
      </c>
      <c r="E6162" s="10">
        <v>62.27</v>
      </c>
      <c r="F6162" s="11">
        <v>35.479999999999997</v>
      </c>
      <c r="G6162" s="10">
        <v>34.200000000000003</v>
      </c>
      <c r="H6162" s="11">
        <v>168</v>
      </c>
      <c r="I6162" s="10">
        <v>502.08</v>
      </c>
      <c r="J6162">
        <v>0.10678118357675431</v>
      </c>
      <c r="K6162">
        <v>0.19587861729679873</v>
      </c>
      <c r="L6162">
        <v>0.14102572085818532</v>
      </c>
      <c r="M6162">
        <v>0.10555817477130019</v>
      </c>
      <c r="N6162">
        <v>0.17974839024268266</v>
      </c>
      <c r="O6162">
        <v>0.19082749261234505</v>
      </c>
    </row>
    <row r="6163" spans="1:15" ht="15">
      <c r="A6163" s="6"/>
      <c r="B6163" s="10">
        <v>173.01</v>
      </c>
      <c r="C6163">
        <v>0.20980149415230415</v>
      </c>
      <c r="D6163" s="11">
        <v>34.909999999999997</v>
      </c>
      <c r="E6163" s="10">
        <v>72.91</v>
      </c>
      <c r="F6163" s="11">
        <v>42.96</v>
      </c>
      <c r="G6163" s="10">
        <v>40</v>
      </c>
      <c r="H6163" s="11">
        <v>184.55</v>
      </c>
      <c r="I6163" s="10">
        <v>550.97</v>
      </c>
      <c r="J6163">
        <v>0.11354893588281202</v>
      </c>
      <c r="K6163">
        <v>0.20538660166489622</v>
      </c>
      <c r="L6163">
        <v>0.16145585477956426</v>
      </c>
      <c r="M6163">
        <v>0.1372687796256126</v>
      </c>
      <c r="N6163">
        <v>0.19401365042313648</v>
      </c>
      <c r="O6163">
        <v>0.19095681263105957</v>
      </c>
    </row>
    <row r="6164" spans="1:15" ht="15">
      <c r="A6164" s="6"/>
      <c r="B6164" s="10">
        <v>235.74</v>
      </c>
      <c r="C6164">
        <v>0.22245423899237934</v>
      </c>
      <c r="D6164" s="11">
        <v>35.880000000000003</v>
      </c>
      <c r="E6164" s="10">
        <v>74.91</v>
      </c>
      <c r="F6164" s="11">
        <v>50.85</v>
      </c>
      <c r="G6164" s="10">
        <v>48.6</v>
      </c>
      <c r="H6164" s="11">
        <v>188.2</v>
      </c>
      <c r="I6164" s="10">
        <v>630.25</v>
      </c>
      <c r="J6164">
        <v>0.11618956411120408</v>
      </c>
      <c r="K6164">
        <v>0.20841729447111967</v>
      </c>
      <c r="L6164">
        <v>0.16979292494018122</v>
      </c>
      <c r="M6164">
        <v>0.15397804488438474</v>
      </c>
      <c r="N6164">
        <v>0.19009029775307712</v>
      </c>
      <c r="O6164">
        <v>0.19280253581231246</v>
      </c>
    </row>
    <row r="6165" spans="1:15" ht="15">
      <c r="A6165" s="6"/>
      <c r="B6165" s="10">
        <v>185.8</v>
      </c>
      <c r="C6165">
        <v>0.22183236559588954</v>
      </c>
      <c r="D6165" s="11">
        <v>36.090000000000003</v>
      </c>
      <c r="E6165" s="10">
        <v>74.739999999999995</v>
      </c>
      <c r="F6165" s="11">
        <v>47.99</v>
      </c>
      <c r="G6165" s="10">
        <v>50.92</v>
      </c>
      <c r="H6165" s="11">
        <v>174.25</v>
      </c>
      <c r="I6165" s="10">
        <v>540.30999999999995</v>
      </c>
      <c r="J6165">
        <v>0.11698784809742747</v>
      </c>
      <c r="K6165">
        <v>0.21003223580725053</v>
      </c>
      <c r="L6165">
        <v>0.16694818009103723</v>
      </c>
      <c r="M6165">
        <v>0.15603695145296828</v>
      </c>
      <c r="N6165">
        <v>0.18672395866815814</v>
      </c>
      <c r="O6165">
        <v>0.19382999761852787</v>
      </c>
    </row>
    <row r="6166" spans="1:15" ht="15">
      <c r="A6166" s="6"/>
      <c r="B6166" s="10">
        <v>133.34</v>
      </c>
      <c r="C6166">
        <v>0.23523011541041242</v>
      </c>
      <c r="D6166" s="11">
        <v>34.450000000000003</v>
      </c>
      <c r="E6166" s="10">
        <v>62.74</v>
      </c>
      <c r="F6166" s="11">
        <v>44.05</v>
      </c>
      <c r="G6166" s="10">
        <v>48.08</v>
      </c>
      <c r="H6166" s="11">
        <v>155.4</v>
      </c>
      <c r="I6166" s="10">
        <v>460.34</v>
      </c>
      <c r="J6166">
        <v>0.11748339991843489</v>
      </c>
      <c r="K6166">
        <v>0.21219379680235276</v>
      </c>
      <c r="L6166">
        <v>0.17021802144178283</v>
      </c>
      <c r="M6166">
        <v>0.15784251807500538</v>
      </c>
      <c r="N6166">
        <v>0.1822594840281285</v>
      </c>
      <c r="O6166">
        <v>0.20108011607236223</v>
      </c>
    </row>
    <row r="6167" spans="1:15" ht="15">
      <c r="A6167" s="6"/>
      <c r="B6167" s="10">
        <v>114.14</v>
      </c>
      <c r="C6167">
        <v>0.23365470119447673</v>
      </c>
      <c r="D6167" s="11">
        <v>26.66</v>
      </c>
      <c r="E6167" s="10">
        <v>56.21</v>
      </c>
      <c r="F6167" s="11">
        <v>40.950000000000003</v>
      </c>
      <c r="G6167" s="10">
        <v>43.5</v>
      </c>
      <c r="H6167" s="11">
        <v>144.65</v>
      </c>
      <c r="I6167" s="10">
        <v>421.71</v>
      </c>
      <c r="J6167">
        <v>0.11822430379543455</v>
      </c>
      <c r="K6167">
        <v>0.20492303061156733</v>
      </c>
      <c r="L6167">
        <v>0.16589362851573378</v>
      </c>
      <c r="M6167">
        <v>0.1604890129770539</v>
      </c>
      <c r="N6167">
        <v>0.17964338070114633</v>
      </c>
      <c r="O6167">
        <v>0.2007249684415125</v>
      </c>
    </row>
    <row r="6168" spans="1:15" ht="15">
      <c r="A6168" s="6"/>
      <c r="B6168" s="10">
        <v>99.37</v>
      </c>
      <c r="C6168">
        <v>0.22659409767670163</v>
      </c>
      <c r="D6168" s="11">
        <v>19.03</v>
      </c>
      <c r="E6168" s="10">
        <v>55.82</v>
      </c>
      <c r="F6168" s="11">
        <v>32.89</v>
      </c>
      <c r="G6168" s="10">
        <v>35.06</v>
      </c>
      <c r="H6168" s="11">
        <v>117.98</v>
      </c>
      <c r="I6168" s="10">
        <v>353.41</v>
      </c>
      <c r="J6168">
        <v>0.11851803017420201</v>
      </c>
      <c r="K6168">
        <v>0.19231206712008567</v>
      </c>
      <c r="L6168">
        <v>0.14984369799348787</v>
      </c>
      <c r="M6168">
        <v>0.16093183178854936</v>
      </c>
      <c r="N6168">
        <v>0.17784252816766608</v>
      </c>
      <c r="O6168">
        <v>0.19394993594217089</v>
      </c>
    </row>
    <row r="6169" spans="1:15" ht="15">
      <c r="A6169" s="6"/>
      <c r="B6169" s="10">
        <v>100.89</v>
      </c>
      <c r="C6169">
        <v>0.22121662194554756</v>
      </c>
      <c r="D6169" s="11">
        <v>20.53</v>
      </c>
      <c r="E6169" s="10">
        <v>51.25</v>
      </c>
      <c r="F6169" s="11">
        <v>33.08</v>
      </c>
      <c r="G6169" s="10">
        <v>35.22</v>
      </c>
      <c r="H6169" s="11">
        <v>135.08000000000001</v>
      </c>
      <c r="I6169" s="10">
        <v>391.63</v>
      </c>
      <c r="J6169">
        <v>0.11984505100752164</v>
      </c>
      <c r="K6169">
        <v>0.18187232963390751</v>
      </c>
      <c r="L6169">
        <v>0.13914715293308103</v>
      </c>
      <c r="M6169">
        <v>0.1632898262307447</v>
      </c>
      <c r="N6169">
        <v>0.1817896421036734</v>
      </c>
      <c r="O6169">
        <v>0.18643887677405052</v>
      </c>
    </row>
    <row r="6170" spans="1:15" ht="15">
      <c r="A6170" s="6"/>
      <c r="B6170" s="10">
        <v>97.01</v>
      </c>
      <c r="C6170">
        <v>0.21797391862731189</v>
      </c>
      <c r="D6170" s="11">
        <v>12.28</v>
      </c>
      <c r="E6170" s="10">
        <v>48.6</v>
      </c>
      <c r="F6170" s="11">
        <v>29.4</v>
      </c>
      <c r="G6170" s="10">
        <v>34.28</v>
      </c>
      <c r="H6170" s="11">
        <v>133.4</v>
      </c>
      <c r="I6170" s="10">
        <v>338.77</v>
      </c>
      <c r="J6170">
        <v>0.11859820939476143</v>
      </c>
      <c r="K6170">
        <v>0.17629515875304125</v>
      </c>
      <c r="L6170">
        <v>0.11756762320319508</v>
      </c>
      <c r="M6170">
        <v>0.15862630515227499</v>
      </c>
      <c r="N6170">
        <v>0.18357005547237895</v>
      </c>
      <c r="O6170">
        <v>0.1825624539041002</v>
      </c>
    </row>
    <row r="6171" spans="1:15" ht="15">
      <c r="A6171" s="6"/>
      <c r="B6171" s="10">
        <v>96.4</v>
      </c>
      <c r="C6171">
        <v>0.21866564481554215</v>
      </c>
      <c r="D6171" s="11">
        <v>14</v>
      </c>
      <c r="E6171" s="10">
        <v>46.04</v>
      </c>
      <c r="F6171" s="11">
        <v>25.35</v>
      </c>
      <c r="G6171" s="10">
        <v>32.9</v>
      </c>
      <c r="H6171" s="11">
        <v>128.94999999999999</v>
      </c>
      <c r="I6171" s="10">
        <v>317.25</v>
      </c>
      <c r="J6171">
        <v>0.12227810721852807</v>
      </c>
      <c r="K6171">
        <v>0.17372137796958653</v>
      </c>
      <c r="L6171">
        <v>0.1013616069579623</v>
      </c>
      <c r="M6171">
        <v>0.16012667645272918</v>
      </c>
      <c r="N6171">
        <v>0.18403453900778494</v>
      </c>
      <c r="O6171">
        <v>0.17832092824296866</v>
      </c>
    </row>
    <row r="6172" spans="1:15" ht="15">
      <c r="A6172" s="6"/>
      <c r="B6172" s="10">
        <v>97.64</v>
      </c>
      <c r="C6172">
        <v>0.21874934782123986</v>
      </c>
      <c r="D6172" s="11">
        <v>16.690000000000001</v>
      </c>
      <c r="E6172" s="10">
        <v>44.26</v>
      </c>
      <c r="F6172" s="11">
        <v>17.86</v>
      </c>
      <c r="G6172" s="10">
        <v>32.35</v>
      </c>
      <c r="H6172" s="11">
        <v>123.1</v>
      </c>
      <c r="I6172" s="10">
        <v>301.87</v>
      </c>
      <c r="J6172">
        <v>0.12589036816390287</v>
      </c>
      <c r="K6172">
        <v>0.17157587912555078</v>
      </c>
      <c r="L6172">
        <v>9.5437454770408769E-2</v>
      </c>
      <c r="M6172">
        <v>0.1648028161470205</v>
      </c>
      <c r="N6172">
        <v>0.18571395309915725</v>
      </c>
      <c r="O6172">
        <v>0.17319772836751771</v>
      </c>
    </row>
    <row r="6173" spans="1:15" ht="15">
      <c r="A6173" s="6"/>
      <c r="B6173" s="10">
        <v>99.2</v>
      </c>
      <c r="C6173">
        <v>0.21889591835255401</v>
      </c>
      <c r="D6173" s="11">
        <v>22.07</v>
      </c>
      <c r="E6173" s="10">
        <v>43.86</v>
      </c>
      <c r="F6173" s="11">
        <v>16.29</v>
      </c>
      <c r="G6173" s="10">
        <v>32.32</v>
      </c>
      <c r="H6173" s="11">
        <v>128.01</v>
      </c>
      <c r="I6173" s="10">
        <v>271.99</v>
      </c>
      <c r="J6173">
        <v>0.13164433448516688</v>
      </c>
      <c r="K6173">
        <v>0.16952102183332424</v>
      </c>
      <c r="L6173">
        <v>9.2319671572248421E-2</v>
      </c>
      <c r="M6173">
        <v>0.17308894358380386</v>
      </c>
      <c r="N6173">
        <v>0.18955126238383202</v>
      </c>
      <c r="O6173">
        <v>0.16772557996498136</v>
      </c>
    </row>
    <row r="6174" spans="1:15" ht="15">
      <c r="A6174" s="6"/>
      <c r="B6174" s="10">
        <v>99.43</v>
      </c>
      <c r="C6174">
        <v>0.21897391417407433</v>
      </c>
      <c r="D6174" s="11">
        <v>29.6</v>
      </c>
      <c r="E6174" s="10">
        <v>44.04</v>
      </c>
      <c r="F6174" s="11">
        <v>17.420000000000002</v>
      </c>
      <c r="G6174" s="10">
        <v>36.07</v>
      </c>
      <c r="H6174" s="11">
        <v>137.01</v>
      </c>
      <c r="I6174" s="10">
        <v>322.58</v>
      </c>
      <c r="J6174">
        <v>0.14230560936275261</v>
      </c>
      <c r="K6174">
        <v>0.16572663828702025</v>
      </c>
      <c r="L6174">
        <v>8.9336269182376124E-2</v>
      </c>
      <c r="M6174">
        <v>0.18773671843427053</v>
      </c>
      <c r="N6174">
        <v>0.19187804265027167</v>
      </c>
      <c r="O6174">
        <v>0.16843270886027256</v>
      </c>
    </row>
    <row r="6175" spans="1:15" ht="15">
      <c r="A6175" s="6"/>
      <c r="B6175" s="10">
        <v>138.63999999999999</v>
      </c>
      <c r="C6175">
        <v>0.20473436997702082</v>
      </c>
      <c r="D6175" s="11">
        <v>40.24</v>
      </c>
      <c r="E6175" s="10">
        <v>46.62</v>
      </c>
      <c r="F6175" s="11">
        <v>19.75</v>
      </c>
      <c r="G6175" s="10">
        <v>50</v>
      </c>
      <c r="H6175" s="11">
        <v>166.94</v>
      </c>
      <c r="I6175" s="10">
        <v>450</v>
      </c>
      <c r="J6175">
        <v>0.14778673622672359</v>
      </c>
      <c r="K6175">
        <v>0.16487457016695245</v>
      </c>
      <c r="L6175">
        <v>8.6791706975526073E-2</v>
      </c>
      <c r="M6175">
        <v>0.19286185797089189</v>
      </c>
      <c r="N6175">
        <v>0.19204170844662502</v>
      </c>
      <c r="O6175">
        <v>0.16594938664989126</v>
      </c>
    </row>
    <row r="6176" spans="1:15" ht="15">
      <c r="A6176" s="6"/>
      <c r="B6176" s="10">
        <v>150.87</v>
      </c>
      <c r="C6176">
        <v>0.1815625905256327</v>
      </c>
      <c r="D6176" s="11">
        <v>44.3</v>
      </c>
      <c r="E6176" s="10">
        <v>49.06</v>
      </c>
      <c r="F6176" s="11">
        <v>19.149999999999999</v>
      </c>
      <c r="G6176" s="10">
        <v>58.34</v>
      </c>
      <c r="H6176" s="11">
        <v>180.24</v>
      </c>
      <c r="I6176" s="10">
        <v>465.56</v>
      </c>
      <c r="J6176">
        <v>0.14793468806480767</v>
      </c>
      <c r="K6176">
        <v>0.15618990022981291</v>
      </c>
      <c r="L6176">
        <v>8.2206734372173559E-2</v>
      </c>
      <c r="M6176">
        <v>0.19087780404621707</v>
      </c>
      <c r="N6176">
        <v>0.18762765226220052</v>
      </c>
      <c r="O6176">
        <v>0.15800724297758251</v>
      </c>
    </row>
    <row r="6177" spans="1:15" ht="15">
      <c r="A6177" s="6"/>
      <c r="B6177" s="10">
        <v>125.07</v>
      </c>
      <c r="C6177">
        <v>0.16933665576012114</v>
      </c>
      <c r="D6177" s="11">
        <v>44.8</v>
      </c>
      <c r="E6177" s="10">
        <v>50.38</v>
      </c>
      <c r="F6177" s="11">
        <v>24.24</v>
      </c>
      <c r="G6177" s="10">
        <v>62.05</v>
      </c>
      <c r="H6177" s="11">
        <v>192.11</v>
      </c>
      <c r="I6177" s="10">
        <v>500.1</v>
      </c>
      <c r="J6177">
        <v>0.14784491133748348</v>
      </c>
      <c r="K6177">
        <v>0.15157703751213733</v>
      </c>
      <c r="L6177">
        <v>7.4759338758853391E-2</v>
      </c>
      <c r="M6177">
        <v>0.17211112816509819</v>
      </c>
      <c r="N6177">
        <v>0.17817530703600259</v>
      </c>
      <c r="O6177">
        <v>0.15582382425664643</v>
      </c>
    </row>
    <row r="6178" spans="1:15" ht="15">
      <c r="A6178" s="6"/>
      <c r="B6178" s="10">
        <v>104.38</v>
      </c>
      <c r="C6178">
        <v>0.14946245140263067</v>
      </c>
      <c r="D6178" s="11">
        <v>40.96</v>
      </c>
      <c r="E6178" s="10">
        <v>52.02</v>
      </c>
      <c r="F6178" s="11">
        <v>24.83</v>
      </c>
      <c r="G6178" s="10">
        <v>55.93</v>
      </c>
      <c r="H6178" s="11">
        <v>191.32</v>
      </c>
      <c r="I6178" s="10">
        <v>470.74</v>
      </c>
      <c r="J6178">
        <v>0.14418837426643913</v>
      </c>
      <c r="K6178">
        <v>0.14482937512455532</v>
      </c>
      <c r="L6178">
        <v>6.7572573460046817E-2</v>
      </c>
      <c r="M6178">
        <v>0.1548089869868999</v>
      </c>
      <c r="N6178">
        <v>0.17584898495814241</v>
      </c>
      <c r="O6178">
        <v>0.149039309917438</v>
      </c>
    </row>
    <row r="6179" spans="1:15" ht="15">
      <c r="A6179" s="6"/>
      <c r="B6179" s="10">
        <v>93.58</v>
      </c>
      <c r="C6179">
        <v>0.12314545283837133</v>
      </c>
      <c r="D6179" s="11">
        <v>39.979999999999997</v>
      </c>
      <c r="E6179" s="10">
        <v>48.08</v>
      </c>
      <c r="F6179" s="11">
        <v>20.99</v>
      </c>
      <c r="G6179" s="10">
        <v>50.49</v>
      </c>
      <c r="H6179" s="11">
        <v>187.42</v>
      </c>
      <c r="I6179" s="10">
        <v>420.61</v>
      </c>
      <c r="J6179">
        <v>0.13693338661252349</v>
      </c>
      <c r="K6179">
        <v>0.13084874516417025</v>
      </c>
      <c r="L6179">
        <v>6.3312622259039483E-2</v>
      </c>
      <c r="M6179">
        <v>0.14250591458325773</v>
      </c>
      <c r="N6179">
        <v>0.17001473673105871</v>
      </c>
      <c r="O6179">
        <v>0.14230782942281983</v>
      </c>
    </row>
    <row r="6180" spans="1:15" ht="15">
      <c r="A6180" s="6"/>
      <c r="B6180" s="10">
        <v>89.46</v>
      </c>
      <c r="C6180">
        <v>9.3886663278294008E-2</v>
      </c>
      <c r="D6180" s="11">
        <v>38.96</v>
      </c>
      <c r="E6180" s="10">
        <v>46.01</v>
      </c>
      <c r="F6180" s="11">
        <v>8.51</v>
      </c>
      <c r="G6180" s="10">
        <v>46.04</v>
      </c>
      <c r="H6180" s="11">
        <v>180.8</v>
      </c>
      <c r="I6180" s="10">
        <v>375.02</v>
      </c>
      <c r="J6180">
        <v>0.12809244284541629</v>
      </c>
      <c r="K6180">
        <v>0.11685409873934464</v>
      </c>
      <c r="L6180">
        <v>5.8501611516142284E-2</v>
      </c>
      <c r="M6180">
        <v>0.13444236137004345</v>
      </c>
      <c r="N6180">
        <v>0.1642513527624834</v>
      </c>
      <c r="O6180">
        <v>0.13427699191793829</v>
      </c>
    </row>
    <row r="6181" spans="1:15" ht="15">
      <c r="A6181" s="6"/>
      <c r="B6181" s="10">
        <v>78.569999999999993</v>
      </c>
      <c r="C6181">
        <v>8.1619061041426577E-2</v>
      </c>
      <c r="D6181" s="11">
        <v>36.69</v>
      </c>
      <c r="E6181" s="10">
        <v>46.67</v>
      </c>
      <c r="F6181" s="11">
        <v>-7.0000000000000007E-2</v>
      </c>
      <c r="G6181" s="10">
        <v>40.46</v>
      </c>
      <c r="H6181" s="11">
        <v>180</v>
      </c>
      <c r="I6181" s="10">
        <v>330.87</v>
      </c>
      <c r="J6181">
        <v>0.12622047605471221</v>
      </c>
      <c r="K6181">
        <v>0.1111816108023195</v>
      </c>
      <c r="L6181">
        <v>5.6591176717653437E-2</v>
      </c>
      <c r="M6181">
        <v>0.12950633317847676</v>
      </c>
      <c r="N6181">
        <v>0.16299275273259251</v>
      </c>
      <c r="O6181">
        <v>0.12929801117691703</v>
      </c>
    </row>
    <row r="6182" spans="1:15" ht="15">
      <c r="A6182" s="6"/>
      <c r="B6182" s="10">
        <v>62.89</v>
      </c>
      <c r="C6182">
        <v>8.0000024724527566E-2</v>
      </c>
      <c r="D6182" s="11">
        <v>33.049999999999997</v>
      </c>
      <c r="E6182" s="10">
        <v>44.77</v>
      </c>
      <c r="F6182" s="11">
        <v>-7.45</v>
      </c>
      <c r="G6182" s="10">
        <v>42.28</v>
      </c>
      <c r="H6182" s="11">
        <v>175.74</v>
      </c>
      <c r="I6182" s="10">
        <v>302.5</v>
      </c>
      <c r="J6182">
        <v>0.1284458950746627</v>
      </c>
      <c r="K6182">
        <v>0.11464435085120989</v>
      </c>
      <c r="L6182">
        <v>5.7262432659249025E-2</v>
      </c>
      <c r="M6182">
        <v>0.12799493043812585</v>
      </c>
      <c r="N6182">
        <v>0.1658396699301152</v>
      </c>
      <c r="O6182">
        <v>0.12669179879420497</v>
      </c>
    </row>
    <row r="6183" spans="1:15" ht="15">
      <c r="A6183" s="6"/>
      <c r="B6183" s="10">
        <v>71.19</v>
      </c>
      <c r="C6183">
        <v>8.3433770722652484E-2</v>
      </c>
      <c r="D6183" s="11">
        <v>36.4</v>
      </c>
      <c r="E6183" s="10">
        <v>43.02</v>
      </c>
      <c r="F6183" s="11">
        <v>-6.83</v>
      </c>
      <c r="G6183" s="10">
        <v>40.15</v>
      </c>
      <c r="H6183" s="11">
        <v>175.76</v>
      </c>
      <c r="I6183" s="10">
        <v>297.02999999999997</v>
      </c>
      <c r="J6183">
        <v>0.13516881097129929</v>
      </c>
      <c r="K6183">
        <v>0.12083974417433574</v>
      </c>
      <c r="L6183">
        <v>5.8237595408555706E-2</v>
      </c>
      <c r="M6183">
        <v>0.13230001152399609</v>
      </c>
      <c r="N6183">
        <v>0.16762120128636288</v>
      </c>
      <c r="O6183">
        <v>0.12666405294823721</v>
      </c>
    </row>
    <row r="6184" spans="1:15" ht="15">
      <c r="A6184" s="6"/>
      <c r="B6184" s="10">
        <v>84.88</v>
      </c>
      <c r="C6184">
        <v>9.6309321120689656E-2</v>
      </c>
      <c r="D6184" s="11">
        <v>36.130000000000003</v>
      </c>
      <c r="E6184" s="10">
        <v>45.79</v>
      </c>
      <c r="F6184" s="11">
        <v>7.0000000000000007E-2</v>
      </c>
      <c r="G6184" s="10">
        <v>45.23</v>
      </c>
      <c r="H6184" s="11">
        <v>179.09</v>
      </c>
      <c r="I6184" s="10">
        <v>260.82</v>
      </c>
      <c r="J6184">
        <v>0.1417295329602298</v>
      </c>
      <c r="K6184">
        <v>0.12820961947952733</v>
      </c>
      <c r="L6184">
        <v>6.1169576946658505E-2</v>
      </c>
      <c r="M6184">
        <v>0.14372508887572213</v>
      </c>
      <c r="N6184">
        <v>0.17075255638044542</v>
      </c>
      <c r="O6184">
        <v>0.12837196285507557</v>
      </c>
    </row>
    <row r="6185" spans="1:15" ht="15">
      <c r="A6185" s="6"/>
      <c r="B6185" s="10">
        <v>93.4</v>
      </c>
      <c r="C6185">
        <v>0.12224891107991163</v>
      </c>
      <c r="D6185" s="11">
        <v>38.65</v>
      </c>
      <c r="E6185" s="10">
        <v>43.48</v>
      </c>
      <c r="F6185" s="11">
        <v>25.48</v>
      </c>
      <c r="G6185" s="10">
        <v>51.69</v>
      </c>
      <c r="H6185" s="11">
        <v>179.97</v>
      </c>
      <c r="I6185" s="10">
        <v>274.7</v>
      </c>
      <c r="J6185">
        <v>0.15129182734269619</v>
      </c>
      <c r="K6185">
        <v>0.13957321625537988</v>
      </c>
      <c r="L6185">
        <v>6.9699459404324773E-2</v>
      </c>
      <c r="M6185">
        <v>0.15776431612893127</v>
      </c>
      <c r="N6185">
        <v>0.17563260977310338</v>
      </c>
      <c r="O6185">
        <v>0.13619701412646323</v>
      </c>
    </row>
    <row r="6186" spans="1:15" ht="15">
      <c r="A6186" s="6"/>
      <c r="B6186" s="10">
        <v>114.67</v>
      </c>
      <c r="C6186">
        <v>0.1592738716285077</v>
      </c>
      <c r="D6186" s="11">
        <v>42.51</v>
      </c>
      <c r="E6186" s="10">
        <v>50.1</v>
      </c>
      <c r="F6186" s="11">
        <v>32.4</v>
      </c>
      <c r="G6186" s="10">
        <v>66.400000000000006</v>
      </c>
      <c r="H6186" s="11">
        <v>190</v>
      </c>
      <c r="I6186" s="10">
        <v>366.08</v>
      </c>
      <c r="J6186">
        <v>0.16685296740356942</v>
      </c>
      <c r="K6186">
        <v>0.15987245441896605</v>
      </c>
      <c r="L6186">
        <v>8.8454964230088973E-2</v>
      </c>
      <c r="M6186">
        <v>0.1724855253864703</v>
      </c>
      <c r="N6186">
        <v>0.17861107960239317</v>
      </c>
      <c r="O6186">
        <v>0.14517144133376797</v>
      </c>
    </row>
    <row r="6187" spans="1:15" ht="15">
      <c r="A6187" s="6"/>
      <c r="B6187" s="10">
        <v>155.21</v>
      </c>
      <c r="C6187">
        <v>0.17914235942737874</v>
      </c>
      <c r="D6187" s="11">
        <v>45.47</v>
      </c>
      <c r="E6187" s="10">
        <v>59.82</v>
      </c>
      <c r="F6187" s="11">
        <v>41.75</v>
      </c>
      <c r="G6187" s="10">
        <v>80.98</v>
      </c>
      <c r="H6187" s="11">
        <v>192.78</v>
      </c>
      <c r="I6187" s="10">
        <v>457.8</v>
      </c>
      <c r="J6187">
        <v>0.18275823905893915</v>
      </c>
      <c r="K6187">
        <v>0.17089667829980118</v>
      </c>
      <c r="L6187">
        <v>0.11184040572669252</v>
      </c>
      <c r="M6187">
        <v>0.18909712238445384</v>
      </c>
      <c r="N6187">
        <v>0.17905158308633304</v>
      </c>
      <c r="O6187">
        <v>0.15271343519713562</v>
      </c>
    </row>
    <row r="6188" spans="1:15" ht="15">
      <c r="A6188" s="6"/>
      <c r="B6188" s="10">
        <v>189.87</v>
      </c>
      <c r="C6188">
        <v>0.18019833741705488</v>
      </c>
      <c r="D6188" s="11">
        <v>48</v>
      </c>
      <c r="E6188" s="10">
        <v>71.14</v>
      </c>
      <c r="F6188" s="11">
        <v>43.96</v>
      </c>
      <c r="G6188" s="10">
        <v>120.62</v>
      </c>
      <c r="H6188" s="11">
        <v>196.58</v>
      </c>
      <c r="I6188" s="10">
        <v>464.19</v>
      </c>
      <c r="J6188">
        <v>0.18918643440453156</v>
      </c>
      <c r="K6188">
        <v>0.18709355037817926</v>
      </c>
      <c r="L6188">
        <v>0.12531178683355304</v>
      </c>
      <c r="M6188">
        <v>0.19204357813065553</v>
      </c>
      <c r="N6188">
        <v>0.17439938518956655</v>
      </c>
      <c r="O6188">
        <v>0.15395859621943753</v>
      </c>
    </row>
    <row r="6189" spans="1:15" ht="15">
      <c r="A6189" s="6"/>
      <c r="B6189" s="10">
        <v>142.75</v>
      </c>
      <c r="C6189">
        <v>0.17685963213430519</v>
      </c>
      <c r="D6189" s="11">
        <v>47.95</v>
      </c>
      <c r="E6189" s="10">
        <v>74.64</v>
      </c>
      <c r="F6189" s="11">
        <v>48.9</v>
      </c>
      <c r="G6189" s="10">
        <v>96.43</v>
      </c>
      <c r="H6189" s="11">
        <v>190</v>
      </c>
      <c r="I6189" s="10">
        <v>460.33</v>
      </c>
      <c r="J6189">
        <v>0.18590558166916565</v>
      </c>
      <c r="K6189">
        <v>0.19136805880188176</v>
      </c>
      <c r="L6189">
        <v>0.12976236500254082</v>
      </c>
      <c r="M6189">
        <v>0.19169194389857513</v>
      </c>
      <c r="N6189">
        <v>0.17701106956752147</v>
      </c>
      <c r="O6189">
        <v>0.1600358397598827</v>
      </c>
    </row>
    <row r="6190" spans="1:15" ht="15">
      <c r="A6190" s="6"/>
      <c r="B6190" s="10">
        <v>112.65</v>
      </c>
      <c r="C6190">
        <v>0.16685838374777101</v>
      </c>
      <c r="D6190" s="11">
        <v>42.05</v>
      </c>
      <c r="E6190" s="10">
        <v>67.11</v>
      </c>
      <c r="F6190" s="11">
        <v>47.99</v>
      </c>
      <c r="G6190" s="10">
        <v>66.319999999999993</v>
      </c>
      <c r="H6190" s="11">
        <v>176.78</v>
      </c>
      <c r="I6190" s="10">
        <v>405.79</v>
      </c>
      <c r="J6190">
        <v>0.18883893006403218</v>
      </c>
      <c r="K6190">
        <v>0.1938173143123279</v>
      </c>
      <c r="L6190">
        <v>0.13103478335056357</v>
      </c>
      <c r="M6190">
        <v>0.19332809191343914</v>
      </c>
      <c r="N6190">
        <v>0.17948363070424103</v>
      </c>
      <c r="O6190">
        <v>0.16311182235443339</v>
      </c>
    </row>
    <row r="6191" spans="1:15" ht="15">
      <c r="A6191" s="6"/>
      <c r="B6191" s="10">
        <v>102.04</v>
      </c>
      <c r="C6191">
        <v>0.15454148524852834</v>
      </c>
      <c r="D6191" s="11">
        <v>37.909999999999997</v>
      </c>
      <c r="E6191" s="10">
        <v>64.62</v>
      </c>
      <c r="F6191" s="11">
        <v>45.91</v>
      </c>
      <c r="G6191" s="10">
        <v>54.01</v>
      </c>
      <c r="H6191" s="11">
        <v>162.97999999999999</v>
      </c>
      <c r="I6191" s="10">
        <v>364.46</v>
      </c>
      <c r="J6191">
        <v>0.18668388791171722</v>
      </c>
      <c r="K6191">
        <v>0.19586038545218881</v>
      </c>
      <c r="L6191">
        <v>0.13667137117438449</v>
      </c>
      <c r="M6191">
        <v>0.19345061924267773</v>
      </c>
      <c r="N6191">
        <v>0.17764768965052188</v>
      </c>
      <c r="O6191">
        <v>0.15833009922203561</v>
      </c>
    </row>
    <row r="6192" spans="1:15" ht="15">
      <c r="A6192" s="6"/>
      <c r="B6192" s="10">
        <v>95.77</v>
      </c>
      <c r="C6192">
        <v>0.14624119585112874</v>
      </c>
      <c r="D6192" s="11">
        <v>31.4</v>
      </c>
      <c r="E6192" s="10">
        <v>61.55</v>
      </c>
      <c r="F6192" s="11">
        <v>41.17</v>
      </c>
      <c r="G6192" s="10">
        <v>44.15</v>
      </c>
      <c r="H6192" s="11">
        <v>153.02000000000001</v>
      </c>
      <c r="I6192" s="10">
        <v>254.09</v>
      </c>
      <c r="J6192">
        <v>0.18502724494440476</v>
      </c>
      <c r="K6192">
        <v>0.20641863630253607</v>
      </c>
      <c r="L6192">
        <v>0.1374233774987888</v>
      </c>
      <c r="M6192">
        <v>0.19002524014149477</v>
      </c>
      <c r="N6192">
        <v>0.17530725405523101</v>
      </c>
      <c r="O6192">
        <v>0.15110569492274364</v>
      </c>
    </row>
    <row r="6193" spans="1:15" ht="15">
      <c r="A6193" s="6"/>
      <c r="B6193" s="10">
        <v>96.24</v>
      </c>
      <c r="C6193">
        <v>0.14459367838746101</v>
      </c>
      <c r="D6193" s="11">
        <v>33.950000000000003</v>
      </c>
      <c r="E6193" s="10">
        <v>58.9</v>
      </c>
      <c r="F6193" s="11">
        <v>32.450000000000003</v>
      </c>
      <c r="G6193" s="10">
        <v>41.23</v>
      </c>
      <c r="H6193" s="11">
        <v>131.44999999999999</v>
      </c>
      <c r="I6193" s="10">
        <v>182.6</v>
      </c>
      <c r="J6193">
        <v>0.1863611186090216</v>
      </c>
      <c r="K6193">
        <v>0.20867061410024063</v>
      </c>
      <c r="L6193">
        <v>0.14241941449747231</v>
      </c>
      <c r="M6193">
        <v>0.19006791085840058</v>
      </c>
      <c r="N6193">
        <v>0.17703946506550222</v>
      </c>
      <c r="O6193">
        <v>0.1421913584188372</v>
      </c>
    </row>
    <row r="6194" spans="1:15" ht="15">
      <c r="A6194" s="6"/>
      <c r="B6194" s="10">
        <v>94.02</v>
      </c>
      <c r="C6194">
        <v>0.14557046211040506</v>
      </c>
      <c r="D6194" s="11">
        <v>32</v>
      </c>
      <c r="E6194" s="10">
        <v>50.02</v>
      </c>
      <c r="F6194" s="11">
        <v>32.57</v>
      </c>
      <c r="G6194" s="10">
        <v>40.81</v>
      </c>
      <c r="H6194" s="11">
        <v>129.4</v>
      </c>
      <c r="I6194" s="10">
        <v>163.72999999999999</v>
      </c>
      <c r="J6194">
        <v>0.18902866532773419</v>
      </c>
      <c r="K6194">
        <v>0.21022135204794587</v>
      </c>
      <c r="L6194">
        <v>0.14280183801425747</v>
      </c>
      <c r="M6194">
        <v>0.18329712012810911</v>
      </c>
      <c r="N6194">
        <v>0.1776043697143298</v>
      </c>
      <c r="O6194">
        <v>0.13941082315927639</v>
      </c>
    </row>
    <row r="6195" spans="1:15" ht="15">
      <c r="A6195" s="6"/>
      <c r="B6195" s="10">
        <v>92.52</v>
      </c>
      <c r="C6195">
        <v>0.1509837632128857</v>
      </c>
      <c r="D6195" s="11">
        <v>31.57</v>
      </c>
      <c r="E6195" s="10">
        <v>46.13</v>
      </c>
      <c r="F6195" s="11">
        <v>32.090000000000003</v>
      </c>
      <c r="G6195" s="10">
        <v>39.200000000000003</v>
      </c>
      <c r="H6195" s="11">
        <v>117.17</v>
      </c>
      <c r="I6195" s="10">
        <v>140.91999999999999</v>
      </c>
      <c r="J6195">
        <v>0.19057938068784921</v>
      </c>
      <c r="K6195">
        <v>0.20612829621797268</v>
      </c>
      <c r="L6195">
        <v>0.14567218595207676</v>
      </c>
      <c r="M6195">
        <v>0.1817001591223148</v>
      </c>
      <c r="N6195">
        <v>0.17625921631854496</v>
      </c>
      <c r="O6195">
        <v>0.13648494807414224</v>
      </c>
    </row>
    <row r="6196" spans="1:15" ht="15">
      <c r="A6196" s="6"/>
      <c r="B6196" s="10">
        <v>91.56</v>
      </c>
      <c r="C6196">
        <v>0.15780232048163953</v>
      </c>
      <c r="D6196" s="11">
        <v>31.01</v>
      </c>
      <c r="E6196" s="10">
        <v>42.54</v>
      </c>
      <c r="F6196" s="11">
        <v>30.43</v>
      </c>
      <c r="G6196" s="10">
        <v>37.770000000000003</v>
      </c>
      <c r="H6196" s="11">
        <v>115.96</v>
      </c>
      <c r="I6196" s="10">
        <v>138.26</v>
      </c>
      <c r="J6196">
        <v>0.19342041756899322</v>
      </c>
      <c r="K6196">
        <v>0.20185632083244134</v>
      </c>
      <c r="L6196">
        <v>0.15401416679959121</v>
      </c>
      <c r="M6196">
        <v>0.18207759167283105</v>
      </c>
      <c r="N6196">
        <v>0.1755815225822937</v>
      </c>
      <c r="O6196">
        <v>0.13531080769153572</v>
      </c>
    </row>
    <row r="6197" spans="1:15" ht="15">
      <c r="A6197" s="6"/>
      <c r="B6197" s="10">
        <v>94.72</v>
      </c>
      <c r="C6197">
        <v>0.16468544224951059</v>
      </c>
      <c r="D6197" s="11">
        <v>30.82</v>
      </c>
      <c r="E6197" s="10">
        <v>40.909999999999997</v>
      </c>
      <c r="F6197" s="11">
        <v>30.92</v>
      </c>
      <c r="G6197" s="10">
        <v>38.6</v>
      </c>
      <c r="H6197" s="11">
        <v>115.19</v>
      </c>
      <c r="I6197" s="10">
        <v>142.59</v>
      </c>
      <c r="J6197">
        <v>0.19589271137682751</v>
      </c>
      <c r="K6197">
        <v>0.19420280182086297</v>
      </c>
      <c r="L6197">
        <v>0.16280648927889041</v>
      </c>
      <c r="M6197">
        <v>0.18436062957168831</v>
      </c>
      <c r="N6197">
        <v>0.17408607566498918</v>
      </c>
      <c r="O6197">
        <v>0.13463444168342997</v>
      </c>
    </row>
    <row r="6198" spans="1:15" ht="15">
      <c r="A6198" s="6"/>
      <c r="B6198" s="10">
        <v>92.75</v>
      </c>
      <c r="C6198">
        <v>0.17158984400603006</v>
      </c>
      <c r="D6198" s="11">
        <v>31.44</v>
      </c>
      <c r="E6198" s="10">
        <v>38.14</v>
      </c>
      <c r="F6198" s="11">
        <v>33.299999999999997</v>
      </c>
      <c r="G6198" s="10">
        <v>41.81</v>
      </c>
      <c r="H6198" s="11">
        <v>135.03</v>
      </c>
      <c r="I6198" s="10">
        <v>211.52</v>
      </c>
      <c r="J6198">
        <v>0.19890825213223221</v>
      </c>
      <c r="K6198">
        <v>0.19030331947336307</v>
      </c>
      <c r="L6198">
        <v>0.17159732932960256</v>
      </c>
      <c r="M6198">
        <v>0.18972478355594424</v>
      </c>
      <c r="N6198">
        <v>0.1726484943540994</v>
      </c>
      <c r="O6198">
        <v>0.13737369822748316</v>
      </c>
    </row>
    <row r="6199" spans="1:15" ht="15">
      <c r="A6199" s="6"/>
      <c r="B6199" s="10">
        <v>103.47</v>
      </c>
      <c r="C6199">
        <v>0.17365563568592493</v>
      </c>
      <c r="D6199" s="11">
        <v>31.94</v>
      </c>
      <c r="E6199" s="10">
        <v>40.020000000000003</v>
      </c>
      <c r="F6199" s="11">
        <v>50.67</v>
      </c>
      <c r="G6199" s="10">
        <v>53.9</v>
      </c>
      <c r="H6199" s="11">
        <v>169.72</v>
      </c>
      <c r="I6199" s="10">
        <v>354.1</v>
      </c>
      <c r="J6199">
        <v>0.20257239946726008</v>
      </c>
      <c r="K6199">
        <v>0.18487959358550618</v>
      </c>
      <c r="L6199">
        <v>0.17419428577541024</v>
      </c>
      <c r="M6199">
        <v>0.19326106166102591</v>
      </c>
      <c r="N6199">
        <v>0.17396552096664286</v>
      </c>
      <c r="O6199">
        <v>0.13404709035719387</v>
      </c>
    </row>
    <row r="6200" spans="1:15" ht="15">
      <c r="A6200" s="6"/>
      <c r="B6200" s="10">
        <v>110.88</v>
      </c>
      <c r="C6200">
        <v>0.16422731904656096</v>
      </c>
      <c r="D6200" s="11">
        <v>34.700000000000003</v>
      </c>
      <c r="E6200" s="10">
        <v>41.22</v>
      </c>
      <c r="F6200" s="11">
        <v>52.98</v>
      </c>
      <c r="G6200" s="10">
        <v>74.84</v>
      </c>
      <c r="H6200" s="11">
        <v>194</v>
      </c>
      <c r="I6200" s="10">
        <v>421.07</v>
      </c>
      <c r="J6200">
        <v>0.20533049345546944</v>
      </c>
      <c r="K6200">
        <v>0.17328845697346559</v>
      </c>
      <c r="L6200">
        <v>0.17045540473140153</v>
      </c>
      <c r="M6200">
        <v>0.18453181087285875</v>
      </c>
      <c r="N6200">
        <v>0.16691405205843499</v>
      </c>
      <c r="O6200">
        <v>0.12955804119824374</v>
      </c>
    </row>
    <row r="6201" spans="1:15" ht="15">
      <c r="A6201" s="6"/>
      <c r="B6201" s="10">
        <v>101.67</v>
      </c>
      <c r="C6201">
        <v>0.13776191391874598</v>
      </c>
      <c r="D6201" s="11">
        <v>40.380000000000003</v>
      </c>
      <c r="E6201" s="10">
        <v>44.41</v>
      </c>
      <c r="F6201" s="11">
        <v>59.69</v>
      </c>
      <c r="G6201" s="10">
        <v>84.35</v>
      </c>
      <c r="H6201" s="11">
        <v>197.81</v>
      </c>
      <c r="I6201" s="10">
        <v>446</v>
      </c>
      <c r="J6201">
        <v>0.19818806490360949</v>
      </c>
      <c r="K6201">
        <v>0.15390903878151799</v>
      </c>
      <c r="L6201">
        <v>0.16389637602961463</v>
      </c>
      <c r="M6201">
        <v>0.17287624625797215</v>
      </c>
      <c r="N6201">
        <v>0.16158494944783802</v>
      </c>
      <c r="O6201">
        <v>0.12160520162859048</v>
      </c>
    </row>
    <row r="6202" spans="1:15" ht="15">
      <c r="A6202" s="6"/>
      <c r="B6202" s="10">
        <v>90.79</v>
      </c>
      <c r="C6202">
        <v>0.1110366630763769</v>
      </c>
      <c r="D6202" s="11">
        <v>40.92</v>
      </c>
      <c r="E6202" s="10">
        <v>45.75</v>
      </c>
      <c r="F6202" s="11">
        <v>55.31</v>
      </c>
      <c r="G6202" s="10">
        <v>77.64</v>
      </c>
      <c r="H6202" s="11">
        <v>193.91</v>
      </c>
      <c r="I6202" s="10">
        <v>333.78</v>
      </c>
      <c r="J6202">
        <v>0.18808030033790318</v>
      </c>
      <c r="K6202">
        <v>0.13872598607781458</v>
      </c>
      <c r="L6202">
        <v>0.15508040056734185</v>
      </c>
      <c r="M6202">
        <v>0.15889200348985408</v>
      </c>
      <c r="N6202">
        <v>0.15474446268022829</v>
      </c>
      <c r="O6202">
        <v>0.11804450037887028</v>
      </c>
    </row>
    <row r="6203" spans="1:15" ht="15">
      <c r="A6203" s="6"/>
      <c r="B6203" s="10">
        <v>79</v>
      </c>
      <c r="C6203">
        <v>8.7939831697054702E-2</v>
      </c>
      <c r="D6203" s="11">
        <v>40.630000000000003</v>
      </c>
      <c r="E6203" s="10">
        <v>45.21</v>
      </c>
      <c r="F6203" s="11">
        <v>50.79</v>
      </c>
      <c r="G6203" s="10">
        <v>67.290000000000006</v>
      </c>
      <c r="H6203" s="11">
        <v>186.68</v>
      </c>
      <c r="I6203" s="10">
        <v>190.32</v>
      </c>
      <c r="J6203">
        <v>0.17702258442198671</v>
      </c>
      <c r="K6203">
        <v>0.12524384960742174</v>
      </c>
      <c r="L6203">
        <v>0.1468615731796282</v>
      </c>
      <c r="M6203">
        <v>0.14719095075098668</v>
      </c>
      <c r="N6203">
        <v>0.1464263187429854</v>
      </c>
      <c r="O6203">
        <v>0.10547956357622268</v>
      </c>
    </row>
    <row r="6204" spans="1:15" ht="15">
      <c r="A6204" s="6"/>
      <c r="B6204" s="10">
        <v>64.97</v>
      </c>
      <c r="C6204">
        <v>6.9330659169637029E-2</v>
      </c>
      <c r="D6204" s="11">
        <v>35.450000000000003</v>
      </c>
      <c r="E6204" s="10">
        <v>43.22</v>
      </c>
      <c r="F6204" s="11">
        <v>54.69</v>
      </c>
      <c r="G6204" s="10">
        <v>61.37</v>
      </c>
      <c r="H6204" s="11">
        <v>181</v>
      </c>
      <c r="I6204" s="10">
        <v>111.86</v>
      </c>
      <c r="J6204">
        <v>0.17217465407270574</v>
      </c>
      <c r="K6204">
        <v>0.11307275505171012</v>
      </c>
      <c r="L6204">
        <v>0.14174934841088352</v>
      </c>
      <c r="M6204">
        <v>0.13699365535192637</v>
      </c>
      <c r="N6204">
        <v>0.13725449015991611</v>
      </c>
      <c r="O6204">
        <v>9.7774158129742647E-2</v>
      </c>
    </row>
    <row r="6205" spans="1:15" ht="15">
      <c r="A6205" s="6"/>
      <c r="B6205" s="10">
        <v>54.48</v>
      </c>
      <c r="C6205">
        <v>6.3591918969819222E-2</v>
      </c>
      <c r="D6205" s="11">
        <v>37.93</v>
      </c>
      <c r="E6205" s="10">
        <v>42.34</v>
      </c>
      <c r="F6205" s="11">
        <v>50</v>
      </c>
      <c r="G6205" s="10">
        <v>49.95</v>
      </c>
      <c r="H6205" s="11">
        <v>155.36000000000001</v>
      </c>
      <c r="I6205" s="10">
        <v>80.95</v>
      </c>
      <c r="J6205">
        <v>0.17009950344591412</v>
      </c>
      <c r="K6205">
        <v>0.10258783521257768</v>
      </c>
      <c r="L6205">
        <v>0.14093329912969343</v>
      </c>
      <c r="M6205">
        <v>0.13211075763744642</v>
      </c>
      <c r="N6205">
        <v>0.13596872970526577</v>
      </c>
      <c r="O6205">
        <v>9.0397371211543662E-2</v>
      </c>
    </row>
    <row r="6206" spans="1:15" ht="15">
      <c r="A6206" s="6"/>
      <c r="B6206" s="10">
        <v>32.44</v>
      </c>
      <c r="C6206">
        <v>6.2083747412498648E-2</v>
      </c>
      <c r="D6206" s="11">
        <v>35.29</v>
      </c>
      <c r="E6206" s="10">
        <v>32.08</v>
      </c>
      <c r="F6206" s="11">
        <v>50.32</v>
      </c>
      <c r="G6206" s="10">
        <v>50.01</v>
      </c>
      <c r="H6206" s="11">
        <v>145.06</v>
      </c>
      <c r="I6206" s="10">
        <v>67.84</v>
      </c>
      <c r="J6206">
        <v>0.16771758275261325</v>
      </c>
      <c r="K6206">
        <v>0.10019488762812274</v>
      </c>
      <c r="L6206">
        <v>0.14299943807554252</v>
      </c>
      <c r="M6206">
        <v>0.12965279474155147</v>
      </c>
      <c r="N6206">
        <v>0.13704443702647207</v>
      </c>
      <c r="O6206">
        <v>8.7717044594165544E-2</v>
      </c>
    </row>
    <row r="6207" spans="1:15" ht="15">
      <c r="A6207" s="6"/>
      <c r="B6207" s="10">
        <v>34.4</v>
      </c>
      <c r="C6207">
        <v>6.6960830261148185E-2</v>
      </c>
      <c r="D6207" s="11">
        <v>32.99</v>
      </c>
      <c r="E6207" s="10">
        <v>26.11</v>
      </c>
      <c r="F6207" s="11">
        <v>49.39</v>
      </c>
      <c r="G6207" s="10">
        <v>52.71</v>
      </c>
      <c r="H6207" s="11">
        <v>130.94</v>
      </c>
      <c r="I6207" s="10">
        <v>38.19</v>
      </c>
      <c r="J6207">
        <v>0.17149881810397113</v>
      </c>
      <c r="K6207">
        <v>0.10520360187459933</v>
      </c>
      <c r="L6207">
        <v>0.14540392707961305</v>
      </c>
      <c r="M6207">
        <v>0.13179470547470545</v>
      </c>
      <c r="N6207">
        <v>0.13774069990886781</v>
      </c>
      <c r="O6207">
        <v>8.3837829779833256E-2</v>
      </c>
    </row>
    <row r="6208" spans="1:15" ht="15">
      <c r="A6208" s="6"/>
      <c r="B6208" s="10">
        <v>74.459999999999994</v>
      </c>
      <c r="C6208">
        <v>8.2105297091123852E-2</v>
      </c>
      <c r="D6208" s="11">
        <v>33.9</v>
      </c>
      <c r="E6208" s="10">
        <v>30.47</v>
      </c>
      <c r="F6208" s="11">
        <v>48.91</v>
      </c>
      <c r="G6208" s="10">
        <v>59.9</v>
      </c>
      <c r="H6208" s="11">
        <v>131.4</v>
      </c>
      <c r="I6208" s="10">
        <v>43.97</v>
      </c>
      <c r="J6208">
        <v>0.17784942244033425</v>
      </c>
      <c r="K6208">
        <v>0.11710817307692306</v>
      </c>
      <c r="L6208">
        <v>0.1504729988828763</v>
      </c>
      <c r="M6208">
        <v>0.14091488229138943</v>
      </c>
      <c r="N6208">
        <v>0.14129799433866402</v>
      </c>
      <c r="O6208">
        <v>8.2276485263918397E-2</v>
      </c>
    </row>
    <row r="6209" spans="1:15" ht="15">
      <c r="A6209" s="6"/>
      <c r="B6209" s="10">
        <v>87.44</v>
      </c>
      <c r="C6209">
        <v>0.1150527212430961</v>
      </c>
      <c r="D6209" s="11">
        <v>35.5</v>
      </c>
      <c r="E6209" s="10">
        <v>42.34</v>
      </c>
      <c r="F6209" s="11">
        <v>48.11</v>
      </c>
      <c r="G6209" s="10">
        <v>70.010000000000005</v>
      </c>
      <c r="H6209" s="11">
        <v>133.82</v>
      </c>
      <c r="I6209" s="10">
        <v>83.09</v>
      </c>
      <c r="J6209">
        <v>0.18864926680009239</v>
      </c>
      <c r="K6209">
        <v>0.13728414289067101</v>
      </c>
      <c r="L6209">
        <v>0.15706751037548597</v>
      </c>
      <c r="M6209">
        <v>0.15455716650246307</v>
      </c>
      <c r="N6209">
        <v>0.14769667640026166</v>
      </c>
      <c r="O6209">
        <v>8.8571123265579893E-2</v>
      </c>
    </row>
    <row r="6210" spans="1:15" ht="15">
      <c r="A6210" s="6"/>
      <c r="B6210" s="10">
        <v>108.16</v>
      </c>
      <c r="C6210">
        <v>0.15318602737526593</v>
      </c>
      <c r="D6210" s="11">
        <v>40.03</v>
      </c>
      <c r="E6210" s="10">
        <v>49.09</v>
      </c>
      <c r="F6210" s="11">
        <v>51.93</v>
      </c>
      <c r="G6210" s="10">
        <v>82.71</v>
      </c>
      <c r="H6210" s="11">
        <v>178.71</v>
      </c>
      <c r="I6210" s="10">
        <v>149.91999999999999</v>
      </c>
      <c r="J6210">
        <v>0.20172566593985189</v>
      </c>
      <c r="K6210">
        <v>0.16316362111064767</v>
      </c>
      <c r="L6210">
        <v>0.16550977839063191</v>
      </c>
      <c r="M6210">
        <v>0.16852543186180424</v>
      </c>
      <c r="N6210">
        <v>0.15561504358840625</v>
      </c>
      <c r="O6210">
        <v>9.8633780936461024E-2</v>
      </c>
    </row>
    <row r="6211" spans="1:15" ht="15">
      <c r="A6211" s="6"/>
      <c r="B6211" s="10">
        <v>133.56</v>
      </c>
      <c r="C6211">
        <v>0.17904686216927165</v>
      </c>
      <c r="D6211" s="11">
        <v>44.64</v>
      </c>
      <c r="E6211" s="10">
        <v>62.25</v>
      </c>
      <c r="F6211" s="11">
        <v>56.67</v>
      </c>
      <c r="G6211" s="10">
        <v>130.59</v>
      </c>
      <c r="H6211" s="11">
        <v>188.11</v>
      </c>
      <c r="I6211" s="10">
        <v>313.75</v>
      </c>
      <c r="J6211">
        <v>0.21554864100616189</v>
      </c>
      <c r="K6211">
        <v>0.18194048242180935</v>
      </c>
      <c r="L6211">
        <v>0.17174801285527241</v>
      </c>
      <c r="M6211">
        <v>0.18587125342510591</v>
      </c>
      <c r="N6211">
        <v>0.16449318963289028</v>
      </c>
      <c r="O6211">
        <v>0.11034708505530572</v>
      </c>
    </row>
    <row r="6212" spans="1:15" ht="15">
      <c r="A6212" s="6"/>
      <c r="B6212" s="10">
        <v>181.24</v>
      </c>
      <c r="C6212">
        <v>0.19539204553888173</v>
      </c>
      <c r="D6212" s="11">
        <v>48.01</v>
      </c>
      <c r="E6212" s="10">
        <v>70.78</v>
      </c>
      <c r="F6212" s="11">
        <v>60.91</v>
      </c>
      <c r="G6212" s="10">
        <v>189.25</v>
      </c>
      <c r="H6212" s="11">
        <v>197.59</v>
      </c>
      <c r="I6212" s="10">
        <v>363.93</v>
      </c>
      <c r="J6212">
        <v>0.21546836645773618</v>
      </c>
      <c r="K6212">
        <v>0.18887544312111815</v>
      </c>
      <c r="L6212">
        <v>0.17639951114137664</v>
      </c>
      <c r="M6212">
        <v>0.19609094195994509</v>
      </c>
      <c r="N6212">
        <v>0.16797561370657438</v>
      </c>
      <c r="O6212">
        <v>0.10929831591261281</v>
      </c>
    </row>
    <row r="6213" spans="1:15" ht="15">
      <c r="A6213" s="6"/>
      <c r="B6213" s="10">
        <v>143.62</v>
      </c>
      <c r="C6213">
        <v>0.193317188712677</v>
      </c>
      <c r="D6213" s="11">
        <v>46.7</v>
      </c>
      <c r="E6213" s="10">
        <v>74.45</v>
      </c>
      <c r="F6213" s="11">
        <v>60.16</v>
      </c>
      <c r="G6213" s="10">
        <v>148.18</v>
      </c>
      <c r="H6213" s="11">
        <v>198.02</v>
      </c>
      <c r="I6213" s="10">
        <v>350</v>
      </c>
      <c r="J6213">
        <v>0.21125540924826905</v>
      </c>
      <c r="K6213">
        <v>0.1905444834069262</v>
      </c>
      <c r="L6213">
        <v>0.177290984442802</v>
      </c>
      <c r="M6213">
        <v>0.19646522033041053</v>
      </c>
      <c r="N6213">
        <v>0.16955032981240795</v>
      </c>
      <c r="O6213">
        <v>0.10898933531462537</v>
      </c>
    </row>
    <row r="6214" spans="1:15" ht="15">
      <c r="A6214" s="6"/>
      <c r="B6214" s="10">
        <v>117.49</v>
      </c>
      <c r="C6214">
        <v>0.19874496586898044</v>
      </c>
      <c r="D6214" s="11">
        <v>43.54</v>
      </c>
      <c r="E6214" s="10">
        <v>60.72</v>
      </c>
      <c r="F6214" s="11">
        <v>51.09</v>
      </c>
      <c r="G6214" s="10">
        <v>77.680000000000007</v>
      </c>
      <c r="H6214" s="11">
        <v>179.78</v>
      </c>
      <c r="I6214" s="10">
        <v>219.56</v>
      </c>
      <c r="J6214">
        <v>0.22272780564976646</v>
      </c>
      <c r="K6214">
        <v>0.19142591461802164</v>
      </c>
      <c r="L6214">
        <v>0.17726852223683906</v>
      </c>
      <c r="M6214">
        <v>0.19998969636090586</v>
      </c>
      <c r="N6214">
        <v>0.17527152237405039</v>
      </c>
      <c r="O6214">
        <v>0.10738231409540425</v>
      </c>
    </row>
    <row r="6215" spans="1:15" ht="15">
      <c r="A6215" s="6"/>
      <c r="B6215" s="10">
        <v>105.03</v>
      </c>
      <c r="C6215">
        <v>0.20793930120754259</v>
      </c>
      <c r="D6215" s="11">
        <v>40.33</v>
      </c>
      <c r="E6215" s="10">
        <v>59.96</v>
      </c>
      <c r="F6215" s="11">
        <v>47.91</v>
      </c>
      <c r="G6215" s="10">
        <v>63.44</v>
      </c>
      <c r="H6215" s="11">
        <v>170.42</v>
      </c>
      <c r="I6215" s="10">
        <v>160.86000000000001</v>
      </c>
      <c r="J6215">
        <v>0.22207659124827067</v>
      </c>
      <c r="K6215">
        <v>0.19169475924473905</v>
      </c>
      <c r="L6215">
        <v>0.1735212594024359</v>
      </c>
      <c r="M6215">
        <v>0.20418314007564956</v>
      </c>
      <c r="N6215">
        <v>0.17673612083495399</v>
      </c>
      <c r="O6215">
        <v>0.10301584012974388</v>
      </c>
    </row>
    <row r="6216" spans="1:15" ht="15">
      <c r="A6216" s="6"/>
      <c r="B6216" s="10">
        <v>99.9</v>
      </c>
      <c r="C6216">
        <v>0.21185168524614695</v>
      </c>
      <c r="D6216" s="11">
        <v>35.01</v>
      </c>
      <c r="E6216" s="10">
        <v>49.02</v>
      </c>
      <c r="F6216" s="11">
        <v>40.32</v>
      </c>
      <c r="G6216" s="10">
        <v>51.51</v>
      </c>
      <c r="H6216" s="11">
        <v>138.1</v>
      </c>
      <c r="I6216" s="10">
        <v>119.91</v>
      </c>
      <c r="J6216">
        <v>0.22443017609646293</v>
      </c>
      <c r="K6216">
        <v>0.18758191148363459</v>
      </c>
      <c r="L6216">
        <v>0.16674351526809328</v>
      </c>
      <c r="M6216">
        <v>0.20670559842477781</v>
      </c>
      <c r="N6216">
        <v>0.17806182059392894</v>
      </c>
      <c r="O6216">
        <v>9.6531970449624249E-2</v>
      </c>
    </row>
    <row r="6217" spans="1:15" ht="15">
      <c r="A6217" s="6"/>
      <c r="B6217" s="10">
        <v>108.99</v>
      </c>
      <c r="C6217">
        <v>0.21371409406565656</v>
      </c>
      <c r="D6217" s="11">
        <v>32.270000000000003</v>
      </c>
      <c r="E6217" s="10">
        <v>45.29</v>
      </c>
      <c r="F6217" s="11">
        <v>36.880000000000003</v>
      </c>
      <c r="G6217" s="10">
        <v>50.12</v>
      </c>
      <c r="H6217" s="11">
        <v>127.33</v>
      </c>
      <c r="I6217" s="10">
        <v>92.62</v>
      </c>
      <c r="J6217">
        <v>0.22707926990254806</v>
      </c>
      <c r="K6217">
        <v>0.18621046063835775</v>
      </c>
      <c r="L6217">
        <v>0.15226442168575091</v>
      </c>
      <c r="M6217">
        <v>0.2058039102394788</v>
      </c>
      <c r="N6217">
        <v>0.17970088032960738</v>
      </c>
      <c r="O6217">
        <v>9.3997791005046488E-2</v>
      </c>
    </row>
    <row r="6218" spans="1:15" ht="15">
      <c r="A6218" s="6"/>
      <c r="B6218" s="10">
        <v>105.35</v>
      </c>
      <c r="C6218">
        <v>0.21215045237050503</v>
      </c>
      <c r="D6218" s="11">
        <v>30.4</v>
      </c>
      <c r="E6218" s="10">
        <v>44.14</v>
      </c>
      <c r="F6218" s="11">
        <v>33.020000000000003</v>
      </c>
      <c r="G6218" s="10">
        <v>46.3</v>
      </c>
      <c r="H6218" s="11">
        <v>125.43</v>
      </c>
      <c r="I6218" s="10">
        <v>80.239999999999995</v>
      </c>
      <c r="J6218">
        <v>0.22466621747127274</v>
      </c>
      <c r="K6218">
        <v>0.18794000279417777</v>
      </c>
      <c r="L6218">
        <v>0.14069976801033834</v>
      </c>
      <c r="M6218">
        <v>0.19914767302781161</v>
      </c>
      <c r="N6218">
        <v>0.18287500594779266</v>
      </c>
      <c r="O6218">
        <v>9.2534304395800321E-2</v>
      </c>
    </row>
    <row r="6219" spans="1:15" ht="15">
      <c r="A6219" s="6"/>
      <c r="B6219" s="10">
        <v>104.67</v>
      </c>
      <c r="C6219">
        <v>0.20856451964351863</v>
      </c>
      <c r="D6219" s="11">
        <v>30.06</v>
      </c>
      <c r="E6219" s="10">
        <v>43.33</v>
      </c>
      <c r="F6219" s="11">
        <v>30.91</v>
      </c>
      <c r="G6219" s="10">
        <v>45.1</v>
      </c>
      <c r="H6219" s="11">
        <v>123.11</v>
      </c>
      <c r="I6219" s="10">
        <v>71.17</v>
      </c>
      <c r="J6219">
        <v>0.22429218845003468</v>
      </c>
      <c r="K6219">
        <v>0.19117199922435524</v>
      </c>
      <c r="L6219">
        <v>0.13476132193505497</v>
      </c>
      <c r="M6219">
        <v>0.19817504578128844</v>
      </c>
      <c r="N6219">
        <v>0.18479978767251609</v>
      </c>
      <c r="O6219">
        <v>9.0590648264574969E-2</v>
      </c>
    </row>
    <row r="6220" spans="1:15" ht="15">
      <c r="A6220" s="6"/>
      <c r="B6220" s="10">
        <v>100.58</v>
      </c>
      <c r="C6220">
        <v>0.20838683880913383</v>
      </c>
      <c r="D6220" s="11">
        <v>29.43</v>
      </c>
      <c r="E6220" s="10">
        <v>41.74</v>
      </c>
      <c r="F6220" s="11">
        <v>30.5</v>
      </c>
      <c r="G6220" s="10">
        <v>43.12</v>
      </c>
      <c r="H6220" s="11">
        <v>117.89</v>
      </c>
      <c r="I6220" s="10">
        <v>80.2</v>
      </c>
      <c r="J6220">
        <v>0.22561843355167169</v>
      </c>
      <c r="K6220">
        <v>0.19467230190354393</v>
      </c>
      <c r="L6220">
        <v>0.13177996845836348</v>
      </c>
      <c r="M6220">
        <v>0.19492857103394934</v>
      </c>
      <c r="N6220">
        <v>0.18674618227323392</v>
      </c>
      <c r="O6220">
        <v>9.3983066274580418E-2</v>
      </c>
    </row>
    <row r="6221" spans="1:15" ht="15">
      <c r="A6221" s="6"/>
      <c r="B6221" s="10">
        <v>101.7</v>
      </c>
      <c r="C6221">
        <v>0.2013438458029681</v>
      </c>
      <c r="D6221" s="11">
        <v>29.18</v>
      </c>
      <c r="E6221" s="10">
        <v>42.91</v>
      </c>
      <c r="F6221" s="11">
        <v>30.57</v>
      </c>
      <c r="G6221" s="10">
        <v>44</v>
      </c>
      <c r="H6221" s="11">
        <v>125.92</v>
      </c>
      <c r="I6221" s="10">
        <v>71.11</v>
      </c>
      <c r="J6221">
        <v>0.2231231626452865</v>
      </c>
      <c r="K6221">
        <v>0.20066818893392913</v>
      </c>
      <c r="L6221">
        <v>0.13191665136304279</v>
      </c>
      <c r="M6221">
        <v>0.19635740827392584</v>
      </c>
      <c r="N6221">
        <v>0.18851072917478379</v>
      </c>
      <c r="O6221">
        <v>9.4610045175371804E-2</v>
      </c>
    </row>
    <row r="6222" spans="1:15" ht="15">
      <c r="A6222" s="6"/>
      <c r="B6222" s="10">
        <v>99.16</v>
      </c>
      <c r="C6222">
        <v>0.19651572868542627</v>
      </c>
      <c r="D6222" s="11">
        <v>29.38</v>
      </c>
      <c r="E6222" s="10">
        <v>49.05</v>
      </c>
      <c r="F6222" s="11">
        <v>33.15</v>
      </c>
      <c r="G6222" s="10">
        <v>46.35</v>
      </c>
      <c r="H6222" s="11">
        <v>134.87</v>
      </c>
      <c r="I6222" s="10">
        <v>72.69</v>
      </c>
      <c r="J6222">
        <v>0.22487893720533653</v>
      </c>
      <c r="K6222">
        <v>0.20995010774806547</v>
      </c>
      <c r="L6222">
        <v>0.13461640851770817</v>
      </c>
      <c r="M6222">
        <v>0.20287766098020074</v>
      </c>
      <c r="N6222">
        <v>0.1907198682306159</v>
      </c>
      <c r="O6222">
        <v>9.7235727301477323E-2</v>
      </c>
    </row>
    <row r="6223" spans="1:15" ht="15">
      <c r="A6223" s="6"/>
      <c r="B6223" s="10">
        <v>98.97</v>
      </c>
      <c r="C6223">
        <v>0.19303550411321882</v>
      </c>
      <c r="D6223" s="11">
        <v>29.98</v>
      </c>
      <c r="E6223" s="10">
        <v>69.900000000000006</v>
      </c>
      <c r="F6223" s="11">
        <v>45.9</v>
      </c>
      <c r="G6223" s="10">
        <v>59.98</v>
      </c>
      <c r="H6223" s="11">
        <v>169.27</v>
      </c>
      <c r="I6223" s="10">
        <v>82.24</v>
      </c>
      <c r="J6223">
        <v>0.22584646977185241</v>
      </c>
      <c r="K6223">
        <v>0.20963553539823013</v>
      </c>
      <c r="L6223">
        <v>0.1352264499644249</v>
      </c>
      <c r="M6223">
        <v>0.20162732242641868</v>
      </c>
      <c r="N6223">
        <v>0.19292904257538182</v>
      </c>
      <c r="O6223">
        <v>0.10048748040827249</v>
      </c>
    </row>
    <row r="6224" spans="1:15" ht="15">
      <c r="A6224" s="6"/>
      <c r="B6224" s="10">
        <v>103.33</v>
      </c>
      <c r="C6224">
        <v>0.17354526078587859</v>
      </c>
      <c r="D6224" s="11">
        <v>30.09</v>
      </c>
      <c r="E6224" s="10">
        <v>75.47</v>
      </c>
      <c r="F6224" s="11">
        <v>50.91</v>
      </c>
      <c r="G6224" s="10">
        <v>76.39</v>
      </c>
      <c r="H6224" s="11">
        <v>181.97</v>
      </c>
      <c r="I6224" s="10">
        <v>86</v>
      </c>
      <c r="J6224">
        <v>0.22127881556457157</v>
      </c>
      <c r="K6224">
        <v>0.20579777308649541</v>
      </c>
      <c r="L6224">
        <v>0.13154507476373639</v>
      </c>
      <c r="M6224">
        <v>0.19036411390397284</v>
      </c>
      <c r="N6224">
        <v>0.18898802259786793</v>
      </c>
      <c r="O6224">
        <v>0.10226041511610598</v>
      </c>
    </row>
    <row r="6225" spans="1:15" ht="15">
      <c r="A6225" s="6"/>
      <c r="B6225" s="10">
        <v>93.82</v>
      </c>
      <c r="C6225">
        <v>0.14312517397637159</v>
      </c>
      <c r="D6225" s="11">
        <v>32.04</v>
      </c>
      <c r="E6225" s="10">
        <v>75.91</v>
      </c>
      <c r="F6225" s="11">
        <v>52.03</v>
      </c>
      <c r="G6225" s="10">
        <v>86.53</v>
      </c>
      <c r="H6225" s="11">
        <v>188.17</v>
      </c>
      <c r="I6225" s="10">
        <v>97.88</v>
      </c>
      <c r="J6225">
        <v>0.20807487847250764</v>
      </c>
      <c r="K6225">
        <v>0.19039321627415601</v>
      </c>
      <c r="L6225">
        <v>0.12379908929806017</v>
      </c>
      <c r="M6225">
        <v>0.17544729778745013</v>
      </c>
      <c r="N6225">
        <v>0.17786992687690947</v>
      </c>
      <c r="O6225">
        <v>9.3810367300410466E-2</v>
      </c>
    </row>
    <row r="6226" spans="1:15" ht="15">
      <c r="A6226" s="6"/>
      <c r="B6226" s="10">
        <v>83.16</v>
      </c>
      <c r="C6226">
        <v>0.1085297550942574</v>
      </c>
      <c r="D6226" s="11">
        <v>32.590000000000003</v>
      </c>
      <c r="E6226" s="10">
        <v>75.91</v>
      </c>
      <c r="F6226" s="11">
        <v>45.09</v>
      </c>
      <c r="G6226" s="10">
        <v>75</v>
      </c>
      <c r="H6226" s="11">
        <v>182.86</v>
      </c>
      <c r="I6226" s="10">
        <v>74.03</v>
      </c>
      <c r="J6226">
        <v>0.19388364015980405</v>
      </c>
      <c r="K6226">
        <v>0.17750956748909355</v>
      </c>
      <c r="L6226">
        <v>0.11600534954896317</v>
      </c>
      <c r="M6226">
        <v>0.16046446138711265</v>
      </c>
      <c r="N6226">
        <v>0.16901053762929122</v>
      </c>
      <c r="O6226">
        <v>8.0965904298597235E-2</v>
      </c>
    </row>
    <row r="6227" spans="1:15" ht="15">
      <c r="A6227" s="6"/>
      <c r="B6227" s="10">
        <v>70.790000000000006</v>
      </c>
      <c r="C6227">
        <v>8.0506823880032163E-2</v>
      </c>
      <c r="D6227" s="11">
        <v>32.159999999999997</v>
      </c>
      <c r="E6227" s="10">
        <v>71.94</v>
      </c>
      <c r="F6227" s="11">
        <v>36.32</v>
      </c>
      <c r="G6227" s="10">
        <v>63.32</v>
      </c>
      <c r="H6227" s="11">
        <v>175.33</v>
      </c>
      <c r="I6227" s="10">
        <v>79.55</v>
      </c>
      <c r="J6227">
        <v>0.17752918594671249</v>
      </c>
      <c r="K6227">
        <v>0.16847536681715575</v>
      </c>
      <c r="L6227">
        <v>0.10676551052194137</v>
      </c>
      <c r="M6227">
        <v>0.14523787070723521</v>
      </c>
      <c r="N6227">
        <v>0.16038881013136758</v>
      </c>
      <c r="O6227">
        <v>7.0255541624471549E-2</v>
      </c>
    </row>
    <row r="6228" spans="1:15" ht="15">
      <c r="A6228" s="6"/>
      <c r="B6228" s="10">
        <v>39.81</v>
      </c>
      <c r="C6228">
        <v>6.6247314170341631E-2</v>
      </c>
      <c r="D6228" s="11">
        <v>32.65</v>
      </c>
      <c r="E6228" s="10">
        <v>61.8</v>
      </c>
      <c r="F6228" s="11">
        <v>30.23</v>
      </c>
      <c r="G6228" s="10">
        <v>56.96</v>
      </c>
      <c r="H6228" s="11">
        <v>167.13</v>
      </c>
      <c r="I6228" s="10">
        <v>60.06</v>
      </c>
      <c r="J6228">
        <v>0.16401779500123817</v>
      </c>
      <c r="K6228">
        <v>0.16140180133302753</v>
      </c>
      <c r="L6228">
        <v>9.0447281503212254E-2</v>
      </c>
      <c r="M6228">
        <v>0.13580728791536523</v>
      </c>
      <c r="N6228">
        <v>0.15681391488688265</v>
      </c>
      <c r="O6228">
        <v>6.7393648772334752E-2</v>
      </c>
    </row>
    <row r="6229" spans="1:15" ht="15">
      <c r="A6229" s="6"/>
      <c r="B6229" s="10">
        <v>21.21</v>
      </c>
      <c r="C6229">
        <v>6.04892953637471E-2</v>
      </c>
      <c r="D6229" s="11">
        <v>32.049999999999997</v>
      </c>
      <c r="E6229" s="10">
        <v>54.66</v>
      </c>
      <c r="F6229" s="11">
        <v>27.51</v>
      </c>
      <c r="G6229" s="10">
        <v>48.35</v>
      </c>
      <c r="H6229" s="11">
        <v>160.30000000000001</v>
      </c>
      <c r="I6229" s="10">
        <v>43.92</v>
      </c>
      <c r="J6229">
        <v>0.15313877156992881</v>
      </c>
      <c r="K6229">
        <v>0.15467183271996879</v>
      </c>
      <c r="L6229">
        <v>8.0790471064317207E-2</v>
      </c>
      <c r="M6229">
        <v>0.1269621063391079</v>
      </c>
      <c r="N6229">
        <v>0.15329948856853948</v>
      </c>
      <c r="O6229">
        <v>6.5255128073891513E-2</v>
      </c>
    </row>
    <row r="6230" spans="1:15" ht="15">
      <c r="A6230" s="6"/>
      <c r="B6230" s="10">
        <v>4.08</v>
      </c>
      <c r="C6230">
        <v>5.9101307026887123E-2</v>
      </c>
      <c r="D6230" s="11">
        <v>30.31</v>
      </c>
      <c r="E6230" s="10">
        <v>51.78</v>
      </c>
      <c r="F6230" s="11">
        <v>26.46</v>
      </c>
      <c r="G6230" s="10">
        <v>43.29</v>
      </c>
      <c r="H6230" s="11">
        <v>140.66</v>
      </c>
      <c r="I6230" s="10">
        <v>5.09</v>
      </c>
      <c r="J6230">
        <v>0.15107718171214479</v>
      </c>
      <c r="K6230">
        <v>0.15043766694707633</v>
      </c>
      <c r="L6230">
        <v>7.3999228273949669E-2</v>
      </c>
      <c r="M6230">
        <v>0.12001649455665629</v>
      </c>
      <c r="N6230">
        <v>0.15396741218770169</v>
      </c>
      <c r="O6230">
        <v>6.2609717212058755E-2</v>
      </c>
    </row>
    <row r="6231" spans="1:15" ht="15">
      <c r="A6231" s="6"/>
      <c r="B6231" s="10">
        <v>4.3</v>
      </c>
      <c r="C6231">
        <v>6.1224456580708166E-2</v>
      </c>
      <c r="D6231" s="11">
        <v>30.01</v>
      </c>
      <c r="E6231" s="10">
        <v>54.05</v>
      </c>
      <c r="F6231" s="11">
        <v>17.88</v>
      </c>
      <c r="G6231" s="10">
        <v>39.979999999999997</v>
      </c>
      <c r="H6231" s="11">
        <v>140.66</v>
      </c>
      <c r="I6231" s="10">
        <v>7.13</v>
      </c>
      <c r="J6231">
        <v>0.15677872923603317</v>
      </c>
      <c r="K6231">
        <v>0.15263514065938558</v>
      </c>
      <c r="L6231">
        <v>7.0666344166699577E-2</v>
      </c>
      <c r="M6231">
        <v>0.11932509064718738</v>
      </c>
      <c r="N6231">
        <v>0.15708212542203184</v>
      </c>
      <c r="O6231">
        <v>6.2353845081281487E-2</v>
      </c>
    </row>
    <row r="6232" spans="1:15" ht="15">
      <c r="A6232" s="6"/>
      <c r="B6232" s="10">
        <v>38.700000000000003</v>
      </c>
      <c r="C6232">
        <v>6.7041945895062419E-2</v>
      </c>
      <c r="D6232" s="11">
        <v>29.72</v>
      </c>
      <c r="E6232" s="10">
        <v>57.05</v>
      </c>
      <c r="F6232" s="11">
        <v>20.45</v>
      </c>
      <c r="G6232" s="10">
        <v>43.16</v>
      </c>
      <c r="H6232" s="11">
        <v>140.66</v>
      </c>
      <c r="I6232" s="10">
        <v>2</v>
      </c>
      <c r="J6232">
        <v>0.17093413096246929</v>
      </c>
      <c r="K6232">
        <v>0.16247286280155893</v>
      </c>
      <c r="L6232">
        <v>6.946133945020648E-2</v>
      </c>
      <c r="M6232">
        <v>0.12286808185837522</v>
      </c>
      <c r="N6232">
        <v>0.16250206565713596</v>
      </c>
      <c r="O6232">
        <v>6.5124036032720517E-2</v>
      </c>
    </row>
    <row r="6233" spans="1:15" ht="15">
      <c r="A6233" s="6"/>
      <c r="B6233" s="10">
        <v>78.34</v>
      </c>
      <c r="C6233">
        <v>9.002524796564472E-2</v>
      </c>
      <c r="D6233" s="11">
        <v>30.05</v>
      </c>
      <c r="E6233" s="10">
        <v>68</v>
      </c>
      <c r="F6233" s="11">
        <v>25.03</v>
      </c>
      <c r="G6233" s="10">
        <v>45.07</v>
      </c>
      <c r="H6233" s="11">
        <v>140.66</v>
      </c>
      <c r="I6233" s="10">
        <v>35.18</v>
      </c>
      <c r="J6233">
        <v>0.18425432043592854</v>
      </c>
      <c r="K6233">
        <v>0.17607403664933355</v>
      </c>
      <c r="L6233">
        <v>7.052967572115465E-2</v>
      </c>
      <c r="M6233">
        <v>0.13180784504386811</v>
      </c>
      <c r="N6233">
        <v>0.17136112552828653</v>
      </c>
      <c r="O6233">
        <v>6.7742619397593351E-2</v>
      </c>
    </row>
    <row r="6234" spans="1:15" ht="15">
      <c r="A6234" s="6"/>
      <c r="B6234" s="10">
        <v>108.76</v>
      </c>
      <c r="C6234">
        <v>0.12269555078084057</v>
      </c>
      <c r="D6234" s="11">
        <v>32.15</v>
      </c>
      <c r="E6234" s="10">
        <v>75</v>
      </c>
      <c r="F6234" s="11">
        <v>27.99</v>
      </c>
      <c r="G6234" s="10">
        <v>54.8</v>
      </c>
      <c r="H6234" s="11">
        <v>165.53</v>
      </c>
      <c r="I6234" s="10">
        <v>66.72</v>
      </c>
      <c r="J6234">
        <v>0.19939694028451815</v>
      </c>
      <c r="K6234">
        <v>0.19753729652869059</v>
      </c>
      <c r="L6234">
        <v>8.2285018756484959E-2</v>
      </c>
      <c r="M6234">
        <v>0.14071043271175704</v>
      </c>
      <c r="N6234">
        <v>0.18466021681968678</v>
      </c>
      <c r="O6234">
        <v>7.2054580649524108E-2</v>
      </c>
    </row>
    <row r="6235" spans="1:15" ht="15">
      <c r="A6235" s="6"/>
      <c r="B6235" s="10">
        <v>132</v>
      </c>
      <c r="C6235">
        <v>0.14458846663412595</v>
      </c>
      <c r="D6235" s="11">
        <v>41</v>
      </c>
      <c r="E6235" s="10">
        <v>78.489999999999995</v>
      </c>
      <c r="F6235" s="11">
        <v>34.68</v>
      </c>
      <c r="G6235" s="10">
        <v>61.48</v>
      </c>
      <c r="H6235" s="11">
        <v>181.94</v>
      </c>
      <c r="I6235" s="10">
        <v>104.5</v>
      </c>
      <c r="J6235">
        <v>0.21317698013878919</v>
      </c>
      <c r="K6235">
        <v>0.21430573696065935</v>
      </c>
      <c r="L6235">
        <v>0.10067390429225583</v>
      </c>
      <c r="M6235">
        <v>0.14712100954979537</v>
      </c>
      <c r="N6235">
        <v>0.19792674664850163</v>
      </c>
      <c r="O6235">
        <v>8.5470853478293557E-2</v>
      </c>
    </row>
    <row r="6236" spans="1:15" ht="15">
      <c r="A6236" s="6"/>
      <c r="B6236" s="10">
        <v>151.9</v>
      </c>
      <c r="C6236">
        <v>0.1491893393215932</v>
      </c>
      <c r="D6236" s="11">
        <v>45.09</v>
      </c>
      <c r="E6236" s="10">
        <v>91.31</v>
      </c>
      <c r="F6236" s="11">
        <v>39.49</v>
      </c>
      <c r="G6236" s="10">
        <v>66.45</v>
      </c>
      <c r="H6236" s="11">
        <v>187.9</v>
      </c>
      <c r="I6236" s="10">
        <v>144.33000000000001</v>
      </c>
      <c r="J6236">
        <v>0.21358651140374063</v>
      </c>
      <c r="K6236">
        <v>0.21458109346700172</v>
      </c>
      <c r="L6236">
        <v>0.10968990477158984</v>
      </c>
      <c r="M6236">
        <v>0.14873296105498451</v>
      </c>
      <c r="N6236">
        <v>0.20312212275305794</v>
      </c>
      <c r="O6236">
        <v>9.2160203435561486E-2</v>
      </c>
    </row>
    <row r="6237" spans="1:15" ht="15">
      <c r="A6237" s="6"/>
      <c r="B6237" s="10">
        <v>126.81</v>
      </c>
      <c r="C6237">
        <v>0.14506655780790548</v>
      </c>
      <c r="D6237" s="11">
        <v>46.95</v>
      </c>
      <c r="E6237" s="10">
        <v>81.819999999999993</v>
      </c>
      <c r="F6237" s="11">
        <v>38.81</v>
      </c>
      <c r="G6237" s="10">
        <v>57.44</v>
      </c>
      <c r="H6237" s="11">
        <v>185.2</v>
      </c>
      <c r="I6237" s="10">
        <v>106.36</v>
      </c>
      <c r="J6237">
        <v>0.21856178714245017</v>
      </c>
      <c r="K6237">
        <v>0.21744701494194177</v>
      </c>
      <c r="L6237">
        <v>0.11289117706813438</v>
      </c>
      <c r="M6237">
        <v>0.14671330317246656</v>
      </c>
      <c r="N6237">
        <v>0.20283931008810027</v>
      </c>
      <c r="O6237">
        <v>9.1678380269224619E-2</v>
      </c>
    </row>
    <row r="6238" spans="1:15" ht="15">
      <c r="A6238" s="6"/>
      <c r="B6238" s="10">
        <v>118.25</v>
      </c>
      <c r="C6238">
        <v>0.14297387773457135</v>
      </c>
      <c r="D6238" s="11">
        <v>42.38</v>
      </c>
      <c r="E6238" s="10">
        <v>73.72</v>
      </c>
      <c r="F6238" s="11">
        <v>35.770000000000003</v>
      </c>
      <c r="G6238" s="10">
        <v>48.39</v>
      </c>
      <c r="H6238" s="11">
        <v>179.04</v>
      </c>
      <c r="I6238" s="10">
        <v>72.680000000000007</v>
      </c>
      <c r="J6238">
        <v>0.22075380809860098</v>
      </c>
      <c r="K6238">
        <v>0.22313134502333568</v>
      </c>
      <c r="L6238">
        <v>0.11508124114644984</v>
      </c>
      <c r="M6238">
        <v>0.14533839050666239</v>
      </c>
      <c r="N6238">
        <v>0.20485874436145826</v>
      </c>
      <c r="O6238">
        <v>9.3918366711862905E-2</v>
      </c>
    </row>
    <row r="6239" spans="1:15" ht="15">
      <c r="A6239" s="6"/>
      <c r="B6239" s="10">
        <v>108.91</v>
      </c>
      <c r="C6239">
        <v>0.141401765637266</v>
      </c>
      <c r="D6239" s="11">
        <v>38.270000000000003</v>
      </c>
      <c r="E6239" s="10">
        <v>64.5</v>
      </c>
      <c r="F6239" s="11">
        <v>33.229999999999997</v>
      </c>
      <c r="G6239" s="10">
        <v>43.37</v>
      </c>
      <c r="H6239" s="11">
        <v>171.27</v>
      </c>
      <c r="I6239" s="10">
        <v>70.42</v>
      </c>
      <c r="J6239">
        <v>0.21844990100295369</v>
      </c>
      <c r="K6239">
        <v>0.2216750899662539</v>
      </c>
      <c r="L6239">
        <v>0.10688793738755245</v>
      </c>
      <c r="M6239">
        <v>0.13979764967606625</v>
      </c>
      <c r="N6239">
        <v>0.20809268957382118</v>
      </c>
      <c r="O6239">
        <v>8.6918389569317758E-2</v>
      </c>
    </row>
    <row r="6240" spans="1:15" ht="15">
      <c r="A6240" s="6"/>
      <c r="B6240" s="10">
        <v>99.18</v>
      </c>
      <c r="C6240">
        <v>0.14355164361917813</v>
      </c>
      <c r="D6240" s="11">
        <v>33.090000000000003</v>
      </c>
      <c r="E6240" s="10">
        <v>50.03</v>
      </c>
      <c r="F6240" s="11">
        <v>30.03</v>
      </c>
      <c r="G6240" s="10">
        <v>36.96</v>
      </c>
      <c r="H6240" s="11">
        <v>153.91999999999999</v>
      </c>
      <c r="I6240" s="10">
        <v>44.28</v>
      </c>
      <c r="J6240">
        <v>0.21507049988604846</v>
      </c>
      <c r="K6240">
        <v>0.21168261358394835</v>
      </c>
      <c r="L6240">
        <v>9.9592215110164764E-2</v>
      </c>
      <c r="M6240">
        <v>0.13270713839786602</v>
      </c>
      <c r="N6240">
        <v>0.21181615516686339</v>
      </c>
      <c r="O6240">
        <v>8.4006149692515394E-2</v>
      </c>
    </row>
    <row r="6241" spans="1:15" ht="15">
      <c r="A6241" s="6"/>
      <c r="B6241" s="10">
        <v>93.97</v>
      </c>
      <c r="C6241">
        <v>0.1406349715351255</v>
      </c>
      <c r="D6241" s="11">
        <v>32.770000000000003</v>
      </c>
      <c r="E6241" s="10">
        <v>50</v>
      </c>
      <c r="F6241" s="11">
        <v>27.53</v>
      </c>
      <c r="G6241" s="10">
        <v>34.11</v>
      </c>
      <c r="H6241" s="11">
        <v>149.59</v>
      </c>
      <c r="I6241" s="10">
        <v>26.62</v>
      </c>
      <c r="J6241">
        <v>0.21662794820058595</v>
      </c>
      <c r="K6241">
        <v>0.19682787774108551</v>
      </c>
      <c r="L6241">
        <v>9.4620516934046356E-2</v>
      </c>
      <c r="M6241">
        <v>0.12459063312701253</v>
      </c>
      <c r="N6241">
        <v>0.21226929637764377</v>
      </c>
      <c r="O6241">
        <v>7.9035549255701831E-2</v>
      </c>
    </row>
    <row r="6242" spans="1:15" ht="15">
      <c r="A6242" s="6"/>
      <c r="B6242" s="10">
        <v>88.47</v>
      </c>
      <c r="C6242">
        <v>0.13810917868006875</v>
      </c>
      <c r="D6242" s="11">
        <v>32.08</v>
      </c>
      <c r="E6242" s="10">
        <v>47.93</v>
      </c>
      <c r="F6242" s="11">
        <v>27.16</v>
      </c>
      <c r="G6242" s="10">
        <v>34.85</v>
      </c>
      <c r="H6242" s="11">
        <v>130.63999999999999</v>
      </c>
      <c r="I6242" s="10">
        <v>27.06</v>
      </c>
      <c r="J6242">
        <v>0.21639979184656119</v>
      </c>
      <c r="K6242">
        <v>0.18192295527430297</v>
      </c>
      <c r="L6242">
        <v>9.5400096063676484E-2</v>
      </c>
      <c r="M6242">
        <v>0.12191867530243404</v>
      </c>
      <c r="N6242">
        <v>0.21337848883346561</v>
      </c>
      <c r="O6242">
        <v>7.6129142868946426E-2</v>
      </c>
    </row>
    <row r="6243" spans="1:15" ht="15">
      <c r="A6243" s="6"/>
      <c r="B6243" s="10">
        <v>81.73</v>
      </c>
      <c r="C6243">
        <v>0.13550920049820586</v>
      </c>
      <c r="D6243" s="11">
        <v>32.1</v>
      </c>
      <c r="E6243" s="10">
        <v>44.46</v>
      </c>
      <c r="F6243" s="11">
        <v>27</v>
      </c>
      <c r="G6243" s="10">
        <v>34.729999999999997</v>
      </c>
      <c r="H6243" s="11">
        <v>125.43</v>
      </c>
      <c r="I6243" s="10">
        <v>22.19</v>
      </c>
      <c r="J6243">
        <v>0.21657779421546366</v>
      </c>
      <c r="K6243">
        <v>0.1707974839161111</v>
      </c>
      <c r="L6243">
        <v>9.8890327530356703E-2</v>
      </c>
      <c r="M6243">
        <v>0.12389249015520039</v>
      </c>
      <c r="N6243">
        <v>0.21286524546397248</v>
      </c>
      <c r="O6243">
        <v>7.657536364854696E-2</v>
      </c>
    </row>
    <row r="6244" spans="1:15" ht="15">
      <c r="A6244" s="6"/>
      <c r="B6244" s="10">
        <v>85.02</v>
      </c>
      <c r="C6244">
        <v>0.13051630270890491</v>
      </c>
      <c r="D6244" s="11">
        <v>31.42</v>
      </c>
      <c r="E6244" s="10">
        <v>42.86</v>
      </c>
      <c r="F6244" s="11">
        <v>26.74</v>
      </c>
      <c r="G6244" s="10">
        <v>34.32</v>
      </c>
      <c r="H6244" s="11">
        <v>120.62</v>
      </c>
      <c r="I6244" s="10">
        <v>27.17</v>
      </c>
      <c r="J6244">
        <v>0.21696399655371135</v>
      </c>
      <c r="K6244">
        <v>0.16460656950035754</v>
      </c>
      <c r="L6244">
        <v>0.1007049963745018</v>
      </c>
      <c r="M6244">
        <v>0.12530065583951222</v>
      </c>
      <c r="N6244">
        <v>0.21243938084704361</v>
      </c>
      <c r="O6244">
        <v>7.6555833449122326E-2</v>
      </c>
    </row>
    <row r="6245" spans="1:15" ht="15">
      <c r="A6245" s="6"/>
      <c r="B6245" s="10">
        <v>87.82</v>
      </c>
      <c r="C6245">
        <v>0.12557840434912415</v>
      </c>
      <c r="D6245" s="11">
        <v>32</v>
      </c>
      <c r="E6245" s="10">
        <v>43.88</v>
      </c>
      <c r="F6245" s="11">
        <v>27.7</v>
      </c>
      <c r="G6245" s="10">
        <v>34.58</v>
      </c>
      <c r="H6245" s="11">
        <v>115.02</v>
      </c>
      <c r="I6245" s="10">
        <v>34.020000000000003</v>
      </c>
      <c r="J6245">
        <v>0.21979627503010302</v>
      </c>
      <c r="K6245">
        <v>0.16320283166152766</v>
      </c>
      <c r="L6245">
        <v>0.10823417224996955</v>
      </c>
      <c r="M6245">
        <v>0.13050843433419204</v>
      </c>
      <c r="N6245">
        <v>0.2125744105764853</v>
      </c>
      <c r="O6245">
        <v>7.8660739620279585E-2</v>
      </c>
    </row>
    <row r="6246" spans="1:15" ht="15">
      <c r="A6246" s="6"/>
      <c r="B6246" s="10">
        <v>93.67</v>
      </c>
      <c r="C6246">
        <v>0.12371776330281005</v>
      </c>
      <c r="D6246" s="11">
        <v>32.6</v>
      </c>
      <c r="E6246" s="10">
        <v>46.03</v>
      </c>
      <c r="F6246" s="11">
        <v>30.18</v>
      </c>
      <c r="G6246" s="10">
        <v>36.56</v>
      </c>
      <c r="H6246" s="11">
        <v>117.01</v>
      </c>
      <c r="I6246" s="10">
        <v>31.59</v>
      </c>
      <c r="J6246">
        <v>0.22269165984012509</v>
      </c>
      <c r="K6246">
        <v>0.16829297315796288</v>
      </c>
      <c r="L6246">
        <v>0.11774411267499518</v>
      </c>
      <c r="M6246">
        <v>0.141551551730459</v>
      </c>
      <c r="N6246">
        <v>0.2119652817530282</v>
      </c>
      <c r="O6246">
        <v>7.9136480913499396E-2</v>
      </c>
    </row>
    <row r="6247" spans="1:15" ht="15">
      <c r="A6247" s="6"/>
      <c r="B6247" s="10">
        <v>117.21</v>
      </c>
      <c r="C6247">
        <v>0.11375766667030318</v>
      </c>
      <c r="D6247" s="11">
        <v>43.89</v>
      </c>
      <c r="E6247" s="10">
        <v>60.74</v>
      </c>
      <c r="F6247" s="11">
        <v>39.770000000000003</v>
      </c>
      <c r="G6247" s="10">
        <v>48</v>
      </c>
      <c r="H6247" s="11">
        <v>127.06</v>
      </c>
      <c r="I6247" s="10">
        <v>22</v>
      </c>
      <c r="J6247">
        <v>0.22032260698800338</v>
      </c>
      <c r="K6247">
        <v>0.1718627460783701</v>
      </c>
      <c r="L6247">
        <v>0.13492427483637659</v>
      </c>
      <c r="M6247">
        <v>0.15383477310483518</v>
      </c>
      <c r="N6247">
        <v>0.21046908531173109</v>
      </c>
      <c r="O6247">
        <v>8.0160466455660731E-2</v>
      </c>
    </row>
    <row r="6248" spans="1:15" ht="15">
      <c r="A6248" s="6"/>
      <c r="B6248" s="10">
        <v>133.49</v>
      </c>
      <c r="C6248">
        <v>9.9261057768719435E-2</v>
      </c>
      <c r="D6248" s="11">
        <v>51.06</v>
      </c>
      <c r="E6248" s="10">
        <v>74.5</v>
      </c>
      <c r="F6248" s="11">
        <v>49.95</v>
      </c>
      <c r="G6248" s="10">
        <v>53.64</v>
      </c>
      <c r="H6248" s="11">
        <v>149.09</v>
      </c>
      <c r="I6248" s="10">
        <v>60.05</v>
      </c>
      <c r="J6248">
        <v>0.21639856789988923</v>
      </c>
      <c r="K6248">
        <v>0.16578117201917383</v>
      </c>
      <c r="L6248">
        <v>0.13554681796697821</v>
      </c>
      <c r="M6248">
        <v>0.15488875208014657</v>
      </c>
      <c r="N6248">
        <v>0.20393601218815463</v>
      </c>
      <c r="O6248">
        <v>8.2294169380452697E-2</v>
      </c>
    </row>
    <row r="6249" spans="1:15" ht="15">
      <c r="A6249" s="6"/>
      <c r="B6249" s="10">
        <v>128.81</v>
      </c>
      <c r="C6249">
        <v>9.4853953456223203E-2</v>
      </c>
      <c r="D6249" s="11">
        <v>53.23</v>
      </c>
      <c r="E6249" s="10">
        <v>74.98</v>
      </c>
      <c r="F6249" s="11">
        <v>51.22</v>
      </c>
      <c r="G6249" s="10">
        <v>59.69</v>
      </c>
      <c r="H6249" s="11">
        <v>162.5</v>
      </c>
      <c r="I6249" s="10">
        <v>74.569999999999993</v>
      </c>
      <c r="J6249">
        <v>0.20604251944460936</v>
      </c>
      <c r="K6249">
        <v>0.15722652699574124</v>
      </c>
      <c r="L6249">
        <v>0.12809376546540402</v>
      </c>
      <c r="M6249">
        <v>0.14754522539722612</v>
      </c>
      <c r="N6249">
        <v>0.18707151721377102</v>
      </c>
      <c r="O6249">
        <v>7.9497206991410441E-2</v>
      </c>
    </row>
    <row r="6250" spans="1:15" ht="15">
      <c r="A6250" s="6"/>
      <c r="B6250" s="10">
        <v>105.85</v>
      </c>
      <c r="C6250">
        <v>9.2836193966214661E-2</v>
      </c>
      <c r="D6250" s="11">
        <v>51.71</v>
      </c>
      <c r="E6250" s="10">
        <v>71.989999999999995</v>
      </c>
      <c r="F6250" s="11">
        <v>46.36</v>
      </c>
      <c r="G6250" s="10">
        <v>53.91</v>
      </c>
      <c r="H6250" s="11">
        <v>155.09</v>
      </c>
      <c r="I6250" s="10">
        <v>67.95</v>
      </c>
      <c r="J6250">
        <v>0.19796563196485675</v>
      </c>
      <c r="K6250">
        <v>0.15188273258141557</v>
      </c>
      <c r="L6250">
        <v>0.11993464197845084</v>
      </c>
      <c r="M6250">
        <v>0.13870347605235869</v>
      </c>
      <c r="N6250">
        <v>0.16871727989787078</v>
      </c>
      <c r="O6250">
        <v>7.4223702359023647E-2</v>
      </c>
    </row>
    <row r="6251" spans="1:15" ht="15">
      <c r="A6251" s="6"/>
      <c r="B6251" s="10">
        <v>90.65</v>
      </c>
      <c r="C6251">
        <v>8.6868512704376621E-2</v>
      </c>
      <c r="D6251" s="11">
        <v>51.59</v>
      </c>
      <c r="E6251" s="10">
        <v>64.290000000000006</v>
      </c>
      <c r="F6251" s="11">
        <v>32.659999999999997</v>
      </c>
      <c r="G6251" s="10">
        <v>45.8</v>
      </c>
      <c r="H6251" s="11">
        <v>132.88</v>
      </c>
      <c r="I6251" s="10">
        <v>72.55</v>
      </c>
      <c r="J6251">
        <v>0.19163640569074139</v>
      </c>
      <c r="K6251">
        <v>0.14461961670013918</v>
      </c>
      <c r="L6251">
        <v>0.10745615680453412</v>
      </c>
      <c r="M6251">
        <v>0.13092276434563027</v>
      </c>
      <c r="N6251">
        <v>0.15246146424185719</v>
      </c>
      <c r="O6251">
        <v>6.7060737688334315E-2</v>
      </c>
    </row>
    <row r="6252" spans="1:15" ht="15">
      <c r="A6252" s="6"/>
      <c r="B6252" s="10">
        <v>74.3</v>
      </c>
      <c r="C6252">
        <v>8.3628790097673406E-2</v>
      </c>
      <c r="D6252" s="11">
        <v>45.04</v>
      </c>
      <c r="E6252" s="10">
        <v>53.49</v>
      </c>
      <c r="F6252" s="11">
        <v>29.23</v>
      </c>
      <c r="G6252" s="10">
        <v>42</v>
      </c>
      <c r="H6252" s="11">
        <v>124.84</v>
      </c>
      <c r="I6252" s="10">
        <v>72.459999999999994</v>
      </c>
      <c r="J6252">
        <v>0.1842582339487325</v>
      </c>
      <c r="K6252">
        <v>0.13436545160759333</v>
      </c>
      <c r="L6252">
        <v>9.4783475764653027E-2</v>
      </c>
      <c r="M6252">
        <v>0.12214885458448677</v>
      </c>
      <c r="N6252">
        <v>0.1422831653971009</v>
      </c>
      <c r="O6252">
        <v>6.2383715999748734E-2</v>
      </c>
    </row>
    <row r="6253" spans="1:15" ht="15">
      <c r="A6253" s="6"/>
      <c r="B6253" s="10">
        <v>56.2</v>
      </c>
      <c r="C6253">
        <v>8.7305384595685834E-2</v>
      </c>
      <c r="D6253" s="11">
        <v>41.09</v>
      </c>
      <c r="E6253" s="10">
        <v>49.02</v>
      </c>
      <c r="F6253" s="11">
        <v>27.65</v>
      </c>
      <c r="G6253" s="10">
        <v>39.89</v>
      </c>
      <c r="H6253" s="11">
        <v>115.96</v>
      </c>
      <c r="I6253" s="10">
        <v>68.489999999999995</v>
      </c>
      <c r="J6253">
        <v>0.17791334612099327</v>
      </c>
      <c r="K6253">
        <v>0.12556959213650384</v>
      </c>
      <c r="L6253">
        <v>9.1095105826178774E-2</v>
      </c>
      <c r="M6253">
        <v>0.11577227886780882</v>
      </c>
      <c r="N6253">
        <v>0.13887537198953823</v>
      </c>
      <c r="O6253">
        <v>6.2725729996207819E-2</v>
      </c>
    </row>
    <row r="6254" spans="1:15" ht="15">
      <c r="A6254" s="6"/>
      <c r="B6254" s="10">
        <v>30.44</v>
      </c>
      <c r="C6254">
        <v>8.9012032971401825E-2</v>
      </c>
      <c r="D6254" s="11">
        <v>37.909999999999997</v>
      </c>
      <c r="E6254" s="10">
        <v>47.98</v>
      </c>
      <c r="F6254" s="11">
        <v>27.05</v>
      </c>
      <c r="G6254" s="10">
        <v>39.07</v>
      </c>
      <c r="H6254" s="11">
        <v>105.11</v>
      </c>
      <c r="I6254" s="10">
        <v>35.369999999999997</v>
      </c>
      <c r="J6254">
        <v>0.17740308938629351</v>
      </c>
      <c r="K6254">
        <v>0.11837643100849003</v>
      </c>
      <c r="L6254">
        <v>8.9897809912008284E-2</v>
      </c>
      <c r="M6254">
        <v>0.11209731152726768</v>
      </c>
      <c r="N6254">
        <v>0.1365851393567149</v>
      </c>
      <c r="O6254">
        <v>6.3454354087285725E-2</v>
      </c>
    </row>
    <row r="6255" spans="1:15" ht="15">
      <c r="A6255" s="6"/>
      <c r="B6255" s="10">
        <v>38.46</v>
      </c>
      <c r="C6255">
        <v>8.6396731325104087E-2</v>
      </c>
      <c r="D6255" s="11">
        <v>36.090000000000003</v>
      </c>
      <c r="E6255" s="10">
        <v>48.1</v>
      </c>
      <c r="F6255" s="11">
        <v>26.09</v>
      </c>
      <c r="G6255" s="10">
        <v>37.1</v>
      </c>
      <c r="H6255" s="11">
        <v>105.1</v>
      </c>
      <c r="I6255" s="10">
        <v>20.02</v>
      </c>
      <c r="J6255">
        <v>0.17926288293018883</v>
      </c>
      <c r="K6255">
        <v>0.1168689584256154</v>
      </c>
      <c r="L6255">
        <v>8.9293004836541887E-2</v>
      </c>
      <c r="M6255">
        <v>0.1141721044698961</v>
      </c>
      <c r="N6255">
        <v>0.13961117223654704</v>
      </c>
      <c r="O6255">
        <v>6.6653460695939581E-2</v>
      </c>
    </row>
    <row r="6256" spans="1:15" ht="15">
      <c r="A6256" s="6"/>
      <c r="B6256" s="10">
        <v>73.88</v>
      </c>
      <c r="C6256">
        <v>9.0635772508766629E-2</v>
      </c>
      <c r="D6256" s="11">
        <v>41.88</v>
      </c>
      <c r="E6256" s="10">
        <v>49.01</v>
      </c>
      <c r="F6256" s="11">
        <v>27.66</v>
      </c>
      <c r="G6256" s="10">
        <v>36.659999999999997</v>
      </c>
      <c r="H6256" s="11">
        <v>110.09</v>
      </c>
      <c r="I6256" s="10">
        <v>33.97</v>
      </c>
      <c r="J6256">
        <v>0.18478861797963772</v>
      </c>
      <c r="K6256">
        <v>0.12189219119952253</v>
      </c>
      <c r="L6256">
        <v>9.3449258114217712E-2</v>
      </c>
      <c r="M6256">
        <v>0.12028666008500889</v>
      </c>
      <c r="N6256">
        <v>0.1510838232953837</v>
      </c>
      <c r="O6256">
        <v>7.0394962692196611E-2</v>
      </c>
    </row>
    <row r="6257" spans="1:15" ht="15">
      <c r="A6257" s="6"/>
      <c r="B6257" s="10">
        <v>90.67</v>
      </c>
      <c r="C6257">
        <v>9.1224097321940562E-2</v>
      </c>
      <c r="D6257" s="11">
        <v>43.92</v>
      </c>
      <c r="E6257" s="10">
        <v>48.48</v>
      </c>
      <c r="F6257" s="11">
        <v>29.65</v>
      </c>
      <c r="G6257" s="10">
        <v>47.74</v>
      </c>
      <c r="H6257" s="11">
        <v>125.94</v>
      </c>
      <c r="I6257" s="10">
        <v>47.93</v>
      </c>
      <c r="J6257">
        <v>0.19543922599506555</v>
      </c>
      <c r="K6257">
        <v>0.13325472320949053</v>
      </c>
      <c r="L6257">
        <v>0.10271609196611037</v>
      </c>
      <c r="M6257">
        <v>0.13257978357318115</v>
      </c>
      <c r="N6257">
        <v>0.16529272046514143</v>
      </c>
      <c r="O6257">
        <v>7.492450084735057E-2</v>
      </c>
    </row>
    <row r="6258" spans="1:15" ht="15">
      <c r="A6258" s="6"/>
      <c r="B6258" s="10">
        <v>116.01</v>
      </c>
      <c r="C6258">
        <v>0.10413644688199833</v>
      </c>
      <c r="D6258" s="11">
        <v>45.61</v>
      </c>
      <c r="E6258" s="10">
        <v>67.040000000000006</v>
      </c>
      <c r="F6258" s="11">
        <v>37.909999999999997</v>
      </c>
      <c r="G6258" s="10">
        <v>56.43</v>
      </c>
      <c r="H6258" s="11">
        <v>136.81</v>
      </c>
      <c r="I6258" s="10">
        <v>81.73</v>
      </c>
      <c r="J6258">
        <v>0.2092397103285806</v>
      </c>
      <c r="K6258">
        <v>0.15146339606455417</v>
      </c>
      <c r="L6258">
        <v>0.12368160972919628</v>
      </c>
      <c r="M6258">
        <v>0.15210748341205349</v>
      </c>
      <c r="N6258">
        <v>0.17838051117159553</v>
      </c>
      <c r="O6258">
        <v>9.2931631382856456E-2</v>
      </c>
    </row>
    <row r="6259" spans="1:15" ht="15">
      <c r="A6259" s="6"/>
      <c r="B6259" s="10">
        <v>139.43</v>
      </c>
      <c r="C6259">
        <v>0.12087327411155212</v>
      </c>
      <c r="D6259" s="11">
        <v>49.41</v>
      </c>
      <c r="E6259" s="10">
        <v>74.94</v>
      </c>
      <c r="F6259" s="11">
        <v>48.29</v>
      </c>
      <c r="G6259" s="10">
        <v>66.5</v>
      </c>
      <c r="H6259" s="11">
        <v>169.97</v>
      </c>
      <c r="I6259" s="10">
        <v>182.5</v>
      </c>
      <c r="J6259">
        <v>0.2222373558752869</v>
      </c>
      <c r="K6259">
        <v>0.16730124145679243</v>
      </c>
      <c r="L6259">
        <v>0.14669665287960917</v>
      </c>
      <c r="M6259">
        <v>0.16413480485195667</v>
      </c>
      <c r="N6259">
        <v>0.18877593023141745</v>
      </c>
      <c r="O6259">
        <v>0.10431532229290497</v>
      </c>
    </row>
    <row r="6260" spans="1:15" ht="15">
      <c r="A6260" s="6"/>
      <c r="B6260" s="10">
        <v>161.78</v>
      </c>
      <c r="C6260">
        <v>0.12501315519699419</v>
      </c>
      <c r="D6260" s="11">
        <v>52.89</v>
      </c>
      <c r="E6260" s="10">
        <v>77.650000000000006</v>
      </c>
      <c r="F6260" s="11">
        <v>52.27</v>
      </c>
      <c r="G6260" s="10">
        <v>79.84</v>
      </c>
      <c r="H6260" s="11">
        <v>179.91</v>
      </c>
      <c r="I6260" s="10">
        <v>201.92</v>
      </c>
      <c r="J6260">
        <v>0.2191937096759958</v>
      </c>
      <c r="K6260">
        <v>0.17330992505438989</v>
      </c>
      <c r="L6260">
        <v>0.15668257597102037</v>
      </c>
      <c r="M6260">
        <v>0.16532566602312396</v>
      </c>
      <c r="N6260">
        <v>0.18935049905902987</v>
      </c>
      <c r="O6260">
        <v>0.10663871358545522</v>
      </c>
    </row>
    <row r="6261" spans="1:15" ht="15">
      <c r="A6261" s="6"/>
      <c r="B6261" s="10">
        <v>125.63</v>
      </c>
      <c r="C6261">
        <v>0.1199686415780306</v>
      </c>
      <c r="D6261" s="11">
        <v>53.14</v>
      </c>
      <c r="E6261" s="10">
        <v>75.91</v>
      </c>
      <c r="F6261" s="11">
        <v>53.17</v>
      </c>
      <c r="G6261" s="10">
        <v>65.44</v>
      </c>
      <c r="H6261" s="11">
        <v>178.97</v>
      </c>
      <c r="I6261" s="10">
        <v>214.68</v>
      </c>
      <c r="J6261">
        <v>0.21569886291823387</v>
      </c>
      <c r="K6261">
        <v>0.17075870066945864</v>
      </c>
      <c r="L6261">
        <v>0.15598846782176226</v>
      </c>
      <c r="M6261">
        <v>0.15913915097350784</v>
      </c>
      <c r="N6261">
        <v>0.18454957870842389</v>
      </c>
      <c r="O6261">
        <v>0.10847648977816443</v>
      </c>
    </row>
    <row r="6262" spans="1:15" ht="15">
      <c r="A6262" s="6"/>
      <c r="B6262" s="10">
        <v>106.57</v>
      </c>
      <c r="C6262">
        <v>0.11061956563706564</v>
      </c>
      <c r="D6262" s="11">
        <v>44.58</v>
      </c>
      <c r="E6262" s="10">
        <v>71.98</v>
      </c>
      <c r="F6262" s="11">
        <v>48.07</v>
      </c>
      <c r="G6262" s="10">
        <v>53.19</v>
      </c>
      <c r="H6262" s="11">
        <v>151.32</v>
      </c>
      <c r="I6262" s="10">
        <v>182.75</v>
      </c>
      <c r="J6262">
        <v>0.22581865065867493</v>
      </c>
      <c r="K6262">
        <v>0.17196428459119498</v>
      </c>
      <c r="L6262">
        <v>0.15460677249373719</v>
      </c>
      <c r="M6262">
        <v>0.15099805187105078</v>
      </c>
      <c r="N6262">
        <v>0.18543551806228242</v>
      </c>
      <c r="O6262">
        <v>0.11206204090806923</v>
      </c>
    </row>
    <row r="6263" spans="1:15" ht="15">
      <c r="A6263" s="6"/>
      <c r="B6263" s="10">
        <v>93.39</v>
      </c>
      <c r="C6263">
        <v>9.7718125223539412E-2</v>
      </c>
      <c r="D6263" s="11">
        <v>40.549999999999997</v>
      </c>
      <c r="E6263" s="10">
        <v>55.75</v>
      </c>
      <c r="F6263" s="11">
        <v>45.19</v>
      </c>
      <c r="G6263" s="10">
        <v>42.68</v>
      </c>
      <c r="H6263" s="11">
        <v>123.73</v>
      </c>
      <c r="I6263" s="10">
        <v>149.5</v>
      </c>
      <c r="J6263">
        <v>0.22428007674509393</v>
      </c>
      <c r="K6263">
        <v>0.17219026416239247</v>
      </c>
      <c r="L6263">
        <v>0.15363965308574926</v>
      </c>
      <c r="M6263">
        <v>0.14885476666637301</v>
      </c>
      <c r="N6263">
        <v>0.18425008711015139</v>
      </c>
      <c r="O6263">
        <v>0.11353937991756344</v>
      </c>
    </row>
    <row r="6264" spans="1:15" ht="15">
      <c r="A6264" s="6"/>
      <c r="B6264" s="10">
        <v>73.81</v>
      </c>
      <c r="C6264">
        <v>9.5770809981390995E-2</v>
      </c>
      <c r="D6264" s="11">
        <v>33.200000000000003</v>
      </c>
      <c r="E6264" s="10">
        <v>50.04</v>
      </c>
      <c r="F6264" s="11">
        <v>37</v>
      </c>
      <c r="G6264" s="10">
        <v>36.92</v>
      </c>
      <c r="H6264" s="11">
        <v>97.63</v>
      </c>
      <c r="I6264" s="10">
        <v>113.28</v>
      </c>
      <c r="J6264">
        <v>0.2232603844650535</v>
      </c>
      <c r="K6264">
        <v>0.17432664668226081</v>
      </c>
      <c r="L6264">
        <v>0.15253432325732133</v>
      </c>
      <c r="M6264">
        <v>0.14267470464627599</v>
      </c>
      <c r="N6264">
        <v>0.17845884862053804</v>
      </c>
      <c r="O6264">
        <v>0.11830627540465774</v>
      </c>
    </row>
    <row r="6265" spans="1:15" ht="15">
      <c r="A6265" s="6"/>
      <c r="B6265" s="10">
        <v>1.01</v>
      </c>
      <c r="C6265">
        <v>9.5261268213215872E-2</v>
      </c>
      <c r="D6265" s="11">
        <v>33.1</v>
      </c>
      <c r="E6265" s="10">
        <v>49.44</v>
      </c>
      <c r="F6265" s="11">
        <v>33.340000000000003</v>
      </c>
      <c r="G6265" s="10">
        <v>37.97</v>
      </c>
      <c r="H6265" s="11">
        <v>81.709999999999994</v>
      </c>
      <c r="I6265" s="10">
        <v>83.82</v>
      </c>
      <c r="J6265">
        <v>0.22026177710714437</v>
      </c>
      <c r="K6265">
        <v>0.18187886673736933</v>
      </c>
      <c r="L6265">
        <v>0.14914693826099948</v>
      </c>
      <c r="M6265">
        <v>0.1390668892775746</v>
      </c>
      <c r="N6265">
        <v>0.16682778498342701</v>
      </c>
      <c r="O6265">
        <v>0.12016520289541494</v>
      </c>
    </row>
    <row r="6266" spans="1:15" ht="15">
      <c r="A6266" s="6"/>
      <c r="B6266" s="10">
        <v>-0.01</v>
      </c>
      <c r="C6266">
        <v>9.8984113290469605E-2</v>
      </c>
      <c r="D6266" s="11">
        <v>32.130000000000003</v>
      </c>
      <c r="E6266" s="10">
        <v>48.13</v>
      </c>
      <c r="F6266" s="11">
        <v>31.15</v>
      </c>
      <c r="G6266" s="10">
        <v>35.06</v>
      </c>
      <c r="H6266" s="11">
        <v>80.05</v>
      </c>
      <c r="I6266" s="10">
        <v>97.02</v>
      </c>
      <c r="J6266">
        <v>0.21711817532514269</v>
      </c>
      <c r="K6266">
        <v>0.18340430035136904</v>
      </c>
      <c r="L6266">
        <v>0.14940137173419524</v>
      </c>
      <c r="M6266">
        <v>0.13843761001660818</v>
      </c>
      <c r="N6266">
        <v>0.16120376462088329</v>
      </c>
      <c r="O6266">
        <v>0.12035679359905171</v>
      </c>
    </row>
    <row r="6267" spans="1:15" ht="15">
      <c r="A6267" s="6"/>
      <c r="B6267" s="10">
        <v>-0.04</v>
      </c>
      <c r="C6267">
        <v>9.9576149401681316E-2</v>
      </c>
      <c r="D6267" s="11">
        <v>31.28</v>
      </c>
      <c r="E6267" s="10">
        <v>46.65</v>
      </c>
      <c r="F6267" s="11">
        <v>30.78</v>
      </c>
      <c r="G6267" s="10">
        <v>34.68</v>
      </c>
      <c r="H6267" s="11">
        <v>77.599999999999994</v>
      </c>
      <c r="I6267" s="10">
        <v>84.28</v>
      </c>
      <c r="J6267">
        <v>0.21699940330399106</v>
      </c>
      <c r="K6267">
        <v>0.18285427550962249</v>
      </c>
      <c r="L6267">
        <v>0.14958557250532287</v>
      </c>
      <c r="M6267">
        <v>0.13880621595544279</v>
      </c>
      <c r="N6267">
        <v>0.15952670392539436</v>
      </c>
      <c r="O6267">
        <v>0.11959818176463083</v>
      </c>
    </row>
    <row r="6268" spans="1:15" ht="15">
      <c r="A6268" s="6"/>
      <c r="B6268" s="10">
        <v>-0.05</v>
      </c>
      <c r="C6268">
        <v>9.9520601074362988E-2</v>
      </c>
      <c r="D6268" s="11">
        <v>30.8</v>
      </c>
      <c r="E6268" s="10">
        <v>43.09</v>
      </c>
      <c r="F6268" s="11">
        <v>30.36</v>
      </c>
      <c r="G6268" s="10">
        <v>34.51</v>
      </c>
      <c r="H6268" s="11">
        <v>76.95</v>
      </c>
      <c r="I6268" s="10">
        <v>83.89</v>
      </c>
      <c r="J6268">
        <v>0.21782239000468676</v>
      </c>
      <c r="K6268">
        <v>0.18358427354251367</v>
      </c>
      <c r="L6268">
        <v>0.15333575213423611</v>
      </c>
      <c r="M6268">
        <v>0.1419516724193331</v>
      </c>
      <c r="N6268">
        <v>0.15846646521637325</v>
      </c>
      <c r="O6268">
        <v>0.1193557825828209</v>
      </c>
    </row>
    <row r="6269" spans="1:15" ht="15">
      <c r="A6269" s="6"/>
      <c r="B6269" s="10">
        <v>-0.02</v>
      </c>
      <c r="C6269">
        <v>9.9027946616974047E-2</v>
      </c>
      <c r="D6269" s="11">
        <v>31.07</v>
      </c>
      <c r="E6269" s="10">
        <v>44.26</v>
      </c>
      <c r="F6269" s="11">
        <v>31.43</v>
      </c>
      <c r="G6269" s="10">
        <v>34.200000000000003</v>
      </c>
      <c r="H6269" s="11">
        <v>72.819999999999993</v>
      </c>
      <c r="I6269" s="10">
        <v>98.33</v>
      </c>
      <c r="J6269">
        <v>0.21992627390169092</v>
      </c>
      <c r="K6269">
        <v>0.1880234819039435</v>
      </c>
      <c r="L6269">
        <v>0.15664899753640316</v>
      </c>
      <c r="M6269">
        <v>0.14733281287785596</v>
      </c>
      <c r="N6269">
        <v>0.15519291892865994</v>
      </c>
      <c r="O6269">
        <v>0.12591778695743139</v>
      </c>
    </row>
    <row r="6270" spans="1:15" ht="15">
      <c r="A6270" s="6"/>
      <c r="B6270" s="10">
        <v>0.83</v>
      </c>
      <c r="C6270">
        <v>9.8880764201733182E-2</v>
      </c>
      <c r="D6270" s="11">
        <v>33.22</v>
      </c>
      <c r="E6270" s="10">
        <v>48.4</v>
      </c>
      <c r="F6270" s="11">
        <v>34.5</v>
      </c>
      <c r="G6270" s="10">
        <v>36.9</v>
      </c>
      <c r="H6270" s="11">
        <v>75.77</v>
      </c>
      <c r="I6270" s="10">
        <v>169.4</v>
      </c>
      <c r="J6270">
        <v>0.22610457021551431</v>
      </c>
      <c r="K6270">
        <v>0.19671865413068243</v>
      </c>
      <c r="L6270">
        <v>0.16669956492525581</v>
      </c>
      <c r="M6270">
        <v>0.15630919963201473</v>
      </c>
      <c r="N6270">
        <v>0.15684404765257556</v>
      </c>
      <c r="O6270">
        <v>0.13227895220371721</v>
      </c>
    </row>
    <row r="6271" spans="1:15" ht="15">
      <c r="A6271" s="6"/>
      <c r="B6271" s="10">
        <v>70.27</v>
      </c>
      <c r="C6271">
        <v>9.9788584940883607E-2</v>
      </c>
      <c r="D6271" s="11">
        <v>40</v>
      </c>
      <c r="E6271" s="10">
        <v>63.15</v>
      </c>
      <c r="F6271" s="11">
        <v>48.73</v>
      </c>
      <c r="G6271" s="10">
        <v>45.02</v>
      </c>
      <c r="H6271" s="11">
        <v>76.61</v>
      </c>
      <c r="I6271" s="10">
        <v>344.87</v>
      </c>
      <c r="J6271">
        <v>0.22469901715824561</v>
      </c>
      <c r="K6271">
        <v>0.19591096850272588</v>
      </c>
      <c r="L6271">
        <v>0.17598499465497305</v>
      </c>
      <c r="M6271">
        <v>0.16410845176488761</v>
      </c>
      <c r="N6271">
        <v>0.16081334755195936</v>
      </c>
      <c r="O6271">
        <v>0.12867937563971341</v>
      </c>
    </row>
    <row r="6272" spans="1:15" ht="15">
      <c r="A6272" s="6"/>
      <c r="B6272" s="10">
        <v>104.27</v>
      </c>
      <c r="C6272">
        <v>9.7683093225751028E-2</v>
      </c>
      <c r="D6272" s="11">
        <v>50.02</v>
      </c>
      <c r="E6272" s="10">
        <v>75.989999999999995</v>
      </c>
      <c r="F6272" s="11">
        <v>51.79</v>
      </c>
      <c r="G6272" s="10">
        <v>53.02</v>
      </c>
      <c r="H6272" s="11">
        <v>77.349999999999994</v>
      </c>
      <c r="I6272" s="10">
        <v>400.03</v>
      </c>
      <c r="J6272">
        <v>0.21601829233553774</v>
      </c>
      <c r="K6272">
        <v>0.18625004356021604</v>
      </c>
      <c r="L6272">
        <v>0.17700954288064547</v>
      </c>
      <c r="M6272">
        <v>0.1643616219256625</v>
      </c>
      <c r="N6272">
        <v>0.1584484584175255</v>
      </c>
      <c r="O6272">
        <v>0.12334595466967262</v>
      </c>
    </row>
    <row r="6273" spans="1:15" ht="15">
      <c r="A6273" s="6"/>
      <c r="B6273" s="10">
        <v>109.52</v>
      </c>
      <c r="C6273">
        <v>9.0374118876751092E-2</v>
      </c>
      <c r="D6273" s="11">
        <v>53.76</v>
      </c>
      <c r="E6273" s="10">
        <v>77.02</v>
      </c>
      <c r="F6273" s="11">
        <v>54</v>
      </c>
      <c r="G6273" s="10">
        <v>58.11</v>
      </c>
      <c r="H6273" s="11">
        <v>81.58</v>
      </c>
      <c r="I6273" s="10">
        <v>415.38</v>
      </c>
      <c r="J6273">
        <v>0.20974478848816702</v>
      </c>
      <c r="K6273">
        <v>0.17672500094671864</v>
      </c>
      <c r="L6273">
        <v>0.16884285915173861</v>
      </c>
      <c r="M6273">
        <v>0.15510833987457695</v>
      </c>
      <c r="N6273">
        <v>0.1499816882337478</v>
      </c>
      <c r="O6273">
        <v>0.12391700148065965</v>
      </c>
    </row>
    <row r="6274" spans="1:15" ht="15">
      <c r="A6274" s="6"/>
      <c r="B6274" s="10">
        <v>85.89</v>
      </c>
      <c r="C6274">
        <v>7.9199153680009307E-2</v>
      </c>
      <c r="D6274" s="11">
        <v>51.1</v>
      </c>
      <c r="E6274" s="10">
        <v>75.84</v>
      </c>
      <c r="F6274" s="11">
        <v>52</v>
      </c>
      <c r="G6274" s="10">
        <v>52.79</v>
      </c>
      <c r="H6274" s="11">
        <v>82.86</v>
      </c>
      <c r="I6274" s="10">
        <v>355</v>
      </c>
      <c r="J6274">
        <v>0.20112290669014796</v>
      </c>
      <c r="K6274">
        <v>0.16614443779264929</v>
      </c>
      <c r="L6274">
        <v>0.16106142996108952</v>
      </c>
      <c r="M6274">
        <v>0.14421611097685513</v>
      </c>
      <c r="N6274">
        <v>0.14376007396216206</v>
      </c>
      <c r="O6274">
        <v>0.12271878271542544</v>
      </c>
    </row>
    <row r="6275" spans="1:15" ht="15">
      <c r="A6275" s="6"/>
      <c r="B6275" s="10">
        <v>8.5</v>
      </c>
      <c r="C6275">
        <v>7.2189269493451544E-2</v>
      </c>
      <c r="D6275" s="11">
        <v>49.99</v>
      </c>
      <c r="E6275" s="10">
        <v>71.959999999999994</v>
      </c>
      <c r="F6275" s="11">
        <v>50.19</v>
      </c>
      <c r="G6275" s="10">
        <v>44.67</v>
      </c>
      <c r="H6275" s="11">
        <v>80.17</v>
      </c>
      <c r="I6275" s="10">
        <v>325.98</v>
      </c>
      <c r="J6275">
        <v>0.19412320820172138</v>
      </c>
      <c r="K6275">
        <v>0.15830979528642697</v>
      </c>
      <c r="L6275">
        <v>0.14759848620487492</v>
      </c>
      <c r="M6275">
        <v>0.13325367337285104</v>
      </c>
      <c r="N6275">
        <v>0.13687175708413632</v>
      </c>
      <c r="O6275">
        <v>0.11950816344228435</v>
      </c>
    </row>
    <row r="6276" spans="1:15" ht="15">
      <c r="A6276" s="6"/>
      <c r="B6276" s="10">
        <v>-0.08</v>
      </c>
      <c r="C6276">
        <v>6.4166410909722624E-2</v>
      </c>
      <c r="D6276" s="11">
        <v>49.37</v>
      </c>
      <c r="E6276" s="10">
        <v>57.65</v>
      </c>
      <c r="F6276" s="11">
        <v>44.3</v>
      </c>
      <c r="G6276" s="10">
        <v>38.35</v>
      </c>
      <c r="H6276" s="11">
        <v>80.650000000000006</v>
      </c>
      <c r="I6276" s="10">
        <v>230.69</v>
      </c>
      <c r="J6276">
        <v>0.19006888551084083</v>
      </c>
      <c r="K6276">
        <v>0.14622742340200739</v>
      </c>
      <c r="L6276">
        <v>0.13552882989224602</v>
      </c>
      <c r="M6276">
        <v>0.11897028219665369</v>
      </c>
      <c r="N6276">
        <v>0.13215889960410113</v>
      </c>
      <c r="O6276">
        <v>0.11578914175616641</v>
      </c>
    </row>
    <row r="6277" spans="1:15" ht="15">
      <c r="A6277" s="6"/>
      <c r="B6277" s="10">
        <v>-3.49</v>
      </c>
      <c r="C6277">
        <v>5.6328007964521677E-2</v>
      </c>
      <c r="D6277" s="11">
        <v>44.9</v>
      </c>
      <c r="E6277" s="10">
        <v>50</v>
      </c>
      <c r="F6277" s="11">
        <v>37.81</v>
      </c>
      <c r="G6277" s="10">
        <v>34.89</v>
      </c>
      <c r="H6277" s="11">
        <v>82.83</v>
      </c>
      <c r="I6277" s="10">
        <v>190.78</v>
      </c>
      <c r="J6277">
        <v>0.18609533647157478</v>
      </c>
      <c r="K6277">
        <v>0.13251254714544869</v>
      </c>
      <c r="L6277">
        <v>0.13134015332898016</v>
      </c>
      <c r="M6277">
        <v>0.10287485182107982</v>
      </c>
      <c r="N6277">
        <v>0.1315573581100665</v>
      </c>
      <c r="O6277">
        <v>0.11049050019810187</v>
      </c>
    </row>
    <row r="6278" spans="1:15" ht="15">
      <c r="A6278" s="6"/>
      <c r="B6278" s="10">
        <v>-5.34</v>
      </c>
      <c r="C6278">
        <v>5.6260443004832503E-2</v>
      </c>
      <c r="D6278" s="11">
        <v>43.9</v>
      </c>
      <c r="E6278" s="10">
        <v>49.08</v>
      </c>
      <c r="F6278" s="11">
        <v>36.31</v>
      </c>
      <c r="G6278" s="10">
        <v>34.51</v>
      </c>
      <c r="H6278" s="11">
        <v>79.12</v>
      </c>
      <c r="I6278" s="10">
        <v>153.35</v>
      </c>
      <c r="J6278">
        <v>0.18617295352461272</v>
      </c>
      <c r="K6278">
        <v>0.12257597966320311</v>
      </c>
      <c r="L6278">
        <v>0.1287467194092827</v>
      </c>
      <c r="M6278">
        <v>9.5454368451850208E-2</v>
      </c>
      <c r="N6278">
        <v>0.13508187616683684</v>
      </c>
      <c r="O6278">
        <v>0.10195115624820124</v>
      </c>
    </row>
    <row r="6279" spans="1:15" ht="15">
      <c r="A6279" s="6"/>
      <c r="B6279" s="10">
        <v>-5.74</v>
      </c>
      <c r="C6279">
        <v>5.4208243134415482E-2</v>
      </c>
      <c r="D6279" s="11">
        <v>39.799999999999997</v>
      </c>
      <c r="E6279" s="10">
        <v>49.06</v>
      </c>
      <c r="F6279" s="11">
        <v>36</v>
      </c>
      <c r="G6279" s="10">
        <v>34.380000000000003</v>
      </c>
      <c r="H6279" s="11">
        <v>74.16</v>
      </c>
      <c r="I6279" s="10">
        <v>170.13</v>
      </c>
      <c r="J6279">
        <v>0.18746313083375926</v>
      </c>
      <c r="K6279">
        <v>0.11841019014674332</v>
      </c>
      <c r="L6279">
        <v>0.12794107842109259</v>
      </c>
      <c r="M6279">
        <v>9.4345680158545941E-2</v>
      </c>
      <c r="N6279">
        <v>0.14108083552687442</v>
      </c>
      <c r="O6279">
        <v>9.8377234813981307E-2</v>
      </c>
    </row>
    <row r="6280" spans="1:15" ht="15">
      <c r="A6280" s="6"/>
      <c r="B6280" s="10">
        <v>-2.95</v>
      </c>
      <c r="C6280">
        <v>5.6586389889060958E-2</v>
      </c>
      <c r="D6280" s="11">
        <v>38.36</v>
      </c>
      <c r="E6280" s="10">
        <v>49.04</v>
      </c>
      <c r="F6280" s="11">
        <v>36.409999999999997</v>
      </c>
      <c r="G6280" s="10">
        <v>35.47</v>
      </c>
      <c r="H6280" s="11">
        <v>78.099999999999994</v>
      </c>
      <c r="I6280" s="10">
        <v>215.41</v>
      </c>
      <c r="J6280">
        <v>0.18838553633866134</v>
      </c>
      <c r="K6280">
        <v>0.12145206355499988</v>
      </c>
      <c r="L6280">
        <v>0.13468794872561923</v>
      </c>
      <c r="M6280">
        <v>0.10081033731827467</v>
      </c>
      <c r="N6280">
        <v>0.14802252943233477</v>
      </c>
      <c r="O6280">
        <v>0.10425063304052554</v>
      </c>
    </row>
    <row r="6281" spans="1:15" ht="15">
      <c r="A6281" s="6"/>
      <c r="B6281" s="10">
        <v>-0.08</v>
      </c>
      <c r="C6281">
        <v>5.6727912027165761E-2</v>
      </c>
      <c r="D6281" s="11">
        <v>38.94</v>
      </c>
      <c r="E6281" s="10">
        <v>49.07</v>
      </c>
      <c r="F6281" s="11">
        <v>38.880000000000003</v>
      </c>
      <c r="G6281" s="10">
        <v>36.700000000000003</v>
      </c>
      <c r="H6281" s="11">
        <v>83.75</v>
      </c>
      <c r="I6281" s="10">
        <v>228.15</v>
      </c>
      <c r="J6281">
        <v>0.19763670699803793</v>
      </c>
      <c r="K6281">
        <v>0.13142406698197795</v>
      </c>
      <c r="L6281">
        <v>0.14985297961874844</v>
      </c>
      <c r="M6281">
        <v>0.11986586637593914</v>
      </c>
      <c r="N6281">
        <v>0.15953737978282731</v>
      </c>
      <c r="O6281">
        <v>0.11322114792438857</v>
      </c>
    </row>
    <row r="6282" spans="1:15" ht="15">
      <c r="A6282" s="6"/>
      <c r="B6282" s="10">
        <v>46.88</v>
      </c>
      <c r="C6282">
        <v>6.8350743906299471E-2</v>
      </c>
      <c r="D6282" s="11">
        <v>42.98</v>
      </c>
      <c r="E6282" s="10">
        <v>63.09</v>
      </c>
      <c r="F6282" s="11">
        <v>50</v>
      </c>
      <c r="G6282" s="10">
        <v>46.62</v>
      </c>
      <c r="H6282" s="11">
        <v>105.07</v>
      </c>
      <c r="I6282" s="10">
        <v>350</v>
      </c>
      <c r="J6282">
        <v>0.20638532276655844</v>
      </c>
      <c r="K6282">
        <v>0.15258324014537322</v>
      </c>
      <c r="L6282">
        <v>0.17219679527259796</v>
      </c>
      <c r="M6282">
        <v>0.14389207130822784</v>
      </c>
      <c r="N6282">
        <v>0.16970131663082022</v>
      </c>
      <c r="O6282">
        <v>0.12884185118041269</v>
      </c>
    </row>
    <row r="6283" spans="1:15" ht="15">
      <c r="A6283" s="6"/>
      <c r="B6283" s="10">
        <v>97.16</v>
      </c>
      <c r="C6283">
        <v>9.3031433906494737E-2</v>
      </c>
      <c r="D6283" s="11">
        <v>46.26</v>
      </c>
      <c r="E6283" s="10">
        <v>72.290000000000006</v>
      </c>
      <c r="F6283" s="11">
        <v>52.2</v>
      </c>
      <c r="G6283" s="10">
        <v>53.08</v>
      </c>
      <c r="H6283" s="11">
        <v>149</v>
      </c>
      <c r="I6283" s="10">
        <v>407.43</v>
      </c>
      <c r="J6283">
        <v>0.21652351625651928</v>
      </c>
      <c r="K6283">
        <v>0.17212855317789844</v>
      </c>
      <c r="L6283">
        <v>0.18657857690221369</v>
      </c>
      <c r="M6283">
        <v>0.16037610444235054</v>
      </c>
      <c r="N6283">
        <v>0.18326174833704018</v>
      </c>
      <c r="O6283">
        <v>0.14262660638197952</v>
      </c>
    </row>
    <row r="6284" spans="1:15" ht="15">
      <c r="A6284" s="6"/>
      <c r="B6284" s="10">
        <v>114.42</v>
      </c>
      <c r="C6284">
        <v>0.10152460014339375</v>
      </c>
      <c r="D6284" s="11">
        <v>50.01</v>
      </c>
      <c r="E6284" s="10">
        <v>75.989999999999995</v>
      </c>
      <c r="F6284" s="11">
        <v>71.47</v>
      </c>
      <c r="G6284" s="10">
        <v>56.22</v>
      </c>
      <c r="H6284" s="11">
        <v>167.63</v>
      </c>
      <c r="I6284" s="10">
        <v>442.05</v>
      </c>
      <c r="J6284">
        <v>0.21829847985714831</v>
      </c>
      <c r="K6284">
        <v>0.1779276372403561</v>
      </c>
      <c r="L6284">
        <v>0.19399537819611751</v>
      </c>
      <c r="M6284">
        <v>0.15831196678599041</v>
      </c>
      <c r="N6284">
        <v>0.17936799214971333</v>
      </c>
      <c r="O6284">
        <v>0.14503335377545912</v>
      </c>
    </row>
    <row r="6285" spans="1:15" ht="15">
      <c r="A6285" s="6"/>
      <c r="B6285" s="10">
        <v>109.64</v>
      </c>
      <c r="C6285">
        <v>0.10237285063328129</v>
      </c>
      <c r="D6285" s="11">
        <v>47.96</v>
      </c>
      <c r="E6285" s="10">
        <v>73</v>
      </c>
      <c r="F6285" s="11">
        <v>61.13</v>
      </c>
      <c r="G6285" s="10">
        <v>52.05</v>
      </c>
      <c r="H6285" s="11">
        <v>170.63</v>
      </c>
      <c r="I6285" s="10">
        <v>420.05</v>
      </c>
      <c r="J6285">
        <v>0.21277752419628881</v>
      </c>
      <c r="K6285">
        <v>0.17786915141679258</v>
      </c>
      <c r="L6285">
        <v>0.19470247502209842</v>
      </c>
      <c r="M6285">
        <v>0.15108228416482117</v>
      </c>
      <c r="N6285">
        <v>0.18023666051752504</v>
      </c>
      <c r="O6285">
        <v>0.14820003695832948</v>
      </c>
    </row>
    <row r="6286" spans="1:15" ht="15">
      <c r="A6286" s="6"/>
      <c r="B6286" s="10">
        <v>86.79</v>
      </c>
      <c r="C6286">
        <v>0.10073225087247746</v>
      </c>
      <c r="D6286" s="11">
        <v>40</v>
      </c>
      <c r="E6286" s="10">
        <v>56.57</v>
      </c>
      <c r="F6286" s="11">
        <v>51.24</v>
      </c>
      <c r="G6286" s="10">
        <v>46.4</v>
      </c>
      <c r="H6286" s="11">
        <v>119.63</v>
      </c>
      <c r="I6286" s="10">
        <v>375</v>
      </c>
      <c r="J6286">
        <v>0.21267772119387124</v>
      </c>
      <c r="K6286">
        <v>0.17629611274114843</v>
      </c>
      <c r="L6286">
        <v>0.19410381702198942</v>
      </c>
      <c r="M6286">
        <v>0.14281931422804178</v>
      </c>
      <c r="N6286">
        <v>0.18911386246573067</v>
      </c>
      <c r="O6286">
        <v>0.16002748785294657</v>
      </c>
    </row>
    <row r="6287" spans="1:15" ht="15">
      <c r="A6287" s="6"/>
      <c r="B6287" s="10">
        <v>66.81</v>
      </c>
      <c r="C6287">
        <v>9.6128828192223209E-2</v>
      </c>
      <c r="D6287" s="11">
        <v>37.340000000000003</v>
      </c>
      <c r="E6287" s="10">
        <v>49.02</v>
      </c>
      <c r="F6287" s="11">
        <v>48.09</v>
      </c>
      <c r="G6287" s="10">
        <v>39.409999999999997</v>
      </c>
      <c r="H6287" s="11">
        <v>108.76</v>
      </c>
      <c r="I6287" s="10">
        <v>342.68</v>
      </c>
      <c r="J6287">
        <v>0.20750361150374874</v>
      </c>
      <c r="K6287">
        <v>0.17380036859157763</v>
      </c>
      <c r="L6287">
        <v>0.19976575566859214</v>
      </c>
      <c r="M6287">
        <v>0.13720751842220352</v>
      </c>
      <c r="N6287">
        <v>0.19329383372056716</v>
      </c>
      <c r="O6287">
        <v>0.16627787206932942</v>
      </c>
    </row>
    <row r="6288" spans="1:15" ht="15">
      <c r="A6288" s="6"/>
      <c r="B6288" s="10">
        <v>16.350000000000001</v>
      </c>
      <c r="C6288">
        <v>9.7208577158008652E-2</v>
      </c>
      <c r="D6288" s="11">
        <v>35.74</v>
      </c>
      <c r="E6288" s="10">
        <v>44.57</v>
      </c>
      <c r="F6288" s="11">
        <v>38.61</v>
      </c>
      <c r="G6288" s="10">
        <v>36.04</v>
      </c>
      <c r="H6288" s="11">
        <v>95.68</v>
      </c>
      <c r="I6288" s="10">
        <v>296.69</v>
      </c>
      <c r="J6288">
        <v>0.20181695365254021</v>
      </c>
      <c r="K6288">
        <v>0.17289881267889323</v>
      </c>
      <c r="L6288">
        <v>0.19867085415662497</v>
      </c>
      <c r="M6288">
        <v>0.12649015148899229</v>
      </c>
      <c r="N6288">
        <v>0.19592189045850431</v>
      </c>
      <c r="O6288">
        <v>0.17075154422394531</v>
      </c>
    </row>
    <row r="6289" spans="1:15" ht="15">
      <c r="A6289" s="6"/>
      <c r="B6289" s="10">
        <v>-0.01</v>
      </c>
      <c r="C6289">
        <v>0.10029130598819262</v>
      </c>
      <c r="D6289" s="11">
        <v>29.97</v>
      </c>
      <c r="E6289" s="10">
        <v>47.03</v>
      </c>
      <c r="F6289" s="11">
        <v>37.369999999999997</v>
      </c>
      <c r="G6289" s="10">
        <v>33.25</v>
      </c>
      <c r="H6289" s="11">
        <v>101.79</v>
      </c>
      <c r="I6289" s="10">
        <v>261.77</v>
      </c>
      <c r="J6289">
        <v>0.19204378478107609</v>
      </c>
      <c r="K6289">
        <v>0.17175580082290998</v>
      </c>
      <c r="L6289">
        <v>0.19699268481432292</v>
      </c>
      <c r="M6289">
        <v>0.12184666023992041</v>
      </c>
      <c r="N6289">
        <v>0.20069177490168691</v>
      </c>
      <c r="O6289">
        <v>0.17614743936134419</v>
      </c>
    </row>
    <row r="6290" spans="1:15" ht="15">
      <c r="A6290" s="6"/>
      <c r="B6290" s="10">
        <v>-0.1</v>
      </c>
      <c r="C6290">
        <v>0.10488768351377249</v>
      </c>
      <c r="D6290" s="11">
        <v>29.49</v>
      </c>
      <c r="E6290" s="10">
        <v>44.07</v>
      </c>
      <c r="F6290" s="11">
        <v>36.06</v>
      </c>
      <c r="G6290" s="10">
        <v>31.08</v>
      </c>
      <c r="H6290" s="11">
        <v>96.04</v>
      </c>
      <c r="I6290" s="10">
        <v>260.10000000000002</v>
      </c>
      <c r="J6290">
        <v>0.18597737386653676</v>
      </c>
      <c r="K6290">
        <v>0.1716293798146899</v>
      </c>
      <c r="L6290">
        <v>0.1964522340873589</v>
      </c>
      <c r="M6290">
        <v>0.11951024276793681</v>
      </c>
      <c r="N6290">
        <v>0.20548826843346538</v>
      </c>
      <c r="O6290">
        <v>0.17702184066430302</v>
      </c>
    </row>
    <row r="6291" spans="1:15" ht="15">
      <c r="A6291" s="6"/>
      <c r="B6291" s="10">
        <v>-0.1</v>
      </c>
      <c r="C6291">
        <v>0.10912932666689341</v>
      </c>
      <c r="D6291" s="11">
        <v>28.47</v>
      </c>
      <c r="E6291" s="10">
        <v>42.32</v>
      </c>
      <c r="F6291" s="11">
        <v>35.04</v>
      </c>
      <c r="G6291" s="10">
        <v>32.549999999999997</v>
      </c>
      <c r="H6291" s="11">
        <v>98.74</v>
      </c>
      <c r="I6291" s="10">
        <v>275.39</v>
      </c>
      <c r="J6291">
        <v>0.18573950621045471</v>
      </c>
      <c r="K6291">
        <v>0.17285328411126136</v>
      </c>
      <c r="L6291">
        <v>0.197808034487404</v>
      </c>
      <c r="M6291">
        <v>0.11998592443530945</v>
      </c>
      <c r="N6291">
        <v>0.20461627017766423</v>
      </c>
      <c r="O6291">
        <v>0.17925285807132127</v>
      </c>
    </row>
    <row r="6292" spans="1:15" ht="15">
      <c r="A6292" s="6"/>
      <c r="B6292" s="10">
        <v>0.03</v>
      </c>
      <c r="C6292">
        <v>0.10835372563546625</v>
      </c>
      <c r="D6292" s="11">
        <v>25.99</v>
      </c>
      <c r="E6292" s="10">
        <v>42.12</v>
      </c>
      <c r="F6292" s="11">
        <v>35.4</v>
      </c>
      <c r="G6292" s="10">
        <v>31.89</v>
      </c>
      <c r="H6292" s="11">
        <v>98.56</v>
      </c>
      <c r="I6292" s="10">
        <v>262.47000000000003</v>
      </c>
      <c r="J6292">
        <v>0.18489411800619696</v>
      </c>
      <c r="K6292">
        <v>0.17647461730781741</v>
      </c>
      <c r="L6292">
        <v>0.19827605387046154</v>
      </c>
      <c r="M6292">
        <v>0.12309440277040183</v>
      </c>
      <c r="N6292">
        <v>0.20572867971091133</v>
      </c>
      <c r="O6292">
        <v>0.18103368840208503</v>
      </c>
    </row>
    <row r="6293" spans="1:15" ht="15">
      <c r="A6293" s="6"/>
      <c r="B6293" s="10">
        <v>1.01</v>
      </c>
      <c r="C6293">
        <v>0.11014819273098431</v>
      </c>
      <c r="D6293" s="11">
        <v>26.56</v>
      </c>
      <c r="E6293" s="10">
        <v>45.02</v>
      </c>
      <c r="F6293" s="11">
        <v>36.130000000000003</v>
      </c>
      <c r="G6293" s="10">
        <v>31.26</v>
      </c>
      <c r="H6293" s="11">
        <v>93.87</v>
      </c>
      <c r="I6293" s="10">
        <v>260.10000000000002</v>
      </c>
      <c r="J6293">
        <v>0.18521696950480468</v>
      </c>
      <c r="K6293">
        <v>0.18126736334777671</v>
      </c>
      <c r="L6293">
        <v>0.19808396754546528</v>
      </c>
      <c r="M6293">
        <v>0.1270050216130674</v>
      </c>
      <c r="N6293">
        <v>0.20595772683891397</v>
      </c>
      <c r="O6293">
        <v>0.18351428692398478</v>
      </c>
    </row>
    <row r="6294" spans="1:15" ht="15">
      <c r="A6294" s="6"/>
      <c r="B6294" s="10">
        <v>10</v>
      </c>
      <c r="C6294">
        <v>0.11379402975253741</v>
      </c>
      <c r="D6294" s="11">
        <v>31.05</v>
      </c>
      <c r="E6294" s="10">
        <v>49.3</v>
      </c>
      <c r="F6294" s="11">
        <v>37.25</v>
      </c>
      <c r="G6294" s="10">
        <v>30.75</v>
      </c>
      <c r="H6294" s="11">
        <v>118.2</v>
      </c>
      <c r="I6294" s="10">
        <v>278.3</v>
      </c>
      <c r="J6294">
        <v>0.19420998964274777</v>
      </c>
      <c r="K6294">
        <v>0.18637758431142151</v>
      </c>
      <c r="L6294">
        <v>0.20007937777731905</v>
      </c>
      <c r="M6294">
        <v>0.13170508200940595</v>
      </c>
      <c r="N6294">
        <v>0.20611400589262333</v>
      </c>
      <c r="O6294">
        <v>0.19271817851016274</v>
      </c>
    </row>
    <row r="6295" spans="1:15" ht="15">
      <c r="A6295" s="6"/>
      <c r="B6295" s="10">
        <v>88.29</v>
      </c>
      <c r="C6295">
        <v>0.11733508226192521</v>
      </c>
      <c r="D6295" s="11">
        <v>39.49</v>
      </c>
      <c r="E6295" s="10">
        <v>66.89</v>
      </c>
      <c r="F6295" s="11">
        <v>48.77</v>
      </c>
      <c r="G6295" s="10">
        <v>34.31</v>
      </c>
      <c r="H6295" s="11">
        <v>161.33000000000001</v>
      </c>
      <c r="I6295" s="10">
        <v>375</v>
      </c>
      <c r="J6295">
        <v>0.20098324148503285</v>
      </c>
      <c r="K6295">
        <v>0.18781977824540674</v>
      </c>
      <c r="L6295">
        <v>0.19810385632809274</v>
      </c>
      <c r="M6295">
        <v>0.14176097784074113</v>
      </c>
      <c r="N6295">
        <v>0.20672105567715801</v>
      </c>
      <c r="O6295">
        <v>0.19439473723296286</v>
      </c>
    </row>
    <row r="6296" spans="1:15" ht="15">
      <c r="A6296" s="6"/>
      <c r="B6296" s="10">
        <v>102.06</v>
      </c>
      <c r="C6296">
        <v>0.11274953831305623</v>
      </c>
      <c r="D6296" s="11">
        <v>46.99</v>
      </c>
      <c r="E6296" s="10">
        <v>75.7</v>
      </c>
      <c r="F6296" s="11">
        <v>53.47</v>
      </c>
      <c r="G6296" s="10">
        <v>37.020000000000003</v>
      </c>
      <c r="H6296" s="11">
        <v>179.52</v>
      </c>
      <c r="I6296" s="10">
        <v>433</v>
      </c>
      <c r="J6296">
        <v>0.19669447061618753</v>
      </c>
      <c r="K6296">
        <v>0.18146833035427837</v>
      </c>
      <c r="L6296">
        <v>0.19439192432140931</v>
      </c>
      <c r="M6296">
        <v>0.14440304420793237</v>
      </c>
      <c r="N6296">
        <v>0.20067845936910522</v>
      </c>
      <c r="O6296">
        <v>0.19106794395277432</v>
      </c>
    </row>
    <row r="6297" spans="1:15" ht="15">
      <c r="A6297" s="6"/>
      <c r="B6297" s="10">
        <v>105.64</v>
      </c>
      <c r="C6297">
        <v>0.10249468795893256</v>
      </c>
      <c r="D6297" s="11">
        <v>47.93</v>
      </c>
      <c r="E6297" s="10">
        <v>75.94</v>
      </c>
      <c r="F6297" s="11">
        <v>60.73</v>
      </c>
      <c r="G6297" s="10">
        <v>39.76</v>
      </c>
      <c r="H6297" s="11">
        <v>188.64</v>
      </c>
      <c r="I6297" s="10">
        <v>440.76</v>
      </c>
      <c r="J6297">
        <v>0.19062734474180651</v>
      </c>
      <c r="K6297">
        <v>0.17417818957287032</v>
      </c>
      <c r="L6297">
        <v>0.18051500570527235</v>
      </c>
      <c r="M6297">
        <v>0.13169954306071871</v>
      </c>
      <c r="N6297">
        <v>0.19205254364640886</v>
      </c>
      <c r="O6297">
        <v>0.18356035282775773</v>
      </c>
    </row>
    <row r="6298" spans="1:15" ht="15">
      <c r="A6298" s="6"/>
      <c r="B6298" s="10">
        <v>81.150000000000006</v>
      </c>
      <c r="C6298">
        <v>8.9297541378222697E-2</v>
      </c>
      <c r="D6298" s="11">
        <v>44.99</v>
      </c>
      <c r="E6298" s="10">
        <v>73.56</v>
      </c>
      <c r="F6298" s="11">
        <v>52.09</v>
      </c>
      <c r="G6298" s="10">
        <v>36.78</v>
      </c>
      <c r="H6298" s="11">
        <v>180</v>
      </c>
      <c r="I6298" s="10">
        <v>401.65</v>
      </c>
      <c r="J6298">
        <v>0.19430143256658888</v>
      </c>
      <c r="K6298">
        <v>0.16384109523793089</v>
      </c>
      <c r="L6298">
        <v>0.16624498253530737</v>
      </c>
      <c r="M6298">
        <v>0.12034018342314462</v>
      </c>
      <c r="N6298">
        <v>0.18593387867560549</v>
      </c>
      <c r="O6298">
        <v>0.17537492649804495</v>
      </c>
    </row>
    <row r="6299" spans="1:15" ht="15">
      <c r="A6299" s="6"/>
      <c r="B6299" s="10">
        <v>7.61</v>
      </c>
      <c r="C6299">
        <v>7.361963344019197E-2</v>
      </c>
      <c r="D6299" s="11">
        <v>46.84</v>
      </c>
      <c r="E6299" s="10">
        <v>65</v>
      </c>
      <c r="F6299" s="11">
        <v>49.48</v>
      </c>
      <c r="G6299" s="10">
        <v>33.58</v>
      </c>
      <c r="H6299" s="11">
        <v>172.67</v>
      </c>
      <c r="I6299" s="10">
        <v>364.15</v>
      </c>
      <c r="J6299">
        <v>0.19060901710473035</v>
      </c>
      <c r="K6299">
        <v>0.15587765779104162</v>
      </c>
      <c r="L6299">
        <v>0.15069019483651924</v>
      </c>
      <c r="M6299">
        <v>0.11036250719539496</v>
      </c>
      <c r="N6299">
        <v>0.17958954092545906</v>
      </c>
      <c r="O6299">
        <v>0.1639029390184249</v>
      </c>
    </row>
    <row r="6300" spans="1:15" ht="15">
      <c r="A6300" s="6"/>
      <c r="B6300" s="10">
        <v>-0.05</v>
      </c>
      <c r="C6300">
        <v>6.2811475439929806E-2</v>
      </c>
      <c r="D6300" s="11">
        <v>43.88</v>
      </c>
      <c r="E6300" s="10">
        <v>53.26</v>
      </c>
      <c r="F6300" s="11">
        <v>42.85</v>
      </c>
      <c r="G6300" s="10">
        <v>32.56</v>
      </c>
      <c r="H6300" s="11">
        <v>164</v>
      </c>
      <c r="I6300" s="10">
        <v>344.3</v>
      </c>
      <c r="J6300">
        <v>0.18522826111516993</v>
      </c>
      <c r="K6300">
        <v>0.14439508269486845</v>
      </c>
      <c r="L6300">
        <v>0.13662306253148163</v>
      </c>
      <c r="M6300">
        <v>9.6955544285308559E-2</v>
      </c>
      <c r="N6300">
        <v>0.17235119614163341</v>
      </c>
      <c r="O6300">
        <v>0.15527046417961274</v>
      </c>
    </row>
    <row r="6301" spans="1:15" ht="15">
      <c r="A6301" s="6"/>
      <c r="B6301" s="10">
        <v>-3.33</v>
      </c>
      <c r="C6301">
        <v>5.2673138776910551E-2</v>
      </c>
      <c r="D6301" s="11">
        <v>37</v>
      </c>
      <c r="E6301" s="10">
        <v>46.34</v>
      </c>
      <c r="F6301" s="11">
        <v>37.020000000000003</v>
      </c>
      <c r="G6301" s="10">
        <v>31.67</v>
      </c>
      <c r="H6301" s="11">
        <v>155</v>
      </c>
      <c r="I6301" s="10">
        <v>318.48</v>
      </c>
      <c r="J6301">
        <v>0.17752152153980469</v>
      </c>
      <c r="K6301">
        <v>0.12692442357094452</v>
      </c>
      <c r="L6301">
        <v>0.1267707778688584</v>
      </c>
      <c r="M6301">
        <v>8.3251976471060612E-2</v>
      </c>
      <c r="N6301">
        <v>0.1707274199144212</v>
      </c>
      <c r="O6301">
        <v>0.15015187599837967</v>
      </c>
    </row>
    <row r="6302" spans="1:15" ht="15">
      <c r="A6302" s="6"/>
      <c r="B6302" s="10">
        <v>-5.34</v>
      </c>
      <c r="C6302">
        <v>5.1181282462464173E-2</v>
      </c>
      <c r="D6302" s="11">
        <v>35.47</v>
      </c>
      <c r="E6302" s="10">
        <v>45.81</v>
      </c>
      <c r="F6302" s="11">
        <v>34.630000000000003</v>
      </c>
      <c r="G6302" s="10">
        <v>30.73</v>
      </c>
      <c r="H6302" s="11">
        <v>149.76</v>
      </c>
      <c r="I6302" s="10">
        <v>306.77999999999997</v>
      </c>
      <c r="J6302">
        <v>0.17455439068230247</v>
      </c>
      <c r="K6302">
        <v>0.11929578953934442</v>
      </c>
      <c r="L6302">
        <v>0.12042009249838818</v>
      </c>
      <c r="M6302">
        <v>7.8659756926398275E-2</v>
      </c>
      <c r="N6302">
        <v>0.17216734087377242</v>
      </c>
      <c r="O6302">
        <v>0.14928146141881901</v>
      </c>
    </row>
    <row r="6303" spans="1:15" ht="15">
      <c r="A6303" s="6"/>
      <c r="B6303" s="10">
        <v>-4.74</v>
      </c>
      <c r="C6303">
        <v>5.3386699553135297E-2</v>
      </c>
      <c r="D6303" s="11">
        <v>37.51</v>
      </c>
      <c r="E6303" s="10">
        <v>45.59</v>
      </c>
      <c r="F6303" s="11">
        <v>33.380000000000003</v>
      </c>
      <c r="G6303" s="10">
        <v>30.72</v>
      </c>
      <c r="H6303" s="11">
        <v>142.28</v>
      </c>
      <c r="I6303" s="10">
        <v>308.31</v>
      </c>
      <c r="J6303">
        <v>0.1775667569279552</v>
      </c>
      <c r="K6303">
        <v>0.1204993785461709</v>
      </c>
      <c r="L6303">
        <v>0.11967605275040816</v>
      </c>
      <c r="M6303">
        <v>8.1606200221880018E-2</v>
      </c>
      <c r="N6303">
        <v>0.17411481364432976</v>
      </c>
      <c r="O6303">
        <v>0.14953708784820724</v>
      </c>
    </row>
    <row r="6304" spans="1:15" ht="15">
      <c r="A6304" s="6"/>
      <c r="B6304" s="10">
        <v>-2.0299999999999998</v>
      </c>
      <c r="C6304">
        <v>5.5781721405103686E-2</v>
      </c>
      <c r="D6304" s="11">
        <v>34.07</v>
      </c>
      <c r="E6304" s="10">
        <v>47.56</v>
      </c>
      <c r="F6304" s="11">
        <v>33.81</v>
      </c>
      <c r="G6304" s="10">
        <v>32.409999999999997</v>
      </c>
      <c r="H6304" s="11">
        <v>151.22</v>
      </c>
      <c r="I6304" s="10">
        <v>325.61</v>
      </c>
      <c r="J6304">
        <v>0.18580581473449884</v>
      </c>
      <c r="K6304">
        <v>0.1294447238192854</v>
      </c>
      <c r="L6304">
        <v>0.12890960418139061</v>
      </c>
      <c r="M6304">
        <v>9.0828526451657912E-2</v>
      </c>
      <c r="N6304">
        <v>0.17863996023772402</v>
      </c>
      <c r="O6304">
        <v>0.15702131357035878</v>
      </c>
    </row>
    <row r="6305" spans="1:15" ht="15">
      <c r="A6305" s="6"/>
      <c r="B6305" s="10">
        <v>3.93</v>
      </c>
      <c r="C6305">
        <v>6.8886287453384196E-2</v>
      </c>
      <c r="D6305" s="11">
        <v>40</v>
      </c>
      <c r="E6305" s="10">
        <v>52</v>
      </c>
      <c r="F6305" s="11">
        <v>36.520000000000003</v>
      </c>
      <c r="G6305" s="10">
        <v>34.99</v>
      </c>
      <c r="H6305" s="11">
        <v>162.88</v>
      </c>
      <c r="I6305" s="10">
        <v>355.69</v>
      </c>
      <c r="J6305">
        <v>0.19642171733401889</v>
      </c>
      <c r="K6305">
        <v>0.14393174719638124</v>
      </c>
      <c r="L6305">
        <v>0.14668807188992802</v>
      </c>
      <c r="M6305">
        <v>0.11491099404864979</v>
      </c>
      <c r="N6305">
        <v>0.18754633518433911</v>
      </c>
      <c r="O6305">
        <v>0.17068014834905354</v>
      </c>
    </row>
    <row r="6306" spans="1:15" ht="15">
      <c r="A6306" s="6"/>
      <c r="B6306" s="10">
        <v>88.42</v>
      </c>
      <c r="C6306">
        <v>9.6806952786020126E-2</v>
      </c>
      <c r="D6306" s="11">
        <v>43.94</v>
      </c>
      <c r="E6306" s="10">
        <v>66.95</v>
      </c>
      <c r="F6306" s="11">
        <v>46.13</v>
      </c>
      <c r="G6306" s="10">
        <v>40.700000000000003</v>
      </c>
      <c r="H6306" s="11">
        <v>172.33</v>
      </c>
      <c r="I6306" s="10">
        <v>420.7</v>
      </c>
      <c r="J6306">
        <v>0.20704759759696548</v>
      </c>
      <c r="K6306">
        <v>0.16442063215047509</v>
      </c>
      <c r="L6306">
        <v>0.16930682102466335</v>
      </c>
      <c r="M6306">
        <v>0.13849008059365295</v>
      </c>
      <c r="N6306">
        <v>0.19698867548177465</v>
      </c>
      <c r="O6306">
        <v>0.19087452739148067</v>
      </c>
    </row>
    <row r="6307" spans="1:15" ht="15">
      <c r="A6307" s="6"/>
      <c r="B6307" s="10">
        <v>138.65</v>
      </c>
      <c r="C6307">
        <v>0.12882127088540982</v>
      </c>
      <c r="D6307" s="11">
        <v>48.93</v>
      </c>
      <c r="E6307" s="10">
        <v>75.010000000000005</v>
      </c>
      <c r="F6307" s="11">
        <v>52.96</v>
      </c>
      <c r="G6307" s="10">
        <v>47.95</v>
      </c>
      <c r="H6307" s="11">
        <v>179.98</v>
      </c>
      <c r="I6307" s="10">
        <v>469.05</v>
      </c>
      <c r="J6307">
        <v>0.21809674014854682</v>
      </c>
      <c r="K6307">
        <v>0.1852218748079405</v>
      </c>
      <c r="L6307">
        <v>0.19079200463233167</v>
      </c>
      <c r="M6307">
        <v>0.15356032894907515</v>
      </c>
      <c r="N6307">
        <v>0.20477895806741361</v>
      </c>
      <c r="O6307">
        <v>0.20989249918605526</v>
      </c>
    </row>
    <row r="6308" spans="1:15" ht="15">
      <c r="A6308" s="6"/>
      <c r="B6308" s="10">
        <v>195.86</v>
      </c>
      <c r="C6308">
        <v>0.13767922258699936</v>
      </c>
      <c r="D6308" s="11">
        <v>52.02</v>
      </c>
      <c r="E6308" s="10">
        <v>79.650000000000006</v>
      </c>
      <c r="F6308" s="11">
        <v>56.94</v>
      </c>
      <c r="G6308" s="10">
        <v>51.02</v>
      </c>
      <c r="H6308" s="11">
        <v>205</v>
      </c>
      <c r="I6308" s="10">
        <v>580.61</v>
      </c>
      <c r="J6308">
        <v>0.21723442431579401</v>
      </c>
      <c r="K6308">
        <v>0.19124919443563509</v>
      </c>
      <c r="L6308">
        <v>0.1967892782809248</v>
      </c>
      <c r="M6308">
        <v>0.14825771996196965</v>
      </c>
      <c r="N6308">
        <v>0.20334317822242903</v>
      </c>
      <c r="O6308">
        <v>0.21161858232279038</v>
      </c>
    </row>
    <row r="6309" spans="1:15" ht="15">
      <c r="A6309" s="6"/>
      <c r="B6309" s="10">
        <v>122.4</v>
      </c>
      <c r="C6309">
        <v>0.13128812193231723</v>
      </c>
      <c r="D6309" s="11">
        <v>51.03</v>
      </c>
      <c r="E6309" s="10">
        <v>78.89</v>
      </c>
      <c r="F6309" s="11">
        <v>51.22</v>
      </c>
      <c r="G6309" s="10">
        <v>51.05</v>
      </c>
      <c r="H6309" s="11">
        <v>185.8</v>
      </c>
      <c r="I6309" s="10">
        <v>508.1</v>
      </c>
      <c r="J6309">
        <v>0.220997273094972</v>
      </c>
      <c r="K6309">
        <v>0.1949147570817224</v>
      </c>
      <c r="L6309">
        <v>0.19330805492075534</v>
      </c>
      <c r="M6309">
        <v>0.14225670494416334</v>
      </c>
      <c r="N6309">
        <v>0.20910724938707187</v>
      </c>
      <c r="O6309">
        <v>0.21646319176911788</v>
      </c>
    </row>
    <row r="6310" spans="1:15" ht="15">
      <c r="A6310" s="6"/>
      <c r="B6310" s="10">
        <v>95.3</v>
      </c>
      <c r="C6310">
        <v>0.12388977575269305</v>
      </c>
      <c r="D6310" s="11">
        <v>43.91</v>
      </c>
      <c r="E6310" s="10">
        <v>69.459999999999994</v>
      </c>
      <c r="F6310" s="11">
        <v>44.08</v>
      </c>
      <c r="G6310" s="10">
        <v>44.41</v>
      </c>
      <c r="H6310" s="11">
        <v>171.15</v>
      </c>
      <c r="I6310" s="10">
        <v>429.9</v>
      </c>
      <c r="J6310">
        <v>0.22663514017840886</v>
      </c>
      <c r="K6310">
        <v>0.19598116018333722</v>
      </c>
      <c r="L6310">
        <v>0.19001485993507145</v>
      </c>
      <c r="M6310">
        <v>0.13920705803964495</v>
      </c>
      <c r="N6310">
        <v>0.21551040924832934</v>
      </c>
      <c r="O6310">
        <v>0.2275743466097728</v>
      </c>
    </row>
    <row r="6311" spans="1:15" ht="15">
      <c r="A6311" s="6"/>
      <c r="B6311" s="10">
        <v>86.16</v>
      </c>
      <c r="C6311">
        <v>0.11389681785928715</v>
      </c>
      <c r="D6311" s="11">
        <v>39.44</v>
      </c>
      <c r="E6311" s="10">
        <v>58.74</v>
      </c>
      <c r="F6311" s="11">
        <v>39.18</v>
      </c>
      <c r="G6311" s="10">
        <v>39.74</v>
      </c>
      <c r="H6311" s="11">
        <v>154.53</v>
      </c>
      <c r="I6311" s="10">
        <v>388.2</v>
      </c>
      <c r="J6311">
        <v>0.22319901140152484</v>
      </c>
      <c r="K6311">
        <v>0.1906458096429384</v>
      </c>
      <c r="L6311">
        <v>0.18907867657029212</v>
      </c>
      <c r="M6311">
        <v>0.13780954525434383</v>
      </c>
      <c r="N6311">
        <v>0.2206303345308161</v>
      </c>
      <c r="O6311">
        <v>0.23242826160740485</v>
      </c>
    </row>
    <row r="6312" spans="1:15" ht="15">
      <c r="A6312" s="6"/>
      <c r="B6312" s="10">
        <v>76.180000000000007</v>
      </c>
      <c r="C6312">
        <v>0.1095480340290076</v>
      </c>
      <c r="D6312" s="11">
        <v>34.61</v>
      </c>
      <c r="E6312" s="10">
        <v>47.23</v>
      </c>
      <c r="F6312" s="11">
        <v>34.200000000000003</v>
      </c>
      <c r="G6312" s="10">
        <v>36.71</v>
      </c>
      <c r="H6312" s="11">
        <v>133.47999999999999</v>
      </c>
      <c r="I6312" s="10">
        <v>353.78</v>
      </c>
      <c r="J6312">
        <v>0.21784707364688541</v>
      </c>
      <c r="K6312">
        <v>0.17397941882543849</v>
      </c>
      <c r="L6312">
        <v>0.18260403710505446</v>
      </c>
      <c r="M6312">
        <v>0.1383280635309771</v>
      </c>
      <c r="N6312">
        <v>0.22323375121482439</v>
      </c>
      <c r="O6312">
        <v>0.2338714456136603</v>
      </c>
    </row>
    <row r="6313" spans="1:15" ht="15">
      <c r="A6313" s="6"/>
      <c r="B6313" s="10">
        <v>76.13</v>
      </c>
      <c r="C6313">
        <v>0.11490051008074265</v>
      </c>
      <c r="D6313" s="11">
        <v>32.61</v>
      </c>
      <c r="E6313" s="10">
        <v>54.48</v>
      </c>
      <c r="F6313" s="11">
        <v>33.07</v>
      </c>
      <c r="G6313" s="10">
        <v>37.89</v>
      </c>
      <c r="H6313" s="11">
        <v>130.12</v>
      </c>
      <c r="I6313" s="10">
        <v>310.3</v>
      </c>
      <c r="J6313">
        <v>0.21079312348319695</v>
      </c>
      <c r="K6313">
        <v>0.15016309401633129</v>
      </c>
      <c r="L6313">
        <v>0.17409853029062178</v>
      </c>
      <c r="M6313">
        <v>0.14020651374343712</v>
      </c>
      <c r="N6313">
        <v>0.22316112033940161</v>
      </c>
      <c r="O6313">
        <v>0.23785107827202473</v>
      </c>
    </row>
    <row r="6314" spans="1:15" ht="15">
      <c r="A6314" s="6"/>
      <c r="B6314" s="10">
        <v>72.87</v>
      </c>
      <c r="C6314">
        <v>0.1108685262362604</v>
      </c>
      <c r="D6314" s="11">
        <v>30.8</v>
      </c>
      <c r="E6314" s="10">
        <v>43.82</v>
      </c>
      <c r="F6314" s="11">
        <v>30.01</v>
      </c>
      <c r="G6314" s="10">
        <v>36.770000000000003</v>
      </c>
      <c r="H6314" s="11">
        <v>128.01</v>
      </c>
      <c r="I6314" s="10">
        <v>299.58</v>
      </c>
      <c r="J6314">
        <v>0.20802916069369146</v>
      </c>
      <c r="K6314">
        <v>0.13389475363282616</v>
      </c>
      <c r="L6314">
        <v>0.16591916867257675</v>
      </c>
      <c r="M6314">
        <v>0.14188155834568653</v>
      </c>
      <c r="N6314">
        <v>0.22265858795744348</v>
      </c>
      <c r="O6314">
        <v>0.2384111563773112</v>
      </c>
    </row>
    <row r="6315" spans="1:15" ht="15">
      <c r="A6315" s="6"/>
      <c r="B6315" s="10">
        <v>56.83</v>
      </c>
      <c r="C6315">
        <v>0.11200720737615252</v>
      </c>
      <c r="D6315" s="11">
        <v>29.66</v>
      </c>
      <c r="E6315" s="10">
        <v>32.58</v>
      </c>
      <c r="F6315" s="11">
        <v>29.45</v>
      </c>
      <c r="G6315" s="10">
        <v>35.36</v>
      </c>
      <c r="H6315" s="11">
        <v>121.34</v>
      </c>
      <c r="I6315" s="10">
        <v>299.54000000000002</v>
      </c>
      <c r="J6315">
        <v>0.2068824836159569</v>
      </c>
      <c r="K6315">
        <v>0.12290204976930641</v>
      </c>
      <c r="L6315">
        <v>0.16128431149484476</v>
      </c>
      <c r="M6315">
        <v>0.14540188525333092</v>
      </c>
      <c r="N6315">
        <v>0.21975050288091094</v>
      </c>
      <c r="O6315">
        <v>0.23927722239655713</v>
      </c>
    </row>
    <row r="6316" spans="1:15" ht="15">
      <c r="A6316" s="6"/>
      <c r="B6316" s="10">
        <v>39.43</v>
      </c>
      <c r="C6316">
        <v>0.11208746145553912</v>
      </c>
      <c r="D6316" s="11">
        <v>29.49</v>
      </c>
      <c r="E6316" s="10">
        <v>31.95</v>
      </c>
      <c r="F6316" s="11">
        <v>30.09</v>
      </c>
      <c r="G6316" s="10">
        <v>34.4</v>
      </c>
      <c r="H6316" s="11">
        <v>114.94</v>
      </c>
      <c r="I6316" s="10">
        <v>299.58</v>
      </c>
      <c r="J6316">
        <v>0.20901683228554047</v>
      </c>
      <c r="K6316">
        <v>0.11795771237938461</v>
      </c>
      <c r="L6316">
        <v>0.16341867322157685</v>
      </c>
      <c r="M6316">
        <v>0.15013813535557968</v>
      </c>
      <c r="N6316">
        <v>0.2153472779722039</v>
      </c>
      <c r="O6316">
        <v>0.24001143012127554</v>
      </c>
    </row>
    <row r="6317" spans="1:15" ht="15">
      <c r="A6317" s="6"/>
      <c r="B6317" s="10">
        <v>56.83</v>
      </c>
      <c r="C6317">
        <v>0.1129591654833693</v>
      </c>
      <c r="D6317" s="11">
        <v>29.98</v>
      </c>
      <c r="E6317" s="10">
        <v>28.81</v>
      </c>
      <c r="F6317" s="11">
        <v>31.97</v>
      </c>
      <c r="G6317" s="10">
        <v>34.21</v>
      </c>
      <c r="H6317" s="11">
        <v>119.04</v>
      </c>
      <c r="I6317" s="10">
        <v>297.27999999999997</v>
      </c>
      <c r="J6317">
        <v>0.21390271880942902</v>
      </c>
      <c r="K6317">
        <v>0.11213825288153219</v>
      </c>
      <c r="L6317">
        <v>0.16566186894553542</v>
      </c>
      <c r="M6317">
        <v>0.15249009650508441</v>
      </c>
      <c r="N6317">
        <v>0.21310115130681509</v>
      </c>
      <c r="O6317">
        <v>0.23820785437556244</v>
      </c>
    </row>
    <row r="6318" spans="1:15" ht="15">
      <c r="A6318" s="6"/>
      <c r="B6318" s="10">
        <v>73.599999999999994</v>
      </c>
      <c r="C6318">
        <v>0.12056433036991204</v>
      </c>
      <c r="D6318" s="11">
        <v>32.11</v>
      </c>
      <c r="E6318" s="10">
        <v>34.89</v>
      </c>
      <c r="F6318" s="11">
        <v>32.96</v>
      </c>
      <c r="G6318" s="10">
        <v>34.200000000000003</v>
      </c>
      <c r="H6318" s="11">
        <v>131.46</v>
      </c>
      <c r="I6318" s="10">
        <v>340.94</v>
      </c>
      <c r="J6318">
        <v>0.22145963081903328</v>
      </c>
      <c r="K6318">
        <v>0.10975745797136507</v>
      </c>
      <c r="L6318">
        <v>0.16696152019002378</v>
      </c>
      <c r="M6318">
        <v>0.1563611854110942</v>
      </c>
      <c r="N6318">
        <v>0.21061064944520952</v>
      </c>
      <c r="O6318">
        <v>0.23489860816665134</v>
      </c>
    </row>
    <row r="6319" spans="1:15" ht="15">
      <c r="A6319" s="6"/>
      <c r="B6319" s="10">
        <v>99.57</v>
      </c>
      <c r="C6319">
        <v>0.11866303552386727</v>
      </c>
      <c r="D6319" s="11">
        <v>40</v>
      </c>
      <c r="E6319" s="10">
        <v>54.8</v>
      </c>
      <c r="F6319" s="11">
        <v>35.380000000000003</v>
      </c>
      <c r="G6319" s="10">
        <v>34.799999999999997</v>
      </c>
      <c r="H6319" s="11">
        <v>170</v>
      </c>
      <c r="I6319" s="10">
        <v>427.01</v>
      </c>
      <c r="J6319">
        <v>0.2264591232368402</v>
      </c>
      <c r="K6319">
        <v>0.1123581990499255</v>
      </c>
      <c r="L6319">
        <v>0.17246157815967383</v>
      </c>
      <c r="M6319">
        <v>0.16337506796164494</v>
      </c>
      <c r="N6319">
        <v>0.20527966744112783</v>
      </c>
      <c r="O6319">
        <v>0.22631305948537384</v>
      </c>
    </row>
    <row r="6320" spans="1:15" ht="15">
      <c r="A6320" s="6"/>
      <c r="B6320" s="10">
        <v>117.68</v>
      </c>
      <c r="C6320">
        <v>0.11825342414264882</v>
      </c>
      <c r="D6320" s="11">
        <v>47.97</v>
      </c>
      <c r="E6320" s="10">
        <v>64.989999999999995</v>
      </c>
      <c r="F6320" s="11">
        <v>44.98</v>
      </c>
      <c r="G6320" s="10">
        <v>34.5</v>
      </c>
      <c r="H6320" s="11">
        <v>189.59</v>
      </c>
      <c r="I6320" s="10">
        <v>534.75</v>
      </c>
      <c r="J6320">
        <v>0.21899435255616487</v>
      </c>
      <c r="K6320">
        <v>0.10751643500180051</v>
      </c>
      <c r="L6320">
        <v>0.16370058897039461</v>
      </c>
      <c r="M6320">
        <v>0.16277526245535553</v>
      </c>
      <c r="N6320">
        <v>0.19356312640749757</v>
      </c>
      <c r="O6320">
        <v>0.21119840775570367</v>
      </c>
    </row>
    <row r="6321" spans="1:15" ht="15">
      <c r="A6321" s="6"/>
      <c r="B6321" s="10">
        <v>115.82</v>
      </c>
      <c r="C6321">
        <v>0.11388219355193663</v>
      </c>
      <c r="D6321" s="11">
        <v>50.97</v>
      </c>
      <c r="E6321" s="10">
        <v>62.54</v>
      </c>
      <c r="F6321" s="11">
        <v>43.4</v>
      </c>
      <c r="G6321" s="10">
        <v>35.049999999999997</v>
      </c>
      <c r="H6321" s="11">
        <v>190</v>
      </c>
      <c r="I6321" s="10">
        <v>527.71</v>
      </c>
      <c r="J6321">
        <v>0.20951753386023575</v>
      </c>
      <c r="K6321">
        <v>0.10178131363954222</v>
      </c>
      <c r="L6321">
        <v>0.147378369724323</v>
      </c>
      <c r="M6321">
        <v>0.1421924813746108</v>
      </c>
      <c r="N6321">
        <v>0.18133439513470986</v>
      </c>
      <c r="O6321">
        <v>0.19382258738860628</v>
      </c>
    </row>
    <row r="6322" spans="1:15" ht="15">
      <c r="A6322" s="6"/>
      <c r="B6322" s="10">
        <v>102.9</v>
      </c>
      <c r="C6322">
        <v>0.10877915576337352</v>
      </c>
      <c r="D6322" s="11">
        <v>47.03</v>
      </c>
      <c r="E6322" s="10">
        <v>46.48</v>
      </c>
      <c r="F6322" s="11">
        <v>36.5</v>
      </c>
      <c r="G6322" s="10">
        <v>36.75</v>
      </c>
      <c r="H6322" s="11">
        <v>176.92</v>
      </c>
      <c r="I6322" s="10">
        <v>429.07</v>
      </c>
      <c r="J6322">
        <v>0.2009257230054951</v>
      </c>
      <c r="K6322">
        <v>9.7619692810264572E-2</v>
      </c>
      <c r="L6322">
        <v>0.13331610810710198</v>
      </c>
      <c r="M6322">
        <v>0.12532528464081158</v>
      </c>
      <c r="N6322">
        <v>0.17233309955934278</v>
      </c>
      <c r="O6322">
        <v>0.17757346111572095</v>
      </c>
    </row>
    <row r="6323" spans="1:15" ht="15">
      <c r="A6323" s="6"/>
      <c r="B6323" s="10">
        <v>92.06</v>
      </c>
      <c r="C6323">
        <v>0.10011008983767319</v>
      </c>
      <c r="D6323" s="11">
        <v>43.47</v>
      </c>
      <c r="E6323" s="10">
        <v>32.03</v>
      </c>
      <c r="F6323" s="11">
        <v>31.49</v>
      </c>
      <c r="G6323" s="10">
        <v>34.200000000000003</v>
      </c>
      <c r="H6323" s="11">
        <v>160.1</v>
      </c>
      <c r="I6323" s="10">
        <v>358.15</v>
      </c>
      <c r="J6323">
        <v>0.19035235782856305</v>
      </c>
      <c r="K6323">
        <v>9.0234197643937725E-2</v>
      </c>
      <c r="L6323">
        <v>0.11815235133746201</v>
      </c>
      <c r="M6323">
        <v>0.10834315538379038</v>
      </c>
      <c r="N6323">
        <v>0.16056728097511552</v>
      </c>
      <c r="O6323">
        <v>0.15711474431951092</v>
      </c>
    </row>
    <row r="6324" spans="1:15" ht="15">
      <c r="A6324" s="6"/>
      <c r="B6324" s="10">
        <v>77</v>
      </c>
      <c r="C6324">
        <v>9.259218171152131E-2</v>
      </c>
      <c r="D6324" s="11">
        <v>39.479999999999997</v>
      </c>
      <c r="E6324" s="10">
        <v>32.54</v>
      </c>
      <c r="F6324" s="11">
        <v>29.86</v>
      </c>
      <c r="G6324" s="10">
        <v>31.34</v>
      </c>
      <c r="H6324" s="11">
        <v>151.80000000000001</v>
      </c>
      <c r="I6324" s="10">
        <v>321.62</v>
      </c>
      <c r="J6324">
        <v>0.18061415891627339</v>
      </c>
      <c r="K6324">
        <v>8.6122926856432205E-2</v>
      </c>
      <c r="L6324">
        <v>0.10359738676176439</v>
      </c>
      <c r="M6324">
        <v>9.0058275058275072E-2</v>
      </c>
      <c r="N6324">
        <v>0.14594049160976907</v>
      </c>
      <c r="O6324">
        <v>0.14574848697739431</v>
      </c>
    </row>
    <row r="6325" spans="1:15" ht="15">
      <c r="A6325" s="6"/>
      <c r="B6325" s="10">
        <v>73.3</v>
      </c>
      <c r="C6325">
        <v>8.9164098518084628E-2</v>
      </c>
      <c r="D6325" s="11">
        <v>35.9</v>
      </c>
      <c r="E6325" s="10">
        <v>28.79</v>
      </c>
      <c r="F6325" s="11">
        <v>28.27</v>
      </c>
      <c r="G6325" s="10">
        <v>31.13</v>
      </c>
      <c r="H6325" s="11">
        <v>145.06</v>
      </c>
      <c r="I6325" s="10">
        <v>298.37</v>
      </c>
      <c r="J6325">
        <v>0.17325578972172517</v>
      </c>
      <c r="K6325">
        <v>8.3083683179401069E-2</v>
      </c>
      <c r="L6325">
        <v>9.5937173927491445E-2</v>
      </c>
      <c r="M6325">
        <v>8.0101055510448271E-2</v>
      </c>
      <c r="N6325">
        <v>0.14163048835671274</v>
      </c>
      <c r="O6325">
        <v>0.13924954765373479</v>
      </c>
    </row>
    <row r="6326" spans="1:15" ht="15">
      <c r="A6326" s="6"/>
      <c r="B6326" s="10">
        <v>76.02</v>
      </c>
      <c r="C6326">
        <v>9.1714369467802037E-2</v>
      </c>
      <c r="D6326" s="11">
        <v>35.270000000000003</v>
      </c>
      <c r="E6326" s="10">
        <v>26.48</v>
      </c>
      <c r="F6326" s="11">
        <v>27.25</v>
      </c>
      <c r="G6326" s="10">
        <v>31.02</v>
      </c>
      <c r="H6326" s="11">
        <v>132.5</v>
      </c>
      <c r="I6326" s="10">
        <v>302.26</v>
      </c>
      <c r="J6326">
        <v>0.17073696594566443</v>
      </c>
      <c r="K6326">
        <v>8.0754663399616747E-2</v>
      </c>
      <c r="L6326">
        <v>9.2659886862546448E-2</v>
      </c>
      <c r="M6326">
        <v>7.9225831531275104E-2</v>
      </c>
      <c r="N6326">
        <v>0.13827489795486753</v>
      </c>
      <c r="O6326">
        <v>0.14293448667355413</v>
      </c>
    </row>
    <row r="6327" spans="1:15" ht="15">
      <c r="A6327" s="6"/>
      <c r="B6327" s="10">
        <v>84.92</v>
      </c>
      <c r="C6327">
        <v>9.729645063883266E-2</v>
      </c>
      <c r="D6327" s="11">
        <v>34.549999999999997</v>
      </c>
      <c r="E6327" s="10">
        <v>26.98</v>
      </c>
      <c r="F6327" s="11">
        <v>26.7</v>
      </c>
      <c r="G6327" s="10">
        <v>32.340000000000003</v>
      </c>
      <c r="H6327" s="11">
        <v>129.71</v>
      </c>
      <c r="I6327" s="10">
        <v>311.38</v>
      </c>
      <c r="J6327">
        <v>0.17534718768363824</v>
      </c>
      <c r="K6327">
        <v>8.5878058888602449E-2</v>
      </c>
      <c r="L6327">
        <v>9.5669190508967661E-2</v>
      </c>
      <c r="M6327">
        <v>8.4351314354252041E-2</v>
      </c>
      <c r="N6327">
        <v>0.14035635225149412</v>
      </c>
      <c r="O6327">
        <v>0.14874698073958786</v>
      </c>
    </row>
    <row r="6328" spans="1:15" ht="15">
      <c r="A6328" s="6"/>
      <c r="B6328" s="10">
        <v>93.8</v>
      </c>
      <c r="C6328">
        <v>0.11412380652946862</v>
      </c>
      <c r="D6328" s="11">
        <v>34.4</v>
      </c>
      <c r="E6328" s="10">
        <v>31.59</v>
      </c>
      <c r="F6328" s="11">
        <v>27.67</v>
      </c>
      <c r="G6328" s="10">
        <v>32.950000000000003</v>
      </c>
      <c r="H6328" s="11">
        <v>128.53</v>
      </c>
      <c r="I6328" s="10">
        <v>331.88</v>
      </c>
      <c r="J6328">
        <v>0.1852485944746925</v>
      </c>
      <c r="K6328">
        <v>9.2980126575394603E-2</v>
      </c>
      <c r="L6328">
        <v>0.1044484387811032</v>
      </c>
      <c r="M6328">
        <v>9.5029404941960272E-2</v>
      </c>
      <c r="N6328">
        <v>0.14492080121673903</v>
      </c>
      <c r="O6328">
        <v>0.15802446424441507</v>
      </c>
    </row>
    <row r="6329" spans="1:15" ht="15">
      <c r="A6329" s="6"/>
      <c r="B6329" s="10">
        <v>105.82</v>
      </c>
      <c r="C6329">
        <v>0.13876150466315099</v>
      </c>
      <c r="D6329" s="11">
        <v>37.520000000000003</v>
      </c>
      <c r="E6329" s="10">
        <v>28.72</v>
      </c>
      <c r="F6329" s="11">
        <v>28</v>
      </c>
      <c r="G6329" s="10">
        <v>34.200000000000003</v>
      </c>
      <c r="H6329" s="11">
        <v>132.5</v>
      </c>
      <c r="I6329" s="10">
        <v>364.32</v>
      </c>
      <c r="J6329">
        <v>0.19826510186606072</v>
      </c>
      <c r="K6329">
        <v>9.7843614401107448E-2</v>
      </c>
      <c r="L6329">
        <v>0.11695808791435143</v>
      </c>
      <c r="M6329">
        <v>0.11515712723295662</v>
      </c>
      <c r="N6329">
        <v>0.15543624535100178</v>
      </c>
      <c r="O6329">
        <v>0.17351793821026013</v>
      </c>
    </row>
    <row r="6330" spans="1:15" ht="15">
      <c r="A6330" s="6"/>
      <c r="B6330" s="10">
        <v>124.04</v>
      </c>
      <c r="C6330">
        <v>0.15732652382087656</v>
      </c>
      <c r="D6330" s="11">
        <v>43.48</v>
      </c>
      <c r="E6330" s="10">
        <v>40.07</v>
      </c>
      <c r="F6330" s="11">
        <v>39.659999999999997</v>
      </c>
      <c r="G6330" s="10">
        <v>38.31</v>
      </c>
      <c r="H6330" s="11">
        <v>162.47999999999999</v>
      </c>
      <c r="I6330" s="10">
        <v>406.74</v>
      </c>
      <c r="J6330">
        <v>0.21541470225799875</v>
      </c>
      <c r="K6330">
        <v>0.1084790471489424</v>
      </c>
      <c r="L6330">
        <v>0.14705786364641224</v>
      </c>
      <c r="M6330">
        <v>0.1438850601792574</v>
      </c>
      <c r="N6330">
        <v>0.16869023527195934</v>
      </c>
      <c r="O6330">
        <v>0.19724363329258393</v>
      </c>
    </row>
    <row r="6331" spans="1:15" ht="15">
      <c r="A6331" s="6"/>
      <c r="B6331" s="10">
        <v>195.89</v>
      </c>
      <c r="C6331">
        <v>0.17094281617699586</v>
      </c>
      <c r="D6331" s="11">
        <v>48.73</v>
      </c>
      <c r="E6331" s="10">
        <v>53.82</v>
      </c>
      <c r="F6331" s="11">
        <v>50</v>
      </c>
      <c r="G6331" s="10">
        <v>46.47</v>
      </c>
      <c r="H6331" s="11">
        <v>174.88</v>
      </c>
      <c r="I6331" s="10">
        <v>470</v>
      </c>
      <c r="J6331">
        <v>0.22688804466727439</v>
      </c>
      <c r="K6331">
        <v>0.11371498442579059</v>
      </c>
      <c r="L6331">
        <v>0.16721634970195856</v>
      </c>
      <c r="M6331">
        <v>0.16771494939978235</v>
      </c>
      <c r="N6331">
        <v>0.18299641862819541</v>
      </c>
      <c r="O6331">
        <v>0.22406178413815972</v>
      </c>
    </row>
    <row r="6332" spans="1:15" ht="15">
      <c r="A6332" s="6"/>
      <c r="B6332" s="10">
        <v>274.42</v>
      </c>
      <c r="C6332">
        <v>0.17138767251857889</v>
      </c>
      <c r="D6332" s="11">
        <v>52.77</v>
      </c>
      <c r="E6332" s="10">
        <v>64.92</v>
      </c>
      <c r="F6332" s="11">
        <v>50</v>
      </c>
      <c r="G6332" s="10">
        <v>51.7</v>
      </c>
      <c r="H6332" s="11">
        <v>190</v>
      </c>
      <c r="I6332" s="10">
        <v>574.51</v>
      </c>
      <c r="J6332">
        <v>0.22566965580727</v>
      </c>
      <c r="K6332">
        <v>0.11478569339961191</v>
      </c>
      <c r="L6332">
        <v>0.1662823719827824</v>
      </c>
      <c r="M6332">
        <v>0.16757317985761058</v>
      </c>
      <c r="N6332">
        <v>0.18412669799374862</v>
      </c>
      <c r="O6332">
        <v>0.22647881301621645</v>
      </c>
    </row>
    <row r="6333" spans="1:15" ht="15">
      <c r="A6333" s="6"/>
      <c r="B6333" s="10">
        <v>154.80000000000001</v>
      </c>
      <c r="C6333">
        <v>0.16899008493476661</v>
      </c>
      <c r="D6333" s="11">
        <v>50.75</v>
      </c>
      <c r="E6333" s="10">
        <v>59.07</v>
      </c>
      <c r="F6333" s="11">
        <v>46.32</v>
      </c>
      <c r="G6333" s="10">
        <v>51.91</v>
      </c>
      <c r="H6333" s="11">
        <v>182.87</v>
      </c>
      <c r="I6333" s="10">
        <v>490.53</v>
      </c>
      <c r="J6333">
        <v>0.22649171525632267</v>
      </c>
      <c r="K6333">
        <v>0.11420609649737576</v>
      </c>
      <c r="L6333">
        <v>0.15498317913817239</v>
      </c>
      <c r="M6333">
        <v>0.16170597802967746</v>
      </c>
      <c r="N6333">
        <v>0.18604645509733786</v>
      </c>
      <c r="O6333">
        <v>0.22680791618160653</v>
      </c>
    </row>
    <row r="6334" spans="1:15" ht="15">
      <c r="A6334" s="6"/>
      <c r="B6334" s="10">
        <v>114.8</v>
      </c>
      <c r="C6334">
        <v>0.16191163664072278</v>
      </c>
      <c r="D6334" s="11">
        <v>42.2</v>
      </c>
      <c r="E6334" s="10">
        <v>40.03</v>
      </c>
      <c r="F6334" s="11">
        <v>34.93</v>
      </c>
      <c r="G6334" s="10">
        <v>47.9</v>
      </c>
      <c r="H6334" s="11">
        <v>163.08000000000001</v>
      </c>
      <c r="I6334" s="10">
        <v>403.66</v>
      </c>
      <c r="J6334">
        <v>0.23312993391592898</v>
      </c>
      <c r="K6334">
        <v>0.10942496672007397</v>
      </c>
      <c r="L6334">
        <v>0.15270781147395618</v>
      </c>
      <c r="M6334">
        <v>0.15823128222013633</v>
      </c>
      <c r="N6334">
        <v>0.18730072536988704</v>
      </c>
      <c r="O6334">
        <v>0.23775210482175724</v>
      </c>
    </row>
    <row r="6335" spans="1:15" ht="15">
      <c r="A6335" s="6"/>
      <c r="B6335" s="10">
        <v>100.1</v>
      </c>
      <c r="C6335">
        <v>0.1526492822633902</v>
      </c>
      <c r="D6335" s="11">
        <v>38.33</v>
      </c>
      <c r="E6335" s="10">
        <v>31.76</v>
      </c>
      <c r="F6335" s="11">
        <v>33.1</v>
      </c>
      <c r="G6335" s="10">
        <v>44.65</v>
      </c>
      <c r="H6335" s="11">
        <v>141.30000000000001</v>
      </c>
      <c r="I6335" s="10">
        <v>370</v>
      </c>
      <c r="J6335">
        <v>0.23350811651777417</v>
      </c>
      <c r="K6335">
        <v>9.9905360820453079E-2</v>
      </c>
      <c r="L6335">
        <v>0.14838946009160905</v>
      </c>
      <c r="M6335">
        <v>0.15807402530286918</v>
      </c>
      <c r="N6335">
        <v>0.18767596255740024</v>
      </c>
      <c r="O6335">
        <v>0.24075172092918964</v>
      </c>
    </row>
    <row r="6336" spans="1:15" ht="15">
      <c r="A6336" s="6"/>
      <c r="B6336" s="10">
        <v>94.75</v>
      </c>
      <c r="C6336">
        <v>0.15269853723237861</v>
      </c>
      <c r="D6336" s="11">
        <v>34.729999999999997</v>
      </c>
      <c r="E6336" s="10">
        <v>27.04</v>
      </c>
      <c r="F6336" s="11">
        <v>30.56</v>
      </c>
      <c r="G6336" s="10">
        <v>38.31</v>
      </c>
      <c r="H6336" s="11">
        <v>131.18</v>
      </c>
      <c r="I6336" s="10">
        <v>349.39</v>
      </c>
      <c r="J6336">
        <v>0.23097619429843869</v>
      </c>
      <c r="K6336">
        <v>9.200474324867626E-2</v>
      </c>
      <c r="L6336">
        <v>0.14073434911545149</v>
      </c>
      <c r="M6336">
        <v>0.15727388794428776</v>
      </c>
      <c r="N6336">
        <v>0.18570258646246188</v>
      </c>
      <c r="O6336">
        <v>0.2411996778284265</v>
      </c>
    </row>
    <row r="6337" spans="1:15" ht="15">
      <c r="A6337" s="6"/>
      <c r="B6337" s="10">
        <v>88.31</v>
      </c>
      <c r="C6337">
        <v>0.1496056487643328</v>
      </c>
      <c r="D6337" s="11">
        <v>32.24</v>
      </c>
      <c r="E6337" s="10">
        <v>17.3</v>
      </c>
      <c r="F6337" s="11">
        <v>27.62</v>
      </c>
      <c r="G6337" s="10">
        <v>37.24</v>
      </c>
      <c r="H6337" s="11">
        <v>105.21</v>
      </c>
      <c r="I6337" s="10">
        <v>373.07</v>
      </c>
      <c r="J6337">
        <v>0.22642286731420028</v>
      </c>
      <c r="K6337">
        <v>8.3858882888564801E-2</v>
      </c>
      <c r="L6337">
        <v>0.133616130045631</v>
      </c>
      <c r="M6337">
        <v>0.16751066319970942</v>
      </c>
      <c r="N6337">
        <v>0.18526615752335424</v>
      </c>
      <c r="O6337">
        <v>0.24464375885687298</v>
      </c>
    </row>
    <row r="6338" spans="1:15" ht="15">
      <c r="A6338" s="6"/>
      <c r="B6338" s="10">
        <v>87.16</v>
      </c>
      <c r="C6338">
        <v>0.14278566422427527</v>
      </c>
      <c r="D6338" s="11">
        <v>31.67</v>
      </c>
      <c r="E6338" s="10">
        <v>14.14</v>
      </c>
      <c r="F6338" s="11">
        <v>28.14</v>
      </c>
      <c r="G6338" s="10">
        <v>35.46</v>
      </c>
      <c r="H6338" s="11">
        <v>100.98</v>
      </c>
      <c r="I6338" s="10">
        <v>339.41</v>
      </c>
      <c r="J6338">
        <v>0.22595668016890205</v>
      </c>
      <c r="K6338">
        <v>8.1461721384205862E-2</v>
      </c>
      <c r="L6338">
        <v>0.13513819901270785</v>
      </c>
      <c r="M6338">
        <v>0.17260378686347588</v>
      </c>
      <c r="N6338">
        <v>0.1843251991451331</v>
      </c>
      <c r="O6338">
        <v>0.2485768309262387</v>
      </c>
    </row>
    <row r="6339" spans="1:15" ht="15">
      <c r="A6339" s="6"/>
      <c r="B6339" s="10">
        <v>88.05</v>
      </c>
      <c r="C6339">
        <v>0.14817780459149651</v>
      </c>
      <c r="D6339" s="11">
        <v>30.4</v>
      </c>
      <c r="E6339" s="10">
        <v>2.48</v>
      </c>
      <c r="F6339" s="11">
        <v>28.36</v>
      </c>
      <c r="G6339" s="10">
        <v>35.6</v>
      </c>
      <c r="H6339" s="11">
        <v>97.25</v>
      </c>
      <c r="I6339" s="10">
        <v>330.08</v>
      </c>
      <c r="J6339">
        <v>0.22579788956277935</v>
      </c>
      <c r="K6339">
        <v>8.1540982453054217E-2</v>
      </c>
      <c r="L6339">
        <v>0.13467677946324388</v>
      </c>
      <c r="M6339">
        <v>0.17781502080896033</v>
      </c>
      <c r="N6339">
        <v>0.18444191179782871</v>
      </c>
      <c r="O6339">
        <v>0.25027084231930491</v>
      </c>
    </row>
    <row r="6340" spans="1:15" ht="15">
      <c r="A6340" s="6"/>
      <c r="B6340" s="10">
        <v>88.76</v>
      </c>
      <c r="C6340">
        <v>0.14983356245555818</v>
      </c>
      <c r="D6340" s="11">
        <v>30.02</v>
      </c>
      <c r="E6340" s="10">
        <v>2.39</v>
      </c>
      <c r="F6340" s="11">
        <v>28.54</v>
      </c>
      <c r="G6340" s="10">
        <v>35.54</v>
      </c>
      <c r="H6340" s="11">
        <v>94.6</v>
      </c>
      <c r="I6340" s="10">
        <v>310.94</v>
      </c>
      <c r="J6340">
        <v>0.22572708101319813</v>
      </c>
      <c r="K6340">
        <v>8.3321619087217691E-2</v>
      </c>
      <c r="L6340">
        <v>0.13568449182035558</v>
      </c>
      <c r="M6340">
        <v>0.18313237342317845</v>
      </c>
      <c r="N6340">
        <v>0.18767636841083488</v>
      </c>
      <c r="O6340">
        <v>0.25154807501979409</v>
      </c>
    </row>
    <row r="6341" spans="1:15" ht="15">
      <c r="A6341" s="6"/>
      <c r="B6341" s="10">
        <v>90.99</v>
      </c>
      <c r="C6341">
        <v>0.15981394197377202</v>
      </c>
      <c r="D6341" s="11">
        <v>30.3</v>
      </c>
      <c r="E6341" s="10">
        <v>22.1</v>
      </c>
      <c r="F6341" s="11">
        <v>29.87</v>
      </c>
      <c r="G6341" s="10">
        <v>36.07</v>
      </c>
      <c r="H6341" s="11">
        <v>100.04</v>
      </c>
      <c r="I6341" s="10">
        <v>322.2</v>
      </c>
      <c r="J6341">
        <v>0.22836693845146411</v>
      </c>
      <c r="K6341">
        <v>8.5893594709793478E-2</v>
      </c>
      <c r="L6341">
        <v>0.13853898694027608</v>
      </c>
      <c r="M6341">
        <v>0.18939129833799573</v>
      </c>
      <c r="N6341">
        <v>0.19584388261400754</v>
      </c>
      <c r="O6341">
        <v>0.25103406521845972</v>
      </c>
    </row>
    <row r="6342" spans="1:15" ht="15">
      <c r="A6342" s="6"/>
      <c r="B6342" s="10">
        <v>91.66</v>
      </c>
      <c r="C6342">
        <v>0.17116245373857791</v>
      </c>
      <c r="D6342" s="11">
        <v>31.9</v>
      </c>
      <c r="E6342" s="10">
        <v>25.72</v>
      </c>
      <c r="F6342" s="11">
        <v>27.3</v>
      </c>
      <c r="G6342" s="10">
        <v>43.11</v>
      </c>
      <c r="H6342" s="11">
        <v>119.09</v>
      </c>
      <c r="I6342" s="10">
        <v>360</v>
      </c>
      <c r="J6342">
        <v>0.23330054961881275</v>
      </c>
      <c r="K6342">
        <v>9.0797365458023999E-2</v>
      </c>
      <c r="L6342">
        <v>0.14226152944903728</v>
      </c>
      <c r="M6342">
        <v>0.19962609478028892</v>
      </c>
      <c r="N6342">
        <v>0.2013073780705312</v>
      </c>
      <c r="O6342">
        <v>0.24757461363364083</v>
      </c>
    </row>
    <row r="6343" spans="1:15" ht="15">
      <c r="A6343" s="6"/>
      <c r="B6343" s="10">
        <v>112.62</v>
      </c>
      <c r="C6343">
        <v>0.16953259549196925</v>
      </c>
      <c r="D6343" s="11">
        <v>40.06</v>
      </c>
      <c r="E6343" s="10">
        <v>27.37</v>
      </c>
      <c r="F6343" s="11">
        <v>26.6</v>
      </c>
      <c r="G6343" s="10">
        <v>54.36</v>
      </c>
      <c r="H6343" s="11">
        <v>174.51</v>
      </c>
      <c r="I6343" s="10">
        <v>435.1</v>
      </c>
      <c r="J6343">
        <v>0.23361471647758655</v>
      </c>
      <c r="K6343">
        <v>9.537769083738816E-2</v>
      </c>
      <c r="L6343">
        <v>0.14064945735519643</v>
      </c>
      <c r="M6343">
        <v>0.20624179052399952</v>
      </c>
      <c r="N6343">
        <v>0.19818682999421283</v>
      </c>
      <c r="O6343">
        <v>0.23057989649037683</v>
      </c>
    </row>
    <row r="6344" spans="1:15" ht="15">
      <c r="A6344" s="6"/>
      <c r="B6344" s="10">
        <v>138.03</v>
      </c>
      <c r="C6344">
        <v>0.16075292640360958</v>
      </c>
      <c r="D6344" s="11">
        <v>48.18</v>
      </c>
      <c r="E6344" s="10">
        <v>32.89</v>
      </c>
      <c r="F6344" s="11">
        <v>26.88</v>
      </c>
      <c r="G6344" s="10">
        <v>73.19</v>
      </c>
      <c r="H6344" s="11">
        <v>200</v>
      </c>
      <c r="I6344" s="10">
        <v>536.03</v>
      </c>
      <c r="J6344">
        <v>0.22515525487728133</v>
      </c>
      <c r="K6344">
        <v>9.8758710779082173E-2</v>
      </c>
      <c r="L6344">
        <v>0.13551601107160538</v>
      </c>
      <c r="M6344">
        <v>0.19750214685388778</v>
      </c>
      <c r="N6344">
        <v>0.193118522764855</v>
      </c>
      <c r="O6344">
        <v>0.21577643668165672</v>
      </c>
    </row>
    <row r="6345" spans="1:15" ht="15">
      <c r="A6345" s="6"/>
      <c r="B6345" s="10">
        <v>135.76</v>
      </c>
      <c r="C6345">
        <v>0.15531873598869883</v>
      </c>
      <c r="D6345" s="11">
        <v>49.8</v>
      </c>
      <c r="E6345" s="10">
        <v>33.93</v>
      </c>
      <c r="F6345" s="11">
        <v>26</v>
      </c>
      <c r="G6345" s="10">
        <v>85</v>
      </c>
      <c r="H6345" s="11">
        <v>213.81</v>
      </c>
      <c r="I6345" s="10">
        <v>498.8</v>
      </c>
      <c r="J6345">
        <v>0.21510470760821687</v>
      </c>
      <c r="K6345">
        <v>9.5767001517669995E-2</v>
      </c>
      <c r="L6345">
        <v>0.12410996352624012</v>
      </c>
      <c r="M6345">
        <v>0.18166853802339269</v>
      </c>
      <c r="N6345">
        <v>0.18376625145562092</v>
      </c>
      <c r="O6345">
        <v>0.19801510005507619</v>
      </c>
    </row>
    <row r="6346" spans="1:15" ht="15">
      <c r="A6346" s="6"/>
      <c r="B6346" s="10">
        <v>118.31</v>
      </c>
      <c r="C6346">
        <v>0.14902776603750245</v>
      </c>
      <c r="D6346" s="11">
        <v>49.71</v>
      </c>
      <c r="E6346" s="10">
        <v>31.68</v>
      </c>
      <c r="F6346" s="11">
        <v>25.33</v>
      </c>
      <c r="G6346" s="10">
        <v>72.09</v>
      </c>
      <c r="H6346" s="11">
        <v>185.26</v>
      </c>
      <c r="I6346" s="10">
        <v>387.88</v>
      </c>
      <c r="J6346">
        <v>0.20353964665799718</v>
      </c>
      <c r="K6346">
        <v>8.845228649232359E-2</v>
      </c>
      <c r="L6346">
        <v>0.11683017145559892</v>
      </c>
      <c r="M6346">
        <v>0.16472944891810237</v>
      </c>
      <c r="N6346">
        <v>0.17039501658102116</v>
      </c>
      <c r="O6346">
        <v>0.17457844770495784</v>
      </c>
    </row>
    <row r="6347" spans="1:15" ht="15">
      <c r="A6347" s="6"/>
      <c r="B6347" s="10">
        <v>99.64</v>
      </c>
      <c r="C6347">
        <v>0.13939606430842649</v>
      </c>
      <c r="D6347" s="11">
        <v>47.17</v>
      </c>
      <c r="E6347" s="10">
        <v>27.14</v>
      </c>
      <c r="F6347" s="11">
        <v>26.24</v>
      </c>
      <c r="G6347" s="10">
        <v>54.4</v>
      </c>
      <c r="H6347" s="11">
        <v>170.15</v>
      </c>
      <c r="I6347" s="10">
        <v>333.9</v>
      </c>
      <c r="J6347">
        <v>0.19549368820517643</v>
      </c>
      <c r="K6347">
        <v>8.1486686973389122E-2</v>
      </c>
      <c r="L6347">
        <v>0.11120645813505527</v>
      </c>
      <c r="M6347">
        <v>0.1518877543561313</v>
      </c>
      <c r="N6347">
        <v>0.15924655630400916</v>
      </c>
      <c r="O6347">
        <v>0.15286099557023802</v>
      </c>
    </row>
    <row r="6348" spans="1:15" ht="15">
      <c r="A6348" s="6"/>
      <c r="B6348" s="10">
        <v>90.93</v>
      </c>
      <c r="C6348">
        <v>0.12718558210712183</v>
      </c>
      <c r="D6348" s="11">
        <v>45.34</v>
      </c>
      <c r="E6348" s="10">
        <v>27.13</v>
      </c>
      <c r="F6348" s="11">
        <v>26.91</v>
      </c>
      <c r="G6348" s="10">
        <v>48.13</v>
      </c>
      <c r="H6348" s="11">
        <v>159.93</v>
      </c>
      <c r="I6348" s="10">
        <v>301</v>
      </c>
      <c r="J6348">
        <v>0.19091861740898458</v>
      </c>
      <c r="K6348">
        <v>7.6070197093660447E-2</v>
      </c>
      <c r="L6348">
        <v>0.10847688796303114</v>
      </c>
      <c r="M6348">
        <v>0.14118348684524751</v>
      </c>
      <c r="N6348">
        <v>0.15232812222419614</v>
      </c>
      <c r="O6348">
        <v>0.14005278246325248</v>
      </c>
    </row>
    <row r="6349" spans="1:15" ht="15">
      <c r="A6349" s="6"/>
      <c r="B6349" s="10">
        <v>85.65</v>
      </c>
      <c r="C6349">
        <v>0.1177946599753173</v>
      </c>
      <c r="D6349" s="11">
        <v>40.340000000000003</v>
      </c>
      <c r="E6349" s="10">
        <v>1.79</v>
      </c>
      <c r="F6349" s="11">
        <v>26.58</v>
      </c>
      <c r="G6349" s="10">
        <v>44.25</v>
      </c>
      <c r="H6349" s="11">
        <v>151</v>
      </c>
      <c r="I6349" s="10">
        <v>294.36</v>
      </c>
      <c r="J6349">
        <v>0.18444245024484479</v>
      </c>
      <c r="K6349">
        <v>6.9931313951423199E-2</v>
      </c>
      <c r="L6349">
        <v>0.10636681825084791</v>
      </c>
      <c r="M6349">
        <v>0.13484842902171879</v>
      </c>
      <c r="N6349">
        <v>0.14492537483042964</v>
      </c>
      <c r="O6349">
        <v>0.1343987585117451</v>
      </c>
    </row>
    <row r="6350" spans="1:15" ht="15">
      <c r="A6350" s="6"/>
      <c r="B6350" s="10">
        <v>77.78</v>
      </c>
      <c r="C6350">
        <v>0.11636527148404069</v>
      </c>
      <c r="D6350" s="11">
        <v>38.07</v>
      </c>
      <c r="E6350" s="10">
        <v>-6.74</v>
      </c>
      <c r="F6350" s="11">
        <v>24.9</v>
      </c>
      <c r="G6350" s="10">
        <v>40.98</v>
      </c>
      <c r="H6350" s="11">
        <v>139.69</v>
      </c>
      <c r="I6350" s="10">
        <v>275.83999999999997</v>
      </c>
      <c r="J6350">
        <v>0.18004033214709372</v>
      </c>
      <c r="K6350">
        <v>6.7870374676573392E-2</v>
      </c>
      <c r="L6350">
        <v>0.10257463514884539</v>
      </c>
      <c r="M6350">
        <v>0.13325950213074819</v>
      </c>
      <c r="N6350">
        <v>0.14175769101571795</v>
      </c>
      <c r="O6350">
        <v>0.13396617017990611</v>
      </c>
    </row>
    <row r="6351" spans="1:15" ht="15">
      <c r="A6351" s="6"/>
      <c r="B6351" s="10">
        <v>74.2</v>
      </c>
      <c r="C6351">
        <v>0.12010954228576091</v>
      </c>
      <c r="D6351" s="11">
        <v>36.58</v>
      </c>
      <c r="E6351" s="10">
        <v>-6.79</v>
      </c>
      <c r="F6351" s="11">
        <v>25.05</v>
      </c>
      <c r="G6351" s="10">
        <v>44.01</v>
      </c>
      <c r="H6351" s="11">
        <v>132.32</v>
      </c>
      <c r="I6351" s="10">
        <v>288.07</v>
      </c>
      <c r="J6351">
        <v>0.18053780869219019</v>
      </c>
      <c r="K6351">
        <v>6.6973886675283159E-2</v>
      </c>
      <c r="L6351">
        <v>0.10591328950060944</v>
      </c>
      <c r="M6351">
        <v>0.13855821683267081</v>
      </c>
      <c r="N6351">
        <v>0.1402171194717412</v>
      </c>
      <c r="O6351">
        <v>0.1413337105677939</v>
      </c>
    </row>
    <row r="6352" spans="1:15" ht="15">
      <c r="A6352" s="6"/>
      <c r="B6352" s="10">
        <v>79.010000000000005</v>
      </c>
      <c r="C6352">
        <v>0.12820628625183772</v>
      </c>
      <c r="D6352" s="11">
        <v>36.57</v>
      </c>
      <c r="E6352" s="10">
        <v>-0.02</v>
      </c>
      <c r="F6352" s="11">
        <v>26.49</v>
      </c>
      <c r="G6352" s="10">
        <v>50.96</v>
      </c>
      <c r="H6352" s="11">
        <v>132.33000000000001</v>
      </c>
      <c r="I6352" s="10">
        <v>310.94</v>
      </c>
      <c r="J6352">
        <v>0.18860313975760046</v>
      </c>
      <c r="K6352">
        <v>7.339522955011038E-2</v>
      </c>
      <c r="L6352">
        <v>0.11301997757099429</v>
      </c>
      <c r="M6352">
        <v>0.15020670782721865</v>
      </c>
      <c r="N6352">
        <v>0.1462378440127281</v>
      </c>
      <c r="O6352">
        <v>0.15324299384423445</v>
      </c>
    </row>
    <row r="6353" spans="1:15" ht="15">
      <c r="A6353" s="6"/>
      <c r="B6353" s="10">
        <v>88.24</v>
      </c>
      <c r="C6353">
        <v>0.14598419124829068</v>
      </c>
      <c r="D6353" s="11">
        <v>37.31</v>
      </c>
      <c r="E6353" s="10">
        <v>23.89</v>
      </c>
      <c r="F6353" s="11">
        <v>27.27</v>
      </c>
      <c r="G6353" s="10">
        <v>56</v>
      </c>
      <c r="H6353" s="11">
        <v>139.97</v>
      </c>
      <c r="I6353" s="10">
        <v>376.92</v>
      </c>
      <c r="J6353">
        <v>0.2010911924096507</v>
      </c>
      <c r="K6353">
        <v>9.337464711774883E-2</v>
      </c>
      <c r="L6353">
        <v>0.12566843730697963</v>
      </c>
      <c r="M6353">
        <v>0.1650078692870012</v>
      </c>
      <c r="N6353">
        <v>0.15545831138139177</v>
      </c>
      <c r="O6353">
        <v>0.17021820386708583</v>
      </c>
    </row>
    <row r="6354" spans="1:15" ht="15">
      <c r="A6354" s="6"/>
      <c r="B6354" s="10">
        <v>107</v>
      </c>
      <c r="C6354">
        <v>0.16275650804138719</v>
      </c>
      <c r="D6354" s="11">
        <v>43.27</v>
      </c>
      <c r="E6354" s="10">
        <v>32.31</v>
      </c>
      <c r="F6354" s="11">
        <v>34.99</v>
      </c>
      <c r="G6354" s="10">
        <v>65</v>
      </c>
      <c r="H6354" s="11">
        <v>165.9</v>
      </c>
      <c r="I6354" s="10">
        <v>437.74</v>
      </c>
      <c r="J6354">
        <v>0.21854185695916287</v>
      </c>
      <c r="K6354">
        <v>0.11545199928620241</v>
      </c>
      <c r="L6354">
        <v>0.14953152889175833</v>
      </c>
      <c r="M6354">
        <v>0.18252366978216075</v>
      </c>
      <c r="N6354">
        <v>0.16834894013510368</v>
      </c>
      <c r="O6354">
        <v>0.19360685873355027</v>
      </c>
    </row>
    <row r="6355" spans="1:15" ht="15">
      <c r="A6355" s="6"/>
      <c r="B6355" s="10">
        <v>136.44999999999999</v>
      </c>
      <c r="C6355">
        <v>0.17347747249086445</v>
      </c>
      <c r="D6355" s="11">
        <v>45.92</v>
      </c>
      <c r="E6355" s="10">
        <v>54.97</v>
      </c>
      <c r="F6355" s="11">
        <v>39.01</v>
      </c>
      <c r="G6355" s="10">
        <v>90.81</v>
      </c>
      <c r="H6355" s="11">
        <v>183.79</v>
      </c>
      <c r="I6355" s="10">
        <v>493.68</v>
      </c>
      <c r="J6355">
        <v>0.23127059449817186</v>
      </c>
      <c r="K6355">
        <v>0.12837717969681942</v>
      </c>
      <c r="L6355">
        <v>0.16315021534105639</v>
      </c>
      <c r="M6355">
        <v>0.19856147514027395</v>
      </c>
      <c r="N6355">
        <v>0.17972826443325088</v>
      </c>
      <c r="O6355">
        <v>0.21521871434948661</v>
      </c>
    </row>
    <row r="6356" spans="1:15" ht="15">
      <c r="A6356" s="6"/>
      <c r="B6356" s="10">
        <v>159.9</v>
      </c>
      <c r="C6356">
        <v>0.1744856497887507</v>
      </c>
      <c r="D6356" s="11">
        <v>48.92</v>
      </c>
      <c r="E6356" s="10">
        <v>63.99</v>
      </c>
      <c r="F6356" s="11">
        <v>40.97</v>
      </c>
      <c r="G6356" s="10">
        <v>200.04</v>
      </c>
      <c r="H6356" s="11">
        <v>199.78</v>
      </c>
      <c r="I6356" s="10">
        <v>600</v>
      </c>
      <c r="J6356">
        <v>0.22557273586878451</v>
      </c>
      <c r="K6356">
        <v>0.1354877794109739</v>
      </c>
      <c r="L6356">
        <v>0.16085076875549537</v>
      </c>
      <c r="M6356">
        <v>0.20228840513056365</v>
      </c>
      <c r="N6356">
        <v>0.17514842961615612</v>
      </c>
      <c r="O6356">
        <v>0.21876756250092991</v>
      </c>
    </row>
    <row r="6357" spans="1:15" ht="15">
      <c r="A6357" s="6"/>
      <c r="B6357" s="10">
        <v>133.44999999999999</v>
      </c>
      <c r="C6357">
        <v>0.17367351460643551</v>
      </c>
      <c r="D6357" s="11">
        <v>47.21</v>
      </c>
      <c r="E6357" s="10">
        <v>61.11</v>
      </c>
      <c r="F6357" s="11">
        <v>38.5</v>
      </c>
      <c r="G6357" s="10">
        <v>98.13</v>
      </c>
      <c r="H6357" s="11">
        <v>176.82</v>
      </c>
      <c r="I6357" s="10">
        <v>510</v>
      </c>
      <c r="J6357">
        <v>0.22921189720620558</v>
      </c>
      <c r="K6357">
        <v>0.13756705166084701</v>
      </c>
      <c r="L6357">
        <v>0.15394897987103603</v>
      </c>
      <c r="M6357">
        <v>0.20046528575748412</v>
      </c>
      <c r="N6357">
        <v>0.17484421555394039</v>
      </c>
      <c r="O6357">
        <v>0.21546573854660347</v>
      </c>
    </row>
    <row r="6358" spans="1:15" ht="15">
      <c r="A6358" s="6"/>
      <c r="B6358" s="10">
        <v>114.59</v>
      </c>
      <c r="C6358">
        <v>0.18112492411860848</v>
      </c>
      <c r="D6358" s="11">
        <v>43.3</v>
      </c>
      <c r="E6358" s="10">
        <v>47.08</v>
      </c>
      <c r="F6358" s="11">
        <v>34.44</v>
      </c>
      <c r="G6358" s="10">
        <v>62.52</v>
      </c>
      <c r="H6358" s="11">
        <v>157.65</v>
      </c>
      <c r="I6358" s="10">
        <v>418.38</v>
      </c>
      <c r="J6358">
        <v>0.23816096619385801</v>
      </c>
      <c r="K6358">
        <v>0.14474912521064162</v>
      </c>
      <c r="L6358">
        <v>0.15184995770314114</v>
      </c>
      <c r="M6358">
        <v>0.20582752526704909</v>
      </c>
      <c r="N6358">
        <v>0.17274928720775518</v>
      </c>
      <c r="O6358">
        <v>0.22308756883727002</v>
      </c>
    </row>
    <row r="6359" spans="1:15" ht="15">
      <c r="A6359" s="6"/>
      <c r="B6359" s="10">
        <v>105.93</v>
      </c>
      <c r="C6359">
        <v>0.17924843422485476</v>
      </c>
      <c r="D6359" s="11">
        <v>39.51</v>
      </c>
      <c r="E6359" s="10">
        <v>40.049999999999997</v>
      </c>
      <c r="F6359" s="11">
        <v>33.4</v>
      </c>
      <c r="G6359" s="10">
        <v>54.67</v>
      </c>
      <c r="H6359" s="11">
        <v>113.35</v>
      </c>
      <c r="I6359" s="10">
        <v>396.34</v>
      </c>
      <c r="J6359">
        <v>0.2372057986111111</v>
      </c>
      <c r="K6359">
        <v>0.1481145177493311</v>
      </c>
      <c r="L6359">
        <v>0.14881315956859048</v>
      </c>
      <c r="M6359">
        <v>0.20590532235002881</v>
      </c>
      <c r="N6359">
        <v>0.16961021319604014</v>
      </c>
      <c r="O6359">
        <v>0.21983820599937651</v>
      </c>
    </row>
    <row r="6360" spans="1:15" ht="15">
      <c r="A6360" s="6"/>
      <c r="B6360" s="10">
        <v>103.06</v>
      </c>
      <c r="C6360">
        <v>0.16795203501094091</v>
      </c>
      <c r="D6360" s="11">
        <v>37.950000000000003</v>
      </c>
      <c r="E6360" s="10">
        <v>33.909999999999997</v>
      </c>
      <c r="F6360" s="11">
        <v>31.99</v>
      </c>
      <c r="G6360" s="10">
        <v>48.73</v>
      </c>
      <c r="H6360" s="11">
        <v>90.01</v>
      </c>
      <c r="I6360" s="10">
        <v>378.69</v>
      </c>
      <c r="J6360">
        <v>0.23554332394833585</v>
      </c>
      <c r="K6360">
        <v>0.15258840480635236</v>
      </c>
      <c r="L6360">
        <v>0.1424677404356742</v>
      </c>
      <c r="M6360">
        <v>0.20542942915001919</v>
      </c>
      <c r="N6360">
        <v>0.16168832156631144</v>
      </c>
      <c r="O6360">
        <v>0.21597797101140592</v>
      </c>
    </row>
    <row r="6361" spans="1:15" ht="15">
      <c r="A6361" s="6"/>
      <c r="B6361" s="10">
        <v>109.04</v>
      </c>
      <c r="C6361">
        <v>0.15892185969941669</v>
      </c>
      <c r="D6361" s="11">
        <v>34.67</v>
      </c>
      <c r="E6361" s="10">
        <v>28.85</v>
      </c>
      <c r="F6361" s="11">
        <v>27.66</v>
      </c>
      <c r="G6361" s="10">
        <v>42.93</v>
      </c>
      <c r="H6361" s="11">
        <v>95.52</v>
      </c>
      <c r="I6361" s="10">
        <v>352.56</v>
      </c>
      <c r="J6361">
        <v>0.22896070767443505</v>
      </c>
      <c r="K6361">
        <v>0.15755384723392304</v>
      </c>
      <c r="L6361">
        <v>0.13998016516088949</v>
      </c>
      <c r="M6361">
        <v>0.20130401606870144</v>
      </c>
      <c r="N6361">
        <v>0.15246919172914195</v>
      </c>
      <c r="O6361">
        <v>0.21576620355377077</v>
      </c>
    </row>
    <row r="6362" spans="1:15" ht="15">
      <c r="A6362" s="6"/>
      <c r="B6362" s="10">
        <v>101.43</v>
      </c>
      <c r="C6362">
        <v>0.14852364673204302</v>
      </c>
      <c r="D6362" s="11">
        <v>31.99</v>
      </c>
      <c r="E6362" s="10">
        <v>35.049999999999997</v>
      </c>
      <c r="F6362" s="11">
        <v>27.2</v>
      </c>
      <c r="G6362" s="10">
        <v>43.17</v>
      </c>
      <c r="H6362" s="11">
        <v>97.05</v>
      </c>
      <c r="I6362" s="10">
        <v>320.23</v>
      </c>
      <c r="J6362">
        <v>0.22527948131111772</v>
      </c>
      <c r="K6362">
        <v>0.16169318032211349</v>
      </c>
      <c r="L6362">
        <v>0.13985847262109644</v>
      </c>
      <c r="M6362">
        <v>0.19981617042412869</v>
      </c>
      <c r="N6362">
        <v>0.14745170312462069</v>
      </c>
      <c r="O6362">
        <v>0.21537222418235663</v>
      </c>
    </row>
    <row r="6363" spans="1:15" ht="15">
      <c r="A6363" s="6"/>
      <c r="B6363" s="10">
        <v>97.05</v>
      </c>
      <c r="C6363">
        <v>0.13690260865633852</v>
      </c>
      <c r="D6363" s="11">
        <v>31.94</v>
      </c>
      <c r="E6363" s="10">
        <v>37.67</v>
      </c>
      <c r="F6363" s="11">
        <v>27.38</v>
      </c>
      <c r="G6363" s="10">
        <v>42.05</v>
      </c>
      <c r="H6363" s="11">
        <v>84.23</v>
      </c>
      <c r="I6363" s="10">
        <v>312.58</v>
      </c>
      <c r="J6363">
        <v>0.22484974904821248</v>
      </c>
      <c r="K6363">
        <v>0.16349378762219352</v>
      </c>
      <c r="L6363">
        <v>0.13894619436181535</v>
      </c>
      <c r="M6363">
        <v>0.20205292741623332</v>
      </c>
      <c r="N6363">
        <v>0.14029640452727096</v>
      </c>
      <c r="O6363">
        <v>0.21464610908077639</v>
      </c>
    </row>
    <row r="6364" spans="1:15" ht="15">
      <c r="A6364" s="6"/>
      <c r="B6364" s="10">
        <v>91.72</v>
      </c>
      <c r="C6364">
        <v>0.12796219881137033</v>
      </c>
      <c r="D6364" s="11">
        <v>31.91</v>
      </c>
      <c r="E6364" s="10">
        <v>37.47</v>
      </c>
      <c r="F6364" s="11">
        <v>27.62</v>
      </c>
      <c r="G6364" s="10">
        <v>40.61</v>
      </c>
      <c r="H6364" s="11">
        <v>75.319999999999993</v>
      </c>
      <c r="I6364" s="10">
        <v>300.48</v>
      </c>
      <c r="J6364">
        <v>0.22408117882381259</v>
      </c>
      <c r="K6364">
        <v>0.16647267463109325</v>
      </c>
      <c r="L6364">
        <v>0.13799024326785483</v>
      </c>
      <c r="M6364">
        <v>0.2035458086137403</v>
      </c>
      <c r="N6364">
        <v>0.13379649913040079</v>
      </c>
      <c r="O6364">
        <v>0.212724644092118</v>
      </c>
    </row>
    <row r="6365" spans="1:15" ht="15">
      <c r="A6365" s="6"/>
      <c r="B6365" s="10">
        <v>89.43</v>
      </c>
      <c r="C6365">
        <v>0.12468049617353792</v>
      </c>
      <c r="D6365" s="11">
        <v>31.43</v>
      </c>
      <c r="E6365" s="10">
        <v>37.44</v>
      </c>
      <c r="F6365" s="11">
        <v>27.24</v>
      </c>
      <c r="G6365" s="10">
        <v>41.03</v>
      </c>
      <c r="H6365" s="11">
        <v>70.06</v>
      </c>
      <c r="I6365" s="10">
        <v>303.12</v>
      </c>
      <c r="J6365">
        <v>0.22396057646429865</v>
      </c>
      <c r="K6365">
        <v>0.16786128618181398</v>
      </c>
      <c r="L6365">
        <v>0.13670522542615898</v>
      </c>
      <c r="M6365">
        <v>0.20485414995248905</v>
      </c>
      <c r="N6365">
        <v>0.1296252820490896</v>
      </c>
      <c r="O6365">
        <v>0.2124554988784402</v>
      </c>
    </row>
    <row r="6366" spans="1:15" ht="15">
      <c r="A6366" s="6"/>
      <c r="B6366" s="10">
        <v>91.78</v>
      </c>
      <c r="C6366">
        <v>0.12774174432890834</v>
      </c>
      <c r="D6366" s="11">
        <v>31.81</v>
      </c>
      <c r="E6366" s="10">
        <v>36.08</v>
      </c>
      <c r="F6366" s="11">
        <v>31.31</v>
      </c>
      <c r="G6366" s="10">
        <v>44.16</v>
      </c>
      <c r="H6366" s="11">
        <v>78.91</v>
      </c>
      <c r="I6366" s="10">
        <v>324.57</v>
      </c>
      <c r="J6366">
        <v>0.22491065021341239</v>
      </c>
      <c r="K6366">
        <v>0.1695008945068481</v>
      </c>
      <c r="L6366">
        <v>0.14538448236564896</v>
      </c>
      <c r="M6366">
        <v>0.21378454282466033</v>
      </c>
      <c r="N6366">
        <v>0.13173267701461536</v>
      </c>
      <c r="O6366">
        <v>0.2113020851392457</v>
      </c>
    </row>
    <row r="6367" spans="1:15" ht="15">
      <c r="A6367" s="6"/>
      <c r="B6367" s="10">
        <v>98.88</v>
      </c>
      <c r="C6367">
        <v>0.13219576187798709</v>
      </c>
      <c r="D6367" s="11">
        <v>33.4</v>
      </c>
      <c r="E6367" s="10">
        <v>36.090000000000003</v>
      </c>
      <c r="F6367" s="11">
        <v>39.14</v>
      </c>
      <c r="G6367" s="10">
        <v>52.97</v>
      </c>
      <c r="H6367" s="11">
        <v>120.02</v>
      </c>
      <c r="I6367" s="10">
        <v>410.66</v>
      </c>
      <c r="J6367">
        <v>0.22538660596953686</v>
      </c>
      <c r="K6367">
        <v>0.17071740001178065</v>
      </c>
      <c r="L6367">
        <v>0.15597382241073385</v>
      </c>
      <c r="M6367">
        <v>0.21474717047960976</v>
      </c>
      <c r="N6367">
        <v>0.13261616072679247</v>
      </c>
      <c r="O6367">
        <v>0.20594791440042723</v>
      </c>
    </row>
    <row r="6368" spans="1:15" ht="15">
      <c r="A6368" s="6"/>
      <c r="B6368" s="10">
        <v>107.2</v>
      </c>
      <c r="C6368">
        <v>0.13500638134600626</v>
      </c>
      <c r="D6368" s="11">
        <v>39.03</v>
      </c>
      <c r="E6368" s="10">
        <v>43.14</v>
      </c>
      <c r="F6368" s="11">
        <v>48.99</v>
      </c>
      <c r="G6368" s="10">
        <v>72.89</v>
      </c>
      <c r="H6368" s="11">
        <v>153.86000000000001</v>
      </c>
      <c r="I6368" s="10">
        <v>455.29</v>
      </c>
      <c r="J6368">
        <v>0.22410977428337781</v>
      </c>
      <c r="K6368">
        <v>0.16966400878423438</v>
      </c>
      <c r="L6368">
        <v>0.16421948001028683</v>
      </c>
      <c r="M6368">
        <v>0.20198609048956662</v>
      </c>
      <c r="N6368">
        <v>0.12444877596742861</v>
      </c>
      <c r="O6368">
        <v>0.19119623036838351</v>
      </c>
    </row>
    <row r="6369" spans="1:15" ht="15">
      <c r="A6369" s="6"/>
      <c r="B6369" s="10">
        <v>109.99</v>
      </c>
      <c r="C6369">
        <v>0.12217523408211438</v>
      </c>
      <c r="D6369" s="11">
        <v>41.54</v>
      </c>
      <c r="E6369" s="10">
        <v>55.1</v>
      </c>
      <c r="F6369" s="11">
        <v>50</v>
      </c>
      <c r="G6369" s="10">
        <v>73.09</v>
      </c>
      <c r="H6369" s="11">
        <v>139.44</v>
      </c>
      <c r="I6369" s="10">
        <v>424.57</v>
      </c>
      <c r="J6369">
        <v>0.21152836260634433</v>
      </c>
      <c r="K6369">
        <v>0.16205834696998148</v>
      </c>
      <c r="L6369">
        <v>0.16125559425179278</v>
      </c>
      <c r="M6369">
        <v>0.18391931953475593</v>
      </c>
      <c r="N6369">
        <v>0.11783632404274172</v>
      </c>
      <c r="O6369">
        <v>0.18226673534632856</v>
      </c>
    </row>
    <row r="6370" spans="1:15" ht="15">
      <c r="A6370" s="6"/>
      <c r="B6370" s="10">
        <v>104.68</v>
      </c>
      <c r="C6370">
        <v>0.1022016102390315</v>
      </c>
      <c r="D6370" s="11">
        <v>42.93</v>
      </c>
      <c r="E6370" s="10">
        <v>58.15</v>
      </c>
      <c r="F6370" s="11">
        <v>49.98</v>
      </c>
      <c r="G6370" s="10">
        <v>61.85</v>
      </c>
      <c r="H6370" s="11">
        <v>96.52</v>
      </c>
      <c r="I6370" s="10">
        <v>376.02</v>
      </c>
      <c r="J6370">
        <v>0.19284908156492728</v>
      </c>
      <c r="K6370">
        <v>0.15961372186343969</v>
      </c>
      <c r="L6370">
        <v>0.16248019392981933</v>
      </c>
      <c r="M6370">
        <v>0.16701052675672845</v>
      </c>
      <c r="N6370">
        <v>0.10638920290730798</v>
      </c>
      <c r="O6370">
        <v>0.17107564297716715</v>
      </c>
    </row>
    <row r="6371" spans="1:15" ht="15">
      <c r="A6371" s="6"/>
      <c r="B6371" s="10">
        <v>90.75</v>
      </c>
      <c r="C6371">
        <v>7.9451313427077716E-2</v>
      </c>
      <c r="D6371" s="11">
        <v>41.91</v>
      </c>
      <c r="E6371" s="10">
        <v>61.99</v>
      </c>
      <c r="F6371" s="11">
        <v>49.99</v>
      </c>
      <c r="G6371" s="10">
        <v>52.05</v>
      </c>
      <c r="H6371" s="11">
        <v>68.349999999999994</v>
      </c>
      <c r="I6371" s="10">
        <v>350.92</v>
      </c>
      <c r="J6371">
        <v>0.18138747126290788</v>
      </c>
      <c r="K6371">
        <v>0.15287058475811663</v>
      </c>
      <c r="L6371">
        <v>0.1628272647070618</v>
      </c>
      <c r="M6371">
        <v>0.1526202963182805</v>
      </c>
      <c r="N6371">
        <v>8.9111363822302211E-2</v>
      </c>
      <c r="O6371">
        <v>0.15876320999441221</v>
      </c>
    </row>
    <row r="6372" spans="1:15" ht="15">
      <c r="A6372" s="6"/>
      <c r="B6372" s="10">
        <v>84.9</v>
      </c>
      <c r="C6372">
        <v>6.7949954525206038E-2</v>
      </c>
      <c r="D6372" s="11">
        <v>39.9</v>
      </c>
      <c r="E6372" s="10">
        <v>64</v>
      </c>
      <c r="F6372" s="11">
        <v>50.5</v>
      </c>
      <c r="G6372" s="10">
        <v>48.02</v>
      </c>
      <c r="H6372" s="11">
        <v>54.25</v>
      </c>
      <c r="I6372" s="10">
        <v>338.56</v>
      </c>
      <c r="J6372">
        <v>0.17047107464763658</v>
      </c>
      <c r="K6372">
        <v>0.14433673117038537</v>
      </c>
      <c r="L6372">
        <v>0.16182719046216781</v>
      </c>
      <c r="M6372">
        <v>0.14253884530230762</v>
      </c>
      <c r="N6372">
        <v>7.1014695929008331E-2</v>
      </c>
      <c r="O6372">
        <v>0.14916290370412719</v>
      </c>
    </row>
    <row r="6373" spans="1:15" ht="15">
      <c r="A6373" s="6"/>
      <c r="B6373" s="10">
        <v>79.89</v>
      </c>
      <c r="C6373">
        <v>6.6769760744947129E-2</v>
      </c>
      <c r="D6373" s="11">
        <v>31.91</v>
      </c>
      <c r="E6373" s="10">
        <v>61.98</v>
      </c>
      <c r="F6373" s="11">
        <v>48.76</v>
      </c>
      <c r="G6373" s="10">
        <v>44.95</v>
      </c>
      <c r="H6373" s="11">
        <v>23.57</v>
      </c>
      <c r="I6373" s="10">
        <v>318.16000000000003</v>
      </c>
      <c r="J6373">
        <v>0.16130166842932797</v>
      </c>
      <c r="K6373">
        <v>0.13990859499918892</v>
      </c>
      <c r="L6373">
        <v>0.15936425398901177</v>
      </c>
      <c r="M6373">
        <v>0.13596807158934146</v>
      </c>
      <c r="N6373">
        <v>6.0303648743606032E-2</v>
      </c>
      <c r="O6373">
        <v>0.14220967776484617</v>
      </c>
    </row>
    <row r="6374" spans="1:15" ht="15">
      <c r="A6374" s="6"/>
      <c r="B6374" s="10">
        <v>70.55</v>
      </c>
      <c r="C6374">
        <v>6.5567098326069342E-2</v>
      </c>
      <c r="D6374" s="11">
        <v>32.17</v>
      </c>
      <c r="E6374" s="10">
        <v>56.06</v>
      </c>
      <c r="F6374" s="11">
        <v>48.27</v>
      </c>
      <c r="G6374" s="10">
        <v>43.26</v>
      </c>
      <c r="H6374" s="11">
        <v>0.12</v>
      </c>
      <c r="I6374" s="10">
        <v>295.3</v>
      </c>
      <c r="J6374">
        <v>0.16045207771115971</v>
      </c>
      <c r="K6374">
        <v>0.13741784313451144</v>
      </c>
      <c r="L6374">
        <v>0.15792389454596178</v>
      </c>
      <c r="M6374">
        <v>0.13346065481475067</v>
      </c>
      <c r="N6374">
        <v>5.9944050622772235E-2</v>
      </c>
      <c r="O6374">
        <v>0.14161423900801506</v>
      </c>
    </row>
    <row r="6375" spans="1:15" ht="15">
      <c r="A6375" s="6"/>
      <c r="B6375" s="10">
        <v>53.09</v>
      </c>
      <c r="C6375">
        <v>6.7167647752442702E-2</v>
      </c>
      <c r="D6375" s="11">
        <v>32.119999999999997</v>
      </c>
      <c r="E6375" s="10">
        <v>47.64</v>
      </c>
      <c r="F6375" s="11">
        <v>47.27</v>
      </c>
      <c r="G6375" s="10">
        <v>42.71</v>
      </c>
      <c r="H6375" s="11">
        <v>0.08</v>
      </c>
      <c r="I6375" s="10">
        <v>324.92</v>
      </c>
      <c r="J6375">
        <v>0.16693002431408574</v>
      </c>
      <c r="K6375">
        <v>0.12928401385146743</v>
      </c>
      <c r="L6375">
        <v>0.1609813570527075</v>
      </c>
      <c r="M6375">
        <v>0.13684897916464195</v>
      </c>
      <c r="N6375">
        <v>6.0895976962443851E-2</v>
      </c>
      <c r="O6375">
        <v>0.14875536230347061</v>
      </c>
    </row>
    <row r="6376" spans="1:15" ht="15">
      <c r="A6376" s="6"/>
      <c r="B6376" s="10">
        <v>71</v>
      </c>
      <c r="C6376">
        <v>7.0835242156264147E-2</v>
      </c>
      <c r="D6376" s="11">
        <v>32</v>
      </c>
      <c r="E6376" s="10">
        <v>40.229999999999997</v>
      </c>
      <c r="F6376" s="11">
        <v>48.36</v>
      </c>
      <c r="G6376" s="10">
        <v>48.32</v>
      </c>
      <c r="H6376" s="11">
        <v>10.050000000000001</v>
      </c>
      <c r="I6376" s="10">
        <v>330.76</v>
      </c>
      <c r="J6376">
        <v>0.17766251673300965</v>
      </c>
      <c r="K6376">
        <v>0.12382625419027989</v>
      </c>
      <c r="L6376">
        <v>0.16794364902357684</v>
      </c>
      <c r="M6376">
        <v>0.14758528026377768</v>
      </c>
      <c r="N6376">
        <v>6.2299940166376078E-2</v>
      </c>
      <c r="O6376">
        <v>0.16323950188358294</v>
      </c>
    </row>
    <row r="6377" spans="1:15" ht="15">
      <c r="A6377" s="6"/>
      <c r="B6377" s="10">
        <v>78.98</v>
      </c>
      <c r="C6377">
        <v>8.3069986184028749E-2</v>
      </c>
      <c r="D6377" s="11">
        <v>32.770000000000003</v>
      </c>
      <c r="E6377" s="10">
        <v>37.24</v>
      </c>
      <c r="F6377" s="11">
        <v>53.92</v>
      </c>
      <c r="G6377" s="10">
        <v>53.93</v>
      </c>
      <c r="H6377" s="11">
        <v>53.17</v>
      </c>
      <c r="I6377" s="10">
        <v>372.14</v>
      </c>
      <c r="J6377">
        <v>0.18950280705800945</v>
      </c>
      <c r="K6377">
        <v>0.12527070878452204</v>
      </c>
      <c r="L6377">
        <v>0.17978318773316851</v>
      </c>
      <c r="M6377">
        <v>0.16181271956338858</v>
      </c>
      <c r="N6377">
        <v>7.0789729693563508E-2</v>
      </c>
      <c r="O6377">
        <v>0.18377305537129487</v>
      </c>
    </row>
    <row r="6378" spans="1:15" ht="15">
      <c r="A6378" s="6"/>
      <c r="B6378" s="10">
        <v>102.02</v>
      </c>
      <c r="C6378">
        <v>0.11513439774137803</v>
      </c>
      <c r="D6378" s="11">
        <v>37.22</v>
      </c>
      <c r="E6378" s="10">
        <v>40.54</v>
      </c>
      <c r="F6378" s="11">
        <v>53.97</v>
      </c>
      <c r="G6378" s="10">
        <v>58.92</v>
      </c>
      <c r="H6378" s="11">
        <v>59.79</v>
      </c>
      <c r="I6378" s="10">
        <v>422.09</v>
      </c>
      <c r="J6378">
        <v>0.2049212892717428</v>
      </c>
      <c r="K6378">
        <v>0.12746914439251517</v>
      </c>
      <c r="L6378">
        <v>0.1897256161138475</v>
      </c>
      <c r="M6378">
        <v>0.18518800621816806</v>
      </c>
      <c r="N6378">
        <v>8.7249699072557127E-2</v>
      </c>
      <c r="O6378">
        <v>0.20661936414101359</v>
      </c>
    </row>
    <row r="6379" spans="1:15" ht="15">
      <c r="A6379" s="6"/>
      <c r="B6379" s="10">
        <v>129.66999999999999</v>
      </c>
      <c r="C6379">
        <v>0.14530100169722787</v>
      </c>
      <c r="D6379" s="11">
        <v>42.44</v>
      </c>
      <c r="E6379" s="10">
        <v>54.13</v>
      </c>
      <c r="F6379" s="11">
        <v>55.58</v>
      </c>
      <c r="G6379" s="10">
        <v>70</v>
      </c>
      <c r="H6379" s="11">
        <v>92.01</v>
      </c>
      <c r="I6379" s="10">
        <v>460.13</v>
      </c>
      <c r="J6379">
        <v>0.21298656059395429</v>
      </c>
      <c r="K6379">
        <v>0.12566103250937358</v>
      </c>
      <c r="L6379">
        <v>0.19615067044313783</v>
      </c>
      <c r="M6379">
        <v>0.19956833629875453</v>
      </c>
      <c r="N6379">
        <v>9.7461064554120874E-2</v>
      </c>
      <c r="O6379">
        <v>0.21682148227712142</v>
      </c>
    </row>
    <row r="6380" spans="1:15" ht="15">
      <c r="A6380" s="6"/>
      <c r="B6380" s="10">
        <v>156.19</v>
      </c>
      <c r="C6380">
        <v>0.14804792340671769</v>
      </c>
      <c r="D6380" s="11">
        <v>45.2</v>
      </c>
      <c r="E6380" s="10">
        <v>50.3</v>
      </c>
      <c r="F6380" s="11">
        <v>64.98</v>
      </c>
      <c r="G6380" s="10">
        <v>86.4</v>
      </c>
      <c r="H6380" s="11">
        <v>97.86</v>
      </c>
      <c r="I6380" s="10">
        <v>473.02</v>
      </c>
      <c r="J6380">
        <v>0.20992678978090087</v>
      </c>
      <c r="K6380">
        <v>0.12387299530898069</v>
      </c>
      <c r="L6380">
        <v>0.19486563537089771</v>
      </c>
      <c r="M6380">
        <v>0.2047323907075296</v>
      </c>
      <c r="N6380">
        <v>9.5971477653472664E-2</v>
      </c>
      <c r="O6380">
        <v>0.21910184164961435</v>
      </c>
    </row>
    <row r="6381" spans="1:15" ht="15">
      <c r="A6381" s="6"/>
      <c r="B6381" s="10">
        <v>145</v>
      </c>
      <c r="C6381">
        <v>0.15354290266551787</v>
      </c>
      <c r="D6381" s="11">
        <v>44.93</v>
      </c>
      <c r="E6381" s="10">
        <v>48.61</v>
      </c>
      <c r="F6381" s="11">
        <v>53.1</v>
      </c>
      <c r="G6381" s="10">
        <v>70</v>
      </c>
      <c r="H6381" s="11">
        <v>92.16</v>
      </c>
      <c r="I6381" s="10">
        <v>435.61</v>
      </c>
      <c r="J6381">
        <v>0.21209990671596229</v>
      </c>
      <c r="K6381">
        <v>0.12241295003480059</v>
      </c>
      <c r="L6381">
        <v>0.19661786345773813</v>
      </c>
      <c r="M6381">
        <v>0.20399029739910682</v>
      </c>
      <c r="N6381">
        <v>9.7595550250903468E-2</v>
      </c>
      <c r="O6381">
        <v>0.22496536002019393</v>
      </c>
    </row>
    <row r="6382" spans="1:15" ht="15">
      <c r="A6382" s="6"/>
      <c r="B6382" s="10">
        <v>117.91</v>
      </c>
      <c r="C6382">
        <v>0.15556322158041172</v>
      </c>
      <c r="D6382" s="11">
        <v>39.08</v>
      </c>
      <c r="E6382" s="10">
        <v>35.130000000000003</v>
      </c>
      <c r="F6382" s="11">
        <v>49.21</v>
      </c>
      <c r="G6382" s="10">
        <v>55.47</v>
      </c>
      <c r="H6382" s="11">
        <v>67.47</v>
      </c>
      <c r="I6382" s="10">
        <v>395.48</v>
      </c>
      <c r="J6382">
        <v>0.22018286227190662</v>
      </c>
      <c r="K6382">
        <v>0.11650089149261335</v>
      </c>
      <c r="L6382">
        <v>0.19960433131479013</v>
      </c>
      <c r="M6382">
        <v>0.20878158296496069</v>
      </c>
      <c r="N6382">
        <v>9.725619753161388E-2</v>
      </c>
      <c r="O6382">
        <v>0.23006374882615088</v>
      </c>
    </row>
    <row r="6383" spans="1:15" ht="15">
      <c r="A6383" s="6"/>
      <c r="B6383" s="10">
        <v>106.92</v>
      </c>
      <c r="C6383">
        <v>0.15162312969469346</v>
      </c>
      <c r="D6383" s="11">
        <v>35.79</v>
      </c>
      <c r="E6383" s="10">
        <v>31.55</v>
      </c>
      <c r="F6383" s="11">
        <v>42.85</v>
      </c>
      <c r="G6383" s="10">
        <v>50.19</v>
      </c>
      <c r="H6383" s="11">
        <v>68.61</v>
      </c>
      <c r="I6383" s="10">
        <v>381.86</v>
      </c>
      <c r="J6383">
        <v>0.2210175959599168</v>
      </c>
      <c r="K6383">
        <v>0.11120151011597829</v>
      </c>
      <c r="L6383">
        <v>0.19919942107145272</v>
      </c>
      <c r="M6383">
        <v>0.20872360656624389</v>
      </c>
      <c r="N6383">
        <v>0.10147591408244219</v>
      </c>
      <c r="O6383">
        <v>0.2254896384937056</v>
      </c>
    </row>
    <row r="6384" spans="1:15" ht="15">
      <c r="A6384" s="6"/>
      <c r="B6384" s="10">
        <v>100.4</v>
      </c>
      <c r="C6384">
        <v>0.15514409727788642</v>
      </c>
      <c r="D6384" s="11">
        <v>31.72</v>
      </c>
      <c r="E6384" s="10">
        <v>25.17</v>
      </c>
      <c r="F6384" s="11">
        <v>35.79</v>
      </c>
      <c r="G6384" s="10">
        <v>40.549999999999997</v>
      </c>
      <c r="H6384" s="11">
        <v>57.41</v>
      </c>
      <c r="I6384" s="10">
        <v>360.93</v>
      </c>
      <c r="J6384">
        <v>0.21992859203372905</v>
      </c>
      <c r="K6384">
        <v>0.10255413216755888</v>
      </c>
      <c r="L6384">
        <v>0.19856631314094797</v>
      </c>
      <c r="M6384">
        <v>0.20083554548927579</v>
      </c>
      <c r="N6384">
        <v>0.10242790991458284</v>
      </c>
      <c r="O6384">
        <v>0.22844174031803963</v>
      </c>
    </row>
    <row r="6385" spans="1:15" ht="15">
      <c r="A6385" s="6"/>
      <c r="B6385" s="10">
        <v>98.71</v>
      </c>
      <c r="C6385">
        <v>0.14724390600288798</v>
      </c>
      <c r="D6385" s="11">
        <v>31.76</v>
      </c>
      <c r="E6385" s="10">
        <v>26.15</v>
      </c>
      <c r="F6385" s="11">
        <v>36.35</v>
      </c>
      <c r="G6385" s="10">
        <v>43.51</v>
      </c>
      <c r="H6385" s="11">
        <v>63.36</v>
      </c>
      <c r="I6385" s="10">
        <v>377.94</v>
      </c>
      <c r="J6385">
        <v>0.21802624577383789</v>
      </c>
      <c r="K6385">
        <v>9.8377998754124091E-2</v>
      </c>
      <c r="L6385">
        <v>0.19581241690895923</v>
      </c>
      <c r="M6385">
        <v>0.19289827207604901</v>
      </c>
      <c r="N6385">
        <v>0.11048711968353979</v>
      </c>
      <c r="O6385">
        <v>0.22750033421877092</v>
      </c>
    </row>
    <row r="6386" spans="1:15" ht="15">
      <c r="A6386" s="6"/>
      <c r="B6386" s="10">
        <v>87.24</v>
      </c>
      <c r="C6386">
        <v>0.14509267877412033</v>
      </c>
      <c r="D6386" s="11">
        <v>30.51</v>
      </c>
      <c r="E6386" s="10">
        <v>18.579999999999998</v>
      </c>
      <c r="F6386" s="11">
        <v>35.44</v>
      </c>
      <c r="G6386" s="10">
        <v>41.08</v>
      </c>
      <c r="H6386" s="11">
        <v>57.82</v>
      </c>
      <c r="I6386" s="10">
        <v>344.12</v>
      </c>
      <c r="J6386">
        <v>0.21878473179475955</v>
      </c>
      <c r="K6386">
        <v>9.0678704081011322E-2</v>
      </c>
      <c r="L6386">
        <v>0.19599457242660065</v>
      </c>
      <c r="M6386">
        <v>0.18735787334837614</v>
      </c>
      <c r="N6386">
        <v>0.10761647462933173</v>
      </c>
      <c r="O6386">
        <v>0.22574574579957454</v>
      </c>
    </row>
    <row r="6387" spans="1:15" ht="15">
      <c r="A6387" s="6"/>
      <c r="B6387" s="10">
        <v>77.73</v>
      </c>
      <c r="C6387">
        <v>0.14883734600775739</v>
      </c>
      <c r="D6387" s="11">
        <v>31.03</v>
      </c>
      <c r="E6387" s="10">
        <v>3.97</v>
      </c>
      <c r="F6387" s="11">
        <v>35.24</v>
      </c>
      <c r="G6387" s="10">
        <v>39.71</v>
      </c>
      <c r="H6387" s="11">
        <v>57.83</v>
      </c>
      <c r="I6387" s="10">
        <v>312.02999999999997</v>
      </c>
      <c r="J6387">
        <v>0.22053054955603554</v>
      </c>
      <c r="K6387">
        <v>8.847857977350243E-2</v>
      </c>
      <c r="L6387">
        <v>0.1973120871074921</v>
      </c>
      <c r="M6387">
        <v>0.18233546838374426</v>
      </c>
      <c r="N6387">
        <v>0.10968898332904507</v>
      </c>
      <c r="O6387">
        <v>0.22577108146594613</v>
      </c>
    </row>
    <row r="6388" spans="1:15" ht="15">
      <c r="A6388" s="6"/>
      <c r="B6388" s="10">
        <v>77.87</v>
      </c>
      <c r="C6388">
        <v>0.15303385732836436</v>
      </c>
      <c r="D6388" s="11">
        <v>30.77</v>
      </c>
      <c r="E6388" s="10">
        <v>4.4000000000000004</v>
      </c>
      <c r="F6388" s="11">
        <v>35.43</v>
      </c>
      <c r="G6388" s="10">
        <v>38.450000000000003</v>
      </c>
      <c r="H6388" s="11">
        <v>60.45</v>
      </c>
      <c r="I6388" s="10">
        <v>307.23</v>
      </c>
      <c r="J6388">
        <v>0.22048511190087405</v>
      </c>
      <c r="K6388">
        <v>8.5822292981647494E-2</v>
      </c>
      <c r="L6388">
        <v>0.19937024637786108</v>
      </c>
      <c r="M6388">
        <v>0.18098563057096029</v>
      </c>
      <c r="N6388">
        <v>0.11141451050461237</v>
      </c>
      <c r="O6388">
        <v>0.22195060294346586</v>
      </c>
    </row>
    <row r="6389" spans="1:15" ht="15">
      <c r="A6389" s="6"/>
      <c r="B6389" s="10">
        <v>82.91</v>
      </c>
      <c r="C6389">
        <v>0.16064701202166734</v>
      </c>
      <c r="D6389" s="11">
        <v>30.55</v>
      </c>
      <c r="E6389" s="10">
        <v>19.690000000000001</v>
      </c>
      <c r="F6389" s="11">
        <v>36.33</v>
      </c>
      <c r="G6389" s="10">
        <v>37.119999999999997</v>
      </c>
      <c r="H6389" s="11">
        <v>67.86</v>
      </c>
      <c r="I6389" s="10">
        <v>306.29000000000002</v>
      </c>
      <c r="J6389">
        <v>0.2209766772104233</v>
      </c>
      <c r="K6389">
        <v>8.5576934018537207E-2</v>
      </c>
      <c r="L6389">
        <v>0.20125695781550851</v>
      </c>
      <c r="M6389">
        <v>0.17678377892828562</v>
      </c>
      <c r="N6389">
        <v>0.11734942494716544</v>
      </c>
      <c r="O6389">
        <v>0.22096238223782702</v>
      </c>
    </row>
    <row r="6390" spans="1:15" ht="15">
      <c r="A6390" s="6"/>
      <c r="B6390" s="10">
        <v>90.73</v>
      </c>
      <c r="C6390">
        <v>0.16336426975853632</v>
      </c>
      <c r="D6390" s="11">
        <v>31.06</v>
      </c>
      <c r="E6390" s="10">
        <v>29.99</v>
      </c>
      <c r="F6390" s="11">
        <v>38.950000000000003</v>
      </c>
      <c r="G6390" s="10">
        <v>39.520000000000003</v>
      </c>
      <c r="H6390" s="11">
        <v>87.85</v>
      </c>
      <c r="I6390" s="10">
        <v>312.74</v>
      </c>
      <c r="J6390">
        <v>0.22074699703321349</v>
      </c>
      <c r="K6390">
        <v>9.9320289430866307E-2</v>
      </c>
      <c r="L6390">
        <v>0.2053272174579501</v>
      </c>
      <c r="M6390">
        <v>0.17719823912623944</v>
      </c>
      <c r="N6390">
        <v>0.130102642568965</v>
      </c>
      <c r="O6390">
        <v>0.22115536023694043</v>
      </c>
    </row>
    <row r="6391" spans="1:15" ht="15">
      <c r="A6391" s="6"/>
      <c r="B6391" s="10">
        <v>94.61</v>
      </c>
      <c r="C6391">
        <v>0.16908992409074849</v>
      </c>
      <c r="D6391" s="11">
        <v>31.82</v>
      </c>
      <c r="E6391" s="10">
        <v>46.03</v>
      </c>
      <c r="F6391" s="11">
        <v>55.98</v>
      </c>
      <c r="G6391" s="10">
        <v>51.92</v>
      </c>
      <c r="H6391" s="11">
        <v>150.1</v>
      </c>
      <c r="I6391" s="10">
        <v>345.2</v>
      </c>
      <c r="J6391">
        <v>0.22041576788334283</v>
      </c>
      <c r="K6391">
        <v>0.11029304377280037</v>
      </c>
      <c r="L6391">
        <v>0.20447123171446688</v>
      </c>
      <c r="M6391">
        <v>0.18065684546782987</v>
      </c>
      <c r="N6391">
        <v>0.13423179188067916</v>
      </c>
      <c r="O6391">
        <v>0.22084452107096833</v>
      </c>
    </row>
    <row r="6392" spans="1:15" ht="15">
      <c r="A6392" s="6"/>
      <c r="B6392" s="10">
        <v>94.06</v>
      </c>
      <c r="C6392">
        <v>0.15864799448132449</v>
      </c>
      <c r="D6392" s="11">
        <v>32.090000000000003</v>
      </c>
      <c r="E6392" s="10">
        <v>57.98</v>
      </c>
      <c r="F6392" s="11">
        <v>65.17</v>
      </c>
      <c r="G6392" s="10">
        <v>53.21</v>
      </c>
      <c r="H6392" s="11">
        <v>170.95</v>
      </c>
      <c r="I6392" s="10">
        <v>371.78</v>
      </c>
      <c r="J6392">
        <v>0.22010555659015779</v>
      </c>
      <c r="K6392">
        <v>0.11021347599361953</v>
      </c>
      <c r="L6392">
        <v>0.19411955170863704</v>
      </c>
      <c r="M6392">
        <v>0.17503008622271146</v>
      </c>
      <c r="N6392">
        <v>0.13203328324629685</v>
      </c>
      <c r="O6392">
        <v>0.21573380252174221</v>
      </c>
    </row>
    <row r="6393" spans="1:15" ht="15">
      <c r="A6393" s="6"/>
      <c r="B6393" s="10">
        <v>91.22</v>
      </c>
      <c r="C6393">
        <v>0.12138418528406925</v>
      </c>
      <c r="D6393" s="11">
        <v>34.9</v>
      </c>
      <c r="E6393" s="10">
        <v>50.86</v>
      </c>
      <c r="F6393" s="11">
        <v>65.19</v>
      </c>
      <c r="G6393" s="10">
        <v>58.32</v>
      </c>
      <c r="H6393" s="11">
        <v>176.95</v>
      </c>
      <c r="I6393" s="10">
        <v>370.66</v>
      </c>
      <c r="J6393">
        <v>0.20973525715947564</v>
      </c>
      <c r="K6393">
        <v>0.10611633060363501</v>
      </c>
      <c r="L6393">
        <v>0.18487314678860595</v>
      </c>
      <c r="M6393">
        <v>0.1679299805099031</v>
      </c>
      <c r="N6393">
        <v>0.13077404942281387</v>
      </c>
      <c r="O6393">
        <v>0.19856748692197271</v>
      </c>
    </row>
    <row r="6394" spans="1:15" ht="15">
      <c r="A6394" s="6"/>
      <c r="B6394" s="10">
        <v>59.36</v>
      </c>
      <c r="C6394">
        <v>8.1132153318443992E-2</v>
      </c>
      <c r="D6394" s="11">
        <v>35.57</v>
      </c>
      <c r="E6394" s="10">
        <v>40.85</v>
      </c>
      <c r="F6394" s="11">
        <v>53.04</v>
      </c>
      <c r="G6394" s="10">
        <v>52.56</v>
      </c>
      <c r="H6394" s="11">
        <v>149.57</v>
      </c>
      <c r="I6394" s="10">
        <v>375.15</v>
      </c>
      <c r="J6394">
        <v>0.19560500895006483</v>
      </c>
      <c r="K6394">
        <v>9.9719591036891875E-2</v>
      </c>
      <c r="L6394">
        <v>0.17475878913299805</v>
      </c>
      <c r="M6394">
        <v>0.15912694086519713</v>
      </c>
      <c r="N6394">
        <v>0.12226315353041171</v>
      </c>
      <c r="O6394">
        <v>0.18320354723414439</v>
      </c>
    </row>
    <row r="6395" spans="1:15" ht="15">
      <c r="A6395" s="6"/>
      <c r="B6395" s="10">
        <v>1.06</v>
      </c>
      <c r="C6395">
        <v>6.6074205027471744E-2</v>
      </c>
      <c r="D6395" s="11">
        <v>35.25</v>
      </c>
      <c r="E6395" s="10">
        <v>35.42</v>
      </c>
      <c r="F6395" s="11">
        <v>52.95</v>
      </c>
      <c r="G6395" s="10">
        <v>48.94</v>
      </c>
      <c r="H6395" s="11">
        <v>137.54</v>
      </c>
      <c r="I6395" s="10">
        <v>369.93</v>
      </c>
      <c r="J6395">
        <v>0.18162859706529214</v>
      </c>
      <c r="K6395">
        <v>9.5563517221258817E-2</v>
      </c>
      <c r="L6395">
        <v>0.16726622563295188</v>
      </c>
      <c r="M6395">
        <v>0.15584017370186667</v>
      </c>
      <c r="N6395">
        <v>0.1145175670797738</v>
      </c>
      <c r="O6395">
        <v>0.17104835840207017</v>
      </c>
    </row>
    <row r="6396" spans="1:15" ht="15">
      <c r="A6396" s="6"/>
      <c r="B6396" s="10">
        <v>0.85</v>
      </c>
      <c r="C6396">
        <v>5.8326689490919917E-2</v>
      </c>
      <c r="D6396" s="11">
        <v>35.61</v>
      </c>
      <c r="E6396" s="10">
        <v>30.14</v>
      </c>
      <c r="F6396" s="11">
        <v>50.9</v>
      </c>
      <c r="G6396" s="10">
        <v>48.92</v>
      </c>
      <c r="H6396" s="11">
        <v>107.01</v>
      </c>
      <c r="I6396" s="10">
        <v>363.49</v>
      </c>
      <c r="J6396">
        <v>0.16879752228601033</v>
      </c>
      <c r="K6396">
        <v>9.0073362201247273E-2</v>
      </c>
      <c r="L6396">
        <v>0.15832635984849922</v>
      </c>
      <c r="M6396">
        <v>0.14806954662240876</v>
      </c>
      <c r="N6396">
        <v>0.10878991974851303</v>
      </c>
      <c r="O6396">
        <v>0.16522157717841171</v>
      </c>
    </row>
    <row r="6397" spans="1:15" ht="15">
      <c r="A6397" s="6"/>
      <c r="B6397" s="10">
        <v>-0.03</v>
      </c>
      <c r="C6397">
        <v>5.5183720089707705E-2</v>
      </c>
      <c r="D6397" s="11">
        <v>35.21</v>
      </c>
      <c r="E6397" s="10">
        <v>29.97</v>
      </c>
      <c r="F6397" s="11">
        <v>49.15</v>
      </c>
      <c r="G6397" s="10">
        <v>43.94</v>
      </c>
      <c r="H6397" s="11">
        <v>89.26</v>
      </c>
      <c r="I6397" s="10">
        <v>330</v>
      </c>
      <c r="J6397">
        <v>0.16328487070300057</v>
      </c>
      <c r="K6397">
        <v>8.818315161238971E-2</v>
      </c>
      <c r="L6397">
        <v>0.14806962495776549</v>
      </c>
      <c r="M6397">
        <v>0.13706019773989597</v>
      </c>
      <c r="N6397">
        <v>0.10847293680068647</v>
      </c>
      <c r="O6397">
        <v>0.16256101358487821</v>
      </c>
    </row>
    <row r="6398" spans="1:15" ht="15">
      <c r="A6398" s="6"/>
      <c r="B6398" s="10">
        <v>-2.62</v>
      </c>
      <c r="C6398">
        <v>5.6947663064087981E-2</v>
      </c>
      <c r="D6398" s="11">
        <v>32.71</v>
      </c>
      <c r="E6398" s="10">
        <v>28.75</v>
      </c>
      <c r="F6398" s="11">
        <v>46.99</v>
      </c>
      <c r="G6398" s="10">
        <v>41.33</v>
      </c>
      <c r="H6398" s="11">
        <v>87.14</v>
      </c>
      <c r="I6398" s="10">
        <v>298.29000000000002</v>
      </c>
      <c r="J6398">
        <v>0.16317711644950772</v>
      </c>
      <c r="K6398">
        <v>8.8171294132608463E-2</v>
      </c>
      <c r="L6398">
        <v>0.14790094597764053</v>
      </c>
      <c r="M6398">
        <v>0.13035343135050881</v>
      </c>
      <c r="N6398">
        <v>0.11024382048784462</v>
      </c>
      <c r="O6398">
        <v>0.16456644171211979</v>
      </c>
    </row>
    <row r="6399" spans="1:15" ht="15">
      <c r="A6399" s="6"/>
      <c r="B6399" s="10">
        <v>-2.66</v>
      </c>
      <c r="C6399">
        <v>5.9816831536107895E-2</v>
      </c>
      <c r="D6399" s="11">
        <v>31.52</v>
      </c>
      <c r="E6399" s="10">
        <v>27.57</v>
      </c>
      <c r="F6399" s="11">
        <v>45.74</v>
      </c>
      <c r="G6399" s="10">
        <v>43.58</v>
      </c>
      <c r="H6399" s="11">
        <v>82.1</v>
      </c>
      <c r="I6399" s="10">
        <v>299</v>
      </c>
      <c r="J6399">
        <v>0.16730128402622085</v>
      </c>
      <c r="K6399">
        <v>8.8737426686934462E-2</v>
      </c>
      <c r="L6399">
        <v>0.15311871408734878</v>
      </c>
      <c r="M6399">
        <v>0.13119596998718783</v>
      </c>
      <c r="N6399">
        <v>0.11074935658149854</v>
      </c>
      <c r="O6399">
        <v>0.171869058493264</v>
      </c>
    </row>
    <row r="6400" spans="1:15" ht="15">
      <c r="A6400" s="6"/>
      <c r="B6400" s="10">
        <v>-0.08</v>
      </c>
      <c r="C6400">
        <v>6.5768203340444351E-2</v>
      </c>
      <c r="D6400" s="11">
        <v>31.37</v>
      </c>
      <c r="E6400" s="10">
        <v>32.74</v>
      </c>
      <c r="F6400" s="11">
        <v>46.82</v>
      </c>
      <c r="G6400" s="10">
        <v>43.46</v>
      </c>
      <c r="H6400" s="11">
        <v>82.94</v>
      </c>
      <c r="I6400" s="10">
        <v>317.11</v>
      </c>
      <c r="J6400">
        <v>0.17558744409994173</v>
      </c>
      <c r="K6400">
        <v>9.5099622586102758E-2</v>
      </c>
      <c r="L6400">
        <v>0.16090670362883205</v>
      </c>
      <c r="M6400">
        <v>0.13750342723903183</v>
      </c>
      <c r="N6400">
        <v>0.11462945466334627</v>
      </c>
      <c r="O6400">
        <v>0.18028011087597989</v>
      </c>
    </row>
    <row r="6401" spans="1:15" ht="15">
      <c r="A6401" s="6"/>
      <c r="B6401" s="10">
        <v>5.22</v>
      </c>
      <c r="C6401">
        <v>7.8052943308125067E-2</v>
      </c>
      <c r="D6401" s="11">
        <v>31.62</v>
      </c>
      <c r="E6401" s="10">
        <v>29.97</v>
      </c>
      <c r="F6401" s="11">
        <v>49.77</v>
      </c>
      <c r="G6401" s="10">
        <v>42.18</v>
      </c>
      <c r="H6401" s="11">
        <v>88.23</v>
      </c>
      <c r="I6401" s="10">
        <v>357</v>
      </c>
      <c r="J6401">
        <v>0.19032292052412381</v>
      </c>
      <c r="K6401">
        <v>0.10707186975978965</v>
      </c>
      <c r="L6401">
        <v>0.17418311195846112</v>
      </c>
      <c r="M6401">
        <v>0.14704787341915912</v>
      </c>
      <c r="N6401">
        <v>0.12319192767146082</v>
      </c>
      <c r="O6401">
        <v>0.19171115337519218</v>
      </c>
    </row>
    <row r="6402" spans="1:15" ht="15">
      <c r="A6402" s="6"/>
      <c r="B6402" s="10">
        <v>98.03</v>
      </c>
      <c r="C6402">
        <v>0.10648557250877667</v>
      </c>
      <c r="D6402" s="11">
        <v>35.340000000000003</v>
      </c>
      <c r="E6402" s="10">
        <v>49.32</v>
      </c>
      <c r="F6402" s="11">
        <v>54.96</v>
      </c>
      <c r="G6402" s="10">
        <v>54.93</v>
      </c>
      <c r="H6402" s="11">
        <v>119.23</v>
      </c>
      <c r="I6402" s="10">
        <v>374.47</v>
      </c>
      <c r="J6402">
        <v>0.20210706139810136</v>
      </c>
      <c r="K6402">
        <v>0.12414372996867337</v>
      </c>
      <c r="L6402">
        <v>0.18433716473451311</v>
      </c>
      <c r="M6402">
        <v>0.1589590887901037</v>
      </c>
      <c r="N6402">
        <v>0.13194316791351082</v>
      </c>
      <c r="O6402">
        <v>0.20155161009478237</v>
      </c>
    </row>
    <row r="6403" spans="1:15" ht="15">
      <c r="A6403" s="6"/>
      <c r="B6403" s="10">
        <v>133.9</v>
      </c>
      <c r="C6403">
        <v>0.13807737549703764</v>
      </c>
      <c r="D6403" s="11">
        <v>42.39</v>
      </c>
      <c r="E6403" s="10">
        <v>62.98</v>
      </c>
      <c r="F6403" s="11">
        <v>60.2</v>
      </c>
      <c r="G6403" s="10">
        <v>56.43</v>
      </c>
      <c r="H6403" s="11">
        <v>166.3</v>
      </c>
      <c r="I6403" s="10">
        <v>409.63</v>
      </c>
      <c r="J6403">
        <v>0.20856000388788568</v>
      </c>
      <c r="K6403">
        <v>0.13781325213699092</v>
      </c>
      <c r="L6403">
        <v>0.18677687713310581</v>
      </c>
      <c r="M6403">
        <v>0.17067617466656687</v>
      </c>
      <c r="N6403">
        <v>0.14143565458232354</v>
      </c>
      <c r="O6403">
        <v>0.20346123502753491</v>
      </c>
    </row>
    <row r="6404" spans="1:15" ht="15">
      <c r="A6404" s="6"/>
      <c r="B6404" s="10">
        <v>157.09</v>
      </c>
      <c r="C6404">
        <v>0.13915308099638352</v>
      </c>
      <c r="D6404" s="11">
        <v>46.94</v>
      </c>
      <c r="E6404" s="10">
        <v>76.94</v>
      </c>
      <c r="F6404" s="11">
        <v>54.19</v>
      </c>
      <c r="G6404" s="10">
        <v>60.8</v>
      </c>
      <c r="H6404" s="11">
        <v>181.21</v>
      </c>
      <c r="I6404" s="10">
        <v>427.76</v>
      </c>
      <c r="J6404">
        <v>0.20413621845896684</v>
      </c>
      <c r="K6404">
        <v>0.14266632934892604</v>
      </c>
      <c r="L6404">
        <v>0.1851094407420561</v>
      </c>
      <c r="M6404">
        <v>0.16978152488232068</v>
      </c>
      <c r="N6404">
        <v>0.14476004574978579</v>
      </c>
      <c r="O6404">
        <v>0.19913921450019348</v>
      </c>
    </row>
    <row r="6405" spans="1:15" ht="15">
      <c r="A6405" s="6"/>
      <c r="B6405" s="10">
        <v>134.97999999999999</v>
      </c>
      <c r="C6405">
        <v>0.13398273564373012</v>
      </c>
      <c r="D6405" s="11">
        <v>44.99</v>
      </c>
      <c r="E6405" s="10">
        <v>67.98</v>
      </c>
      <c r="F6405" s="11">
        <v>51.18</v>
      </c>
      <c r="G6405" s="10">
        <v>53.01</v>
      </c>
      <c r="H6405" s="11">
        <v>148.84</v>
      </c>
      <c r="I6405" s="10">
        <v>407.68</v>
      </c>
      <c r="J6405">
        <v>0.20419956280895249</v>
      </c>
      <c r="K6405">
        <v>0.14385725131076366</v>
      </c>
      <c r="L6405">
        <v>0.18404376157197508</v>
      </c>
      <c r="M6405">
        <v>0.166435762662657</v>
      </c>
      <c r="N6405">
        <v>0.14198122902901494</v>
      </c>
      <c r="O6405">
        <v>0.1992963567699656</v>
      </c>
    </row>
    <row r="6406" spans="1:15" ht="15">
      <c r="A6406" s="6"/>
      <c r="B6406" s="10">
        <v>105</v>
      </c>
      <c r="C6406">
        <v>0.12439314015610416</v>
      </c>
      <c r="D6406" s="11">
        <v>42.2</v>
      </c>
      <c r="E6406" s="10">
        <v>60.89</v>
      </c>
      <c r="F6406" s="11">
        <v>46.41</v>
      </c>
      <c r="G6406" s="10">
        <v>49.89</v>
      </c>
      <c r="H6406" s="11">
        <v>109.54</v>
      </c>
      <c r="I6406" s="10">
        <v>371.55</v>
      </c>
      <c r="J6406">
        <v>0.20886872462985692</v>
      </c>
      <c r="K6406">
        <v>0.14184701579288245</v>
      </c>
      <c r="L6406">
        <v>0.17725362201236067</v>
      </c>
      <c r="M6406">
        <v>0.15711112176455977</v>
      </c>
      <c r="N6406">
        <v>0.14539434565690162</v>
      </c>
      <c r="O6406">
        <v>0.20659550279791677</v>
      </c>
    </row>
    <row r="6407" spans="1:15" ht="15">
      <c r="A6407" s="6"/>
      <c r="B6407" s="10">
        <v>93.53</v>
      </c>
      <c r="C6407">
        <v>0.11012252694069821</v>
      </c>
      <c r="D6407" s="11">
        <v>41.08</v>
      </c>
      <c r="E6407" s="10">
        <v>55.86</v>
      </c>
      <c r="F6407" s="11">
        <v>37.58</v>
      </c>
      <c r="G6407" s="10">
        <v>39.020000000000003</v>
      </c>
      <c r="H6407" s="11">
        <v>90.43</v>
      </c>
      <c r="I6407" s="10">
        <v>362.73</v>
      </c>
      <c r="J6407">
        <v>0.20857091774695496</v>
      </c>
      <c r="K6407">
        <v>0.14330392209107137</v>
      </c>
      <c r="L6407">
        <v>0.17537935888559261</v>
      </c>
      <c r="M6407">
        <v>0.14629607933558275</v>
      </c>
      <c r="N6407">
        <v>0.14513000931764505</v>
      </c>
      <c r="O6407">
        <v>0.20804562012440286</v>
      </c>
    </row>
    <row r="6408" spans="1:15" ht="15">
      <c r="A6408" s="6"/>
      <c r="B6408" s="10">
        <v>72.849999999999994</v>
      </c>
      <c r="C6408">
        <v>9.5794599065595704E-2</v>
      </c>
      <c r="D6408" s="11">
        <v>32.450000000000003</v>
      </c>
      <c r="E6408" s="10">
        <v>46.09</v>
      </c>
      <c r="F6408" s="11">
        <v>34.72</v>
      </c>
      <c r="G6408" s="10">
        <v>32.450000000000003</v>
      </c>
      <c r="H6408" s="11">
        <v>83.03</v>
      </c>
      <c r="I6408" s="10">
        <v>314.97000000000003</v>
      </c>
      <c r="J6408">
        <v>0.20758611400041604</v>
      </c>
      <c r="K6408">
        <v>0.14507289213824537</v>
      </c>
      <c r="L6408">
        <v>0.17545885326631705</v>
      </c>
      <c r="M6408">
        <v>0.12799051184131646</v>
      </c>
      <c r="N6408">
        <v>0.14459267342026796</v>
      </c>
      <c r="O6408">
        <v>0.21516683661370642</v>
      </c>
    </row>
    <row r="6409" spans="1:15" ht="15">
      <c r="A6409" s="6"/>
      <c r="B6409" s="10">
        <v>34.630000000000003</v>
      </c>
      <c r="C6409">
        <v>9.2639951969751166E-2</v>
      </c>
      <c r="D6409" s="11">
        <v>32.97</v>
      </c>
      <c r="E6409" s="10">
        <v>41.16</v>
      </c>
      <c r="F6409" s="11">
        <v>34.31</v>
      </c>
      <c r="G6409" s="10">
        <v>29.95</v>
      </c>
      <c r="H6409" s="11">
        <v>99.59</v>
      </c>
      <c r="I6409" s="10">
        <v>268.66000000000003</v>
      </c>
      <c r="J6409">
        <v>0.20879810323112999</v>
      </c>
      <c r="K6409">
        <v>0.14852099234761712</v>
      </c>
      <c r="L6409">
        <v>0.17683596591856143</v>
      </c>
      <c r="M6409">
        <v>0.11049520915115446</v>
      </c>
      <c r="N6409">
        <v>0.14720769561459063</v>
      </c>
      <c r="O6409">
        <v>0.21864800260343117</v>
      </c>
    </row>
    <row r="6410" spans="1:15" ht="15">
      <c r="A6410" s="6"/>
      <c r="B6410" s="10">
        <v>10</v>
      </c>
      <c r="C6410">
        <v>9.1204497540407589E-2</v>
      </c>
      <c r="D6410" s="11">
        <v>31.69</v>
      </c>
      <c r="E6410" s="10">
        <v>43.45</v>
      </c>
      <c r="F6410" s="11">
        <v>33.17</v>
      </c>
      <c r="G6410" s="10">
        <v>28.44</v>
      </c>
      <c r="H6410" s="11">
        <v>103.67</v>
      </c>
      <c r="I6410" s="10">
        <v>230</v>
      </c>
      <c r="J6410">
        <v>0.2087053935714997</v>
      </c>
      <c r="K6410">
        <v>0.15379806545513353</v>
      </c>
      <c r="L6410">
        <v>0.17675659961504323</v>
      </c>
      <c r="M6410">
        <v>9.6257701297874476E-2</v>
      </c>
      <c r="N6410">
        <v>0.15217905335368731</v>
      </c>
      <c r="O6410">
        <v>0.21834869730697487</v>
      </c>
    </row>
    <row r="6411" spans="1:15" ht="15">
      <c r="A6411" s="6"/>
      <c r="B6411" s="10">
        <v>1.0900000000000001</v>
      </c>
      <c r="C6411">
        <v>9.1830220745615435E-2</v>
      </c>
      <c r="D6411" s="11">
        <v>31.1</v>
      </c>
      <c r="E6411" s="10">
        <v>44.28</v>
      </c>
      <c r="F6411" s="11">
        <v>33</v>
      </c>
      <c r="G6411" s="10">
        <v>26.47</v>
      </c>
      <c r="H6411" s="11">
        <v>102.09</v>
      </c>
      <c r="I6411" s="10">
        <v>215.24</v>
      </c>
      <c r="J6411">
        <v>0.21196911878425176</v>
      </c>
      <c r="K6411">
        <v>0.15828616331067286</v>
      </c>
      <c r="L6411">
        <v>0.17871560796373584</v>
      </c>
      <c r="M6411">
        <v>8.4590161129844813E-2</v>
      </c>
      <c r="N6411">
        <v>0.15485227953250266</v>
      </c>
      <c r="O6411">
        <v>0.21847929587568002</v>
      </c>
    </row>
    <row r="6412" spans="1:15" ht="15">
      <c r="A6412" s="6"/>
      <c r="B6412" s="10">
        <v>0.08</v>
      </c>
      <c r="C6412">
        <v>9.3157201560737854E-2</v>
      </c>
      <c r="D6412" s="11">
        <v>31.02</v>
      </c>
      <c r="E6412" s="10">
        <v>44.96</v>
      </c>
      <c r="F6412" s="11">
        <v>34.25</v>
      </c>
      <c r="G6412" s="10">
        <v>22.26</v>
      </c>
      <c r="H6412" s="11">
        <v>102.01</v>
      </c>
      <c r="I6412" s="10">
        <v>215.16</v>
      </c>
      <c r="J6412">
        <v>0.21429170010607071</v>
      </c>
      <c r="K6412">
        <v>0.16776210966758789</v>
      </c>
      <c r="L6412">
        <v>0.1822904617648986</v>
      </c>
      <c r="M6412">
        <v>8.0671128167008485E-2</v>
      </c>
      <c r="N6412">
        <v>0.15695195090135791</v>
      </c>
      <c r="O6412">
        <v>0.21662788005624406</v>
      </c>
    </row>
    <row r="6413" spans="1:15" ht="15">
      <c r="A6413" s="6"/>
      <c r="B6413" s="10">
        <v>0.49</v>
      </c>
      <c r="C6413">
        <v>9.6160398660749061E-2</v>
      </c>
      <c r="D6413" s="11">
        <v>30.5</v>
      </c>
      <c r="E6413" s="10">
        <v>44.49</v>
      </c>
      <c r="F6413" s="11">
        <v>34.9</v>
      </c>
      <c r="G6413" s="10">
        <v>19.079999999999998</v>
      </c>
      <c r="H6413" s="11">
        <v>107.61</v>
      </c>
      <c r="I6413" s="10">
        <v>194.4</v>
      </c>
      <c r="J6413">
        <v>0.21855876106682845</v>
      </c>
      <c r="K6413">
        <v>0.17422200940275118</v>
      </c>
      <c r="L6413">
        <v>0.18457860855899422</v>
      </c>
      <c r="M6413">
        <v>7.9331703598559525E-2</v>
      </c>
      <c r="N6413">
        <v>0.16514257348925288</v>
      </c>
      <c r="O6413">
        <v>0.21389324562144052</v>
      </c>
    </row>
    <row r="6414" spans="1:15" ht="15">
      <c r="A6414" s="6"/>
      <c r="B6414" s="10">
        <v>50.15</v>
      </c>
      <c r="C6414">
        <v>9.5611418914840957E-2</v>
      </c>
      <c r="D6414" s="11">
        <v>32.49</v>
      </c>
      <c r="E6414" s="10">
        <v>54.09</v>
      </c>
      <c r="F6414" s="11">
        <v>36.5</v>
      </c>
      <c r="G6414" s="10">
        <v>26.55</v>
      </c>
      <c r="H6414" s="11">
        <v>99.49</v>
      </c>
      <c r="I6414" s="10">
        <v>197.6</v>
      </c>
      <c r="J6414">
        <v>0.2226082541054451</v>
      </c>
      <c r="K6414">
        <v>0.18749405167621397</v>
      </c>
      <c r="L6414">
        <v>0.18742974359979805</v>
      </c>
      <c r="M6414">
        <v>8.5524557079429409E-2</v>
      </c>
      <c r="N6414">
        <v>0.17272672883575532</v>
      </c>
      <c r="O6414">
        <v>0.21635607713398156</v>
      </c>
    </row>
    <row r="6415" spans="1:15" ht="15">
      <c r="A6415" s="6"/>
      <c r="B6415" s="10">
        <v>109.36</v>
      </c>
      <c r="C6415">
        <v>0.10845630109267504</v>
      </c>
      <c r="D6415" s="11">
        <v>44.42</v>
      </c>
      <c r="E6415" s="10">
        <v>67.53</v>
      </c>
      <c r="F6415" s="11">
        <v>50.91</v>
      </c>
      <c r="G6415" s="10">
        <v>39.18</v>
      </c>
      <c r="H6415" s="11">
        <v>107.5</v>
      </c>
      <c r="I6415" s="10">
        <v>228.14</v>
      </c>
      <c r="J6415">
        <v>0.22019817145628715</v>
      </c>
      <c r="K6415">
        <v>0.19785556878565463</v>
      </c>
      <c r="L6415">
        <v>0.18982454732041051</v>
      </c>
      <c r="M6415">
        <v>9.9633024571480142E-2</v>
      </c>
      <c r="N6415">
        <v>0.17672168586492221</v>
      </c>
      <c r="O6415">
        <v>0.21619062404791692</v>
      </c>
    </row>
    <row r="6416" spans="1:15" ht="15">
      <c r="A6416" s="6"/>
      <c r="B6416" s="10">
        <v>139.15</v>
      </c>
      <c r="C6416">
        <v>0.11369504013389185</v>
      </c>
      <c r="D6416" s="11">
        <v>52.44</v>
      </c>
      <c r="E6416" s="10">
        <v>76.930000000000007</v>
      </c>
      <c r="F6416" s="11">
        <v>56.97</v>
      </c>
      <c r="G6416" s="10">
        <v>49.97</v>
      </c>
      <c r="H6416" s="11">
        <v>116.34</v>
      </c>
      <c r="I6416" s="10">
        <v>239.9</v>
      </c>
      <c r="J6416">
        <v>0.20936831936191286</v>
      </c>
      <c r="K6416">
        <v>0.19398297623508776</v>
      </c>
      <c r="L6416">
        <v>0.18352864370541291</v>
      </c>
      <c r="M6416">
        <v>0.105369121126116</v>
      </c>
      <c r="N6416">
        <v>0.17967095987676363</v>
      </c>
      <c r="O6416">
        <v>0.21276450397390839</v>
      </c>
    </row>
    <row r="6417" spans="1:15" ht="15">
      <c r="A6417" s="6"/>
      <c r="B6417" s="10">
        <v>143</v>
      </c>
      <c r="C6417">
        <v>0.10490817071853052</v>
      </c>
      <c r="D6417" s="11">
        <v>53.77</v>
      </c>
      <c r="E6417" s="10">
        <v>75.010000000000005</v>
      </c>
      <c r="F6417" s="11">
        <v>62.08</v>
      </c>
      <c r="G6417" s="10">
        <v>51.46</v>
      </c>
      <c r="H6417" s="11">
        <v>128.58000000000001</v>
      </c>
      <c r="I6417" s="10">
        <v>278.74</v>
      </c>
      <c r="J6417">
        <v>0.19878588847809905</v>
      </c>
      <c r="K6417">
        <v>0.18418747013211242</v>
      </c>
      <c r="L6417">
        <v>0.17783205101714211</v>
      </c>
      <c r="M6417">
        <v>0.10649718515618485</v>
      </c>
      <c r="N6417">
        <v>0.1693518739769328</v>
      </c>
      <c r="O6417">
        <v>0.20117257757698254</v>
      </c>
    </row>
    <row r="6418" spans="1:15" ht="15">
      <c r="A6418" s="6"/>
      <c r="B6418" s="10">
        <v>118.32</v>
      </c>
      <c r="C6418">
        <v>9.3149736427345711E-2</v>
      </c>
      <c r="D6418" s="11">
        <v>52.4</v>
      </c>
      <c r="E6418" s="10">
        <v>68.61</v>
      </c>
      <c r="F6418" s="11">
        <v>56.64</v>
      </c>
      <c r="G6418" s="10">
        <v>36.450000000000003</v>
      </c>
      <c r="H6418" s="11">
        <v>123.21</v>
      </c>
      <c r="I6418" s="10">
        <v>291.60000000000002</v>
      </c>
      <c r="J6418">
        <v>0.1900689324492528</v>
      </c>
      <c r="K6418">
        <v>0.17889986209702943</v>
      </c>
      <c r="L6418">
        <v>0.17425044411398258</v>
      </c>
      <c r="M6418">
        <v>0.10484747711320246</v>
      </c>
      <c r="N6418">
        <v>0.15831874142593111</v>
      </c>
      <c r="O6418">
        <v>0.18884159650763951</v>
      </c>
    </row>
    <row r="6419" spans="1:15" ht="15">
      <c r="A6419" s="6"/>
      <c r="B6419" s="10">
        <v>93.81</v>
      </c>
      <c r="C6419">
        <v>8.2097384995615086E-2</v>
      </c>
      <c r="D6419" s="11">
        <v>51.1</v>
      </c>
      <c r="E6419" s="10">
        <v>65.349999999999994</v>
      </c>
      <c r="F6419" s="11">
        <v>51.67</v>
      </c>
      <c r="G6419" s="10">
        <v>33.01</v>
      </c>
      <c r="H6419" s="11">
        <v>109.42</v>
      </c>
      <c r="I6419" s="10">
        <v>271.97000000000003</v>
      </c>
      <c r="J6419">
        <v>0.1844420832461828</v>
      </c>
      <c r="K6419">
        <v>0.16764775005109853</v>
      </c>
      <c r="L6419">
        <v>0.16763783307364213</v>
      </c>
      <c r="M6419">
        <v>9.3442119772900983E-2</v>
      </c>
      <c r="N6419">
        <v>0.14567662725357061</v>
      </c>
      <c r="O6419">
        <v>0.17764777294038847</v>
      </c>
    </row>
    <row r="6420" spans="1:15" ht="15">
      <c r="A6420" s="6"/>
      <c r="B6420" s="10">
        <v>89.01</v>
      </c>
      <c r="C6420">
        <v>7.0330136180785152E-2</v>
      </c>
      <c r="D6420" s="11">
        <v>48.95</v>
      </c>
      <c r="E6420" s="10">
        <v>66.989999999999995</v>
      </c>
      <c r="F6420" s="11">
        <v>50.98</v>
      </c>
      <c r="G6420" s="10">
        <v>29.84</v>
      </c>
      <c r="H6420" s="11">
        <v>102.62</v>
      </c>
      <c r="I6420" s="10">
        <v>277</v>
      </c>
      <c r="J6420">
        <v>0.17779706514488997</v>
      </c>
      <c r="K6420">
        <v>0.15673260032985159</v>
      </c>
      <c r="L6420">
        <v>0.16207691073863181</v>
      </c>
      <c r="M6420">
        <v>8.2480513652980689E-2</v>
      </c>
      <c r="N6420">
        <v>0.13622797198841069</v>
      </c>
      <c r="O6420">
        <v>0.16505875429799777</v>
      </c>
    </row>
    <row r="6421" spans="1:15" ht="15">
      <c r="A6421" s="6"/>
      <c r="B6421" s="10">
        <v>76.069999999999993</v>
      </c>
      <c r="C6421">
        <v>6.8421254034117099E-2</v>
      </c>
      <c r="D6421" s="11">
        <v>44.93</v>
      </c>
      <c r="E6421" s="10">
        <v>60.88</v>
      </c>
      <c r="F6421" s="11">
        <v>49.8</v>
      </c>
      <c r="G6421" s="10">
        <v>31.35</v>
      </c>
      <c r="H6421" s="11">
        <v>94.09</v>
      </c>
      <c r="I6421" s="10">
        <v>266.48</v>
      </c>
      <c r="J6421">
        <v>0.17346516544857302</v>
      </c>
      <c r="K6421">
        <v>0.15334127137589346</v>
      </c>
      <c r="L6421">
        <v>0.15736929511716929</v>
      </c>
      <c r="M6421">
        <v>8.0720347298133793E-2</v>
      </c>
      <c r="N6421">
        <v>0.13259275229029063</v>
      </c>
      <c r="O6421">
        <v>0.15825811284473465</v>
      </c>
    </row>
    <row r="6422" spans="1:15" ht="15">
      <c r="A6422" s="6"/>
      <c r="B6422" s="10">
        <v>76.11</v>
      </c>
      <c r="C6422">
        <v>7.0264088255091339E-2</v>
      </c>
      <c r="D6422" s="11">
        <v>42.4</v>
      </c>
      <c r="E6422" s="10">
        <v>55.86</v>
      </c>
      <c r="F6422" s="11">
        <v>50.24</v>
      </c>
      <c r="G6422" s="10">
        <v>31.42</v>
      </c>
      <c r="H6422" s="11">
        <v>97.04</v>
      </c>
      <c r="I6422" s="10">
        <v>238.34</v>
      </c>
      <c r="J6422">
        <v>0.17126560846175951</v>
      </c>
      <c r="K6422">
        <v>0.15477885249275353</v>
      </c>
      <c r="L6422">
        <v>0.15674156607287268</v>
      </c>
      <c r="M6422">
        <v>7.9399149199372271E-2</v>
      </c>
      <c r="N6422">
        <v>0.13270601986906855</v>
      </c>
      <c r="O6422">
        <v>0.15809395416364205</v>
      </c>
    </row>
    <row r="6423" spans="1:15" ht="15">
      <c r="A6423" s="6"/>
      <c r="B6423" s="10">
        <v>84.09</v>
      </c>
      <c r="C6423">
        <v>7.8503934349277993E-2</v>
      </c>
      <c r="D6423" s="11">
        <v>40.51</v>
      </c>
      <c r="E6423" s="10">
        <v>56.9</v>
      </c>
      <c r="F6423" s="11">
        <v>50.02</v>
      </c>
      <c r="G6423" s="10">
        <v>35.79</v>
      </c>
      <c r="H6423" s="11">
        <v>100.75</v>
      </c>
      <c r="I6423" s="10">
        <v>211.34</v>
      </c>
      <c r="J6423">
        <v>0.17371309510981642</v>
      </c>
      <c r="K6423">
        <v>0.15679390123616777</v>
      </c>
      <c r="L6423">
        <v>0.15926520689589629</v>
      </c>
      <c r="M6423">
        <v>8.5077465094311272E-2</v>
      </c>
      <c r="N6423">
        <v>0.13598682352745756</v>
      </c>
      <c r="O6423">
        <v>0.15945104796501211</v>
      </c>
    </row>
    <row r="6424" spans="1:15" ht="15">
      <c r="A6424" s="6"/>
      <c r="B6424" s="10">
        <v>92.06</v>
      </c>
      <c r="C6424">
        <v>9.5474975492027769E-2</v>
      </c>
      <c r="D6424" s="11">
        <v>42.01</v>
      </c>
      <c r="E6424" s="10">
        <v>60.03</v>
      </c>
      <c r="F6424" s="11">
        <v>49.95</v>
      </c>
      <c r="G6424" s="10">
        <v>37.43</v>
      </c>
      <c r="H6424" s="11">
        <v>112.07</v>
      </c>
      <c r="I6424" s="10">
        <v>218.59</v>
      </c>
      <c r="J6424">
        <v>0.18092914505091992</v>
      </c>
      <c r="K6424">
        <v>0.16363327662597446</v>
      </c>
      <c r="L6424">
        <v>0.16498284694346924</v>
      </c>
      <c r="M6424">
        <v>9.6329285868576017E-2</v>
      </c>
      <c r="N6424">
        <v>0.14810785586578015</v>
      </c>
      <c r="O6424">
        <v>0.16593100003479072</v>
      </c>
    </row>
    <row r="6425" spans="1:15" ht="15">
      <c r="A6425" s="6"/>
      <c r="B6425" s="10">
        <v>97.46</v>
      </c>
      <c r="C6425">
        <v>0.12604475023455491</v>
      </c>
      <c r="D6425" s="11">
        <v>43.93</v>
      </c>
      <c r="E6425" s="10">
        <v>64.31</v>
      </c>
      <c r="F6425" s="11">
        <v>48.48</v>
      </c>
      <c r="G6425" s="10">
        <v>39.76</v>
      </c>
      <c r="H6425" s="11">
        <v>125.99</v>
      </c>
      <c r="I6425" s="10">
        <v>266.2</v>
      </c>
      <c r="J6425">
        <v>0.19303474700860865</v>
      </c>
      <c r="K6425">
        <v>0.1737129615428479</v>
      </c>
      <c r="L6425">
        <v>0.17388569351947508</v>
      </c>
      <c r="M6425">
        <v>0.1124964832136901</v>
      </c>
      <c r="N6425">
        <v>0.16617177243923198</v>
      </c>
      <c r="O6425">
        <v>0.17799803504088807</v>
      </c>
    </row>
    <row r="6426" spans="1:15" ht="15">
      <c r="A6426" s="6"/>
      <c r="B6426" s="10">
        <v>125.92</v>
      </c>
      <c r="C6426">
        <v>0.16749599340581375</v>
      </c>
      <c r="D6426" s="11">
        <v>46.13</v>
      </c>
      <c r="E6426" s="10">
        <v>71.45</v>
      </c>
      <c r="F6426" s="11">
        <v>49.99</v>
      </c>
      <c r="G6426" s="10">
        <v>46.84</v>
      </c>
      <c r="H6426" s="11">
        <v>162.78</v>
      </c>
      <c r="I6426" s="10">
        <v>328.13</v>
      </c>
      <c r="J6426">
        <v>0.20477134106798434</v>
      </c>
      <c r="K6426">
        <v>0.1918565805300925</v>
      </c>
      <c r="L6426">
        <v>0.18458122763280424</v>
      </c>
      <c r="M6426">
        <v>0.13364324621210555</v>
      </c>
      <c r="N6426">
        <v>0.18892480156471525</v>
      </c>
      <c r="O6426">
        <v>0.19180702525192783</v>
      </c>
    </row>
    <row r="6427" spans="1:15" ht="15">
      <c r="A6427" s="6"/>
      <c r="B6427" s="10">
        <v>200.09</v>
      </c>
      <c r="C6427">
        <v>0.20153933952551231</v>
      </c>
      <c r="D6427" s="11">
        <v>49.81</v>
      </c>
      <c r="E6427" s="10">
        <v>77.2</v>
      </c>
      <c r="F6427" s="11">
        <v>54.19</v>
      </c>
      <c r="G6427" s="10">
        <v>53.93</v>
      </c>
      <c r="H6427" s="11">
        <v>177.96</v>
      </c>
      <c r="I6427" s="10">
        <v>380.09</v>
      </c>
      <c r="J6427">
        <v>0.21113320249058318</v>
      </c>
      <c r="K6427">
        <v>0.20829330913085645</v>
      </c>
      <c r="L6427">
        <v>0.19253916737982241</v>
      </c>
      <c r="M6427">
        <v>0.14769089073257471</v>
      </c>
      <c r="N6427">
        <v>0.20393999470736116</v>
      </c>
      <c r="O6427">
        <v>0.20264153245773303</v>
      </c>
    </row>
    <row r="6428" spans="1:15" ht="15">
      <c r="A6428" s="6"/>
      <c r="B6428" s="10">
        <v>379.59</v>
      </c>
      <c r="C6428">
        <v>0.20337181093054404</v>
      </c>
      <c r="D6428" s="11">
        <v>52</v>
      </c>
      <c r="E6428" s="10">
        <v>89.01</v>
      </c>
      <c r="F6428" s="11">
        <v>59.66</v>
      </c>
      <c r="G6428" s="10">
        <v>67.569999999999993</v>
      </c>
      <c r="H6428" s="11">
        <v>208.01</v>
      </c>
      <c r="I6428" s="10">
        <v>412.03</v>
      </c>
      <c r="J6428">
        <v>0.20339832862224158</v>
      </c>
      <c r="K6428">
        <v>0.21004752883276781</v>
      </c>
      <c r="L6428">
        <v>0.19123686784617236</v>
      </c>
      <c r="M6428">
        <v>0.15095595030337008</v>
      </c>
      <c r="N6428">
        <v>0.20685855740172909</v>
      </c>
      <c r="O6428">
        <v>0.19451860713137001</v>
      </c>
    </row>
    <row r="6429" spans="1:15" ht="15">
      <c r="A6429" s="6"/>
      <c r="B6429" s="10">
        <v>249.39</v>
      </c>
      <c r="C6429">
        <v>0.20893520313259337</v>
      </c>
      <c r="D6429" s="11">
        <v>50.44</v>
      </c>
      <c r="E6429" s="10">
        <v>79.73</v>
      </c>
      <c r="F6429" s="11">
        <v>51.74</v>
      </c>
      <c r="G6429" s="10">
        <v>54.94</v>
      </c>
      <c r="H6429" s="11">
        <v>188.17</v>
      </c>
      <c r="I6429" s="10">
        <v>393.92</v>
      </c>
      <c r="J6429">
        <v>0.20793160123477988</v>
      </c>
      <c r="K6429">
        <v>0.20643670912560258</v>
      </c>
      <c r="L6429">
        <v>0.19325652745218735</v>
      </c>
      <c r="M6429">
        <v>0.15293008750092887</v>
      </c>
      <c r="N6429">
        <v>0.20883217366491805</v>
      </c>
      <c r="O6429">
        <v>0.19567716193994547</v>
      </c>
    </row>
    <row r="6430" spans="1:15" ht="15">
      <c r="A6430" s="6"/>
      <c r="B6430" s="10">
        <v>136.34</v>
      </c>
      <c r="C6430">
        <v>0.21987009500588015</v>
      </c>
      <c r="D6430" s="11">
        <v>41.96</v>
      </c>
      <c r="E6430" s="10">
        <v>74.39</v>
      </c>
      <c r="F6430" s="11">
        <v>47.68</v>
      </c>
      <c r="G6430" s="10">
        <v>47.63</v>
      </c>
      <c r="H6430" s="11">
        <v>169.9</v>
      </c>
      <c r="I6430" s="10">
        <v>369.97</v>
      </c>
      <c r="J6430">
        <v>0.21331829587127793</v>
      </c>
      <c r="K6430">
        <v>0.20982342026639572</v>
      </c>
      <c r="L6430">
        <v>0.19847225694155118</v>
      </c>
      <c r="M6430">
        <v>0.15781028949719919</v>
      </c>
      <c r="N6430">
        <v>0.21480324729945105</v>
      </c>
      <c r="O6430">
        <v>0.20358339363773825</v>
      </c>
    </row>
    <row r="6431" spans="1:15" ht="15">
      <c r="A6431" s="6"/>
      <c r="B6431" s="10">
        <v>122.91</v>
      </c>
      <c r="C6431">
        <v>0.22646204236067161</v>
      </c>
      <c r="D6431" s="11">
        <v>34.9</v>
      </c>
      <c r="E6431" s="10">
        <v>63.53</v>
      </c>
      <c r="F6431" s="11">
        <v>39.69</v>
      </c>
      <c r="G6431" s="10">
        <v>42.01</v>
      </c>
      <c r="H6431" s="11">
        <v>164.91</v>
      </c>
      <c r="I6431" s="10">
        <v>348.17</v>
      </c>
      <c r="J6431">
        <v>0.21109776953868661</v>
      </c>
      <c r="K6431">
        <v>0.19691412172926259</v>
      </c>
      <c r="L6431">
        <v>0.191642590477966</v>
      </c>
      <c r="M6431">
        <v>0.15644298577632576</v>
      </c>
      <c r="N6431">
        <v>0.21950288189333034</v>
      </c>
      <c r="O6431">
        <v>0.19892563041935651</v>
      </c>
    </row>
    <row r="6432" spans="1:15" ht="15">
      <c r="A6432" s="6"/>
      <c r="B6432" s="10">
        <v>110.17</v>
      </c>
      <c r="C6432">
        <v>0.23201712462843471</v>
      </c>
      <c r="D6432" s="11">
        <v>34.85</v>
      </c>
      <c r="E6432" s="10">
        <v>50.01</v>
      </c>
      <c r="F6432" s="11">
        <v>35.049999999999997</v>
      </c>
      <c r="G6432" s="10">
        <v>35.090000000000003</v>
      </c>
      <c r="H6432" s="11">
        <v>158.30000000000001</v>
      </c>
      <c r="I6432" s="10">
        <v>294.43</v>
      </c>
      <c r="J6432">
        <v>0.21013103336572725</v>
      </c>
      <c r="K6432">
        <v>0.17661082034803197</v>
      </c>
      <c r="L6432">
        <v>0.18386020082396751</v>
      </c>
      <c r="M6432">
        <v>0.14697117290066883</v>
      </c>
      <c r="N6432">
        <v>0.22059232667450057</v>
      </c>
      <c r="O6432">
        <v>0.19457666882621735</v>
      </c>
    </row>
    <row r="6433" spans="1:15" ht="15">
      <c r="A6433" s="6"/>
      <c r="B6433" s="10">
        <v>114.16</v>
      </c>
      <c r="C6433">
        <v>0.24163475826255612</v>
      </c>
      <c r="D6433" s="11">
        <v>35.369999999999997</v>
      </c>
      <c r="E6433" s="10">
        <v>44.05</v>
      </c>
      <c r="F6433" s="11">
        <v>34.18</v>
      </c>
      <c r="G6433" s="10">
        <v>33.340000000000003</v>
      </c>
      <c r="H6433" s="11">
        <v>145.28</v>
      </c>
      <c r="I6433" s="10">
        <v>248.77</v>
      </c>
      <c r="J6433">
        <v>0.20813249242936158</v>
      </c>
      <c r="K6433">
        <v>0.16116852840500911</v>
      </c>
      <c r="L6433">
        <v>0.17624651912866574</v>
      </c>
      <c r="M6433">
        <v>0.13477363491314651</v>
      </c>
      <c r="N6433">
        <v>0.21927187249933316</v>
      </c>
      <c r="O6433">
        <v>0.18485283033904867</v>
      </c>
    </row>
    <row r="6434" spans="1:15" ht="15">
      <c r="A6434" s="6"/>
      <c r="B6434" s="10">
        <v>107.99</v>
      </c>
      <c r="C6434">
        <v>0.24803870309246107</v>
      </c>
      <c r="D6434" s="11">
        <v>32.42</v>
      </c>
      <c r="E6434" s="10">
        <v>42.14</v>
      </c>
      <c r="F6434" s="11">
        <v>32.92</v>
      </c>
      <c r="G6434" s="10">
        <v>31.92</v>
      </c>
      <c r="H6434" s="11">
        <v>124.95</v>
      </c>
      <c r="I6434" s="10">
        <v>179.85</v>
      </c>
      <c r="J6434">
        <v>0.20736759250131015</v>
      </c>
      <c r="K6434">
        <v>0.15033277011344859</v>
      </c>
      <c r="L6434">
        <v>0.17124616622658118</v>
      </c>
      <c r="M6434">
        <v>0.11963126200487982</v>
      </c>
      <c r="N6434">
        <v>0.21480922839710659</v>
      </c>
      <c r="O6434">
        <v>0.17537304231828119</v>
      </c>
    </row>
    <row r="6435" spans="1:15" ht="15">
      <c r="A6435" s="6"/>
      <c r="B6435" s="10">
        <v>104.93</v>
      </c>
      <c r="C6435">
        <v>0.25331564126058126</v>
      </c>
      <c r="D6435" s="11">
        <v>31.36</v>
      </c>
      <c r="E6435" s="10">
        <v>34.04</v>
      </c>
      <c r="F6435" s="11">
        <v>31.8</v>
      </c>
      <c r="G6435" s="10">
        <v>29.03</v>
      </c>
      <c r="H6435" s="11">
        <v>113.46</v>
      </c>
      <c r="I6435" s="10">
        <v>156.84</v>
      </c>
      <c r="J6435">
        <v>0.20819823690878378</v>
      </c>
      <c r="K6435">
        <v>0.14222430578122786</v>
      </c>
      <c r="L6435">
        <v>0.17062985947354334</v>
      </c>
      <c r="M6435">
        <v>0.10978918665587321</v>
      </c>
      <c r="N6435">
        <v>0.20920293553396876</v>
      </c>
      <c r="O6435">
        <v>0.16688903039849853</v>
      </c>
    </row>
    <row r="6436" spans="1:15" ht="15">
      <c r="A6436" s="6"/>
      <c r="B6436" s="10">
        <v>104.58</v>
      </c>
      <c r="C6436">
        <v>0.25556895576327149</v>
      </c>
      <c r="D6436" s="11">
        <v>31.33</v>
      </c>
      <c r="E6436" s="10">
        <v>29.84</v>
      </c>
      <c r="F6436" s="11">
        <v>31.55</v>
      </c>
      <c r="G6436" s="10">
        <v>27.2</v>
      </c>
      <c r="H6436" s="11">
        <v>106.11</v>
      </c>
      <c r="I6436" s="10">
        <v>121.24</v>
      </c>
      <c r="J6436">
        <v>0.2090258226715386</v>
      </c>
      <c r="K6436">
        <v>0.13746364397972871</v>
      </c>
      <c r="L6436">
        <v>0.17142356060298239</v>
      </c>
      <c r="M6436">
        <v>0.10854590636048099</v>
      </c>
      <c r="N6436">
        <v>0.20455711012977759</v>
      </c>
      <c r="O6436">
        <v>0.16046728822618594</v>
      </c>
    </row>
    <row r="6437" spans="1:15" ht="15">
      <c r="A6437" s="6"/>
      <c r="B6437" s="10">
        <v>104.57</v>
      </c>
      <c r="C6437">
        <v>0.25513252022401989</v>
      </c>
      <c r="D6437" s="11">
        <v>31.88</v>
      </c>
      <c r="E6437" s="10">
        <v>32.1</v>
      </c>
      <c r="F6437" s="11">
        <v>32.119999999999997</v>
      </c>
      <c r="G6437" s="10">
        <v>28.26</v>
      </c>
      <c r="H6437" s="11">
        <v>105.09</v>
      </c>
      <c r="I6437" s="10">
        <v>98.22</v>
      </c>
      <c r="J6437">
        <v>0.21052889361499519</v>
      </c>
      <c r="K6437">
        <v>0.1373881781419983</v>
      </c>
      <c r="L6437">
        <v>0.17557440068927072</v>
      </c>
      <c r="M6437">
        <v>0.11117206338729167</v>
      </c>
      <c r="N6437">
        <v>0.19902126703154518</v>
      </c>
      <c r="O6437">
        <v>0.15646110320813605</v>
      </c>
    </row>
    <row r="6438" spans="1:15" ht="15">
      <c r="A6438" s="6"/>
      <c r="B6438" s="10">
        <v>107.99</v>
      </c>
      <c r="C6438">
        <v>0.25318543803286786</v>
      </c>
      <c r="D6438" s="11">
        <v>33.61</v>
      </c>
      <c r="E6438" s="10">
        <v>43.01</v>
      </c>
      <c r="F6438" s="11">
        <v>34.9</v>
      </c>
      <c r="G6438" s="10">
        <v>30.1</v>
      </c>
      <c r="H6438" s="11">
        <v>104.68</v>
      </c>
      <c r="I6438" s="10">
        <v>155.91999999999999</v>
      </c>
      <c r="J6438">
        <v>0.21657528450169714</v>
      </c>
      <c r="K6438">
        <v>0.14429981177850193</v>
      </c>
      <c r="L6438">
        <v>0.18096544786780228</v>
      </c>
      <c r="M6438">
        <v>0.12710340356069505</v>
      </c>
      <c r="N6438">
        <v>0.19654514389673189</v>
      </c>
      <c r="O6438">
        <v>0.15123395302692649</v>
      </c>
    </row>
    <row r="6439" spans="1:15" ht="15">
      <c r="A6439" s="6"/>
      <c r="B6439" s="10">
        <v>152.26</v>
      </c>
      <c r="C6439">
        <v>0.22361916495297379</v>
      </c>
      <c r="D6439" s="11">
        <v>42.52</v>
      </c>
      <c r="E6439" s="10">
        <v>57.08</v>
      </c>
      <c r="F6439" s="11">
        <v>46.21</v>
      </c>
      <c r="G6439" s="10">
        <v>41.74</v>
      </c>
      <c r="H6439" s="11">
        <v>111.96</v>
      </c>
      <c r="I6439" s="10">
        <v>244.59</v>
      </c>
      <c r="J6439">
        <v>0.21766535081839905</v>
      </c>
      <c r="K6439">
        <v>0.15019922956865026</v>
      </c>
      <c r="L6439">
        <v>0.183197065523309</v>
      </c>
      <c r="M6439">
        <v>0.14462880650422338</v>
      </c>
      <c r="N6439">
        <v>0.19476810029987279</v>
      </c>
      <c r="O6439">
        <v>0.15091141167142114</v>
      </c>
    </row>
    <row r="6440" spans="1:15" ht="15">
      <c r="A6440" s="6"/>
      <c r="B6440" s="10">
        <v>288.55</v>
      </c>
      <c r="C6440">
        <v>0.2096058886622689</v>
      </c>
      <c r="D6440" s="11">
        <v>51.78</v>
      </c>
      <c r="E6440" s="10">
        <v>64.3</v>
      </c>
      <c r="F6440" s="11">
        <v>50.29</v>
      </c>
      <c r="G6440" s="10">
        <v>51.93</v>
      </c>
      <c r="H6440" s="11">
        <v>113.09</v>
      </c>
      <c r="I6440" s="10">
        <v>333.89</v>
      </c>
      <c r="J6440">
        <v>0.2058011045036944</v>
      </c>
      <c r="K6440">
        <v>0.14839786965843429</v>
      </c>
      <c r="L6440">
        <v>0.17836768392509977</v>
      </c>
      <c r="M6440">
        <v>0.1456423899944484</v>
      </c>
      <c r="N6440">
        <v>0.18922488658090938</v>
      </c>
      <c r="O6440">
        <v>0.14441179125000536</v>
      </c>
    </row>
    <row r="6441" spans="1:15" ht="15">
      <c r="A6441" s="6"/>
      <c r="B6441" s="10">
        <v>166.98</v>
      </c>
      <c r="C6441">
        <v>0.19335689562261649</v>
      </c>
      <c r="D6441" s="11">
        <v>55.2</v>
      </c>
      <c r="E6441" s="10">
        <v>62.98</v>
      </c>
      <c r="F6441" s="11">
        <v>51.51</v>
      </c>
      <c r="G6441" s="10">
        <v>56.48</v>
      </c>
      <c r="H6441" s="11">
        <v>117.81</v>
      </c>
      <c r="I6441" s="10">
        <v>329.99</v>
      </c>
      <c r="J6441">
        <v>0.19831265323049527</v>
      </c>
      <c r="K6441">
        <v>0.14263761778082898</v>
      </c>
      <c r="L6441">
        <v>0.17029212493783275</v>
      </c>
      <c r="M6441">
        <v>0.14041313320825519</v>
      </c>
      <c r="N6441">
        <v>0.1736431354751882</v>
      </c>
      <c r="O6441">
        <v>0.13639894848620338</v>
      </c>
    </row>
    <row r="6442" spans="1:15" ht="15">
      <c r="A6442" s="6"/>
      <c r="B6442" s="10">
        <v>117.75</v>
      </c>
      <c r="C6442">
        <v>0.16687756402272533</v>
      </c>
      <c r="D6442" s="11">
        <v>50.81</v>
      </c>
      <c r="E6442" s="10">
        <v>52.92</v>
      </c>
      <c r="F6442" s="11">
        <v>50.52</v>
      </c>
      <c r="G6442" s="10">
        <v>52.95</v>
      </c>
      <c r="H6442" s="11">
        <v>115.34</v>
      </c>
      <c r="I6442" s="10">
        <v>291.5</v>
      </c>
      <c r="J6442">
        <v>0.19181756398212313</v>
      </c>
      <c r="K6442">
        <v>0.13390798540465099</v>
      </c>
      <c r="L6442">
        <v>0.16456320225276144</v>
      </c>
      <c r="M6442">
        <v>0.13668057429301705</v>
      </c>
      <c r="N6442">
        <v>0.1576485754944664</v>
      </c>
      <c r="O6442">
        <v>0.12556191159026411</v>
      </c>
    </row>
    <row r="6443" spans="1:15" ht="15">
      <c r="A6443" s="6"/>
      <c r="B6443" s="10">
        <v>100.41</v>
      </c>
      <c r="C6443">
        <v>0.13776044036794716</v>
      </c>
      <c r="D6443" s="11">
        <v>46.03</v>
      </c>
      <c r="E6443" s="10">
        <v>46.11</v>
      </c>
      <c r="F6443" s="11">
        <v>49.84</v>
      </c>
      <c r="G6443" s="10">
        <v>48.17</v>
      </c>
      <c r="H6443" s="11">
        <v>112.11</v>
      </c>
      <c r="I6443" s="10">
        <v>259.75</v>
      </c>
      <c r="J6443">
        <v>0.1818008844066917</v>
      </c>
      <c r="K6443">
        <v>0.12570986605987836</v>
      </c>
      <c r="L6443">
        <v>0.15852559042180997</v>
      </c>
      <c r="M6443">
        <v>0.12797423257086749</v>
      </c>
      <c r="N6443">
        <v>0.14526325309158122</v>
      </c>
      <c r="O6443">
        <v>0.11066955865042334</v>
      </c>
    </row>
    <row r="6444" spans="1:15" ht="15">
      <c r="A6444" s="6"/>
      <c r="B6444" s="10">
        <v>95.27</v>
      </c>
      <c r="C6444">
        <v>0.11698971061362998</v>
      </c>
      <c r="D6444" s="11">
        <v>41.1</v>
      </c>
      <c r="E6444" s="10">
        <v>38.049999999999997</v>
      </c>
      <c r="F6444" s="11">
        <v>48.93</v>
      </c>
      <c r="G6444" s="10">
        <v>47.27</v>
      </c>
      <c r="H6444" s="11">
        <v>106.31</v>
      </c>
      <c r="I6444" s="10">
        <v>217.48</v>
      </c>
      <c r="J6444">
        <v>0.17354703853061285</v>
      </c>
      <c r="K6444">
        <v>0.11171181247872393</v>
      </c>
      <c r="L6444">
        <v>0.15032593641098801</v>
      </c>
      <c r="M6444">
        <v>0.1264909404935152</v>
      </c>
      <c r="N6444">
        <v>0.13643812738223396</v>
      </c>
      <c r="O6444">
        <v>9.5597525749031409E-2</v>
      </c>
    </row>
    <row r="6445" spans="1:15" ht="15">
      <c r="A6445" s="6"/>
      <c r="B6445" s="10">
        <v>91.08</v>
      </c>
      <c r="C6445">
        <v>0.10038578652916587</v>
      </c>
      <c r="D6445" s="11">
        <v>36.090000000000003</v>
      </c>
      <c r="E6445" s="10">
        <v>32.94</v>
      </c>
      <c r="F6445" s="11">
        <v>47.35</v>
      </c>
      <c r="G6445" s="10">
        <v>46.23</v>
      </c>
      <c r="H6445" s="11">
        <v>102.98</v>
      </c>
      <c r="I6445" s="10">
        <v>162.97999999999999</v>
      </c>
      <c r="J6445">
        <v>0.16781512903225806</v>
      </c>
      <c r="K6445">
        <v>0.10371194896283668</v>
      </c>
      <c r="L6445">
        <v>0.15070705449085994</v>
      </c>
      <c r="M6445">
        <v>0.12514594463041059</v>
      </c>
      <c r="N6445">
        <v>0.13200839218470151</v>
      </c>
      <c r="O6445">
        <v>8.9811715438848486E-2</v>
      </c>
    </row>
    <row r="6446" spans="1:15" ht="15">
      <c r="A6446" s="6"/>
      <c r="B6446" s="10">
        <v>82.95</v>
      </c>
      <c r="C6446">
        <v>9.4804482164057943E-2</v>
      </c>
      <c r="D6446" s="11">
        <v>35.130000000000003</v>
      </c>
      <c r="E6446" s="10">
        <v>31.98</v>
      </c>
      <c r="F6446" s="11">
        <v>46.6</v>
      </c>
      <c r="G6446" s="10">
        <v>41.07</v>
      </c>
      <c r="H6446" s="11">
        <v>93.13</v>
      </c>
      <c r="I6446" s="10">
        <v>173.93</v>
      </c>
      <c r="J6446">
        <v>0.16453259038860335</v>
      </c>
      <c r="K6446">
        <v>0.10022289815361797</v>
      </c>
      <c r="L6446">
        <v>0.15308114155268399</v>
      </c>
      <c r="M6446">
        <v>0.12692461273384997</v>
      </c>
      <c r="N6446">
        <v>0.1284727804320864</v>
      </c>
      <c r="O6446">
        <v>8.8968088686594726E-2</v>
      </c>
    </row>
    <row r="6447" spans="1:15" ht="15">
      <c r="A6447" s="6"/>
      <c r="B6447" s="10">
        <v>89.87</v>
      </c>
      <c r="C6447">
        <v>0.10402265188830605</v>
      </c>
      <c r="D6447" s="11">
        <v>34.83</v>
      </c>
      <c r="E6447" s="10">
        <v>30.82</v>
      </c>
      <c r="F6447" s="11">
        <v>44.7</v>
      </c>
      <c r="G6447" s="10">
        <v>35.76</v>
      </c>
      <c r="H6447" s="11">
        <v>90.65</v>
      </c>
      <c r="I6447" s="10">
        <v>154.25</v>
      </c>
      <c r="J6447">
        <v>0.1665536124782647</v>
      </c>
      <c r="K6447">
        <v>0.1022665430087582</v>
      </c>
      <c r="L6447">
        <v>0.15454170147033586</v>
      </c>
      <c r="M6447">
        <v>0.13166134260046961</v>
      </c>
      <c r="N6447">
        <v>0.13227863715778218</v>
      </c>
      <c r="O6447">
        <v>9.0875368662042946E-2</v>
      </c>
    </row>
    <row r="6448" spans="1:15" ht="15">
      <c r="A6448" s="6"/>
      <c r="B6448" s="10">
        <v>98.02</v>
      </c>
      <c r="C6448">
        <v>0.13079207662207254</v>
      </c>
      <c r="D6448" s="11">
        <v>35.9</v>
      </c>
      <c r="E6448" s="10">
        <v>34.78</v>
      </c>
      <c r="F6448" s="11">
        <v>44.37</v>
      </c>
      <c r="G6448" s="10">
        <v>34.43</v>
      </c>
      <c r="H6448" s="11">
        <v>94.79</v>
      </c>
      <c r="I6448" s="10">
        <v>165.24</v>
      </c>
      <c r="J6448">
        <v>0.17301712880075829</v>
      </c>
      <c r="K6448">
        <v>0.10890795383139862</v>
      </c>
      <c r="L6448">
        <v>0.15752942482789251</v>
      </c>
      <c r="M6448">
        <v>0.13662016847277675</v>
      </c>
      <c r="N6448">
        <v>0.14554745131132307</v>
      </c>
      <c r="O6448">
        <v>9.5516020159414655E-2</v>
      </c>
    </row>
    <row r="6449" spans="1:15" ht="15">
      <c r="A6449" s="6"/>
      <c r="B6449" s="10">
        <v>104.51</v>
      </c>
      <c r="C6449">
        <v>0.16196117135094851</v>
      </c>
      <c r="D6449" s="11">
        <v>39.53</v>
      </c>
      <c r="E6449" s="10">
        <v>37.75</v>
      </c>
      <c r="F6449" s="11">
        <v>44.38</v>
      </c>
      <c r="G6449" s="10">
        <v>35.1</v>
      </c>
      <c r="H6449" s="11">
        <v>112.33</v>
      </c>
      <c r="I6449" s="10">
        <v>197.39</v>
      </c>
      <c r="J6449">
        <v>0.18178654134898503</v>
      </c>
      <c r="K6449">
        <v>0.12531293330644544</v>
      </c>
      <c r="L6449">
        <v>0.16182853965870911</v>
      </c>
      <c r="M6449">
        <v>0.14277533862680991</v>
      </c>
      <c r="N6449">
        <v>0.16963170308846062</v>
      </c>
      <c r="O6449">
        <v>0.10319122832332515</v>
      </c>
    </row>
    <row r="6450" spans="1:15" ht="15">
      <c r="A6450" s="6"/>
      <c r="B6450" s="10">
        <v>135.47999999999999</v>
      </c>
      <c r="C6450">
        <v>0.19224592992413511</v>
      </c>
      <c r="D6450" s="11">
        <v>46.05</v>
      </c>
      <c r="E6450" s="10">
        <v>52.09</v>
      </c>
      <c r="F6450" s="11">
        <v>45.04</v>
      </c>
      <c r="G6450" s="10">
        <v>45.72</v>
      </c>
      <c r="H6450" s="11">
        <v>137.36000000000001</v>
      </c>
      <c r="I6450" s="10">
        <v>309.08</v>
      </c>
      <c r="J6450">
        <v>0.19282052748108322</v>
      </c>
      <c r="K6450">
        <v>0.14233095172699159</v>
      </c>
      <c r="L6450">
        <v>0.1632213754360971</v>
      </c>
      <c r="M6450">
        <v>0.15244774494704622</v>
      </c>
      <c r="N6450">
        <v>0.1911265461161562</v>
      </c>
      <c r="O6450">
        <v>0.12012421281901545</v>
      </c>
    </row>
    <row r="6451" spans="1:15" ht="15">
      <c r="A6451" s="6"/>
      <c r="B6451" s="10">
        <v>180.24</v>
      </c>
      <c r="C6451">
        <v>0.21312773026617901</v>
      </c>
      <c r="D6451" s="11">
        <v>49.93</v>
      </c>
      <c r="E6451" s="10">
        <v>64.900000000000006</v>
      </c>
      <c r="F6451" s="11">
        <v>45.28</v>
      </c>
      <c r="G6451" s="10">
        <v>50.94</v>
      </c>
      <c r="H6451" s="11">
        <v>170.8</v>
      </c>
      <c r="I6451" s="10">
        <v>389.01</v>
      </c>
      <c r="J6451">
        <v>0.19880323117893922</v>
      </c>
      <c r="K6451">
        <v>0.15296059428488801</v>
      </c>
      <c r="L6451">
        <v>0.1628810213500734</v>
      </c>
      <c r="M6451">
        <v>0.16091411377480844</v>
      </c>
      <c r="N6451">
        <v>0.20091177064515597</v>
      </c>
      <c r="O6451">
        <v>0.1317763577376794</v>
      </c>
    </row>
    <row r="6452" spans="1:15" ht="15">
      <c r="A6452" s="6"/>
      <c r="B6452" s="10">
        <v>246.82</v>
      </c>
      <c r="C6452">
        <v>0.21347061602469469</v>
      </c>
      <c r="D6452" s="11">
        <v>54.66</v>
      </c>
      <c r="E6452" s="10">
        <v>69</v>
      </c>
      <c r="F6452" s="11">
        <v>43.4</v>
      </c>
      <c r="G6452" s="10">
        <v>53.1</v>
      </c>
      <c r="H6452" s="11">
        <v>185.85</v>
      </c>
      <c r="I6452" s="10">
        <v>419.01</v>
      </c>
      <c r="J6452">
        <v>0.1934601129735421</v>
      </c>
      <c r="K6452">
        <v>0.15436239951425071</v>
      </c>
      <c r="L6452">
        <v>0.15765243790464062</v>
      </c>
      <c r="M6452">
        <v>0.16030977359500012</v>
      </c>
      <c r="N6452">
        <v>0.19536354180278601</v>
      </c>
      <c r="O6452">
        <v>0.1349762659733012</v>
      </c>
    </row>
    <row r="6453" spans="1:15" ht="15">
      <c r="A6453" s="6"/>
      <c r="B6453" s="10">
        <v>160.34</v>
      </c>
      <c r="C6453">
        <v>0.21622941587738562</v>
      </c>
      <c r="D6453" s="11">
        <v>49.42</v>
      </c>
      <c r="E6453" s="10">
        <v>59.18</v>
      </c>
      <c r="F6453" s="11">
        <v>42.49</v>
      </c>
      <c r="G6453" s="10">
        <v>51.21</v>
      </c>
      <c r="H6453" s="11">
        <v>179.18</v>
      </c>
      <c r="I6453" s="10">
        <v>396.58</v>
      </c>
      <c r="J6453">
        <v>0.19704080021382897</v>
      </c>
      <c r="K6453">
        <v>0.15390340187631346</v>
      </c>
      <c r="L6453">
        <v>0.1555169732764535</v>
      </c>
      <c r="M6453">
        <v>0.1604409459139281</v>
      </c>
      <c r="N6453">
        <v>0.19323689422813378</v>
      </c>
      <c r="O6453">
        <v>0.13702152701548972</v>
      </c>
    </row>
    <row r="6454" spans="1:15" ht="15">
      <c r="A6454" s="6"/>
      <c r="B6454" s="10">
        <v>126.27</v>
      </c>
      <c r="C6454">
        <v>0.22102271071893392</v>
      </c>
      <c r="D6454" s="11">
        <v>36.340000000000003</v>
      </c>
      <c r="E6454" s="10">
        <v>48.08</v>
      </c>
      <c r="F6454" s="11">
        <v>36.119999999999997</v>
      </c>
      <c r="G6454" s="10">
        <v>46.03</v>
      </c>
      <c r="H6454" s="11">
        <v>166.52</v>
      </c>
      <c r="I6454" s="10">
        <v>329.7</v>
      </c>
      <c r="J6454">
        <v>0.19652391331237656</v>
      </c>
      <c r="K6454">
        <v>0.15326017084667481</v>
      </c>
      <c r="L6454">
        <v>0.14823980744590984</v>
      </c>
      <c r="M6454">
        <v>0.15327227691630232</v>
      </c>
      <c r="N6454">
        <v>0.19906560158273456</v>
      </c>
      <c r="O6454">
        <v>0.14183214033586478</v>
      </c>
    </row>
    <row r="6455" spans="1:15" ht="15">
      <c r="A6455" s="6"/>
      <c r="B6455" s="10">
        <v>108.06</v>
      </c>
      <c r="C6455">
        <v>0.22122247208337081</v>
      </c>
      <c r="D6455" s="11">
        <v>33.93</v>
      </c>
      <c r="E6455" s="10">
        <v>43.08</v>
      </c>
      <c r="F6455" s="11">
        <v>32.799999999999997</v>
      </c>
      <c r="G6455" s="10">
        <v>39.82</v>
      </c>
      <c r="H6455" s="11">
        <v>163.94</v>
      </c>
      <c r="I6455" s="10">
        <v>303.08</v>
      </c>
      <c r="J6455">
        <v>0.19633077442787378</v>
      </c>
      <c r="K6455">
        <v>0.15147533861590246</v>
      </c>
      <c r="L6455">
        <v>0.14340368541194642</v>
      </c>
      <c r="M6455">
        <v>0.14692851887980032</v>
      </c>
      <c r="N6455">
        <v>0.20049656043120051</v>
      </c>
      <c r="O6455">
        <v>0.14371690857885616</v>
      </c>
    </row>
    <row r="6456" spans="1:15" ht="15">
      <c r="A6456" s="6"/>
      <c r="B6456" s="10">
        <v>101.28</v>
      </c>
      <c r="C6456">
        <v>0.21638440952211468</v>
      </c>
      <c r="D6456" s="11">
        <v>35.43</v>
      </c>
      <c r="E6456" s="10">
        <v>37.840000000000003</v>
      </c>
      <c r="F6456" s="11">
        <v>30.29</v>
      </c>
      <c r="G6456" s="10">
        <v>35.119999999999997</v>
      </c>
      <c r="H6456" s="11">
        <v>143.5</v>
      </c>
      <c r="I6456" s="10">
        <v>263.91000000000003</v>
      </c>
      <c r="J6456">
        <v>0.19490369514034767</v>
      </c>
      <c r="K6456">
        <v>0.15168968212287498</v>
      </c>
      <c r="L6456">
        <v>0.13481911249042763</v>
      </c>
      <c r="M6456">
        <v>0.13608462763032217</v>
      </c>
      <c r="N6456">
        <v>0.20353995074718756</v>
      </c>
      <c r="O6456">
        <v>0.1498821135906088</v>
      </c>
    </row>
    <row r="6457" spans="1:15" ht="15">
      <c r="A6457" s="6"/>
      <c r="B6457" s="10">
        <v>105.51</v>
      </c>
      <c r="C6457">
        <v>0.21828673510101923</v>
      </c>
      <c r="D6457" s="11">
        <v>33.409999999999997</v>
      </c>
      <c r="E6457" s="10">
        <v>32.99</v>
      </c>
      <c r="F6457" s="11">
        <v>29.05</v>
      </c>
      <c r="G6457" s="10">
        <v>34.01</v>
      </c>
      <c r="H6457" s="11">
        <v>133.27000000000001</v>
      </c>
      <c r="I6457" s="10">
        <v>190.95</v>
      </c>
      <c r="J6457">
        <v>0.19627974532827844</v>
      </c>
      <c r="K6457">
        <v>0.15373848875059212</v>
      </c>
      <c r="L6457">
        <v>0.12877682100573296</v>
      </c>
      <c r="M6457">
        <v>0.13209810153557644</v>
      </c>
      <c r="N6457">
        <v>0.20519970294279383</v>
      </c>
      <c r="O6457">
        <v>0.15431517870033407</v>
      </c>
    </row>
    <row r="6458" spans="1:15" ht="15">
      <c r="A6458" s="6"/>
      <c r="B6458" s="10">
        <v>102</v>
      </c>
      <c r="C6458">
        <v>0.22208775772222641</v>
      </c>
      <c r="D6458" s="11">
        <v>32.119999999999997</v>
      </c>
      <c r="E6458" s="10">
        <v>32.47</v>
      </c>
      <c r="F6458" s="11">
        <v>27.95</v>
      </c>
      <c r="G6458" s="10">
        <v>30.71</v>
      </c>
      <c r="H6458" s="11">
        <v>112.03</v>
      </c>
      <c r="I6458" s="10">
        <v>180.24</v>
      </c>
      <c r="J6458">
        <v>0.19906609594126171</v>
      </c>
      <c r="K6458">
        <v>0.15923345503933395</v>
      </c>
      <c r="L6458">
        <v>0.12635930341760143</v>
      </c>
      <c r="M6458">
        <v>0.13172724573508815</v>
      </c>
      <c r="N6458">
        <v>0.20406111397189891</v>
      </c>
      <c r="O6458">
        <v>0.15762468801363611</v>
      </c>
    </row>
    <row r="6459" spans="1:15" ht="15">
      <c r="A6459" s="6"/>
      <c r="B6459" s="10">
        <v>102.55</v>
      </c>
      <c r="C6459">
        <v>0.2230490221803757</v>
      </c>
      <c r="D6459" s="11">
        <v>32.03</v>
      </c>
      <c r="E6459" s="10">
        <v>38.04</v>
      </c>
      <c r="F6459" s="11">
        <v>27.9</v>
      </c>
      <c r="G6459" s="10">
        <v>28.03</v>
      </c>
      <c r="H6459" s="11">
        <v>105.99</v>
      </c>
      <c r="I6459" s="10">
        <v>169.8</v>
      </c>
      <c r="J6459">
        <v>0.20123878629343225</v>
      </c>
      <c r="K6459">
        <v>0.16228955789109545</v>
      </c>
      <c r="L6459">
        <v>0.12361404271979816</v>
      </c>
      <c r="M6459">
        <v>0.12411171945341878</v>
      </c>
      <c r="N6459">
        <v>0.20004031780385009</v>
      </c>
      <c r="O6459">
        <v>0.15877711305889203</v>
      </c>
    </row>
    <row r="6460" spans="1:15" ht="15">
      <c r="A6460" s="6"/>
      <c r="B6460" s="10">
        <v>102.05</v>
      </c>
      <c r="C6460">
        <v>0.22595824433587838</v>
      </c>
      <c r="D6460" s="11">
        <v>31.56</v>
      </c>
      <c r="E6460" s="10">
        <v>38.049999999999997</v>
      </c>
      <c r="F6460" s="11">
        <v>27.99</v>
      </c>
      <c r="G6460" s="10">
        <v>26.39</v>
      </c>
      <c r="H6460" s="11">
        <v>100</v>
      </c>
      <c r="I6460" s="10">
        <v>151.30000000000001</v>
      </c>
      <c r="J6460">
        <v>0.20259040046186952</v>
      </c>
      <c r="K6460">
        <v>0.16614545395026048</v>
      </c>
      <c r="L6460">
        <v>0.12478289177607765</v>
      </c>
      <c r="M6460">
        <v>0.12024060971093309</v>
      </c>
      <c r="N6460">
        <v>0.19885823055921675</v>
      </c>
      <c r="O6460">
        <v>0.15283728989148171</v>
      </c>
    </row>
    <row r="6461" spans="1:15" ht="15">
      <c r="A6461" s="6"/>
      <c r="B6461" s="10">
        <v>100.45</v>
      </c>
      <c r="C6461">
        <v>0.23188319908385371</v>
      </c>
      <c r="D6461" s="11">
        <v>32.14</v>
      </c>
      <c r="E6461" s="10">
        <v>38.03</v>
      </c>
      <c r="F6461" s="11">
        <v>28.87</v>
      </c>
      <c r="G6461" s="10">
        <v>25.94</v>
      </c>
      <c r="H6461" s="11">
        <v>102.23</v>
      </c>
      <c r="I6461" s="10">
        <v>167.35</v>
      </c>
      <c r="J6461">
        <v>0.20480235758642484</v>
      </c>
      <c r="K6461">
        <v>0.17203783386682059</v>
      </c>
      <c r="L6461">
        <v>0.12963978725271297</v>
      </c>
      <c r="M6461">
        <v>0.12145673245049719</v>
      </c>
      <c r="N6461">
        <v>0.20065288797254111</v>
      </c>
      <c r="O6461">
        <v>0.15156438881885059</v>
      </c>
    </row>
    <row r="6462" spans="1:15" ht="15">
      <c r="A6462" s="6"/>
      <c r="B6462" s="10">
        <v>108.62</v>
      </c>
      <c r="C6462">
        <v>0.24113878637410815</v>
      </c>
      <c r="D6462" s="11">
        <v>33.700000000000003</v>
      </c>
      <c r="E6462" s="10">
        <v>47.09</v>
      </c>
      <c r="F6462" s="11">
        <v>31.9</v>
      </c>
      <c r="G6462" s="10">
        <v>27.17</v>
      </c>
      <c r="H6462" s="11">
        <v>113.09</v>
      </c>
      <c r="I6462" s="10">
        <v>209.97</v>
      </c>
      <c r="J6462">
        <v>0.20910151893674425</v>
      </c>
      <c r="K6462">
        <v>0.18717805119051414</v>
      </c>
      <c r="L6462">
        <v>0.14367884679381121</v>
      </c>
      <c r="M6462">
        <v>0.12418600233207124</v>
      </c>
      <c r="N6462">
        <v>0.21034850752938022</v>
      </c>
      <c r="O6462">
        <v>0.15501087240149605</v>
      </c>
    </row>
    <row r="6463" spans="1:15" ht="15">
      <c r="A6463" s="6"/>
      <c r="B6463" s="10">
        <v>141.76</v>
      </c>
      <c r="C6463">
        <v>0.23336336215564046</v>
      </c>
      <c r="D6463" s="11">
        <v>45.07</v>
      </c>
      <c r="E6463" s="10">
        <v>66.400000000000006</v>
      </c>
      <c r="F6463" s="11">
        <v>42.55</v>
      </c>
      <c r="G6463" s="10">
        <v>28.97</v>
      </c>
      <c r="H6463" s="11">
        <v>171.78</v>
      </c>
      <c r="I6463" s="10">
        <v>327.48</v>
      </c>
      <c r="J6463">
        <v>0.20648565258765827</v>
      </c>
      <c r="K6463">
        <v>0.18979666243803103</v>
      </c>
      <c r="L6463">
        <v>0.14884188832829084</v>
      </c>
      <c r="M6463">
        <v>0.13134140755275478</v>
      </c>
      <c r="N6463">
        <v>0.20766314137657871</v>
      </c>
      <c r="O6463">
        <v>0.15514569434859293</v>
      </c>
    </row>
    <row r="6464" spans="1:15" ht="15">
      <c r="A6464" s="6"/>
      <c r="B6464" s="10">
        <v>259.77</v>
      </c>
      <c r="C6464">
        <v>0.21378216189635324</v>
      </c>
      <c r="D6464" s="11">
        <v>54.4</v>
      </c>
      <c r="E6464" s="10">
        <v>73.97</v>
      </c>
      <c r="F6464" s="11">
        <v>48.37</v>
      </c>
      <c r="G6464" s="10">
        <v>31.98</v>
      </c>
      <c r="H6464" s="11">
        <v>184.73</v>
      </c>
      <c r="I6464" s="10">
        <v>415.95</v>
      </c>
      <c r="J6464">
        <v>0.19933576403594477</v>
      </c>
      <c r="K6464">
        <v>0.18098915284900613</v>
      </c>
      <c r="L6464">
        <v>0.14658073674985159</v>
      </c>
      <c r="M6464">
        <v>0.13897523320229896</v>
      </c>
      <c r="N6464">
        <v>0.19766189163022685</v>
      </c>
      <c r="O6464">
        <v>0.15277961847812355</v>
      </c>
    </row>
    <row r="6465" spans="1:15" ht="15">
      <c r="A6465" s="6"/>
      <c r="B6465" s="10">
        <v>175.5</v>
      </c>
      <c r="C6465">
        <v>0.19958511030573758</v>
      </c>
      <c r="D6465" s="11">
        <v>57</v>
      </c>
      <c r="E6465" s="10">
        <v>71.819999999999993</v>
      </c>
      <c r="F6465" s="11">
        <v>50.31</v>
      </c>
      <c r="G6465" s="10">
        <v>36.72</v>
      </c>
      <c r="H6465" s="11">
        <v>190.84</v>
      </c>
      <c r="I6465" s="10">
        <v>443.51</v>
      </c>
      <c r="J6465">
        <v>0.19068714734781836</v>
      </c>
      <c r="K6465">
        <v>0.17939350525672793</v>
      </c>
      <c r="L6465">
        <v>0.14246464707825365</v>
      </c>
      <c r="M6465">
        <v>0.13979592779432323</v>
      </c>
      <c r="N6465">
        <v>0.18921533376190144</v>
      </c>
      <c r="O6465">
        <v>0.15209605120541286</v>
      </c>
    </row>
    <row r="6466" spans="1:15" ht="15">
      <c r="A6466" s="6"/>
      <c r="B6466" s="10">
        <v>128.79</v>
      </c>
      <c r="C6466">
        <v>0.17498360152253598</v>
      </c>
      <c r="D6466" s="11">
        <v>51.59</v>
      </c>
      <c r="E6466" s="10">
        <v>64.959999999999994</v>
      </c>
      <c r="F6466" s="11">
        <v>50.08</v>
      </c>
      <c r="G6466" s="10">
        <v>41.22</v>
      </c>
      <c r="H6466" s="11">
        <v>181</v>
      </c>
      <c r="I6466" s="10">
        <v>412.29</v>
      </c>
      <c r="J6466">
        <v>0.18867898363118502</v>
      </c>
      <c r="K6466">
        <v>0.1690718876193345</v>
      </c>
      <c r="L6466">
        <v>0.13863884459210041</v>
      </c>
      <c r="M6466">
        <v>0.13561485522546479</v>
      </c>
      <c r="N6466">
        <v>0.1797722865596289</v>
      </c>
      <c r="O6466">
        <v>0.15017216132215702</v>
      </c>
    </row>
    <row r="6467" spans="1:15" ht="15">
      <c r="A6467" s="6"/>
      <c r="B6467" s="10">
        <v>102.33</v>
      </c>
      <c r="C6467">
        <v>0.14647528278270189</v>
      </c>
      <c r="D6467" s="11">
        <v>46.1</v>
      </c>
      <c r="E6467" s="10">
        <v>59.93</v>
      </c>
      <c r="F6467" s="11">
        <v>47.27</v>
      </c>
      <c r="G6467" s="10">
        <v>39.4</v>
      </c>
      <c r="H6467" s="11">
        <v>172.15</v>
      </c>
      <c r="I6467" s="10">
        <v>366.86</v>
      </c>
      <c r="J6467">
        <v>0.18289176003160618</v>
      </c>
      <c r="K6467">
        <v>0.1590417154797383</v>
      </c>
      <c r="L6467">
        <v>0.13714898144075666</v>
      </c>
      <c r="M6467">
        <v>0.13383551934103385</v>
      </c>
      <c r="N6467">
        <v>0.16794993293557195</v>
      </c>
      <c r="O6467">
        <v>0.14140208795188877</v>
      </c>
    </row>
    <row r="6468" spans="1:15" ht="15">
      <c r="A6468" s="6"/>
      <c r="B6468" s="10">
        <v>93.26</v>
      </c>
      <c r="C6468">
        <v>0.12392598624369791</v>
      </c>
      <c r="D6468" s="11">
        <v>41.16</v>
      </c>
      <c r="E6468" s="10">
        <v>54.57</v>
      </c>
      <c r="F6468" s="11">
        <v>44.14</v>
      </c>
      <c r="G6468" s="10">
        <v>38.130000000000003</v>
      </c>
      <c r="H6468" s="11">
        <v>159.97999999999999</v>
      </c>
      <c r="I6468" s="10">
        <v>351.37</v>
      </c>
      <c r="J6468">
        <v>0.17345617151058487</v>
      </c>
      <c r="K6468">
        <v>0.14323484496689706</v>
      </c>
      <c r="L6468">
        <v>0.13369174398278877</v>
      </c>
      <c r="M6468">
        <v>0.1273586736292428</v>
      </c>
      <c r="N6468">
        <v>0.1556661934482543</v>
      </c>
      <c r="O6468">
        <v>0.13103433981616019</v>
      </c>
    </row>
    <row r="6469" spans="1:15" ht="15">
      <c r="A6469" s="6"/>
      <c r="B6469" s="10">
        <v>90.2</v>
      </c>
      <c r="C6469">
        <v>0.10870710598562836</v>
      </c>
      <c r="D6469" s="11">
        <v>34.43</v>
      </c>
      <c r="E6469" s="10">
        <v>47.05</v>
      </c>
      <c r="F6469" s="11">
        <v>38.81</v>
      </c>
      <c r="G6469" s="10">
        <v>34.08</v>
      </c>
      <c r="H6469" s="11">
        <v>144.97</v>
      </c>
      <c r="I6469" s="10">
        <v>301.37</v>
      </c>
      <c r="J6469">
        <v>0.16780935883189774</v>
      </c>
      <c r="K6469">
        <v>0.13071700624186497</v>
      </c>
      <c r="L6469">
        <v>0.12713560429611351</v>
      </c>
      <c r="M6469">
        <v>0.12492972355019746</v>
      </c>
      <c r="N6469">
        <v>0.14698092048492736</v>
      </c>
      <c r="O6469">
        <v>0.13009363134509222</v>
      </c>
    </row>
    <row r="6470" spans="1:15" ht="15">
      <c r="A6470" s="6"/>
      <c r="B6470" s="10">
        <v>87.34</v>
      </c>
      <c r="C6470">
        <v>0.10744108021385812</v>
      </c>
      <c r="D6470" s="11">
        <v>34.9</v>
      </c>
      <c r="E6470" s="10">
        <v>44.37</v>
      </c>
      <c r="F6470" s="11">
        <v>35.72</v>
      </c>
      <c r="G6470" s="10">
        <v>32.03</v>
      </c>
      <c r="H6470" s="11">
        <v>119.32</v>
      </c>
      <c r="I6470" s="10">
        <v>293.27</v>
      </c>
      <c r="J6470">
        <v>0.16279551256786359</v>
      </c>
      <c r="K6470">
        <v>0.12617681922418528</v>
      </c>
      <c r="L6470">
        <v>0.1219645886423591</v>
      </c>
      <c r="M6470">
        <v>0.11501550387596901</v>
      </c>
      <c r="N6470">
        <v>0.14191298436200181</v>
      </c>
      <c r="O6470">
        <v>0.12928870607834447</v>
      </c>
    </row>
    <row r="6471" spans="1:15" ht="15">
      <c r="A6471" s="6"/>
      <c r="B6471" s="10">
        <v>89.22</v>
      </c>
      <c r="C6471">
        <v>0.11386332076348429</v>
      </c>
      <c r="D6471" s="11">
        <v>34.42</v>
      </c>
      <c r="E6471" s="10">
        <v>46.3</v>
      </c>
      <c r="F6471" s="11">
        <v>34.46</v>
      </c>
      <c r="G6471" s="10">
        <v>28.9</v>
      </c>
      <c r="H6471" s="11">
        <v>116.33</v>
      </c>
      <c r="I6471" s="10">
        <v>288.64999999999998</v>
      </c>
      <c r="J6471">
        <v>0.16599215038215245</v>
      </c>
      <c r="K6471">
        <v>0.1294867252039279</v>
      </c>
      <c r="L6471">
        <v>0.12457446395394879</v>
      </c>
      <c r="M6471">
        <v>9.9092297094496518E-2</v>
      </c>
      <c r="N6471">
        <v>0.14308483837611199</v>
      </c>
      <c r="O6471">
        <v>0.13047767736842306</v>
      </c>
    </row>
    <row r="6472" spans="1:15" ht="15">
      <c r="A6472" s="6"/>
      <c r="B6472" s="10">
        <v>94.04</v>
      </c>
      <c r="C6472">
        <v>0.13538319160527751</v>
      </c>
      <c r="D6472" s="11">
        <v>35.96</v>
      </c>
      <c r="E6472" s="10">
        <v>46.19</v>
      </c>
      <c r="F6472" s="11">
        <v>33.94</v>
      </c>
      <c r="G6472" s="10">
        <v>27.92</v>
      </c>
      <c r="H6472" s="11">
        <v>120.85</v>
      </c>
      <c r="I6472" s="10">
        <v>295.20999999999998</v>
      </c>
      <c r="J6472">
        <v>0.17199103266140464</v>
      </c>
      <c r="K6472">
        <v>0.1388578286608142</v>
      </c>
      <c r="L6472">
        <v>0.12849329560160283</v>
      </c>
      <c r="M6472">
        <v>9.1918233508408428E-2</v>
      </c>
      <c r="N6472">
        <v>0.15065625629585674</v>
      </c>
      <c r="O6472">
        <v>0.13987336820324633</v>
      </c>
    </row>
    <row r="6473" spans="1:15" ht="15">
      <c r="A6473" s="6"/>
      <c r="B6473" s="10">
        <v>109.25</v>
      </c>
      <c r="C6473">
        <v>0.16420574904040125</v>
      </c>
      <c r="D6473" s="11">
        <v>38.94</v>
      </c>
      <c r="E6473" s="10">
        <v>53.91</v>
      </c>
      <c r="F6473" s="11">
        <v>36.79</v>
      </c>
      <c r="G6473" s="10">
        <v>29.18</v>
      </c>
      <c r="H6473" s="11">
        <v>142.43</v>
      </c>
      <c r="I6473" s="10">
        <v>308.29000000000002</v>
      </c>
      <c r="J6473">
        <v>0.18464005437210232</v>
      </c>
      <c r="K6473">
        <v>0.15382341934489188</v>
      </c>
      <c r="L6473">
        <v>0.13650402341479059</v>
      </c>
      <c r="M6473">
        <v>9.4506696716340946E-2</v>
      </c>
      <c r="N6473">
        <v>0.16127620130944725</v>
      </c>
      <c r="O6473">
        <v>0.15305067031646974</v>
      </c>
    </row>
    <row r="6474" spans="1:15" ht="15">
      <c r="A6474" s="6"/>
      <c r="B6474" s="10">
        <v>149.91</v>
      </c>
      <c r="C6474">
        <v>0.1941404983504264</v>
      </c>
      <c r="D6474" s="11">
        <v>45.08</v>
      </c>
      <c r="E6474" s="10">
        <v>62.85</v>
      </c>
      <c r="F6474" s="11">
        <v>44.8</v>
      </c>
      <c r="G6474" s="10">
        <v>33.950000000000003</v>
      </c>
      <c r="H6474" s="11">
        <v>163.54</v>
      </c>
      <c r="I6474" s="10">
        <v>365.3</v>
      </c>
      <c r="J6474">
        <v>0.19846309536859968</v>
      </c>
      <c r="K6474">
        <v>0.17088437209132556</v>
      </c>
      <c r="L6474">
        <v>0.15067847179105098</v>
      </c>
      <c r="M6474">
        <v>9.6810013593323058E-2</v>
      </c>
      <c r="N6474">
        <v>0.17210660782947138</v>
      </c>
      <c r="O6474">
        <v>0.16903877350293525</v>
      </c>
    </row>
    <row r="6475" spans="1:15" ht="15">
      <c r="A6475" s="6"/>
      <c r="B6475" s="10">
        <v>194.93</v>
      </c>
      <c r="C6475">
        <v>0.20470999957344257</v>
      </c>
      <c r="D6475" s="11">
        <v>49.99</v>
      </c>
      <c r="E6475" s="10">
        <v>73.040000000000006</v>
      </c>
      <c r="F6475" s="11">
        <v>46.54</v>
      </c>
      <c r="G6475" s="10">
        <v>39.49</v>
      </c>
      <c r="H6475" s="11">
        <v>173.1</v>
      </c>
      <c r="I6475" s="10">
        <v>381.5</v>
      </c>
      <c r="J6475">
        <v>0.20389003262622452</v>
      </c>
      <c r="K6475">
        <v>0.18308455978570437</v>
      </c>
      <c r="L6475">
        <v>0.15750476255070939</v>
      </c>
      <c r="M6475">
        <v>9.7131127903110473E-2</v>
      </c>
      <c r="N6475">
        <v>0.17456501855309497</v>
      </c>
      <c r="O6475">
        <v>0.17995286367561</v>
      </c>
    </row>
    <row r="6476" spans="1:15" ht="15">
      <c r="A6476" s="6"/>
      <c r="B6476" s="10">
        <v>214.7</v>
      </c>
      <c r="C6476">
        <v>0.20220612878685243</v>
      </c>
      <c r="D6476" s="11">
        <v>54.86</v>
      </c>
      <c r="E6476" s="10">
        <v>78.260000000000005</v>
      </c>
      <c r="F6476" s="11">
        <v>48.36</v>
      </c>
      <c r="G6476" s="10">
        <v>45.49</v>
      </c>
      <c r="H6476" s="11">
        <v>185.19</v>
      </c>
      <c r="I6476" s="10">
        <v>418.99</v>
      </c>
      <c r="J6476">
        <v>0.19592519932644906</v>
      </c>
      <c r="K6476">
        <v>0.18315518916262541</v>
      </c>
      <c r="L6476">
        <v>0.15316827939921418</v>
      </c>
      <c r="M6476">
        <v>9.2897703976128121E-2</v>
      </c>
      <c r="N6476">
        <v>0.17040807087142854</v>
      </c>
      <c r="O6476">
        <v>0.17962197815127573</v>
      </c>
    </row>
    <row r="6477" spans="1:15" ht="15">
      <c r="A6477" s="6"/>
      <c r="B6477" s="10">
        <v>142.08000000000001</v>
      </c>
      <c r="C6477">
        <v>0.19064468472871299</v>
      </c>
      <c r="D6477" s="11">
        <v>47.99</v>
      </c>
      <c r="E6477" s="10">
        <v>71.959999999999994</v>
      </c>
      <c r="F6477" s="11">
        <v>47.49</v>
      </c>
      <c r="G6477" s="10">
        <v>41.25</v>
      </c>
      <c r="H6477" s="11">
        <v>169.96</v>
      </c>
      <c r="I6477" s="10">
        <v>400.52</v>
      </c>
      <c r="J6477">
        <v>0.19773521882895703</v>
      </c>
      <c r="K6477">
        <v>0.18402814039526905</v>
      </c>
      <c r="L6477">
        <v>0.14818365369220265</v>
      </c>
      <c r="M6477">
        <v>8.5758892235898873E-2</v>
      </c>
      <c r="N6477">
        <v>0.17461903222372485</v>
      </c>
      <c r="O6477">
        <v>0.18478171738727037</v>
      </c>
    </row>
    <row r="6478" spans="1:15" ht="15">
      <c r="A6478" s="6"/>
      <c r="B6478" s="10">
        <v>107.82</v>
      </c>
      <c r="C6478">
        <v>0.17845703532229523</v>
      </c>
      <c r="D6478" s="11">
        <v>42.95</v>
      </c>
      <c r="E6478" s="10">
        <v>59.97</v>
      </c>
      <c r="F6478" s="11">
        <v>35.14</v>
      </c>
      <c r="G6478" s="10">
        <v>34.08</v>
      </c>
      <c r="H6478" s="11">
        <v>150</v>
      </c>
      <c r="I6478" s="10">
        <v>351.43</v>
      </c>
      <c r="J6478">
        <v>0.19891589314846789</v>
      </c>
      <c r="K6478">
        <v>0.18193088970527307</v>
      </c>
      <c r="L6478">
        <v>0.13125198096878288</v>
      </c>
      <c r="M6478">
        <v>8.3392935808684704E-2</v>
      </c>
      <c r="N6478">
        <v>0.17875285122781123</v>
      </c>
      <c r="O6478">
        <v>0.19244641078716632</v>
      </c>
    </row>
    <row r="6479" spans="1:15" ht="15">
      <c r="A6479" s="6"/>
      <c r="B6479" s="10">
        <v>96.38</v>
      </c>
      <c r="C6479">
        <v>0.15973424389048815</v>
      </c>
      <c r="D6479" s="11">
        <v>38.43</v>
      </c>
      <c r="E6479" s="10">
        <v>47.58</v>
      </c>
      <c r="F6479" s="11">
        <v>34</v>
      </c>
      <c r="G6479" s="10">
        <v>31.76</v>
      </c>
      <c r="H6479" s="11">
        <v>127.48</v>
      </c>
      <c r="I6479" s="10">
        <v>333.69</v>
      </c>
      <c r="J6479">
        <v>0.19800655098424211</v>
      </c>
      <c r="K6479">
        <v>0.1742504795689378</v>
      </c>
      <c r="L6479">
        <v>0.11552415091907024</v>
      </c>
      <c r="M6479">
        <v>8.201369803380977E-2</v>
      </c>
      <c r="N6479">
        <v>0.1833645798489856</v>
      </c>
      <c r="O6479">
        <v>0.19551356337026124</v>
      </c>
    </row>
    <row r="6480" spans="1:15" ht="15">
      <c r="A6480" s="6"/>
      <c r="B6480" s="10">
        <v>89.09</v>
      </c>
      <c r="C6480">
        <v>0.14110550847457626</v>
      </c>
      <c r="D6480" s="11">
        <v>32.94</v>
      </c>
      <c r="E6480" s="10">
        <v>43.54</v>
      </c>
      <c r="F6480" s="11">
        <v>30.07</v>
      </c>
      <c r="G6480" s="10">
        <v>28.34</v>
      </c>
      <c r="H6480" s="11">
        <v>96.98</v>
      </c>
      <c r="I6480" s="10">
        <v>319.70999999999998</v>
      </c>
      <c r="J6480">
        <v>0.19640164818053327</v>
      </c>
      <c r="K6480">
        <v>0.16722193451317136</v>
      </c>
      <c r="L6480">
        <v>0.10419643474927302</v>
      </c>
      <c r="M6480">
        <v>8.0890036381884342E-2</v>
      </c>
      <c r="N6480">
        <v>0.1811286943491312</v>
      </c>
      <c r="O6480">
        <v>0.19916628506464321</v>
      </c>
    </row>
    <row r="6481" spans="1:15" ht="15">
      <c r="A6481" s="6"/>
      <c r="B6481" s="10">
        <v>88.36</v>
      </c>
      <c r="C6481">
        <v>0.12410702819674456</v>
      </c>
      <c r="D6481" s="11">
        <v>32.08</v>
      </c>
      <c r="E6481" s="10">
        <v>42.92</v>
      </c>
      <c r="F6481" s="11">
        <v>26.5</v>
      </c>
      <c r="G6481" s="10">
        <v>0.75</v>
      </c>
      <c r="H6481" s="11">
        <v>105.23</v>
      </c>
      <c r="I6481" s="10">
        <v>306.42</v>
      </c>
      <c r="J6481">
        <v>0.18994115442468693</v>
      </c>
      <c r="K6481">
        <v>0.16409901531728666</v>
      </c>
      <c r="L6481">
        <v>8.343031622705005E-2</v>
      </c>
      <c r="M6481">
        <v>8.0603279280208301E-2</v>
      </c>
      <c r="N6481">
        <v>0.18210097483928733</v>
      </c>
      <c r="O6481">
        <v>0.20360819414112918</v>
      </c>
    </row>
    <row r="6482" spans="1:15" ht="15">
      <c r="A6482" s="6"/>
      <c r="B6482" s="10">
        <v>84.05</v>
      </c>
      <c r="C6482">
        <v>0.11941768783528453</v>
      </c>
      <c r="D6482" s="11">
        <v>31.77</v>
      </c>
      <c r="E6482" s="10">
        <v>43.18</v>
      </c>
      <c r="F6482" s="11">
        <v>24.5</v>
      </c>
      <c r="G6482" s="10">
        <v>19.920000000000002</v>
      </c>
      <c r="H6482" s="11">
        <v>99.89</v>
      </c>
      <c r="I6482" s="10">
        <v>275.77999999999997</v>
      </c>
      <c r="J6482">
        <v>0.18733500966714783</v>
      </c>
      <c r="K6482">
        <v>0.16339087580103753</v>
      </c>
      <c r="L6482">
        <v>7.9265789714448365E-2</v>
      </c>
      <c r="M6482">
        <v>8.1829304245283035E-2</v>
      </c>
      <c r="N6482">
        <v>0.18569149044742</v>
      </c>
      <c r="O6482">
        <v>0.207921645812046</v>
      </c>
    </row>
    <row r="6483" spans="1:15" ht="15">
      <c r="A6483" s="6"/>
      <c r="B6483" s="10">
        <v>72.95</v>
      </c>
      <c r="C6483">
        <v>0.12119918987090122</v>
      </c>
      <c r="D6483" s="11">
        <v>31.58</v>
      </c>
      <c r="E6483" s="10">
        <v>42.98</v>
      </c>
      <c r="F6483" s="11">
        <v>23</v>
      </c>
      <c r="G6483" s="10">
        <v>17.989999999999998</v>
      </c>
      <c r="H6483" s="11">
        <v>98.37</v>
      </c>
      <c r="I6483" s="10">
        <v>245.94</v>
      </c>
      <c r="J6483">
        <v>0.18823864619434555</v>
      </c>
      <c r="K6483">
        <v>0.16194095081395504</v>
      </c>
      <c r="L6483">
        <v>7.8456380375835549E-2</v>
      </c>
      <c r="M6483">
        <v>8.3457082270338642E-2</v>
      </c>
      <c r="N6483">
        <v>0.18545012758601062</v>
      </c>
      <c r="O6483">
        <v>0.21099235228743943</v>
      </c>
    </row>
    <row r="6484" spans="1:15" ht="15">
      <c r="A6484" s="6"/>
      <c r="B6484" s="10">
        <v>74.84</v>
      </c>
      <c r="C6484">
        <v>0.1245880486714801</v>
      </c>
      <c r="D6484" s="11">
        <v>31.01</v>
      </c>
      <c r="E6484" s="10">
        <v>42.96</v>
      </c>
      <c r="F6484" s="11">
        <v>22.78</v>
      </c>
      <c r="G6484" s="10">
        <v>12.25</v>
      </c>
      <c r="H6484" s="11">
        <v>98.1</v>
      </c>
      <c r="I6484" s="10">
        <v>242.98</v>
      </c>
      <c r="J6484">
        <v>0.19149274789100976</v>
      </c>
      <c r="K6484">
        <v>0.16384937246074202</v>
      </c>
      <c r="L6484">
        <v>7.3526167385606925E-2</v>
      </c>
      <c r="M6484">
        <v>8.4703534075764086E-2</v>
      </c>
      <c r="N6484">
        <v>0.19056353447082991</v>
      </c>
      <c r="O6484">
        <v>0.21410288870651376</v>
      </c>
    </row>
    <row r="6485" spans="1:15" ht="15">
      <c r="A6485" s="6"/>
      <c r="B6485" s="10">
        <v>80.87</v>
      </c>
      <c r="C6485">
        <v>0.12520245505593522</v>
      </c>
      <c r="D6485" s="11">
        <v>31.05</v>
      </c>
      <c r="E6485" s="10">
        <v>44.52</v>
      </c>
      <c r="F6485" s="11">
        <v>22.94</v>
      </c>
      <c r="G6485" s="10">
        <v>12</v>
      </c>
      <c r="H6485" s="11">
        <v>105.97</v>
      </c>
      <c r="I6485" s="10">
        <v>273.77</v>
      </c>
      <c r="J6485">
        <v>0.19539923261804429</v>
      </c>
      <c r="K6485">
        <v>0.16712741736014533</v>
      </c>
      <c r="L6485">
        <v>7.1252317908023763E-2</v>
      </c>
      <c r="M6485">
        <v>9.0989426107148774E-2</v>
      </c>
      <c r="N6485">
        <v>0.19667661595324049</v>
      </c>
      <c r="O6485">
        <v>0.21855624930835044</v>
      </c>
    </row>
    <row r="6486" spans="1:15" ht="15">
      <c r="A6486" s="6"/>
      <c r="B6486" s="10">
        <v>92.88</v>
      </c>
      <c r="C6486">
        <v>0.13965239053089318</v>
      </c>
      <c r="D6486" s="11">
        <v>33.4</v>
      </c>
      <c r="E6486" s="10">
        <v>44.01</v>
      </c>
      <c r="F6486" s="11">
        <v>22.73</v>
      </c>
      <c r="G6486" s="10">
        <v>14.39</v>
      </c>
      <c r="H6486" s="11">
        <v>119.91</v>
      </c>
      <c r="I6486" s="10">
        <v>307.13</v>
      </c>
      <c r="J6486">
        <v>0.19928390101360605</v>
      </c>
      <c r="K6486">
        <v>0.17467774268784944</v>
      </c>
      <c r="L6486">
        <v>7.1803935871290539E-2</v>
      </c>
      <c r="M6486">
        <v>9.8462172900569328E-2</v>
      </c>
      <c r="N6486">
        <v>0.206703854619913</v>
      </c>
      <c r="O6486">
        <v>0.22137130849873241</v>
      </c>
    </row>
    <row r="6487" spans="1:15" ht="15">
      <c r="A6487" s="6"/>
      <c r="B6487" s="10">
        <v>115.35</v>
      </c>
      <c r="C6487">
        <v>0.14425040801559175</v>
      </c>
      <c r="D6487" s="11">
        <v>40.200000000000003</v>
      </c>
      <c r="E6487" s="10">
        <v>63.13</v>
      </c>
      <c r="F6487" s="11">
        <v>25.94</v>
      </c>
      <c r="G6487" s="10">
        <v>17.86</v>
      </c>
      <c r="H6487" s="11">
        <v>170.52</v>
      </c>
      <c r="I6487" s="10">
        <v>383.17</v>
      </c>
      <c r="J6487">
        <v>0.20267655804078177</v>
      </c>
      <c r="K6487">
        <v>0.17988431708908165</v>
      </c>
      <c r="L6487">
        <v>7.3271783598347823E-2</v>
      </c>
      <c r="M6487">
        <v>0.10464417927749707</v>
      </c>
      <c r="N6487">
        <v>0.20866993352130653</v>
      </c>
      <c r="O6487">
        <v>0.21386990329395031</v>
      </c>
    </row>
    <row r="6488" spans="1:15" ht="15">
      <c r="A6488" s="6"/>
      <c r="B6488" s="10">
        <v>126.25</v>
      </c>
      <c r="C6488">
        <v>0.14221374499623479</v>
      </c>
      <c r="D6488" s="11">
        <v>49.21</v>
      </c>
      <c r="E6488" s="10">
        <v>72.37</v>
      </c>
      <c r="F6488" s="11">
        <v>27.46</v>
      </c>
      <c r="G6488" s="10">
        <v>21.7</v>
      </c>
      <c r="H6488" s="11">
        <v>190.21</v>
      </c>
      <c r="I6488" s="10">
        <v>472.63</v>
      </c>
      <c r="J6488">
        <v>0.19627636974166005</v>
      </c>
      <c r="K6488">
        <v>0.17739146873779341</v>
      </c>
      <c r="L6488">
        <v>7.1978699908977914E-2</v>
      </c>
      <c r="M6488">
        <v>0.11385071199796482</v>
      </c>
      <c r="N6488">
        <v>0.20013666215536238</v>
      </c>
      <c r="O6488">
        <v>0.21072769704796673</v>
      </c>
    </row>
    <row r="6489" spans="1:15" ht="15">
      <c r="A6489" s="6"/>
      <c r="B6489" s="10">
        <v>129.56</v>
      </c>
      <c r="C6489">
        <v>0.13423653221723114</v>
      </c>
      <c r="D6489" s="11">
        <v>49.43</v>
      </c>
      <c r="E6489" s="10">
        <v>76.97</v>
      </c>
      <c r="F6489" s="11">
        <v>33.200000000000003</v>
      </c>
      <c r="G6489" s="10">
        <v>27.11</v>
      </c>
      <c r="H6489" s="11">
        <v>195.1</v>
      </c>
      <c r="I6489" s="10">
        <v>500.38</v>
      </c>
      <c r="J6489">
        <v>0.18814299679770852</v>
      </c>
      <c r="K6489">
        <v>0.16952981464210776</v>
      </c>
      <c r="L6489">
        <v>6.7632005915744142E-2</v>
      </c>
      <c r="M6489">
        <v>0.11877228329930016</v>
      </c>
      <c r="N6489">
        <v>0.19027268157414393</v>
      </c>
      <c r="O6489">
        <v>0.20059311563485333</v>
      </c>
    </row>
    <row r="6490" spans="1:15" ht="15">
      <c r="A6490" s="6"/>
      <c r="B6490" s="10">
        <v>110.85</v>
      </c>
      <c r="C6490">
        <v>0.12581763414811847</v>
      </c>
      <c r="D6490" s="11">
        <v>47.08</v>
      </c>
      <c r="E6490" s="10">
        <v>68.959999999999994</v>
      </c>
      <c r="F6490" s="11">
        <v>34.58</v>
      </c>
      <c r="G6490" s="10">
        <v>32</v>
      </c>
      <c r="H6490" s="11">
        <v>187.94</v>
      </c>
      <c r="I6490" s="10">
        <v>429.91</v>
      </c>
      <c r="J6490">
        <v>0.1836367461817037</v>
      </c>
      <c r="K6490">
        <v>0.16311773089174786</v>
      </c>
      <c r="L6490">
        <v>6.4995318166564925E-2</v>
      </c>
      <c r="M6490">
        <v>0.12037839657744574</v>
      </c>
      <c r="N6490">
        <v>0.18289518069428395</v>
      </c>
      <c r="O6490">
        <v>0.19503512685468868</v>
      </c>
    </row>
    <row r="6491" spans="1:15" ht="15">
      <c r="A6491" s="6"/>
      <c r="B6491" s="10">
        <v>93.36</v>
      </c>
      <c r="C6491">
        <v>0.10825555376163444</v>
      </c>
      <c r="D6491" s="11">
        <v>45.27</v>
      </c>
      <c r="E6491" s="10">
        <v>58.18</v>
      </c>
      <c r="F6491" s="11">
        <v>30.11</v>
      </c>
      <c r="G6491" s="10">
        <v>32.99</v>
      </c>
      <c r="H6491" s="11">
        <v>174.21</v>
      </c>
      <c r="I6491" s="10">
        <v>409.97</v>
      </c>
      <c r="J6491">
        <v>0.18093027470246065</v>
      </c>
      <c r="K6491">
        <v>0.15322635964093601</v>
      </c>
      <c r="L6491">
        <v>5.4867493424686095E-2</v>
      </c>
      <c r="M6491">
        <v>0.11992346003903936</v>
      </c>
      <c r="N6491">
        <v>0.17663249064214076</v>
      </c>
      <c r="O6491">
        <v>0.1916792208623749</v>
      </c>
    </row>
    <row r="6492" spans="1:15" ht="15">
      <c r="A6492" s="6"/>
      <c r="B6492" s="10">
        <v>88.56</v>
      </c>
      <c r="C6492">
        <v>9.3588320252213891E-2</v>
      </c>
      <c r="D6492" s="11">
        <v>44.35</v>
      </c>
      <c r="E6492" s="10">
        <v>51.96</v>
      </c>
      <c r="F6492" s="11">
        <v>25.7</v>
      </c>
      <c r="G6492" s="10">
        <v>34.26</v>
      </c>
      <c r="H6492" s="11">
        <v>161.76</v>
      </c>
      <c r="I6492" s="10">
        <v>394.6</v>
      </c>
      <c r="J6492">
        <v>0.17288970460633041</v>
      </c>
      <c r="K6492">
        <v>0.14462641185370059</v>
      </c>
      <c r="L6492">
        <v>4.7374241601591691E-2</v>
      </c>
      <c r="M6492">
        <v>0.11709459251270991</v>
      </c>
      <c r="N6492">
        <v>0.17100384106059921</v>
      </c>
      <c r="O6492">
        <v>0.18424447399777755</v>
      </c>
    </row>
    <row r="6493" spans="1:15" ht="15">
      <c r="A6493" s="6"/>
      <c r="B6493" s="10">
        <v>83.48</v>
      </c>
      <c r="C6493">
        <v>8.813816384009078E-2</v>
      </c>
      <c r="D6493" s="11">
        <v>39.200000000000003</v>
      </c>
      <c r="E6493" s="10">
        <v>48.02</v>
      </c>
      <c r="F6493" s="11">
        <v>14.06</v>
      </c>
      <c r="G6493" s="10">
        <v>35.799999999999997</v>
      </c>
      <c r="H6493" s="11">
        <v>142.63999999999999</v>
      </c>
      <c r="I6493" s="10">
        <v>353.76</v>
      </c>
      <c r="J6493">
        <v>0.16791760417250859</v>
      </c>
      <c r="K6493">
        <v>0.13932229803302598</v>
      </c>
      <c r="L6493">
        <v>4.6346318777118457E-2</v>
      </c>
      <c r="M6493">
        <v>0.11649940021975141</v>
      </c>
      <c r="N6493">
        <v>0.16684572280869645</v>
      </c>
      <c r="O6493">
        <v>0.17852092258883809</v>
      </c>
    </row>
    <row r="6494" spans="1:15" ht="15">
      <c r="A6494" s="6"/>
      <c r="B6494" s="10">
        <v>82</v>
      </c>
      <c r="C6494">
        <v>8.8455884381059002E-2</v>
      </c>
      <c r="D6494" s="11">
        <v>39.200000000000003</v>
      </c>
      <c r="E6494" s="10">
        <v>43.28</v>
      </c>
      <c r="F6494" s="11">
        <v>-1.56</v>
      </c>
      <c r="G6494" s="10">
        <v>32.4</v>
      </c>
      <c r="H6494" s="11">
        <v>135.54</v>
      </c>
      <c r="I6494" s="10">
        <v>346.45</v>
      </c>
      <c r="J6494">
        <v>0.16924749642885412</v>
      </c>
      <c r="K6494">
        <v>0.13560641625182279</v>
      </c>
      <c r="L6494">
        <v>4.6762838146362111E-2</v>
      </c>
      <c r="M6494">
        <v>0.11278055365582289</v>
      </c>
      <c r="N6494">
        <v>0.16631712553297939</v>
      </c>
      <c r="O6494">
        <v>0.17696259208456219</v>
      </c>
    </row>
    <row r="6495" spans="1:15" ht="15">
      <c r="A6495" s="6"/>
      <c r="B6495" s="10">
        <v>87.7</v>
      </c>
      <c r="C6495">
        <v>9.1895502622753478E-2</v>
      </c>
      <c r="D6495" s="11">
        <v>38.450000000000003</v>
      </c>
      <c r="E6495" s="10">
        <v>43.01</v>
      </c>
      <c r="F6495" s="11">
        <v>-2.77</v>
      </c>
      <c r="G6495" s="10">
        <v>31.99</v>
      </c>
      <c r="H6495" s="11">
        <v>133.13999999999999</v>
      </c>
      <c r="I6495" s="10">
        <v>331.8</v>
      </c>
      <c r="J6495">
        <v>0.17152632223123174</v>
      </c>
      <c r="K6495">
        <v>0.13323436324584129</v>
      </c>
      <c r="L6495">
        <v>4.7192638572513282E-2</v>
      </c>
      <c r="M6495">
        <v>0.11952905574086896</v>
      </c>
      <c r="N6495">
        <v>0.17040906408816645</v>
      </c>
      <c r="O6495">
        <v>0.18138332332473772</v>
      </c>
    </row>
    <row r="6496" spans="1:15" ht="15">
      <c r="A6496" s="6"/>
      <c r="B6496" s="10">
        <v>92.02</v>
      </c>
      <c r="C6496">
        <v>0.110817513543723</v>
      </c>
      <c r="D6496" s="11">
        <v>41.67</v>
      </c>
      <c r="E6496" s="10">
        <v>43.07</v>
      </c>
      <c r="F6496" s="11">
        <v>10.27</v>
      </c>
      <c r="G6496" s="10">
        <v>32.01</v>
      </c>
      <c r="H6496" s="11">
        <v>146.80000000000001</v>
      </c>
      <c r="I6496" s="10">
        <v>357.91</v>
      </c>
      <c r="J6496">
        <v>0.17632366902969238</v>
      </c>
      <c r="K6496">
        <v>0.13306424352787222</v>
      </c>
      <c r="L6496">
        <v>4.9098326294261925E-2</v>
      </c>
      <c r="M6496">
        <v>0.13124500995580593</v>
      </c>
      <c r="N6496">
        <v>0.17984210106106935</v>
      </c>
      <c r="O6496">
        <v>0.18667018261822202</v>
      </c>
    </row>
    <row r="6497" spans="1:15" ht="15">
      <c r="A6497" s="6"/>
      <c r="B6497" s="10">
        <v>99.89</v>
      </c>
      <c r="C6497">
        <v>0.14193646689939576</v>
      </c>
      <c r="D6497" s="11">
        <v>44.12</v>
      </c>
      <c r="E6497" s="10">
        <v>39.44</v>
      </c>
      <c r="F6497" s="11">
        <v>23</v>
      </c>
      <c r="G6497" s="10">
        <v>33.32</v>
      </c>
      <c r="H6497" s="11">
        <v>165</v>
      </c>
      <c r="I6497" s="10">
        <v>384.98</v>
      </c>
      <c r="J6497">
        <v>0.18336850185908429</v>
      </c>
      <c r="K6497">
        <v>0.14117760997208931</v>
      </c>
      <c r="L6497">
        <v>5.3373834699110563E-2</v>
      </c>
      <c r="M6497">
        <v>0.14729089239229651</v>
      </c>
      <c r="N6497">
        <v>0.19448014173367353</v>
      </c>
      <c r="O6497">
        <v>0.19712080461544942</v>
      </c>
    </row>
    <row r="6498" spans="1:15" ht="15">
      <c r="A6498" s="6"/>
      <c r="B6498" s="10">
        <v>132.63</v>
      </c>
      <c r="C6498">
        <v>0.17578698126820405</v>
      </c>
      <c r="D6498" s="11">
        <v>46.93</v>
      </c>
      <c r="E6498" s="10">
        <v>48.37</v>
      </c>
      <c r="F6498" s="11">
        <v>32.28</v>
      </c>
      <c r="G6498" s="10">
        <v>37.630000000000003</v>
      </c>
      <c r="H6498" s="11">
        <v>180.1</v>
      </c>
      <c r="I6498" s="10">
        <v>435.59</v>
      </c>
      <c r="J6498">
        <v>0.19154614448733009</v>
      </c>
      <c r="K6498">
        <v>0.15754066550443421</v>
      </c>
      <c r="L6498">
        <v>6.4554270402849181E-2</v>
      </c>
      <c r="M6498">
        <v>0.16177171781081937</v>
      </c>
      <c r="N6498">
        <v>0.20779351511346314</v>
      </c>
      <c r="O6498">
        <v>0.21114752061166231</v>
      </c>
    </row>
    <row r="6499" spans="1:15" ht="15">
      <c r="A6499" s="6"/>
      <c r="B6499" s="10">
        <v>184.85</v>
      </c>
      <c r="C6499">
        <v>0.19674771567512586</v>
      </c>
      <c r="D6499" s="11">
        <v>47.51</v>
      </c>
      <c r="E6499" s="10">
        <v>59.92</v>
      </c>
      <c r="F6499" s="11">
        <v>38.19</v>
      </c>
      <c r="G6499" s="10">
        <v>46.23</v>
      </c>
      <c r="H6499" s="11">
        <v>197.69</v>
      </c>
      <c r="I6499" s="10">
        <v>510.79</v>
      </c>
      <c r="J6499">
        <v>0.19819029180454684</v>
      </c>
      <c r="K6499">
        <v>0.1698438866280389</v>
      </c>
      <c r="L6499">
        <v>7.1259330521433739E-2</v>
      </c>
      <c r="M6499">
        <v>0.17637272727272726</v>
      </c>
      <c r="N6499">
        <v>0.21142842389832608</v>
      </c>
      <c r="O6499">
        <v>0.21963524452549094</v>
      </c>
    </row>
    <row r="6500" spans="1:15" ht="15">
      <c r="A6500" s="6"/>
      <c r="B6500" s="10">
        <v>265.8</v>
      </c>
      <c r="C6500">
        <v>0.19930934883694781</v>
      </c>
      <c r="D6500" s="11">
        <v>49.78</v>
      </c>
      <c r="E6500" s="10">
        <v>65.62</v>
      </c>
      <c r="F6500" s="11">
        <v>43.69</v>
      </c>
      <c r="G6500" s="10">
        <v>51.95</v>
      </c>
      <c r="H6500" s="11">
        <v>237.01</v>
      </c>
      <c r="I6500" s="10">
        <v>640.41999999999996</v>
      </c>
      <c r="J6500">
        <v>0.19265000792809633</v>
      </c>
      <c r="K6500">
        <v>0.16993763978622375</v>
      </c>
      <c r="L6500">
        <v>7.3153877279690166E-2</v>
      </c>
      <c r="M6500">
        <v>0.17837555070045497</v>
      </c>
      <c r="N6500">
        <v>0.21088037265713155</v>
      </c>
      <c r="O6500">
        <v>0.21853457524327699</v>
      </c>
    </row>
    <row r="6501" spans="1:15" ht="15">
      <c r="A6501" s="6"/>
      <c r="B6501" s="10">
        <v>156.51</v>
      </c>
      <c r="C6501">
        <v>0.20068455386724554</v>
      </c>
      <c r="D6501" s="11">
        <v>47.49</v>
      </c>
      <c r="E6501" s="10">
        <v>60.46</v>
      </c>
      <c r="F6501" s="11">
        <v>33.4</v>
      </c>
      <c r="G6501" s="10">
        <v>50</v>
      </c>
      <c r="H6501" s="11">
        <v>195.33</v>
      </c>
      <c r="I6501" s="10">
        <v>510</v>
      </c>
      <c r="J6501">
        <v>0.19541376704521468</v>
      </c>
      <c r="K6501">
        <v>0.1746687119210231</v>
      </c>
      <c r="L6501">
        <v>6.9094843842676862E-2</v>
      </c>
      <c r="M6501">
        <v>0.17537373119582222</v>
      </c>
      <c r="N6501">
        <v>0.21283577162153242</v>
      </c>
      <c r="O6501">
        <v>0.21963262061067143</v>
      </c>
    </row>
    <row r="6502" spans="1:15" ht="15">
      <c r="A6502" s="6"/>
      <c r="B6502" s="10">
        <v>128.26</v>
      </c>
      <c r="C6502">
        <v>0.2145164233813838</v>
      </c>
      <c r="D6502" s="11">
        <v>38.5</v>
      </c>
      <c r="E6502" s="10">
        <v>52.92</v>
      </c>
      <c r="F6502" s="11">
        <v>26.1</v>
      </c>
      <c r="G6502" s="10">
        <v>46.48</v>
      </c>
      <c r="H6502" s="11">
        <v>177.13</v>
      </c>
      <c r="I6502" s="10">
        <v>419.99</v>
      </c>
      <c r="J6502">
        <v>0.20111305171350544</v>
      </c>
      <c r="K6502">
        <v>0.17837719298245613</v>
      </c>
      <c r="L6502">
        <v>6.0617860468237521E-2</v>
      </c>
      <c r="M6502">
        <v>0.17939191149692235</v>
      </c>
      <c r="N6502">
        <v>0.21182223288152657</v>
      </c>
      <c r="O6502">
        <v>0.23510467445008085</v>
      </c>
    </row>
    <row r="6503" spans="1:15" ht="15">
      <c r="A6503" s="6"/>
      <c r="B6503" s="10">
        <v>118.42</v>
      </c>
      <c r="C6503">
        <v>0.22052783682809179</v>
      </c>
      <c r="D6503" s="11">
        <v>34.96</v>
      </c>
      <c r="E6503" s="10">
        <v>45.68</v>
      </c>
      <c r="F6503" s="11">
        <v>22.99</v>
      </c>
      <c r="G6503" s="10">
        <v>41.76</v>
      </c>
      <c r="H6503" s="11">
        <v>164.91</v>
      </c>
      <c r="I6503" s="10">
        <v>372.61</v>
      </c>
      <c r="J6503">
        <v>0.19843070586931627</v>
      </c>
      <c r="K6503">
        <v>0.1802285641101338</v>
      </c>
      <c r="L6503">
        <v>5.7361995433969346E-2</v>
      </c>
      <c r="M6503">
        <v>0.18109219469282495</v>
      </c>
      <c r="N6503">
        <v>0.20836901373235378</v>
      </c>
      <c r="O6503">
        <v>0.23439677748179519</v>
      </c>
    </row>
    <row r="6504" spans="1:15" ht="15">
      <c r="A6504" s="6"/>
      <c r="B6504" s="10">
        <v>111.03</v>
      </c>
      <c r="C6504">
        <v>0.21262568519386246</v>
      </c>
      <c r="D6504" s="11">
        <v>32.96</v>
      </c>
      <c r="E6504" s="10">
        <v>45.3</v>
      </c>
      <c r="F6504" s="11">
        <v>19.38</v>
      </c>
      <c r="G6504" s="10">
        <v>37.840000000000003</v>
      </c>
      <c r="H6504" s="11">
        <v>139.57</v>
      </c>
      <c r="I6504" s="10">
        <v>361.8</v>
      </c>
      <c r="J6504">
        <v>0.19481821865312798</v>
      </c>
      <c r="K6504">
        <v>0.17973775798352901</v>
      </c>
      <c r="L6504">
        <v>5.8454830482911183E-2</v>
      </c>
      <c r="M6504">
        <v>0.17741963500178343</v>
      </c>
      <c r="N6504">
        <v>0.20112028525663914</v>
      </c>
      <c r="O6504">
        <v>0.23433877318116972</v>
      </c>
    </row>
    <row r="6505" spans="1:15" ht="15">
      <c r="A6505" s="6"/>
      <c r="B6505" s="10">
        <v>108.5</v>
      </c>
      <c r="C6505">
        <v>0.20591586066249795</v>
      </c>
      <c r="D6505" s="11">
        <v>33.85</v>
      </c>
      <c r="E6505" s="10">
        <v>43.97</v>
      </c>
      <c r="F6505" s="11">
        <v>-2.97</v>
      </c>
      <c r="G6505" s="10">
        <v>33.299999999999997</v>
      </c>
      <c r="H6505" s="11">
        <v>120.55</v>
      </c>
      <c r="I6505" s="10">
        <v>351.45</v>
      </c>
      <c r="J6505">
        <v>0.19401778133360004</v>
      </c>
      <c r="K6505">
        <v>0.17775750932768108</v>
      </c>
      <c r="L6505">
        <v>5.7746612241023315E-2</v>
      </c>
      <c r="M6505">
        <v>0.17862985662144823</v>
      </c>
      <c r="N6505">
        <v>0.19197145355307088</v>
      </c>
      <c r="O6505">
        <v>0.23508438619092084</v>
      </c>
    </row>
    <row r="6506" spans="1:15" ht="15">
      <c r="A6506" s="6"/>
      <c r="B6506" s="10">
        <v>97.93</v>
      </c>
      <c r="C6506">
        <v>0.19672393779132302</v>
      </c>
      <c r="D6506" s="11">
        <v>32.880000000000003</v>
      </c>
      <c r="E6506" s="10">
        <v>43.5</v>
      </c>
      <c r="F6506" s="11">
        <v>1.19</v>
      </c>
      <c r="G6506" s="10">
        <v>30.82</v>
      </c>
      <c r="H6506" s="11">
        <v>110.83</v>
      </c>
      <c r="I6506" s="10">
        <v>336.51</v>
      </c>
      <c r="J6506">
        <v>0.19166134317404204</v>
      </c>
      <c r="K6506">
        <v>0.18129774494400125</v>
      </c>
      <c r="L6506">
        <v>5.7816896775254707E-2</v>
      </c>
      <c r="M6506">
        <v>0.18033418819536112</v>
      </c>
      <c r="N6506">
        <v>0.18471736911655692</v>
      </c>
      <c r="O6506">
        <v>0.23574065888609841</v>
      </c>
    </row>
    <row r="6507" spans="1:15" ht="15">
      <c r="A6507" s="6"/>
      <c r="B6507" s="10">
        <v>95.55</v>
      </c>
      <c r="C6507">
        <v>0.18698841278078435</v>
      </c>
      <c r="D6507" s="11">
        <v>31.5</v>
      </c>
      <c r="E6507" s="10">
        <v>43.52</v>
      </c>
      <c r="F6507" s="11">
        <v>12.79</v>
      </c>
      <c r="G6507" s="10">
        <v>29.5</v>
      </c>
      <c r="H6507" s="11">
        <v>95.35</v>
      </c>
      <c r="I6507" s="10">
        <v>326.14</v>
      </c>
      <c r="J6507">
        <v>0.19296122098294291</v>
      </c>
      <c r="K6507">
        <v>0.18311261180173743</v>
      </c>
      <c r="L6507">
        <v>5.8248378646827408E-2</v>
      </c>
      <c r="M6507">
        <v>0.17750311116129111</v>
      </c>
      <c r="N6507">
        <v>0.17778480025734553</v>
      </c>
      <c r="O6507">
        <v>0.23641322373725826</v>
      </c>
    </row>
    <row r="6508" spans="1:15" ht="15">
      <c r="A6508" s="6"/>
      <c r="B6508" s="10">
        <v>92</v>
      </c>
      <c r="C6508">
        <v>0.18308222377949077</v>
      </c>
      <c r="D6508" s="11">
        <v>31.1</v>
      </c>
      <c r="E6508" s="10">
        <v>43.51</v>
      </c>
      <c r="F6508" s="11">
        <v>13.15</v>
      </c>
      <c r="G6508" s="10">
        <v>28.6</v>
      </c>
      <c r="H6508" s="11">
        <v>88.53</v>
      </c>
      <c r="I6508" s="10">
        <v>315.19</v>
      </c>
      <c r="J6508">
        <v>0.19462942488962504</v>
      </c>
      <c r="K6508">
        <v>0.1866537086289185</v>
      </c>
      <c r="L6508">
        <v>5.9235253636462655E-2</v>
      </c>
      <c r="M6508">
        <v>0.17810388089662094</v>
      </c>
      <c r="N6508">
        <v>0.17111581900818762</v>
      </c>
      <c r="O6508">
        <v>0.2378589851827381</v>
      </c>
    </row>
    <row r="6509" spans="1:15" ht="15">
      <c r="A6509" s="6"/>
      <c r="B6509" s="10">
        <v>94.03</v>
      </c>
      <c r="C6509">
        <v>0.18252672694445632</v>
      </c>
      <c r="D6509" s="11">
        <v>30.97</v>
      </c>
      <c r="E6509" s="10">
        <v>43.54</v>
      </c>
      <c r="F6509" s="11">
        <v>13.96</v>
      </c>
      <c r="G6509" s="10">
        <v>28.72</v>
      </c>
      <c r="H6509" s="11">
        <v>87.73</v>
      </c>
      <c r="I6509" s="10">
        <v>320</v>
      </c>
      <c r="J6509">
        <v>0.19612678793815885</v>
      </c>
      <c r="K6509">
        <v>0.1900466001898837</v>
      </c>
      <c r="L6509">
        <v>6.0909928909833051E-2</v>
      </c>
      <c r="M6509">
        <v>0.18709326270101559</v>
      </c>
      <c r="N6509">
        <v>0.16975914941780074</v>
      </c>
      <c r="O6509">
        <v>0.24079268914603497</v>
      </c>
    </row>
    <row r="6510" spans="1:15" ht="15">
      <c r="A6510" s="6"/>
      <c r="B6510" s="10">
        <v>100.68</v>
      </c>
      <c r="C6510">
        <v>0.18076369556804081</v>
      </c>
      <c r="D6510" s="11">
        <v>31.91</v>
      </c>
      <c r="E6510" s="10">
        <v>46.39</v>
      </c>
      <c r="F6510" s="11">
        <v>13.08</v>
      </c>
      <c r="G6510" s="10">
        <v>30.89</v>
      </c>
      <c r="H6510" s="11">
        <v>104.06</v>
      </c>
      <c r="I6510" s="10">
        <v>345.53</v>
      </c>
      <c r="J6510">
        <v>0.20113311922882796</v>
      </c>
      <c r="K6510">
        <v>0.19408266594554116</v>
      </c>
      <c r="L6510">
        <v>6.1976834888279909E-2</v>
      </c>
      <c r="M6510">
        <v>0.20028520603922409</v>
      </c>
      <c r="N6510">
        <v>0.17635210724603734</v>
      </c>
      <c r="O6510">
        <v>0.24225296283817729</v>
      </c>
    </row>
    <row r="6511" spans="1:15" ht="15">
      <c r="A6511" s="6"/>
      <c r="B6511" s="10">
        <v>128.44999999999999</v>
      </c>
      <c r="C6511">
        <v>0.16668709896890285</v>
      </c>
      <c r="D6511" s="11">
        <v>40.67</v>
      </c>
      <c r="E6511" s="10">
        <v>54.4</v>
      </c>
      <c r="F6511" s="11">
        <v>18.11</v>
      </c>
      <c r="G6511" s="10">
        <v>47.04</v>
      </c>
      <c r="H6511" s="11">
        <v>162.68</v>
      </c>
      <c r="I6511" s="10">
        <v>440.07</v>
      </c>
      <c r="J6511">
        <v>0.1995625056782048</v>
      </c>
      <c r="K6511">
        <v>0.19839275558703665</v>
      </c>
      <c r="L6511">
        <v>6.2272922218842938E-2</v>
      </c>
      <c r="M6511">
        <v>0.20469546698458288</v>
      </c>
      <c r="N6511">
        <v>0.18248650730457663</v>
      </c>
      <c r="O6511">
        <v>0.23074493316202396</v>
      </c>
    </row>
    <row r="6512" spans="1:15" ht="15">
      <c r="A6512" s="6"/>
      <c r="B6512" s="10">
        <v>137.91999999999999</v>
      </c>
      <c r="C6512">
        <v>0.15234391798252983</v>
      </c>
      <c r="D6512" s="11">
        <v>49.91</v>
      </c>
      <c r="E6512" s="10">
        <v>55.38</v>
      </c>
      <c r="F6512" s="11">
        <v>22.43</v>
      </c>
      <c r="G6512" s="10">
        <v>55.64</v>
      </c>
      <c r="H6512" s="11">
        <v>194.93</v>
      </c>
      <c r="I6512" s="10">
        <v>569.92999999999995</v>
      </c>
      <c r="J6512">
        <v>0.19329283204320735</v>
      </c>
      <c r="K6512">
        <v>0.19199549139000932</v>
      </c>
      <c r="L6512">
        <v>6.1630611878700878E-2</v>
      </c>
      <c r="M6512">
        <v>0.20165731342985821</v>
      </c>
      <c r="N6512">
        <v>0.17325615189553431</v>
      </c>
      <c r="O6512">
        <v>0.21868609535225075</v>
      </c>
    </row>
    <row r="6513" spans="1:15" ht="15">
      <c r="A6513" s="6"/>
      <c r="B6513" s="10">
        <v>130.05000000000001</v>
      </c>
      <c r="C6513">
        <v>0.14210242689770605</v>
      </c>
      <c r="D6513" s="11">
        <v>51.2</v>
      </c>
      <c r="E6513" s="10">
        <v>59.9</v>
      </c>
      <c r="F6513" s="11">
        <v>22.48</v>
      </c>
      <c r="G6513" s="10">
        <v>59.31</v>
      </c>
      <c r="H6513" s="11">
        <v>204.51</v>
      </c>
      <c r="I6513" s="10">
        <v>583.44000000000005</v>
      </c>
      <c r="J6513">
        <v>0.18781901167524298</v>
      </c>
      <c r="K6513">
        <v>0.18072509897638467</v>
      </c>
      <c r="L6513">
        <v>5.7132668152054415E-2</v>
      </c>
      <c r="M6513">
        <v>0.18943840102434664</v>
      </c>
      <c r="N6513">
        <v>0.16685364252155702</v>
      </c>
      <c r="O6513">
        <v>0.20128705606795319</v>
      </c>
    </row>
    <row r="6514" spans="1:15" ht="15">
      <c r="A6514" s="6"/>
      <c r="B6514" s="10">
        <v>106.82</v>
      </c>
      <c r="C6514">
        <v>0.13055284818091145</v>
      </c>
      <c r="D6514" s="11">
        <v>49.99</v>
      </c>
      <c r="E6514" s="10">
        <v>54.94</v>
      </c>
      <c r="F6514" s="11">
        <v>23.49</v>
      </c>
      <c r="G6514" s="10">
        <v>56.54</v>
      </c>
      <c r="H6514" s="11">
        <v>195.28</v>
      </c>
      <c r="I6514" s="10">
        <v>478.2</v>
      </c>
      <c r="J6514">
        <v>0.18107573765787563</v>
      </c>
      <c r="K6514">
        <v>0.16624467693491851</v>
      </c>
      <c r="L6514">
        <v>5.2848357710137635E-2</v>
      </c>
      <c r="M6514">
        <v>0.17740724251802417</v>
      </c>
      <c r="N6514">
        <v>0.16015302528961636</v>
      </c>
      <c r="O6514">
        <v>0.19059194311517291</v>
      </c>
    </row>
    <row r="6515" spans="1:15" ht="15">
      <c r="A6515" s="6"/>
      <c r="B6515" s="10">
        <v>92.07</v>
      </c>
      <c r="C6515">
        <v>0.11608695073785419</v>
      </c>
      <c r="D6515" s="11">
        <v>47.99</v>
      </c>
      <c r="E6515" s="10">
        <v>43.56</v>
      </c>
      <c r="F6515" s="11">
        <v>18.13</v>
      </c>
      <c r="G6515" s="10">
        <v>53</v>
      </c>
      <c r="H6515" s="11">
        <v>183.59</v>
      </c>
      <c r="I6515" s="10">
        <v>443.38</v>
      </c>
      <c r="J6515">
        <v>0.17596341421599443</v>
      </c>
      <c r="K6515">
        <v>0.15034281777717776</v>
      </c>
      <c r="L6515">
        <v>5.1114294785981534E-2</v>
      </c>
      <c r="M6515">
        <v>0.16579557195571956</v>
      </c>
      <c r="N6515">
        <v>0.15609150862068966</v>
      </c>
      <c r="O6515">
        <v>0.17710197723085808</v>
      </c>
    </row>
    <row r="6516" spans="1:15" ht="15">
      <c r="A6516" s="6"/>
      <c r="B6516" s="10">
        <v>87.37</v>
      </c>
      <c r="C6516">
        <v>0.10016313219549344</v>
      </c>
      <c r="D6516" s="11">
        <v>47.08</v>
      </c>
      <c r="E6516" s="10">
        <v>40.29</v>
      </c>
      <c r="F6516" s="11">
        <v>18.02</v>
      </c>
      <c r="G6516" s="10">
        <v>51.72</v>
      </c>
      <c r="H6516" s="11">
        <v>168.9</v>
      </c>
      <c r="I6516" s="10">
        <v>377.86</v>
      </c>
      <c r="J6516">
        <v>0.1710807515756225</v>
      </c>
      <c r="K6516">
        <v>0.13484218116913438</v>
      </c>
      <c r="L6516">
        <v>4.8192037631755627E-2</v>
      </c>
      <c r="M6516">
        <v>0.15988985557137717</v>
      </c>
      <c r="N6516">
        <v>0.14866794868665595</v>
      </c>
      <c r="O6516">
        <v>0.16521931555437194</v>
      </c>
    </row>
    <row r="6517" spans="1:15" ht="15">
      <c r="A6517" s="6"/>
      <c r="B6517" s="10">
        <v>82.05</v>
      </c>
      <c r="C6517">
        <v>9.5292382443495915E-2</v>
      </c>
      <c r="D6517" s="11">
        <v>38.65</v>
      </c>
      <c r="E6517" s="10">
        <v>36.1</v>
      </c>
      <c r="F6517" s="11">
        <v>7.22</v>
      </c>
      <c r="G6517" s="10">
        <v>49.16</v>
      </c>
      <c r="H6517" s="11">
        <v>129.41</v>
      </c>
      <c r="I6517" s="10">
        <v>394.98</v>
      </c>
      <c r="J6517">
        <v>0.16615930554543468</v>
      </c>
      <c r="K6517">
        <v>0.12001689837323594</v>
      </c>
      <c r="L6517">
        <v>4.7923618611483129E-2</v>
      </c>
      <c r="M6517">
        <v>0.15698325917407296</v>
      </c>
      <c r="N6517">
        <v>0.13933142223630027</v>
      </c>
      <c r="O6517">
        <v>0.16237092872587522</v>
      </c>
    </row>
    <row r="6518" spans="1:15" ht="15">
      <c r="A6518" s="6"/>
      <c r="B6518" s="10">
        <v>72.44</v>
      </c>
      <c r="C6518">
        <v>9.0209646751432518E-2</v>
      </c>
      <c r="D6518" s="11">
        <v>39.130000000000003</v>
      </c>
      <c r="E6518" s="10">
        <v>32.840000000000003</v>
      </c>
      <c r="F6518" s="11">
        <v>-0.33</v>
      </c>
      <c r="G6518" s="10">
        <v>48</v>
      </c>
      <c r="H6518" s="11">
        <v>111.31</v>
      </c>
      <c r="I6518" s="10">
        <v>344.25</v>
      </c>
      <c r="J6518">
        <v>0.16363578750217786</v>
      </c>
      <c r="K6518">
        <v>0.1114451348390879</v>
      </c>
      <c r="L6518">
        <v>4.8878788481583738E-2</v>
      </c>
      <c r="M6518">
        <v>0.1588843662482034</v>
      </c>
      <c r="N6518">
        <v>0.13046348729005902</v>
      </c>
      <c r="O6518">
        <v>0.16561297499557556</v>
      </c>
    </row>
    <row r="6519" spans="1:15" ht="15">
      <c r="A6519" s="6"/>
      <c r="B6519" s="10">
        <v>77.040000000000006</v>
      </c>
      <c r="C6519">
        <v>9.000196667056537E-2</v>
      </c>
      <c r="D6519" s="11">
        <v>36.86</v>
      </c>
      <c r="E6519" s="10">
        <v>27.26</v>
      </c>
      <c r="F6519" s="11">
        <v>-12.77</v>
      </c>
      <c r="G6519" s="10">
        <v>46</v>
      </c>
      <c r="H6519" s="11">
        <v>108.35</v>
      </c>
      <c r="I6519" s="10">
        <v>335.99</v>
      </c>
      <c r="J6519">
        <v>0.16435815679957541</v>
      </c>
      <c r="K6519">
        <v>0.11729610473889554</v>
      </c>
      <c r="L6519">
        <v>4.9185779898883897E-2</v>
      </c>
      <c r="M6519">
        <v>0.16466741808838314</v>
      </c>
      <c r="N6519">
        <v>0.12151280590116187</v>
      </c>
      <c r="O6519">
        <v>0.17575656055372438</v>
      </c>
    </row>
    <row r="6520" spans="1:15" ht="15">
      <c r="A6520" s="6"/>
      <c r="B6520" s="10">
        <v>90.7</v>
      </c>
      <c r="C6520">
        <v>9.6066733229110565E-2</v>
      </c>
      <c r="D6520" s="11">
        <v>38.450000000000003</v>
      </c>
      <c r="E6520" s="10">
        <v>33.36</v>
      </c>
      <c r="F6520" s="11">
        <v>-10.92</v>
      </c>
      <c r="G6520" s="10">
        <v>47.04</v>
      </c>
      <c r="H6520" s="11">
        <v>102.01</v>
      </c>
      <c r="I6520" s="10">
        <v>368.94</v>
      </c>
      <c r="J6520">
        <v>0.17074784334219478</v>
      </c>
      <c r="K6520">
        <v>0.12884026857954456</v>
      </c>
      <c r="L6520">
        <v>5.0336584356966453E-2</v>
      </c>
      <c r="M6520">
        <v>0.17486601389237594</v>
      </c>
      <c r="N6520">
        <v>0.11927664307381194</v>
      </c>
      <c r="O6520">
        <v>0.18812814157851176</v>
      </c>
    </row>
    <row r="6521" spans="1:15" ht="15">
      <c r="A6521" s="6"/>
      <c r="B6521" s="10">
        <v>96.47</v>
      </c>
      <c r="C6521">
        <v>0.10731343136287379</v>
      </c>
      <c r="D6521" s="11">
        <v>41.23</v>
      </c>
      <c r="E6521" s="10">
        <v>36.57</v>
      </c>
      <c r="F6521" s="11">
        <v>-0.47</v>
      </c>
      <c r="G6521" s="10">
        <v>48.46</v>
      </c>
      <c r="H6521" s="11">
        <v>106.61</v>
      </c>
      <c r="I6521" s="10">
        <v>389.75</v>
      </c>
      <c r="J6521">
        <v>0.17884900703881046</v>
      </c>
      <c r="K6521">
        <v>0.14630701136282126</v>
      </c>
      <c r="L6521">
        <v>5.4376603133684753E-2</v>
      </c>
      <c r="M6521">
        <v>0.19212385060682594</v>
      </c>
      <c r="N6521">
        <v>0.12274199093036864</v>
      </c>
      <c r="O6521">
        <v>0.19766534798260088</v>
      </c>
    </row>
    <row r="6522" spans="1:15" ht="15">
      <c r="A6522" s="6"/>
      <c r="B6522" s="10">
        <v>112.01</v>
      </c>
      <c r="C6522">
        <v>0.12003929328880888</v>
      </c>
      <c r="D6522" s="11">
        <v>45.17</v>
      </c>
      <c r="E6522" s="10">
        <v>52.64</v>
      </c>
      <c r="F6522" s="11">
        <v>6.83</v>
      </c>
      <c r="G6522" s="10">
        <v>52.93</v>
      </c>
      <c r="H6522" s="11">
        <v>127.72</v>
      </c>
      <c r="I6522" s="10">
        <v>445.01</v>
      </c>
      <c r="J6522">
        <v>0.19081347996381987</v>
      </c>
      <c r="K6522">
        <v>0.16672636627044385</v>
      </c>
      <c r="L6522">
        <v>5.6533975477837402E-2</v>
      </c>
      <c r="M6522">
        <v>0.20524579547284943</v>
      </c>
      <c r="N6522">
        <v>0.12835812339719413</v>
      </c>
      <c r="O6522">
        <v>0.20798747580161747</v>
      </c>
    </row>
    <row r="6523" spans="1:15" ht="15">
      <c r="A6523" s="6"/>
      <c r="B6523" s="10">
        <v>130.05000000000001</v>
      </c>
      <c r="C6523">
        <v>0.12442775451946199</v>
      </c>
      <c r="D6523" s="11">
        <v>47.93</v>
      </c>
      <c r="E6523" s="10">
        <v>60.04</v>
      </c>
      <c r="F6523" s="11">
        <v>16.579999999999998</v>
      </c>
      <c r="G6523" s="10">
        <v>61.14</v>
      </c>
      <c r="H6523" s="11">
        <v>173.23</v>
      </c>
      <c r="I6523" s="10">
        <v>523.19000000000005</v>
      </c>
      <c r="J6523">
        <v>0.19430882564471386</v>
      </c>
      <c r="K6523">
        <v>0.18122153942065775</v>
      </c>
      <c r="L6523">
        <v>5.6051954935929259E-2</v>
      </c>
      <c r="M6523">
        <v>0.21012673761685938</v>
      </c>
      <c r="N6523">
        <v>0.13306418068257378</v>
      </c>
      <c r="O6523">
        <v>0.21324755022473865</v>
      </c>
    </row>
    <row r="6524" spans="1:15" ht="15">
      <c r="A6524" s="6"/>
      <c r="B6524" s="10">
        <v>140.47</v>
      </c>
      <c r="C6524">
        <v>0.12296434894790695</v>
      </c>
      <c r="D6524" s="11">
        <v>47.99</v>
      </c>
      <c r="E6524" s="10">
        <v>68.91</v>
      </c>
      <c r="F6524" s="11">
        <v>28</v>
      </c>
      <c r="G6524" s="10">
        <v>80.03</v>
      </c>
      <c r="H6524" s="11">
        <v>188.12</v>
      </c>
      <c r="I6524" s="10">
        <v>605</v>
      </c>
      <c r="J6524">
        <v>0.18506081929445084</v>
      </c>
      <c r="K6524">
        <v>0.18311333676737362</v>
      </c>
      <c r="L6524">
        <v>5.5423582061312045E-2</v>
      </c>
      <c r="M6524">
        <v>0.20749598404958985</v>
      </c>
      <c r="N6524">
        <v>0.13335064541758856</v>
      </c>
      <c r="O6524">
        <v>0.2096943341456074</v>
      </c>
    </row>
    <row r="6525" spans="1:15" ht="15">
      <c r="A6525" s="6"/>
      <c r="B6525" s="10">
        <v>132.94</v>
      </c>
      <c r="C6525">
        <v>0.11841783850005327</v>
      </c>
      <c r="D6525" s="11">
        <v>39.1</v>
      </c>
      <c r="E6525" s="10">
        <v>59.91</v>
      </c>
      <c r="F6525" s="11">
        <v>25.48</v>
      </c>
      <c r="G6525" s="10">
        <v>58</v>
      </c>
      <c r="H6525" s="11">
        <v>161.44</v>
      </c>
      <c r="I6525" s="10">
        <v>520</v>
      </c>
      <c r="J6525">
        <v>0.17637697496401966</v>
      </c>
      <c r="K6525">
        <v>0.18658697138661345</v>
      </c>
      <c r="L6525">
        <v>5.5847132994336274E-2</v>
      </c>
      <c r="M6525">
        <v>0.21136021711795591</v>
      </c>
      <c r="N6525">
        <v>0.12810897265098897</v>
      </c>
      <c r="O6525">
        <v>0.21268760345412124</v>
      </c>
    </row>
    <row r="6526" spans="1:15" ht="15">
      <c r="A6526" s="6"/>
      <c r="B6526" s="10">
        <v>113.4</v>
      </c>
      <c r="C6526">
        <v>0.11696741093221988</v>
      </c>
      <c r="D6526" s="11">
        <v>32.21</v>
      </c>
      <c r="E6526" s="10">
        <v>54.58</v>
      </c>
      <c r="F6526" s="11">
        <v>13.97</v>
      </c>
      <c r="G6526" s="10">
        <v>52.24</v>
      </c>
      <c r="H6526" s="11">
        <v>100.07</v>
      </c>
      <c r="I6526" s="10">
        <v>424.99</v>
      </c>
      <c r="J6526">
        <v>0.16556521328764592</v>
      </c>
      <c r="K6526">
        <v>0.18341073133028823</v>
      </c>
      <c r="L6526">
        <v>5.7149118070165594E-2</v>
      </c>
      <c r="M6526">
        <v>0.21495120528386957</v>
      </c>
      <c r="N6526">
        <v>0.1179518160957715</v>
      </c>
      <c r="O6526">
        <v>0.21559488749473726</v>
      </c>
    </row>
    <row r="6527" spans="1:15" ht="15">
      <c r="A6527" s="6"/>
      <c r="B6527" s="10">
        <v>106.57</v>
      </c>
      <c r="C6527">
        <v>0.11149276866687197</v>
      </c>
      <c r="D6527" s="11">
        <v>36.94</v>
      </c>
      <c r="E6527" s="10">
        <v>47.72</v>
      </c>
      <c r="F6527" s="11">
        <v>13.92</v>
      </c>
      <c r="G6527" s="10">
        <v>46.16</v>
      </c>
      <c r="H6527" s="11">
        <v>93.73</v>
      </c>
      <c r="I6527" s="10">
        <v>397.03</v>
      </c>
      <c r="J6527">
        <v>0.16120942152079862</v>
      </c>
      <c r="K6527">
        <v>0.17708758640280275</v>
      </c>
      <c r="L6527">
        <v>5.8345667221589424E-2</v>
      </c>
      <c r="M6527">
        <v>0.21443583028826635</v>
      </c>
      <c r="N6527">
        <v>0.10850872178072986</v>
      </c>
      <c r="O6527">
        <v>0.22813633961797472</v>
      </c>
    </row>
    <row r="6528" spans="1:15" ht="15">
      <c r="A6528" s="6"/>
      <c r="B6528" s="10">
        <v>101.07</v>
      </c>
      <c r="C6528">
        <v>0.11244302288451302</v>
      </c>
      <c r="D6528" s="11">
        <v>30.6</v>
      </c>
      <c r="E6528" s="10">
        <v>32.93</v>
      </c>
      <c r="F6528" s="11">
        <v>3.99</v>
      </c>
      <c r="G6528" s="10">
        <v>40.01</v>
      </c>
      <c r="H6528" s="11">
        <v>80.59</v>
      </c>
      <c r="I6528" s="10">
        <v>374.46</v>
      </c>
      <c r="J6528">
        <v>0.1616966394348322</v>
      </c>
      <c r="K6528">
        <v>0.16680571062326621</v>
      </c>
      <c r="L6528">
        <v>6.1338869181737664E-2</v>
      </c>
      <c r="M6528">
        <v>0.21072559947814742</v>
      </c>
      <c r="N6528">
        <v>0.10314358966070397</v>
      </c>
      <c r="O6528">
        <v>0.23800341583772072</v>
      </c>
    </row>
    <row r="6529" spans="1:15" ht="15">
      <c r="A6529" s="6"/>
      <c r="B6529" s="10">
        <v>90.95</v>
      </c>
      <c r="C6529">
        <v>0.1178745782730658</v>
      </c>
      <c r="D6529" s="11">
        <v>23.88</v>
      </c>
      <c r="E6529" s="10">
        <v>36.19</v>
      </c>
      <c r="F6529" s="11">
        <v>5.07</v>
      </c>
      <c r="G6529" s="10">
        <v>37.85</v>
      </c>
      <c r="H6529" s="11">
        <v>70.3</v>
      </c>
      <c r="I6529" s="10">
        <v>349.44</v>
      </c>
      <c r="J6529">
        <v>0.16647114604245866</v>
      </c>
      <c r="K6529">
        <v>0.16063003952181545</v>
      </c>
      <c r="L6529">
        <v>6.066915272826981E-2</v>
      </c>
      <c r="M6529">
        <v>0.20644874659930046</v>
      </c>
      <c r="N6529">
        <v>9.2682744323953792E-2</v>
      </c>
      <c r="O6529">
        <v>0.24297546199044057</v>
      </c>
    </row>
    <row r="6530" spans="1:15" ht="15">
      <c r="A6530" s="6"/>
      <c r="B6530" s="10">
        <v>88.89</v>
      </c>
      <c r="C6530">
        <v>0.12329437106113811</v>
      </c>
      <c r="D6530" s="11">
        <v>26.09</v>
      </c>
      <c r="E6530" s="10">
        <v>24.98</v>
      </c>
      <c r="F6530" s="11">
        <v>-3.93</v>
      </c>
      <c r="G6530" s="10">
        <v>37.43</v>
      </c>
      <c r="H6530" s="11">
        <v>65.22</v>
      </c>
      <c r="I6530" s="10">
        <v>336.1</v>
      </c>
      <c r="J6530">
        <v>0.16795900568906766</v>
      </c>
      <c r="K6530">
        <v>0.15551292545251441</v>
      </c>
      <c r="L6530">
        <v>5.8730827666039639E-2</v>
      </c>
      <c r="M6530">
        <v>0.20165502624142106</v>
      </c>
      <c r="N6530">
        <v>8.7972510358264241E-2</v>
      </c>
      <c r="O6530">
        <v>0.24746858755383927</v>
      </c>
    </row>
    <row r="6531" spans="1:15" ht="15">
      <c r="A6531" s="6"/>
      <c r="B6531" s="10">
        <v>88.78</v>
      </c>
      <c r="C6531">
        <v>0.12749439369027457</v>
      </c>
      <c r="D6531" s="11">
        <v>26.65</v>
      </c>
      <c r="E6531" s="10">
        <v>27.98</v>
      </c>
      <c r="F6531" s="11">
        <v>-24.32</v>
      </c>
      <c r="G6531" s="10">
        <v>36.85</v>
      </c>
      <c r="H6531" s="11">
        <v>61.08</v>
      </c>
      <c r="I6531" s="10">
        <v>325.02999999999997</v>
      </c>
      <c r="J6531">
        <v>0.17229735162466847</v>
      </c>
      <c r="K6531">
        <v>0.15422885154200042</v>
      </c>
      <c r="L6531">
        <v>5.7609320771173665E-2</v>
      </c>
      <c r="M6531">
        <v>0.1986724733294353</v>
      </c>
      <c r="N6531">
        <v>8.5690839263526483E-2</v>
      </c>
      <c r="O6531">
        <v>0.2482187284943882</v>
      </c>
    </row>
    <row r="6532" spans="1:15" ht="15">
      <c r="A6532" s="6"/>
      <c r="B6532" s="10">
        <v>88.72</v>
      </c>
      <c r="C6532">
        <v>0.12941689561784189</v>
      </c>
      <c r="D6532" s="11">
        <v>28.73</v>
      </c>
      <c r="E6532" s="10">
        <v>28.78</v>
      </c>
      <c r="F6532" s="11">
        <v>-37.29</v>
      </c>
      <c r="G6532" s="10">
        <v>34.79</v>
      </c>
      <c r="H6532" s="11">
        <v>59.09</v>
      </c>
      <c r="I6532" s="10">
        <v>322.42</v>
      </c>
      <c r="J6532">
        <v>0.17777660043915378</v>
      </c>
      <c r="K6532">
        <v>0.15070179138571901</v>
      </c>
      <c r="L6532">
        <v>5.6692835749809947E-2</v>
      </c>
      <c r="M6532">
        <v>0.19720825690113286</v>
      </c>
      <c r="N6532">
        <v>8.7281580857822672E-2</v>
      </c>
      <c r="O6532">
        <v>0.24726319459714147</v>
      </c>
    </row>
    <row r="6533" spans="1:15" ht="15">
      <c r="A6533" s="6"/>
      <c r="B6533" s="10">
        <v>88.28</v>
      </c>
      <c r="C6533">
        <v>0.13555995207894789</v>
      </c>
      <c r="D6533" s="11">
        <v>29.03</v>
      </c>
      <c r="E6533" s="10">
        <v>27.95</v>
      </c>
      <c r="F6533" s="11">
        <v>-32.380000000000003</v>
      </c>
      <c r="G6533" s="10">
        <v>36.479999999999997</v>
      </c>
      <c r="H6533" s="11">
        <v>62.13</v>
      </c>
      <c r="I6533" s="10">
        <v>324.8</v>
      </c>
      <c r="J6533">
        <v>0.17960135854658107</v>
      </c>
      <c r="K6533">
        <v>0.15116001118540301</v>
      </c>
      <c r="L6533">
        <v>5.4097543807164881E-2</v>
      </c>
      <c r="M6533">
        <v>0.19761938776071311</v>
      </c>
      <c r="N6533">
        <v>9.0241518400511783E-2</v>
      </c>
      <c r="O6533">
        <v>0.24643902650751814</v>
      </c>
    </row>
    <row r="6534" spans="1:15" ht="15">
      <c r="A6534" s="6"/>
      <c r="B6534" s="10">
        <v>92.1</v>
      </c>
      <c r="C6534">
        <v>0.14312814754973779</v>
      </c>
      <c r="D6534" s="11">
        <v>30.02</v>
      </c>
      <c r="E6534" s="10">
        <v>27.18</v>
      </c>
      <c r="F6534" s="11">
        <v>-0.49</v>
      </c>
      <c r="G6534" s="10">
        <v>39.51</v>
      </c>
      <c r="H6534" s="11">
        <v>69.87</v>
      </c>
      <c r="I6534" s="10">
        <v>348.44</v>
      </c>
      <c r="J6534">
        <v>0.18200670102253041</v>
      </c>
      <c r="K6534">
        <v>0.15626235799213872</v>
      </c>
      <c r="L6534">
        <v>5.2104828798619648E-2</v>
      </c>
      <c r="M6534">
        <v>0.20537254849469677</v>
      </c>
      <c r="N6534">
        <v>9.7438056920993082E-2</v>
      </c>
      <c r="O6534">
        <v>0.24446431740778052</v>
      </c>
    </row>
    <row r="6535" spans="1:15" ht="15">
      <c r="A6535" s="6"/>
      <c r="B6535" s="10">
        <v>105.3</v>
      </c>
      <c r="C6535">
        <v>0.14931107196097032</v>
      </c>
      <c r="D6535" s="11">
        <v>31.96</v>
      </c>
      <c r="E6535" s="10">
        <v>34.18</v>
      </c>
      <c r="F6535" s="11">
        <v>29.9</v>
      </c>
      <c r="G6535" s="10">
        <v>51.58</v>
      </c>
      <c r="H6535" s="11">
        <v>112.05</v>
      </c>
      <c r="I6535" s="10">
        <v>429.99</v>
      </c>
      <c r="J6535">
        <v>0.18748098064166216</v>
      </c>
      <c r="K6535">
        <v>0.16037660297323306</v>
      </c>
      <c r="L6535">
        <v>5.6782344743393165E-2</v>
      </c>
      <c r="M6535">
        <v>0.2115698107733632</v>
      </c>
      <c r="N6535">
        <v>0.11181789244056629</v>
      </c>
      <c r="O6535">
        <v>0.22738019778451099</v>
      </c>
    </row>
    <row r="6536" spans="1:15" ht="15">
      <c r="A6536" s="6"/>
      <c r="B6536" s="10">
        <v>109.46</v>
      </c>
      <c r="C6536">
        <v>0.14774768055537632</v>
      </c>
      <c r="D6536" s="11">
        <v>38.6</v>
      </c>
      <c r="E6536" s="10">
        <v>40.020000000000003</v>
      </c>
      <c r="F6536" s="11">
        <v>45.33</v>
      </c>
      <c r="G6536" s="10">
        <v>67.87</v>
      </c>
      <c r="H6536" s="11">
        <v>158.69999999999999</v>
      </c>
      <c r="I6536" s="10">
        <v>524</v>
      </c>
      <c r="J6536">
        <v>0.18915899781849696</v>
      </c>
      <c r="K6536">
        <v>0.16260722417170886</v>
      </c>
      <c r="L6536">
        <v>6.2986774379528085E-2</v>
      </c>
      <c r="M6536">
        <v>0.20656429462000697</v>
      </c>
      <c r="N6536">
        <v>0.11918421876222518</v>
      </c>
      <c r="O6536">
        <v>0.20975899788633628</v>
      </c>
    </row>
    <row r="6537" spans="1:15" ht="15">
      <c r="A6537" s="6"/>
      <c r="B6537" s="10">
        <v>110.05</v>
      </c>
      <c r="C6537">
        <v>0.13605850095918381</v>
      </c>
      <c r="D6537" s="11">
        <v>39</v>
      </c>
      <c r="E6537" s="10">
        <v>36.53</v>
      </c>
      <c r="F6537" s="11">
        <v>40.33</v>
      </c>
      <c r="G6537" s="10">
        <v>84.65</v>
      </c>
      <c r="H6537" s="11">
        <v>150.58000000000001</v>
      </c>
      <c r="I6537" s="10">
        <v>538.91999999999996</v>
      </c>
      <c r="J6537">
        <v>0.18303319990581587</v>
      </c>
      <c r="K6537">
        <v>0.15190637276597299</v>
      </c>
      <c r="L6537">
        <v>6.2207475771721733E-2</v>
      </c>
      <c r="M6537">
        <v>0.19440742053645282</v>
      </c>
      <c r="N6537">
        <v>0.11658168871637874</v>
      </c>
      <c r="O6537">
        <v>0.19613460924449466</v>
      </c>
    </row>
    <row r="6538" spans="1:15" ht="15">
      <c r="A6538" s="6"/>
      <c r="B6538" s="10">
        <v>104.97</v>
      </c>
      <c r="C6538">
        <v>0.11368331576903877</v>
      </c>
      <c r="D6538" s="11">
        <v>42.49</v>
      </c>
      <c r="E6538" s="10">
        <v>37.630000000000003</v>
      </c>
      <c r="F6538" s="11">
        <v>29.21</v>
      </c>
      <c r="G6538" s="10">
        <v>76</v>
      </c>
      <c r="H6538" s="11">
        <v>126.07</v>
      </c>
      <c r="I6538" s="10">
        <v>431.37</v>
      </c>
      <c r="J6538">
        <v>0.1699410389872352</v>
      </c>
      <c r="K6538">
        <v>0.13881343095716583</v>
      </c>
      <c r="L6538">
        <v>5.8443220119263672E-2</v>
      </c>
      <c r="M6538">
        <v>0.18779687038178644</v>
      </c>
      <c r="N6538">
        <v>0.10884298978214257</v>
      </c>
      <c r="O6538">
        <v>0.18091038892443523</v>
      </c>
    </row>
    <row r="6539" spans="1:15" ht="15">
      <c r="A6539" s="6"/>
      <c r="B6539" s="10">
        <v>87.52</v>
      </c>
      <c r="C6539">
        <v>9.2126732343497109E-2</v>
      </c>
      <c r="D6539" s="11">
        <v>42.57</v>
      </c>
      <c r="E6539" s="10">
        <v>32.06</v>
      </c>
      <c r="F6539" s="11">
        <v>28.21</v>
      </c>
      <c r="G6539" s="10">
        <v>69.400000000000006</v>
      </c>
      <c r="H6539" s="11">
        <v>102.05</v>
      </c>
      <c r="I6539" s="10">
        <v>376.35</v>
      </c>
      <c r="J6539">
        <v>0.16052640618472303</v>
      </c>
      <c r="K6539">
        <v>0.1289008102752959</v>
      </c>
      <c r="L6539">
        <v>5.54200434467777E-2</v>
      </c>
      <c r="M6539">
        <v>0.18080404939560954</v>
      </c>
      <c r="N6539">
        <v>9.7729894512418272E-2</v>
      </c>
      <c r="O6539">
        <v>0.16613090931139726</v>
      </c>
    </row>
    <row r="6540" spans="1:15" ht="15">
      <c r="A6540" s="6"/>
      <c r="B6540" s="10">
        <v>70.53</v>
      </c>
      <c r="C6540">
        <v>7.3436104179285283E-2</v>
      </c>
      <c r="D6540" s="11">
        <v>43.2</v>
      </c>
      <c r="E6540" s="10">
        <v>31.14</v>
      </c>
      <c r="F6540" s="11">
        <v>25.41</v>
      </c>
      <c r="G6540" s="10">
        <v>66.62</v>
      </c>
      <c r="H6540" s="11">
        <v>92.02</v>
      </c>
      <c r="I6540" s="10">
        <v>334.17</v>
      </c>
      <c r="J6540">
        <v>0.15746282987479926</v>
      </c>
      <c r="K6540">
        <v>0.1198926841913021</v>
      </c>
      <c r="L6540">
        <v>4.928511879164927E-2</v>
      </c>
      <c r="M6540">
        <v>0.17425590949360639</v>
      </c>
      <c r="N6540">
        <v>9.4011399936599294E-2</v>
      </c>
      <c r="O6540">
        <v>0.15051869216580616</v>
      </c>
    </row>
    <row r="6541" spans="1:15" ht="15">
      <c r="A6541" s="6"/>
      <c r="B6541" s="10">
        <v>42.76</v>
      </c>
      <c r="C6541">
        <v>7.118239648075643E-2</v>
      </c>
      <c r="D6541" s="11">
        <v>38.75</v>
      </c>
      <c r="E6541" s="10">
        <v>30.91</v>
      </c>
      <c r="F6541" s="11">
        <v>11.82</v>
      </c>
      <c r="G6541" s="10">
        <v>59.37</v>
      </c>
      <c r="H6541" s="11">
        <v>79.099999999999994</v>
      </c>
      <c r="I6541" s="10">
        <v>279.01</v>
      </c>
      <c r="J6541">
        <v>0.15359447405052343</v>
      </c>
      <c r="K6541">
        <v>0.11373304203880506</v>
      </c>
      <c r="L6541">
        <v>5.0051843503461597E-2</v>
      </c>
      <c r="M6541">
        <v>0.17297127667953061</v>
      </c>
      <c r="N6541">
        <v>8.7160631298864602E-2</v>
      </c>
      <c r="O6541">
        <v>0.13715715823869926</v>
      </c>
    </row>
    <row r="6542" spans="1:15" ht="15">
      <c r="A6542" s="6"/>
      <c r="B6542" s="10">
        <v>8.76</v>
      </c>
      <c r="C6542">
        <v>7.0594543661764167E-2</v>
      </c>
      <c r="D6542" s="11">
        <v>32.82</v>
      </c>
      <c r="E6542" s="10">
        <v>29.32</v>
      </c>
      <c r="F6542" s="11">
        <v>12.99</v>
      </c>
      <c r="G6542" s="10">
        <v>54.25</v>
      </c>
      <c r="H6542" s="11">
        <v>79.59</v>
      </c>
      <c r="I6542" s="10">
        <v>252.2</v>
      </c>
      <c r="J6542">
        <v>0.15101479247811703</v>
      </c>
      <c r="K6542">
        <v>0.10839657157885089</v>
      </c>
      <c r="L6542">
        <v>5.3131342634310033E-2</v>
      </c>
      <c r="M6542">
        <v>0.17135257836715889</v>
      </c>
      <c r="N6542">
        <v>8.5220887972559667E-2</v>
      </c>
      <c r="O6542">
        <v>0.12672711348966176</v>
      </c>
    </row>
    <row r="6543" spans="1:15" ht="15">
      <c r="A6543" s="6"/>
      <c r="B6543" s="10">
        <v>15.04</v>
      </c>
      <c r="C6543">
        <v>7.3051558073654391E-2</v>
      </c>
      <c r="D6543" s="11">
        <v>31.84</v>
      </c>
      <c r="E6543" s="10">
        <v>26.73</v>
      </c>
      <c r="F6543" s="11">
        <v>6.9</v>
      </c>
      <c r="G6543" s="10">
        <v>52.24</v>
      </c>
      <c r="H6543" s="11">
        <v>78.37</v>
      </c>
      <c r="I6543" s="10">
        <v>200.03</v>
      </c>
      <c r="J6543">
        <v>0.15078713924610843</v>
      </c>
      <c r="K6543">
        <v>0.11416868395220943</v>
      </c>
      <c r="L6543">
        <v>5.7300737012976659E-2</v>
      </c>
      <c r="M6543">
        <v>0.17481031650680481</v>
      </c>
      <c r="N6543">
        <v>8.932936079061389E-2</v>
      </c>
      <c r="O6543">
        <v>0.12584460613972778</v>
      </c>
    </row>
    <row r="6544" spans="1:15" ht="15">
      <c r="A6544" s="6"/>
      <c r="B6544" s="10">
        <v>56</v>
      </c>
      <c r="C6544">
        <v>8.3683203155818536E-2</v>
      </c>
      <c r="D6544" s="11">
        <v>33</v>
      </c>
      <c r="E6544" s="10">
        <v>33.92</v>
      </c>
      <c r="F6544" s="11">
        <v>25.32</v>
      </c>
      <c r="G6544" s="10">
        <v>53</v>
      </c>
      <c r="H6544" s="11">
        <v>95.12</v>
      </c>
      <c r="I6544" s="10">
        <v>195.36</v>
      </c>
      <c r="J6544">
        <v>0.15453803370786515</v>
      </c>
      <c r="K6544">
        <v>0.13031188603202656</v>
      </c>
      <c r="L6544">
        <v>6.246289985637811E-2</v>
      </c>
      <c r="M6544">
        <v>0.18282725007329231</v>
      </c>
      <c r="N6544">
        <v>0.1014558300972542</v>
      </c>
      <c r="O6544">
        <v>0.13275210287382758</v>
      </c>
    </row>
    <row r="6545" spans="1:15" ht="15">
      <c r="A6545" s="6"/>
      <c r="B6545" s="10">
        <v>85.01</v>
      </c>
      <c r="C6545">
        <v>0.11064772996680891</v>
      </c>
      <c r="D6545" s="11">
        <v>37.520000000000003</v>
      </c>
      <c r="E6545" s="10">
        <v>39.119999999999997</v>
      </c>
      <c r="F6545" s="11">
        <v>26.62</v>
      </c>
      <c r="G6545" s="10">
        <v>56.95</v>
      </c>
      <c r="H6545" s="11">
        <v>118.19</v>
      </c>
      <c r="I6545" s="10">
        <v>218.23</v>
      </c>
      <c r="J6545">
        <v>0.16244711392901032</v>
      </c>
      <c r="K6545">
        <v>0.15845230828276921</v>
      </c>
      <c r="L6545">
        <v>6.7939992175300959E-2</v>
      </c>
      <c r="M6545">
        <v>0.19334950985233312</v>
      </c>
      <c r="N6545">
        <v>0.11873499013521097</v>
      </c>
      <c r="O6545">
        <v>0.14448286876461006</v>
      </c>
    </row>
    <row r="6546" spans="1:15" ht="15">
      <c r="A6546" s="6"/>
      <c r="B6546" s="10">
        <v>107.7</v>
      </c>
      <c r="C6546">
        <v>0.15030944940920463</v>
      </c>
      <c r="D6546" s="11">
        <v>41.77</v>
      </c>
      <c r="E6546" s="10">
        <v>55.8</v>
      </c>
      <c r="F6546" s="11">
        <v>41.39</v>
      </c>
      <c r="G6546" s="10">
        <v>62.43</v>
      </c>
      <c r="H6546" s="11">
        <v>176.66</v>
      </c>
      <c r="I6546" s="10">
        <v>306.61</v>
      </c>
      <c r="J6546">
        <v>0.16573536860626312</v>
      </c>
      <c r="K6546">
        <v>0.18637146732441004</v>
      </c>
      <c r="L6546">
        <v>8.5104028666057568E-2</v>
      </c>
      <c r="M6546">
        <v>0.20386251544909104</v>
      </c>
      <c r="N6546">
        <v>0.14024760598771199</v>
      </c>
      <c r="O6546">
        <v>0.16308441814949817</v>
      </c>
    </row>
    <row r="6547" spans="1:15" ht="15">
      <c r="A6547" s="6"/>
      <c r="B6547" s="10">
        <v>136.41</v>
      </c>
      <c r="C6547">
        <v>0.17644114096530988</v>
      </c>
      <c r="D6547" s="11">
        <v>45.06</v>
      </c>
      <c r="E6547" s="10">
        <v>64.62</v>
      </c>
      <c r="F6547" s="11">
        <v>50.18</v>
      </c>
      <c r="G6547" s="10">
        <v>73.69</v>
      </c>
      <c r="H6547" s="11">
        <v>201.03</v>
      </c>
      <c r="I6547" s="10">
        <v>365.85</v>
      </c>
      <c r="J6547">
        <v>0.16187834977922161</v>
      </c>
      <c r="K6547">
        <v>0.20263577933561619</v>
      </c>
      <c r="L6547">
        <v>9.9656579217598323E-2</v>
      </c>
      <c r="M6547">
        <v>0.20872601927218309</v>
      </c>
      <c r="N6547">
        <v>0.15133586423582623</v>
      </c>
      <c r="O6547">
        <v>0.168004826259217</v>
      </c>
    </row>
    <row r="6548" spans="1:15" ht="15">
      <c r="A6548" s="6"/>
      <c r="B6548" s="10">
        <v>163.9</v>
      </c>
      <c r="C6548">
        <v>0.17689219969812739</v>
      </c>
      <c r="D6548" s="11">
        <v>48.25</v>
      </c>
      <c r="E6548" s="10">
        <v>74.209999999999994</v>
      </c>
      <c r="F6548" s="11">
        <v>64.37</v>
      </c>
      <c r="G6548" s="10">
        <v>128.31</v>
      </c>
      <c r="H6548" s="11">
        <v>219.93</v>
      </c>
      <c r="I6548" s="10">
        <v>356.73</v>
      </c>
      <c r="J6548">
        <v>0.15586880185791196</v>
      </c>
      <c r="K6548">
        <v>0.20141155753168816</v>
      </c>
      <c r="L6548">
        <v>0.10737188357651295</v>
      </c>
      <c r="M6548">
        <v>0.20927384814759045</v>
      </c>
      <c r="N6548">
        <v>0.15149674408763927</v>
      </c>
      <c r="O6548">
        <v>0.16044098061065301</v>
      </c>
    </row>
    <row r="6549" spans="1:15" ht="15">
      <c r="A6549" s="6"/>
      <c r="B6549" s="10">
        <v>134.1</v>
      </c>
      <c r="C6549">
        <v>0.17327609068672192</v>
      </c>
      <c r="D6549" s="11">
        <v>45.01</v>
      </c>
      <c r="E6549" s="10">
        <v>71.31</v>
      </c>
      <c r="F6549" s="11">
        <v>57.34</v>
      </c>
      <c r="G6549" s="10">
        <v>73.14</v>
      </c>
      <c r="H6549" s="11">
        <v>195.28</v>
      </c>
      <c r="I6549" s="10">
        <v>308.23</v>
      </c>
      <c r="J6549">
        <v>0.15505938449730713</v>
      </c>
      <c r="K6549">
        <v>0.1995367834602424</v>
      </c>
      <c r="L6549">
        <v>0.1132565044269674</v>
      </c>
      <c r="M6549">
        <v>0.21002556750632895</v>
      </c>
      <c r="N6549">
        <v>0.14704278872419416</v>
      </c>
      <c r="O6549">
        <v>0.16079128870499879</v>
      </c>
    </row>
    <row r="6550" spans="1:15" ht="15">
      <c r="A6550" s="6"/>
      <c r="B6550" s="10">
        <v>112.4</v>
      </c>
      <c r="C6550">
        <v>0.18236196650902028</v>
      </c>
      <c r="D6550" s="11">
        <v>37.49</v>
      </c>
      <c r="E6550" s="10">
        <v>65.31</v>
      </c>
      <c r="F6550" s="11">
        <v>49.27</v>
      </c>
      <c r="G6550" s="10">
        <v>57.5</v>
      </c>
      <c r="H6550" s="11">
        <v>142.94</v>
      </c>
      <c r="I6550" s="10">
        <v>192.44</v>
      </c>
      <c r="J6550">
        <v>0.14826195918939766</v>
      </c>
      <c r="K6550">
        <v>0.20114338516441499</v>
      </c>
      <c r="L6550">
        <v>0.11713203134387284</v>
      </c>
      <c r="M6550">
        <v>0.21793427865926704</v>
      </c>
      <c r="N6550">
        <v>0.14386990304697869</v>
      </c>
      <c r="O6550">
        <v>0.14512750482817188</v>
      </c>
    </row>
    <row r="6551" spans="1:15" ht="15">
      <c r="A6551" s="6"/>
      <c r="B6551" s="10">
        <v>107.4</v>
      </c>
      <c r="C6551">
        <v>0.18199859783740074</v>
      </c>
      <c r="D6551" s="11">
        <v>32.18</v>
      </c>
      <c r="E6551" s="10">
        <v>65.08</v>
      </c>
      <c r="F6551" s="11">
        <v>44.58</v>
      </c>
      <c r="G6551" s="10">
        <v>51.57</v>
      </c>
      <c r="H6551" s="11">
        <v>104.8</v>
      </c>
      <c r="I6551" s="10">
        <v>164</v>
      </c>
      <c r="J6551">
        <v>0.15024658795947418</v>
      </c>
      <c r="K6551">
        <v>0.20321067209342791</v>
      </c>
      <c r="L6551">
        <v>0.12127415553085201</v>
      </c>
      <c r="M6551">
        <v>0.22143104361378571</v>
      </c>
      <c r="N6551">
        <v>0.13352051580153224</v>
      </c>
      <c r="O6551">
        <v>0.12438479405098619</v>
      </c>
    </row>
    <row r="6552" spans="1:15" ht="15">
      <c r="A6552" s="6"/>
      <c r="B6552" s="10">
        <v>101.04</v>
      </c>
      <c r="C6552">
        <v>0.18716531182875346</v>
      </c>
      <c r="D6552" s="11">
        <v>29.06</v>
      </c>
      <c r="E6552" s="10">
        <v>60.87</v>
      </c>
      <c r="F6552" s="11">
        <v>34.6</v>
      </c>
      <c r="G6552" s="10">
        <v>45.36</v>
      </c>
      <c r="H6552" s="11">
        <v>81.53</v>
      </c>
      <c r="I6552" s="10">
        <v>91.95</v>
      </c>
      <c r="J6552">
        <v>0.15804301591442735</v>
      </c>
      <c r="K6552">
        <v>0.20740414351444444</v>
      </c>
      <c r="L6552">
        <v>0.11936420240857806</v>
      </c>
      <c r="M6552">
        <v>0.22050103811975749</v>
      </c>
      <c r="N6552">
        <v>0.12723501423830616</v>
      </c>
      <c r="O6552">
        <v>0.11549511490099726</v>
      </c>
    </row>
    <row r="6553" spans="1:15" ht="15">
      <c r="A6553" s="6"/>
      <c r="B6553" s="10">
        <v>102.73</v>
      </c>
      <c r="C6553">
        <v>0.18357502820252736</v>
      </c>
      <c r="D6553" s="11">
        <v>12.95</v>
      </c>
      <c r="E6553" s="10">
        <v>59.53</v>
      </c>
      <c r="F6553" s="11">
        <v>33.090000000000003</v>
      </c>
      <c r="G6553" s="10">
        <v>41.7</v>
      </c>
      <c r="H6553" s="11">
        <v>90</v>
      </c>
      <c r="I6553" s="10">
        <v>64.41</v>
      </c>
      <c r="J6553">
        <v>0.16500519257613697</v>
      </c>
      <c r="K6553">
        <v>0.2082967693929435</v>
      </c>
      <c r="L6553">
        <v>0.12121407118534051</v>
      </c>
      <c r="M6553">
        <v>0.21505575243538264</v>
      </c>
      <c r="N6553">
        <v>0.12109643967107665</v>
      </c>
      <c r="O6553">
        <v>0.1000325022571012</v>
      </c>
    </row>
    <row r="6554" spans="1:15" ht="15">
      <c r="A6554" s="6"/>
      <c r="B6554" s="10">
        <v>94.14</v>
      </c>
      <c r="C6554">
        <v>0.17734049619066222</v>
      </c>
      <c r="D6554" s="11">
        <v>14.84</v>
      </c>
      <c r="E6554" s="10">
        <v>56.1</v>
      </c>
      <c r="F6554" s="11">
        <v>31.58</v>
      </c>
      <c r="G6554" s="10">
        <v>41.78</v>
      </c>
      <c r="H6554" s="11">
        <v>71.39</v>
      </c>
      <c r="I6554" s="10">
        <v>63.59</v>
      </c>
      <c r="J6554">
        <v>0.16601689896246161</v>
      </c>
      <c r="K6554">
        <v>0.20772335523243141</v>
      </c>
      <c r="L6554">
        <v>0.12188749017352629</v>
      </c>
      <c r="M6554">
        <v>0.20834118085876646</v>
      </c>
      <c r="N6554">
        <v>0.11448119425252329</v>
      </c>
      <c r="O6554">
        <v>8.8809280207873417E-2</v>
      </c>
    </row>
    <row r="6555" spans="1:15" ht="15">
      <c r="A6555" s="6"/>
      <c r="B6555" s="10">
        <v>88.6</v>
      </c>
      <c r="C6555">
        <v>0.16313511893494859</v>
      </c>
      <c r="D6555" s="11">
        <v>19.05</v>
      </c>
      <c r="E6555" s="10">
        <v>51.41</v>
      </c>
      <c r="F6555" s="11">
        <v>30.04</v>
      </c>
      <c r="G6555" s="10">
        <v>39.9</v>
      </c>
      <c r="H6555" s="11">
        <v>59.98</v>
      </c>
      <c r="I6555" s="10">
        <v>50</v>
      </c>
      <c r="J6555">
        <v>0.16715783205296816</v>
      </c>
      <c r="K6555">
        <v>0.20749973254394852</v>
      </c>
      <c r="L6555">
        <v>0.12145892169101156</v>
      </c>
      <c r="M6555">
        <v>0.20914651205289653</v>
      </c>
      <c r="N6555">
        <v>0.10388682830748744</v>
      </c>
      <c r="O6555">
        <v>8.3782054009156851E-2</v>
      </c>
    </row>
    <row r="6556" spans="1:15" ht="15">
      <c r="A6556" s="6"/>
      <c r="B6556" s="10">
        <v>89.37</v>
      </c>
      <c r="C6556">
        <v>0.16013293408252782</v>
      </c>
      <c r="D6556" s="11">
        <v>22.15</v>
      </c>
      <c r="E6556" s="10">
        <v>47.38</v>
      </c>
      <c r="F6556" s="11">
        <v>30.2</v>
      </c>
      <c r="G6556" s="10">
        <v>37.950000000000003</v>
      </c>
      <c r="H6556" s="11">
        <v>47.94</v>
      </c>
      <c r="I6556" s="10">
        <v>21.48</v>
      </c>
      <c r="J6556">
        <v>0.16953831148654094</v>
      </c>
      <c r="K6556">
        <v>0.20798723391117765</v>
      </c>
      <c r="L6556">
        <v>0.12176940421611893</v>
      </c>
      <c r="M6556">
        <v>0.20787748291402128</v>
      </c>
      <c r="N6556">
        <v>9.8553986499844676E-2</v>
      </c>
      <c r="O6556">
        <v>8.2030675584278956E-2</v>
      </c>
    </row>
    <row r="6557" spans="1:15" ht="15">
      <c r="A6557" s="6"/>
      <c r="B6557" s="10">
        <v>86.89</v>
      </c>
      <c r="C6557">
        <v>0.15603759944311854</v>
      </c>
      <c r="D6557" s="11">
        <v>22.9</v>
      </c>
      <c r="E6557" s="10">
        <v>47.59</v>
      </c>
      <c r="F6557" s="11">
        <v>30.13</v>
      </c>
      <c r="G6557" s="10">
        <v>37.79</v>
      </c>
      <c r="H6557" s="11">
        <v>54.52</v>
      </c>
      <c r="I6557" s="10">
        <v>16.91</v>
      </c>
      <c r="J6557">
        <v>0.17086115313399883</v>
      </c>
      <c r="K6557">
        <v>0.20537222186110934</v>
      </c>
      <c r="L6557">
        <v>0.1243005167057795</v>
      </c>
      <c r="M6557">
        <v>0.20694057873522673</v>
      </c>
      <c r="N6557">
        <v>0.10286070148018754</v>
      </c>
      <c r="O6557">
        <v>8.0432428677747456E-2</v>
      </c>
    </row>
    <row r="6558" spans="1:15" ht="15">
      <c r="A6558" s="6"/>
      <c r="B6558" s="10">
        <v>85.45</v>
      </c>
      <c r="C6558">
        <v>0.15362204849398786</v>
      </c>
      <c r="D6558" s="11">
        <v>23.1</v>
      </c>
      <c r="E6558" s="10">
        <v>51.61</v>
      </c>
      <c r="F6558" s="11">
        <v>33.01</v>
      </c>
      <c r="G6558" s="10">
        <v>41.89</v>
      </c>
      <c r="H6558" s="11">
        <v>65.69</v>
      </c>
      <c r="I6558" s="10">
        <v>15.03</v>
      </c>
      <c r="J6558">
        <v>0.17363791424422842</v>
      </c>
      <c r="K6558">
        <v>0.20699735667486632</v>
      </c>
      <c r="L6558">
        <v>0.12743679213857428</v>
      </c>
      <c r="M6558">
        <v>0.21406932960717778</v>
      </c>
      <c r="N6558">
        <v>0.11463094148818533</v>
      </c>
      <c r="O6558">
        <v>7.5982328189403606E-2</v>
      </c>
    </row>
    <row r="6559" spans="1:15" ht="15">
      <c r="A6559" s="6"/>
      <c r="B6559" s="10">
        <v>85.07</v>
      </c>
      <c r="C6559">
        <v>0.15358655978980038</v>
      </c>
      <c r="D6559" s="11">
        <v>25.66</v>
      </c>
      <c r="E6559" s="10">
        <v>69.13</v>
      </c>
      <c r="F6559" s="11">
        <v>47.47</v>
      </c>
      <c r="G6559" s="10">
        <v>51.32</v>
      </c>
      <c r="H6559" s="11">
        <v>120.61</v>
      </c>
      <c r="I6559" s="10">
        <v>15.02</v>
      </c>
      <c r="J6559">
        <v>0.17575849685475542</v>
      </c>
      <c r="K6559">
        <v>0.20403323239548221</v>
      </c>
      <c r="L6559">
        <v>0.12503086408640865</v>
      </c>
      <c r="M6559">
        <v>0.22124574750913112</v>
      </c>
      <c r="N6559">
        <v>0.12380991866066493</v>
      </c>
      <c r="O6559">
        <v>7.0960703119572019E-2</v>
      </c>
    </row>
    <row r="6560" spans="1:15" ht="15">
      <c r="A6560" s="6"/>
      <c r="B6560" s="10">
        <v>88.08</v>
      </c>
      <c r="C6560">
        <v>0.14479989676225058</v>
      </c>
      <c r="D6560" s="11">
        <v>27.4</v>
      </c>
      <c r="E6560" s="10">
        <v>77.319999999999993</v>
      </c>
      <c r="F6560" s="11">
        <v>50.98</v>
      </c>
      <c r="G6560" s="10">
        <v>62.37</v>
      </c>
      <c r="H6560" s="11">
        <v>150</v>
      </c>
      <c r="I6560" s="10">
        <v>23.84</v>
      </c>
      <c r="J6560">
        <v>0.17488588735797198</v>
      </c>
      <c r="K6560">
        <v>0.19248464430020468</v>
      </c>
      <c r="L6560">
        <v>0.12232791359882847</v>
      </c>
      <c r="M6560">
        <v>0.21500166547153662</v>
      </c>
      <c r="N6560">
        <v>0.12566065679806324</v>
      </c>
      <c r="O6560">
        <v>6.8341694231292882E-2</v>
      </c>
    </row>
    <row r="6561" spans="1:15" ht="15">
      <c r="A6561" s="6"/>
      <c r="B6561" s="10">
        <v>82.1</v>
      </c>
      <c r="C6561">
        <v>0.11621135371870718</v>
      </c>
      <c r="D6561" s="11">
        <v>32.71</v>
      </c>
      <c r="E6561" s="10">
        <v>84.97</v>
      </c>
      <c r="F6561" s="11">
        <v>51.05</v>
      </c>
      <c r="G6561" s="10">
        <v>72.8</v>
      </c>
      <c r="H6561" s="11">
        <v>142.05000000000001</v>
      </c>
      <c r="I6561" s="10">
        <v>45.02</v>
      </c>
      <c r="J6561">
        <v>0.17032219353820485</v>
      </c>
      <c r="K6561">
        <v>0.18445971757021648</v>
      </c>
      <c r="L6561">
        <v>0.11783292720424321</v>
      </c>
      <c r="M6561">
        <v>0.20022441333237376</v>
      </c>
      <c r="N6561">
        <v>0.11883309696704734</v>
      </c>
      <c r="O6561">
        <v>6.6467361762049676E-2</v>
      </c>
    </row>
    <row r="6562" spans="1:15" ht="15">
      <c r="A6562" s="6"/>
      <c r="B6562" s="10">
        <v>62.73</v>
      </c>
      <c r="C6562">
        <v>8.7439131002536058E-2</v>
      </c>
      <c r="D6562" s="11">
        <v>38.11</v>
      </c>
      <c r="E6562" s="10">
        <v>79.56</v>
      </c>
      <c r="F6562" s="11">
        <v>49.63</v>
      </c>
      <c r="G6562" s="10">
        <v>65.760000000000005</v>
      </c>
      <c r="H6562" s="11">
        <v>107.95</v>
      </c>
      <c r="I6562" s="10">
        <v>73.05</v>
      </c>
      <c r="J6562">
        <v>0.15971244372753057</v>
      </c>
      <c r="K6562">
        <v>0.17777749301270898</v>
      </c>
      <c r="L6562">
        <v>0.11044058919450113</v>
      </c>
      <c r="M6562">
        <v>0.19079003149913135</v>
      </c>
      <c r="N6562">
        <v>0.10807089232876042</v>
      </c>
      <c r="O6562">
        <v>6.6532273494307334E-2</v>
      </c>
    </row>
    <row r="6563" spans="1:15" ht="15">
      <c r="A6563" s="6"/>
      <c r="B6563" s="10">
        <v>40</v>
      </c>
      <c r="C6563">
        <v>7.2456167394249593E-2</v>
      </c>
      <c r="D6563" s="11">
        <v>38.39</v>
      </c>
      <c r="E6563" s="10">
        <v>73.7</v>
      </c>
      <c r="F6563" s="11">
        <v>46.86</v>
      </c>
      <c r="G6563" s="10">
        <v>55.16</v>
      </c>
      <c r="H6563" s="11">
        <v>82.57</v>
      </c>
      <c r="I6563" s="10">
        <v>109.85</v>
      </c>
      <c r="J6563">
        <v>0.14785915067774552</v>
      </c>
      <c r="K6563">
        <v>0.17371267874892207</v>
      </c>
      <c r="L6563">
        <v>0.10686346461295146</v>
      </c>
      <c r="M6563">
        <v>0.18080259970435036</v>
      </c>
      <c r="N6563">
        <v>9.6436009913508342E-2</v>
      </c>
      <c r="O6563">
        <v>6.8779032162530354E-2</v>
      </c>
    </row>
    <row r="6564" spans="1:15" ht="15">
      <c r="A6564" s="6"/>
      <c r="B6564" s="10">
        <v>8.99</v>
      </c>
      <c r="C6564">
        <v>6.1742394648688942E-2</v>
      </c>
      <c r="D6564" s="11">
        <v>38.58</v>
      </c>
      <c r="E6564" s="10">
        <v>71.63</v>
      </c>
      <c r="F6564" s="11">
        <v>44.92</v>
      </c>
      <c r="G6564" s="10">
        <v>52.29</v>
      </c>
      <c r="H6564" s="11">
        <v>71.33</v>
      </c>
      <c r="I6564" s="10">
        <v>106.77</v>
      </c>
      <c r="J6564">
        <v>0.13984784236637648</v>
      </c>
      <c r="K6564">
        <v>0.16451359156512441</v>
      </c>
      <c r="L6564">
        <v>0.10498100973756722</v>
      </c>
      <c r="M6564">
        <v>0.17154348384257051</v>
      </c>
      <c r="N6564">
        <v>8.2176281022548592E-2</v>
      </c>
      <c r="O6564">
        <v>6.8745442983478233E-2</v>
      </c>
    </row>
    <row r="6565" spans="1:15" ht="15">
      <c r="A6565" s="6"/>
      <c r="B6565" s="10">
        <v>-0.01</v>
      </c>
      <c r="C6565">
        <v>5.7230961672679374E-2</v>
      </c>
      <c r="D6565" s="11">
        <v>38.29</v>
      </c>
      <c r="E6565" s="10">
        <v>63.15</v>
      </c>
      <c r="F6565" s="11">
        <v>42.17</v>
      </c>
      <c r="G6565" s="10">
        <v>49.17</v>
      </c>
      <c r="H6565" s="11">
        <v>59.94</v>
      </c>
      <c r="I6565" s="10">
        <v>90</v>
      </c>
      <c r="J6565">
        <v>0.13363371698770227</v>
      </c>
      <c r="K6565">
        <v>0.15194501788134512</v>
      </c>
      <c r="L6565">
        <v>0.10189118721187811</v>
      </c>
      <c r="M6565">
        <v>0.16692341437459959</v>
      </c>
      <c r="N6565">
        <v>7.1651335511577E-2</v>
      </c>
      <c r="O6565">
        <v>6.5787593735612909E-2</v>
      </c>
    </row>
    <row r="6566" spans="1:15" ht="15">
      <c r="A6566" s="6"/>
      <c r="B6566" s="10">
        <v>-1.93</v>
      </c>
      <c r="C6566">
        <v>5.599629422323444E-2</v>
      </c>
      <c r="D6566" s="11">
        <v>29.68</v>
      </c>
      <c r="E6566" s="10">
        <v>60.24</v>
      </c>
      <c r="F6566" s="11">
        <v>41.04</v>
      </c>
      <c r="G6566" s="10">
        <v>47.4</v>
      </c>
      <c r="H6566" s="11">
        <v>52.02</v>
      </c>
      <c r="I6566" s="10">
        <v>74.040000000000006</v>
      </c>
      <c r="J6566">
        <v>0.12898592757695573</v>
      </c>
      <c r="K6566">
        <v>0.14684090550938331</v>
      </c>
      <c r="L6566">
        <v>0.10167317654144294</v>
      </c>
      <c r="M6566">
        <v>0.16569832852984043</v>
      </c>
      <c r="N6566">
        <v>6.4504774174238652E-2</v>
      </c>
      <c r="O6566">
        <v>6.1010141584957059E-2</v>
      </c>
    </row>
    <row r="6567" spans="1:15" ht="15">
      <c r="A6567" s="6"/>
      <c r="B6567" s="10">
        <v>-0.73</v>
      </c>
      <c r="C6567">
        <v>5.829200455328451E-2</v>
      </c>
      <c r="D6567" s="11">
        <v>26.09</v>
      </c>
      <c r="E6567" s="10">
        <v>56.18</v>
      </c>
      <c r="F6567" s="11">
        <v>39.49</v>
      </c>
      <c r="G6567" s="10">
        <v>45.04</v>
      </c>
      <c r="H6567" s="11">
        <v>49.19</v>
      </c>
      <c r="I6567" s="10">
        <v>66.16</v>
      </c>
      <c r="J6567">
        <v>0.12722847299856266</v>
      </c>
      <c r="K6567">
        <v>0.14296571029163979</v>
      </c>
      <c r="L6567">
        <v>0.10467154293854153</v>
      </c>
      <c r="M6567">
        <v>0.16590182278499704</v>
      </c>
      <c r="N6567">
        <v>6.6194143455427776E-2</v>
      </c>
      <c r="O6567">
        <v>6.168531757510641E-2</v>
      </c>
    </row>
    <row r="6568" spans="1:15" ht="15">
      <c r="A6568" s="6"/>
      <c r="B6568" s="10">
        <v>1.53</v>
      </c>
      <c r="C6568">
        <v>6.6049489795918376E-2</v>
      </c>
      <c r="D6568" s="11">
        <v>26.64</v>
      </c>
      <c r="E6568" s="10">
        <v>53</v>
      </c>
      <c r="F6568" s="11">
        <v>39.380000000000003</v>
      </c>
      <c r="G6568" s="10">
        <v>45.19</v>
      </c>
      <c r="H6568" s="11">
        <v>63.28</v>
      </c>
      <c r="I6568" s="10">
        <v>66.900000000000006</v>
      </c>
      <c r="J6568">
        <v>0.12845815549497039</v>
      </c>
      <c r="K6568">
        <v>0.1423285830282679</v>
      </c>
      <c r="L6568">
        <v>0.10901889203450138</v>
      </c>
      <c r="M6568">
        <v>0.17303619142648224</v>
      </c>
      <c r="N6568">
        <v>7.9612525760592412E-2</v>
      </c>
      <c r="O6568">
        <v>6.2974148820296616E-2</v>
      </c>
    </row>
    <row r="6569" spans="1:15" ht="15">
      <c r="A6569" s="6"/>
      <c r="B6569" s="10">
        <v>62.73</v>
      </c>
      <c r="C6569">
        <v>8.7161249615459485E-2</v>
      </c>
      <c r="D6569" s="11">
        <v>27.84</v>
      </c>
      <c r="E6569" s="10">
        <v>53.37</v>
      </c>
      <c r="F6569" s="11">
        <v>42.88</v>
      </c>
      <c r="G6569" s="10">
        <v>48.94</v>
      </c>
      <c r="H6569" s="11">
        <v>90.02</v>
      </c>
      <c r="I6569" s="10">
        <v>69.819999999999993</v>
      </c>
      <c r="J6569">
        <v>0.13703616274714661</v>
      </c>
      <c r="K6569">
        <v>0.14634224166543086</v>
      </c>
      <c r="L6569">
        <v>0.1153622063401112</v>
      </c>
      <c r="M6569">
        <v>0.1851378473180792</v>
      </c>
      <c r="N6569">
        <v>0.10946588136918069</v>
      </c>
      <c r="O6569">
        <v>6.7889918446904049E-2</v>
      </c>
    </row>
    <row r="6570" spans="1:15" ht="15">
      <c r="A6570" s="6"/>
      <c r="B6570" s="10">
        <v>99.51</v>
      </c>
      <c r="C6570">
        <v>0.13159841069743192</v>
      </c>
      <c r="D6570" s="11">
        <v>37</v>
      </c>
      <c r="E6570" s="10">
        <v>60.42</v>
      </c>
      <c r="F6570" s="11">
        <v>48.6</v>
      </c>
      <c r="G6570" s="10">
        <v>53.98</v>
      </c>
      <c r="H6570" s="11">
        <v>158.81</v>
      </c>
      <c r="I6570" s="10">
        <v>137.80000000000001</v>
      </c>
      <c r="J6570">
        <v>0.14351824102739341</v>
      </c>
      <c r="K6570">
        <v>0.15857813836170656</v>
      </c>
      <c r="L6570">
        <v>0.12211888143249701</v>
      </c>
      <c r="M6570">
        <v>0.1999146229056295</v>
      </c>
      <c r="N6570">
        <v>0.13109623299351955</v>
      </c>
      <c r="O6570">
        <v>8.3598273600120329E-2</v>
      </c>
    </row>
    <row r="6571" spans="1:15" ht="15">
      <c r="A6571" s="6"/>
      <c r="B6571" s="10">
        <v>120.06</v>
      </c>
      <c r="C6571">
        <v>0.1587665371252798</v>
      </c>
      <c r="D6571" s="11">
        <v>46.13</v>
      </c>
      <c r="E6571" s="10">
        <v>69.930000000000007</v>
      </c>
      <c r="F6571" s="11">
        <v>50.16</v>
      </c>
      <c r="G6571" s="10">
        <v>60.14</v>
      </c>
      <c r="H6571" s="11">
        <v>183.27</v>
      </c>
      <c r="I6571" s="10">
        <v>169.32</v>
      </c>
      <c r="J6571">
        <v>0.1462932779210375</v>
      </c>
      <c r="K6571">
        <v>0.1700063052164669</v>
      </c>
      <c r="L6571">
        <v>0.12770331642638816</v>
      </c>
      <c r="M6571">
        <v>0.20500800291178375</v>
      </c>
      <c r="N6571">
        <v>0.14036800080410092</v>
      </c>
      <c r="O6571">
        <v>8.6481412070363584E-2</v>
      </c>
    </row>
    <row r="6572" spans="1:15" ht="15">
      <c r="A6572" s="6"/>
      <c r="B6572" s="10">
        <v>130</v>
      </c>
      <c r="C6572">
        <v>0.16378159768366046</v>
      </c>
      <c r="D6572" s="11">
        <v>49.9</v>
      </c>
      <c r="E6572" s="10">
        <v>75</v>
      </c>
      <c r="F6572" s="11">
        <v>54.99</v>
      </c>
      <c r="G6572" s="10">
        <v>72.430000000000007</v>
      </c>
      <c r="H6572" s="11">
        <v>194.09</v>
      </c>
      <c r="I6572" s="10">
        <v>195.77</v>
      </c>
      <c r="J6572">
        <v>0.14338846152011867</v>
      </c>
      <c r="K6572">
        <v>0.16677669190002198</v>
      </c>
      <c r="L6572">
        <v>0.13092881564958539</v>
      </c>
      <c r="M6572">
        <v>0.19436087682548045</v>
      </c>
      <c r="N6572">
        <v>0.13651111084637804</v>
      </c>
      <c r="O6572">
        <v>8.6282716309333596E-2</v>
      </c>
    </row>
    <row r="6573" spans="1:15" ht="15">
      <c r="A6573" s="6"/>
      <c r="B6573" s="10">
        <v>130</v>
      </c>
      <c r="C6573">
        <v>0.1674155179481924</v>
      </c>
      <c r="D6573" s="11">
        <v>45.98</v>
      </c>
      <c r="E6573" s="10">
        <v>65.83</v>
      </c>
      <c r="F6573" s="11">
        <v>52.92</v>
      </c>
      <c r="G6573" s="10">
        <v>55.34</v>
      </c>
      <c r="H6573" s="11">
        <v>159.01</v>
      </c>
      <c r="I6573" s="10">
        <v>180.27</v>
      </c>
      <c r="J6573">
        <v>0.13912366167531223</v>
      </c>
      <c r="K6573">
        <v>0.16954004504931372</v>
      </c>
      <c r="L6573">
        <v>0.13355972399626029</v>
      </c>
      <c r="M6573">
        <v>0.19232652516467905</v>
      </c>
      <c r="N6573">
        <v>0.13193777606159351</v>
      </c>
      <c r="O6573">
        <v>8.647835954774917E-2</v>
      </c>
    </row>
    <row r="6574" spans="1:15" ht="15">
      <c r="A6574" s="6"/>
      <c r="B6574" s="10">
        <v>115.16</v>
      </c>
      <c r="C6574">
        <v>0.18188521196029744</v>
      </c>
      <c r="D6574" s="11">
        <v>31.95</v>
      </c>
      <c r="E6574" s="10">
        <v>53.86</v>
      </c>
      <c r="F6574" s="11">
        <v>50.02</v>
      </c>
      <c r="G6574" s="10">
        <v>49.92</v>
      </c>
      <c r="H6574" s="11">
        <v>123.61</v>
      </c>
      <c r="I6574" s="10">
        <v>144.9</v>
      </c>
      <c r="J6574">
        <v>0.13784422277399236</v>
      </c>
      <c r="K6574">
        <v>0.16932741662473125</v>
      </c>
      <c r="L6574">
        <v>0.13862179628709684</v>
      </c>
      <c r="M6574">
        <v>0.18683369527449617</v>
      </c>
      <c r="N6574">
        <v>0.12988886317425158</v>
      </c>
      <c r="O6574">
        <v>9.1194339257093526E-2</v>
      </c>
    </row>
    <row r="6575" spans="1:15" ht="15">
      <c r="A6575" s="6"/>
      <c r="B6575" s="10">
        <v>106.62</v>
      </c>
      <c r="C6575">
        <v>0.18014579258432839</v>
      </c>
      <c r="D6575" s="11">
        <v>26.08</v>
      </c>
      <c r="E6575" s="10">
        <v>46.46</v>
      </c>
      <c r="F6575" s="11">
        <v>45.06</v>
      </c>
      <c r="G6575" s="10">
        <v>42.79</v>
      </c>
      <c r="H6575" s="11">
        <v>118.33</v>
      </c>
      <c r="I6575" s="10">
        <v>110.29</v>
      </c>
      <c r="J6575">
        <v>0.13223985600361915</v>
      </c>
      <c r="K6575">
        <v>0.16754170927215786</v>
      </c>
      <c r="L6575">
        <v>0.14141294608072311</v>
      </c>
      <c r="M6575">
        <v>0.17726631760279252</v>
      </c>
      <c r="N6575">
        <v>0.13053213238630415</v>
      </c>
      <c r="O6575">
        <v>8.9475056767042677E-2</v>
      </c>
    </row>
    <row r="6576" spans="1:15" ht="15">
      <c r="A6576" s="6"/>
      <c r="B6576" s="10">
        <v>99.97</v>
      </c>
      <c r="C6576">
        <v>0.18165827447660213</v>
      </c>
      <c r="D6576" s="11">
        <v>13.94</v>
      </c>
      <c r="E6576" s="10">
        <v>42.5</v>
      </c>
      <c r="F6576" s="11">
        <v>35.53</v>
      </c>
      <c r="G6576" s="10">
        <v>35.020000000000003</v>
      </c>
      <c r="H6576" s="11">
        <v>92.24</v>
      </c>
      <c r="I6576" s="10">
        <v>77.45</v>
      </c>
      <c r="J6576">
        <v>0.12052200301997412</v>
      </c>
      <c r="K6576">
        <v>0.16245163653300587</v>
      </c>
      <c r="L6576">
        <v>0.13732930154091794</v>
      </c>
      <c r="M6576">
        <v>0.16563892503112393</v>
      </c>
      <c r="N6576">
        <v>0.13385273475645929</v>
      </c>
      <c r="O6576">
        <v>8.5032095274654287E-2</v>
      </c>
    </row>
    <row r="6577" spans="1:15" ht="15">
      <c r="A6577" s="6"/>
      <c r="B6577" s="10">
        <v>94.9</v>
      </c>
      <c r="C6577">
        <v>0.18147762486469771</v>
      </c>
      <c r="D6577" s="11">
        <v>18.64</v>
      </c>
      <c r="E6577" s="10">
        <v>45.1</v>
      </c>
      <c r="F6577" s="11">
        <v>33.49</v>
      </c>
      <c r="G6577" s="10">
        <v>34.4</v>
      </c>
      <c r="H6577" s="11">
        <v>115.02</v>
      </c>
      <c r="I6577" s="10">
        <v>64.540000000000006</v>
      </c>
      <c r="J6577">
        <v>0.1152453126071999</v>
      </c>
      <c r="K6577">
        <v>0.16403402690965793</v>
      </c>
      <c r="L6577">
        <v>0.13209291049864391</v>
      </c>
      <c r="M6577">
        <v>0.15415795182267272</v>
      </c>
      <c r="N6577">
        <v>0.1381460434917528</v>
      </c>
      <c r="O6577">
        <v>7.8204882837631107E-2</v>
      </c>
    </row>
    <row r="6578" spans="1:15" ht="15">
      <c r="A6578" s="6"/>
      <c r="B6578" s="10">
        <v>93.17</v>
      </c>
      <c r="C6578">
        <v>0.18222251872324544</v>
      </c>
      <c r="D6578" s="11">
        <v>12.9</v>
      </c>
      <c r="E6578" s="10">
        <v>44.1</v>
      </c>
      <c r="F6578" s="11">
        <v>31.92</v>
      </c>
      <c r="G6578" s="10">
        <v>34</v>
      </c>
      <c r="H6578" s="11">
        <v>105.32</v>
      </c>
      <c r="I6578" s="10">
        <v>64.040000000000006</v>
      </c>
      <c r="J6578">
        <v>0.10841768585043447</v>
      </c>
      <c r="K6578">
        <v>0.16313727773168099</v>
      </c>
      <c r="L6578">
        <v>0.12735016587181103</v>
      </c>
      <c r="M6578">
        <v>0.14733056580261689</v>
      </c>
      <c r="N6578">
        <v>0.14401253677753953</v>
      </c>
      <c r="O6578">
        <v>7.2567508495709365E-2</v>
      </c>
    </row>
    <row r="6579" spans="1:15" ht="15">
      <c r="A6579" s="6"/>
      <c r="B6579" s="10">
        <v>93.4</v>
      </c>
      <c r="C6579">
        <v>0.18263869193691501</v>
      </c>
      <c r="D6579" s="11">
        <v>5.72</v>
      </c>
      <c r="E6579" s="10">
        <v>44.06</v>
      </c>
      <c r="F6579" s="11">
        <v>32.39</v>
      </c>
      <c r="G6579" s="10">
        <v>31.18</v>
      </c>
      <c r="H6579" s="11">
        <v>106.44</v>
      </c>
      <c r="I6579" s="10">
        <v>58.24</v>
      </c>
      <c r="J6579">
        <v>0.10171087275222249</v>
      </c>
      <c r="K6579">
        <v>0.16509719122189884</v>
      </c>
      <c r="L6579">
        <v>0.12392674438748995</v>
      </c>
      <c r="M6579">
        <v>0.14236811184078993</v>
      </c>
      <c r="N6579">
        <v>0.14828575125975849</v>
      </c>
      <c r="O6579">
        <v>7.5981128550074731E-2</v>
      </c>
    </row>
    <row r="6580" spans="1:15" ht="15">
      <c r="A6580" s="6"/>
      <c r="B6580" s="10">
        <v>92.02</v>
      </c>
      <c r="C6580">
        <v>0.1799004053082304</v>
      </c>
      <c r="D6580" s="11">
        <v>0.34</v>
      </c>
      <c r="E6580" s="10">
        <v>43.77</v>
      </c>
      <c r="F6580" s="11">
        <v>32.03</v>
      </c>
      <c r="G6580" s="10">
        <v>29.75</v>
      </c>
      <c r="H6580" s="11">
        <v>102.27</v>
      </c>
      <c r="I6580" s="10">
        <v>61.95</v>
      </c>
      <c r="J6580">
        <v>9.2162338409221611E-2</v>
      </c>
      <c r="K6580">
        <v>0.16218516548306158</v>
      </c>
      <c r="L6580">
        <v>0.12153457888133397</v>
      </c>
      <c r="M6580">
        <v>0.14251099640706438</v>
      </c>
      <c r="N6580">
        <v>0.15539488766492757</v>
      </c>
      <c r="O6580">
        <v>7.537626111225966E-2</v>
      </c>
    </row>
    <row r="6581" spans="1:15" ht="15">
      <c r="A6581" s="6"/>
      <c r="B6581" s="10">
        <v>95.68</v>
      </c>
      <c r="C6581">
        <v>0.18394046407328477</v>
      </c>
      <c r="D6581" s="11">
        <v>2.9</v>
      </c>
      <c r="E6581" s="10">
        <v>44.29</v>
      </c>
      <c r="F6581" s="11">
        <v>32.950000000000003</v>
      </c>
      <c r="G6581" s="10">
        <v>31.1</v>
      </c>
      <c r="H6581" s="11">
        <v>104.71</v>
      </c>
      <c r="I6581" s="10">
        <v>59.19</v>
      </c>
      <c r="J6581">
        <v>8.9692779964363881E-2</v>
      </c>
      <c r="K6581">
        <v>0.15889341044257191</v>
      </c>
      <c r="L6581">
        <v>0.12159069569562143</v>
      </c>
      <c r="M6581">
        <v>0.14599019505580471</v>
      </c>
      <c r="N6581">
        <v>0.16439925909385003</v>
      </c>
      <c r="O6581">
        <v>7.3989173935351454E-2</v>
      </c>
    </row>
    <row r="6582" spans="1:15" ht="15">
      <c r="A6582" s="6"/>
      <c r="B6582" s="10">
        <v>99.33</v>
      </c>
      <c r="C6582">
        <v>0.19006139692640173</v>
      </c>
      <c r="D6582" s="11">
        <v>9.3699999999999992</v>
      </c>
      <c r="E6582" s="10">
        <v>48.13</v>
      </c>
      <c r="F6582" s="11">
        <v>35.1</v>
      </c>
      <c r="G6582" s="10">
        <v>34.04</v>
      </c>
      <c r="H6582" s="11">
        <v>112.02</v>
      </c>
      <c r="I6582" s="10">
        <v>59.53</v>
      </c>
      <c r="J6582">
        <v>0.10030934361943854</v>
      </c>
      <c r="K6582">
        <v>0.15907047640983668</v>
      </c>
      <c r="L6582">
        <v>0.12203797120926754</v>
      </c>
      <c r="M6582">
        <v>0.15410715175561898</v>
      </c>
      <c r="N6582">
        <v>0.16976585309627412</v>
      </c>
      <c r="O6582">
        <v>7.4906625849634201E-2</v>
      </c>
    </row>
    <row r="6583" spans="1:15" ht="15">
      <c r="A6583" s="6"/>
      <c r="B6583" s="10">
        <v>124.99</v>
      </c>
      <c r="C6583">
        <v>0.18968204275598394</v>
      </c>
      <c r="D6583" s="11">
        <v>13.98</v>
      </c>
      <c r="E6583" s="10">
        <v>57.7</v>
      </c>
      <c r="F6583" s="11">
        <v>48.61</v>
      </c>
      <c r="G6583" s="10">
        <v>43.58</v>
      </c>
      <c r="H6583" s="11">
        <v>140</v>
      </c>
      <c r="I6583" s="10">
        <v>59.38</v>
      </c>
      <c r="J6583">
        <v>0.10430645882605892</v>
      </c>
      <c r="K6583">
        <v>0.15578048919854787</v>
      </c>
      <c r="L6583">
        <v>0.12604363343061453</v>
      </c>
      <c r="M6583">
        <v>0.16215255176627175</v>
      </c>
      <c r="N6583">
        <v>0.17189788128468134</v>
      </c>
      <c r="O6583">
        <v>7.7824230179028148E-2</v>
      </c>
    </row>
    <row r="6584" spans="1:15" ht="15">
      <c r="A6584" s="6"/>
      <c r="B6584" s="10">
        <v>143.49</v>
      </c>
      <c r="C6584">
        <v>0.17346477941740923</v>
      </c>
      <c r="D6584" s="11">
        <v>21.32</v>
      </c>
      <c r="E6584" s="10">
        <v>68.209999999999994</v>
      </c>
      <c r="F6584" s="11">
        <v>52.79</v>
      </c>
      <c r="G6584" s="10">
        <v>52.25</v>
      </c>
      <c r="H6584" s="11">
        <v>156.18</v>
      </c>
      <c r="I6584" s="10">
        <v>59.17</v>
      </c>
      <c r="J6584">
        <v>0.10122313971922139</v>
      </c>
      <c r="K6584">
        <v>0.14989829986404579</v>
      </c>
      <c r="L6584">
        <v>0.12673479359528628</v>
      </c>
      <c r="M6584">
        <v>0.15936683870383109</v>
      </c>
      <c r="N6584">
        <v>0.17050254097459025</v>
      </c>
      <c r="O6584">
        <v>8.3779244883343248E-2</v>
      </c>
    </row>
    <row r="6585" spans="1:15" ht="15">
      <c r="A6585" s="6"/>
      <c r="B6585" s="10">
        <v>144.5</v>
      </c>
      <c r="C6585">
        <v>0.15406847251599495</v>
      </c>
      <c r="D6585" s="11">
        <v>21.38</v>
      </c>
      <c r="E6585" s="10">
        <v>70.36</v>
      </c>
      <c r="F6585" s="11">
        <v>52.63</v>
      </c>
      <c r="G6585" s="10">
        <v>55.05</v>
      </c>
      <c r="H6585" s="11">
        <v>164.91</v>
      </c>
      <c r="I6585" s="10">
        <v>85.03</v>
      </c>
      <c r="J6585">
        <v>9.6708957432721884E-2</v>
      </c>
      <c r="K6585">
        <v>0.13992715891549309</v>
      </c>
      <c r="L6585">
        <v>0.12500739097145178</v>
      </c>
      <c r="M6585">
        <v>0.15092348091932248</v>
      </c>
      <c r="N6585">
        <v>0.15444149534985141</v>
      </c>
      <c r="O6585">
        <v>9.2556755417248449E-2</v>
      </c>
    </row>
    <row r="6586" spans="1:15" ht="15">
      <c r="A6586" s="6"/>
      <c r="B6586" s="10">
        <v>128</v>
      </c>
      <c r="C6586">
        <v>0.14080683529204718</v>
      </c>
      <c r="D6586" s="11">
        <v>21.38</v>
      </c>
      <c r="E6586" s="10">
        <v>54.53</v>
      </c>
      <c r="F6586" s="11">
        <v>51.75</v>
      </c>
      <c r="G6586" s="10">
        <v>51.13</v>
      </c>
      <c r="H6586" s="11">
        <v>164.92</v>
      </c>
      <c r="I6586" s="10">
        <v>92</v>
      </c>
      <c r="J6586">
        <v>9.3376862187634579E-2</v>
      </c>
      <c r="K6586">
        <v>0.13225616661835388</v>
      </c>
      <c r="L6586">
        <v>0.12079498430230359</v>
      </c>
      <c r="M6586">
        <v>0.14558973919650772</v>
      </c>
      <c r="N6586">
        <v>0.14002084214026173</v>
      </c>
      <c r="O6586">
        <v>9.3311153789205042E-2</v>
      </c>
    </row>
    <row r="6587" spans="1:15" ht="15">
      <c r="A6587" s="6"/>
      <c r="B6587" s="10">
        <v>105.32</v>
      </c>
      <c r="C6587">
        <v>0.12459218850782934</v>
      </c>
      <c r="D6587" s="11">
        <v>20.29</v>
      </c>
      <c r="E6587" s="10">
        <v>48.49</v>
      </c>
      <c r="F6587" s="11">
        <v>50</v>
      </c>
      <c r="G6587" s="10">
        <v>48.68</v>
      </c>
      <c r="H6587" s="11">
        <v>135.58000000000001</v>
      </c>
      <c r="I6587" s="10">
        <v>74.150000000000006</v>
      </c>
      <c r="J6587">
        <v>9.1216229997450479E-2</v>
      </c>
      <c r="K6587">
        <v>0.12279018921491136</v>
      </c>
      <c r="L6587">
        <v>0.12166653429004361</v>
      </c>
      <c r="M6587">
        <v>0.13776922641275688</v>
      </c>
      <c r="N6587">
        <v>0.12660790681542808</v>
      </c>
      <c r="O6587">
        <v>9.1391785130310016E-2</v>
      </c>
    </row>
    <row r="6588" spans="1:15" ht="15">
      <c r="A6588" s="6"/>
      <c r="B6588" s="10">
        <v>92.48</v>
      </c>
      <c r="C6588">
        <v>0.10364390793426402</v>
      </c>
      <c r="D6588" s="11">
        <v>25.29</v>
      </c>
      <c r="E6588" s="10">
        <v>46.19</v>
      </c>
      <c r="F6588" s="11">
        <v>48.04</v>
      </c>
      <c r="G6588" s="10">
        <v>40.28</v>
      </c>
      <c r="H6588" s="11">
        <v>124.02</v>
      </c>
      <c r="I6588" s="10">
        <v>62.08</v>
      </c>
      <c r="J6588">
        <v>8.95266262796304E-2</v>
      </c>
      <c r="K6588">
        <v>0.11378738518718494</v>
      </c>
      <c r="L6588">
        <v>0.11619162524476577</v>
      </c>
      <c r="M6588">
        <v>0.13197674378836849</v>
      </c>
      <c r="N6588">
        <v>0.10974967584438841</v>
      </c>
      <c r="O6588">
        <v>9.1737046637531253E-2</v>
      </c>
    </row>
    <row r="6589" spans="1:15" ht="15">
      <c r="A6589" s="6"/>
      <c r="B6589" s="10">
        <v>90.28</v>
      </c>
      <c r="C6589">
        <v>9.176210751778073E-2</v>
      </c>
      <c r="D6589" s="11">
        <v>22.1</v>
      </c>
      <c r="E6589" s="10">
        <v>44.15</v>
      </c>
      <c r="F6589" s="11">
        <v>41.4</v>
      </c>
      <c r="G6589" s="10">
        <v>33.700000000000003</v>
      </c>
      <c r="H6589" s="11">
        <v>105.22</v>
      </c>
      <c r="I6589" s="10">
        <v>57.47</v>
      </c>
      <c r="J6589">
        <v>8.7121567738017713E-2</v>
      </c>
      <c r="K6589">
        <v>0.10042220095030874</v>
      </c>
      <c r="L6589">
        <v>0.11086325687253577</v>
      </c>
      <c r="M6589">
        <v>0.12633012229463889</v>
      </c>
      <c r="N6589">
        <v>9.8238822774542697E-2</v>
      </c>
      <c r="O6589">
        <v>8.7167530765724727E-2</v>
      </c>
    </row>
    <row r="6590" spans="1:15" ht="15">
      <c r="A6590" s="6"/>
      <c r="B6590" s="10">
        <v>87.92</v>
      </c>
      <c r="C6590">
        <v>8.8505421713086466E-2</v>
      </c>
      <c r="D6590" s="11">
        <v>14.82</v>
      </c>
      <c r="E6590" s="10">
        <v>30.79</v>
      </c>
      <c r="F6590" s="11">
        <v>36.58</v>
      </c>
      <c r="G6590" s="10">
        <v>32.92</v>
      </c>
      <c r="H6590" s="11">
        <v>86.21</v>
      </c>
      <c r="I6590" s="10">
        <v>56.37</v>
      </c>
      <c r="J6590">
        <v>8.964041765175193E-2</v>
      </c>
      <c r="K6590">
        <v>9.7776291893676745E-2</v>
      </c>
      <c r="L6590">
        <v>0.10824749284951363</v>
      </c>
      <c r="M6590">
        <v>0.12140885854285483</v>
      </c>
      <c r="N6590">
        <v>9.0268679419588105E-2</v>
      </c>
      <c r="O6590">
        <v>8.3049391368498704E-2</v>
      </c>
    </row>
    <row r="6591" spans="1:15" ht="15">
      <c r="A6591" s="6"/>
      <c r="B6591" s="10">
        <v>88.17</v>
      </c>
      <c r="C6591">
        <v>9.5283753732765736E-2</v>
      </c>
      <c r="D6591" s="11">
        <v>14.6</v>
      </c>
      <c r="E6591" s="10">
        <v>27.75</v>
      </c>
      <c r="F6591" s="11">
        <v>35.22</v>
      </c>
      <c r="G6591" s="10">
        <v>34.659999999999997</v>
      </c>
      <c r="H6591" s="11">
        <v>76.44</v>
      </c>
      <c r="I6591" s="10">
        <v>64.55</v>
      </c>
      <c r="J6591">
        <v>9.1973249477777907E-2</v>
      </c>
      <c r="K6591">
        <v>9.7192809484951764E-2</v>
      </c>
      <c r="L6591">
        <v>0.10808595263568806</v>
      </c>
      <c r="M6591">
        <v>0.12348442187175146</v>
      </c>
      <c r="N6591">
        <v>8.7557485849765415E-2</v>
      </c>
      <c r="O6591">
        <v>8.1378125498024673E-2</v>
      </c>
    </row>
    <row r="6592" spans="1:15" ht="15">
      <c r="A6592" s="6"/>
      <c r="B6592" s="10">
        <v>90.5</v>
      </c>
      <c r="C6592">
        <v>0.11392296558694523</v>
      </c>
      <c r="D6592" s="11">
        <v>19.3</v>
      </c>
      <c r="E6592" s="10">
        <v>30.74</v>
      </c>
      <c r="F6592" s="11">
        <v>34.92</v>
      </c>
      <c r="G6592" s="10">
        <v>36.770000000000003</v>
      </c>
      <c r="H6592" s="11">
        <v>73.09</v>
      </c>
      <c r="I6592" s="10">
        <v>67.010000000000005</v>
      </c>
      <c r="J6592">
        <v>9.5454782160548909E-2</v>
      </c>
      <c r="K6592">
        <v>9.9395427422983074E-2</v>
      </c>
      <c r="L6592">
        <v>0.11136754357155773</v>
      </c>
      <c r="M6592">
        <v>0.13210176590092201</v>
      </c>
      <c r="N6592">
        <v>9.5480069674763135E-2</v>
      </c>
      <c r="O6592">
        <v>8.2278374567363172E-2</v>
      </c>
    </row>
    <row r="6593" spans="1:15" ht="15">
      <c r="A6593" s="6"/>
      <c r="B6593" s="10">
        <v>106.03</v>
      </c>
      <c r="C6593">
        <v>0.15355376523105418</v>
      </c>
      <c r="D6593" s="11">
        <v>19.899999999999999</v>
      </c>
      <c r="E6593" s="10">
        <v>26.77</v>
      </c>
      <c r="F6593" s="11">
        <v>35.17</v>
      </c>
      <c r="G6593" s="10">
        <v>40.46</v>
      </c>
      <c r="H6593" s="11">
        <v>76.89</v>
      </c>
      <c r="I6593" s="10">
        <v>91.36</v>
      </c>
      <c r="J6593">
        <v>0.10204585336876157</v>
      </c>
      <c r="K6593">
        <v>0.10101417289192419</v>
      </c>
      <c r="L6593">
        <v>0.11717803070367629</v>
      </c>
      <c r="M6593">
        <v>0.14337162903601239</v>
      </c>
      <c r="N6593">
        <v>0.1079161043465149</v>
      </c>
      <c r="O6593">
        <v>9.4104399991079585E-2</v>
      </c>
    </row>
    <row r="6594" spans="1:15" ht="15">
      <c r="A6594" s="6"/>
      <c r="B6594" s="10">
        <v>133.27000000000001</v>
      </c>
      <c r="C6594">
        <v>0.18695010203740259</v>
      </c>
      <c r="D6594" s="11">
        <v>31.29</v>
      </c>
      <c r="E6594" s="10">
        <v>38.68</v>
      </c>
      <c r="F6594" s="11">
        <v>40.49</v>
      </c>
      <c r="G6594" s="10">
        <v>49.55</v>
      </c>
      <c r="H6594" s="11">
        <v>106.46</v>
      </c>
      <c r="I6594" s="10">
        <v>192.05</v>
      </c>
      <c r="J6594">
        <v>0.10744191449433323</v>
      </c>
      <c r="K6594">
        <v>0.10489762520494228</v>
      </c>
      <c r="L6594">
        <v>0.12541942563404415</v>
      </c>
      <c r="M6594">
        <v>0.1541341717272898</v>
      </c>
      <c r="N6594">
        <v>0.12383565842316635</v>
      </c>
      <c r="O6594">
        <v>0.10667454333462882</v>
      </c>
    </row>
    <row r="6595" spans="1:15" ht="15">
      <c r="A6595" s="6"/>
      <c r="B6595" s="10">
        <v>200.01</v>
      </c>
      <c r="C6595">
        <v>0.20304647970765413</v>
      </c>
      <c r="D6595" s="11">
        <v>31.23</v>
      </c>
      <c r="E6595" s="10">
        <v>48.52</v>
      </c>
      <c r="F6595" s="11">
        <v>48.01</v>
      </c>
      <c r="G6595" s="10">
        <v>52.59</v>
      </c>
      <c r="H6595" s="11">
        <v>120</v>
      </c>
      <c r="I6595" s="10">
        <v>280</v>
      </c>
      <c r="J6595">
        <v>0.10802944847934634</v>
      </c>
      <c r="K6595">
        <v>0.10261777273739851</v>
      </c>
      <c r="L6595">
        <v>0.13160298520397712</v>
      </c>
      <c r="M6595">
        <v>0.15687505585878894</v>
      </c>
      <c r="N6595">
        <v>0.11932902186850887</v>
      </c>
      <c r="O6595">
        <v>0.11016433948273149</v>
      </c>
    </row>
    <row r="6596" spans="1:15" ht="15">
      <c r="A6596" s="6"/>
      <c r="B6596" s="10">
        <v>245.05</v>
      </c>
      <c r="C6596">
        <v>0.20087442812629008</v>
      </c>
      <c r="D6596" s="11">
        <v>36.04</v>
      </c>
      <c r="E6596" s="10">
        <v>49.03</v>
      </c>
      <c r="F6596" s="11">
        <v>51.61</v>
      </c>
      <c r="G6596" s="10">
        <v>53.18</v>
      </c>
      <c r="H6596" s="11">
        <v>115.56</v>
      </c>
      <c r="I6596" s="10">
        <v>311.72000000000003</v>
      </c>
      <c r="J6596">
        <v>0.10797627837216278</v>
      </c>
      <c r="K6596">
        <v>0.10222886254366965</v>
      </c>
      <c r="L6596">
        <v>0.12731626440322527</v>
      </c>
      <c r="M6596">
        <v>0.15227081553855848</v>
      </c>
      <c r="N6596">
        <v>0.1006841020830367</v>
      </c>
      <c r="O6596">
        <v>0.10872685224532885</v>
      </c>
    </row>
    <row r="6597" spans="1:15" ht="15">
      <c r="A6597" s="6"/>
      <c r="B6597" s="10">
        <v>160.07</v>
      </c>
      <c r="C6597">
        <v>0.19826817282641535</v>
      </c>
      <c r="D6597" s="11">
        <v>29.28</v>
      </c>
      <c r="E6597" s="10">
        <v>45.43</v>
      </c>
      <c r="F6597" s="11">
        <v>48.47</v>
      </c>
      <c r="G6597" s="10">
        <v>49.82</v>
      </c>
      <c r="H6597" s="11">
        <v>92.55</v>
      </c>
      <c r="I6597" s="10">
        <v>289.98</v>
      </c>
      <c r="J6597">
        <v>0.11113966755881109</v>
      </c>
      <c r="K6597">
        <v>0.10163472500545111</v>
      </c>
      <c r="L6597">
        <v>0.12455255284276283</v>
      </c>
      <c r="M6597">
        <v>0.15442084942084944</v>
      </c>
      <c r="N6597">
        <v>8.3638529419117202E-2</v>
      </c>
      <c r="O6597">
        <v>0.10589514745830281</v>
      </c>
    </row>
    <row r="6598" spans="1:15" ht="15">
      <c r="A6598" s="6"/>
      <c r="B6598" s="10">
        <v>120</v>
      </c>
      <c r="C6598">
        <v>0.1948889793651094</v>
      </c>
      <c r="D6598" s="11">
        <v>22.68</v>
      </c>
      <c r="E6598" s="10">
        <v>32.04</v>
      </c>
      <c r="F6598" s="11">
        <v>40.21</v>
      </c>
      <c r="G6598" s="10">
        <v>41</v>
      </c>
      <c r="H6598" s="11">
        <v>60.3</v>
      </c>
      <c r="I6598" s="10">
        <v>230.47</v>
      </c>
      <c r="J6598">
        <v>0.11357924757754247</v>
      </c>
      <c r="K6598">
        <v>9.9525272722670782E-2</v>
      </c>
      <c r="L6598">
        <v>0.11621136911116314</v>
      </c>
      <c r="M6598">
        <v>0.16031066230818883</v>
      </c>
      <c r="N6598">
        <v>6.9195725936586849E-2</v>
      </c>
      <c r="O6598">
        <v>0.10864684079124255</v>
      </c>
    </row>
    <row r="6599" spans="1:15" ht="15">
      <c r="A6599" s="6"/>
      <c r="B6599" s="10">
        <v>107.03</v>
      </c>
      <c r="C6599">
        <v>0.18290625923637049</v>
      </c>
      <c r="D6599" s="11">
        <v>15.18</v>
      </c>
      <c r="E6599" s="10">
        <v>26.22</v>
      </c>
      <c r="F6599" s="11">
        <v>35.049999999999997</v>
      </c>
      <c r="G6599" s="10">
        <v>38.39</v>
      </c>
      <c r="H6599" s="11">
        <v>39.15</v>
      </c>
      <c r="I6599" s="10">
        <v>162.69999999999999</v>
      </c>
      <c r="J6599">
        <v>0.11561244510377704</v>
      </c>
      <c r="K6599">
        <v>9.4420016906685764E-2</v>
      </c>
      <c r="L6599">
        <v>0.10919960036593</v>
      </c>
      <c r="M6599">
        <v>0.16594896847813809</v>
      </c>
      <c r="N6599">
        <v>6.3631478507657893E-2</v>
      </c>
      <c r="O6599">
        <v>0.10985382529941014</v>
      </c>
    </row>
    <row r="6600" spans="1:15" ht="15">
      <c r="A6600" s="6"/>
      <c r="B6600" s="10">
        <v>100</v>
      </c>
      <c r="C6600">
        <v>0.16398754770955876</v>
      </c>
      <c r="D6600" s="11">
        <v>9.39</v>
      </c>
      <c r="E6600" s="10">
        <v>1.08</v>
      </c>
      <c r="F6600" s="11">
        <v>31.8</v>
      </c>
      <c r="G6600" s="10">
        <v>35.9</v>
      </c>
      <c r="H6600" s="11">
        <v>14.08</v>
      </c>
      <c r="I6600" s="10">
        <v>150.91999999999999</v>
      </c>
      <c r="J6600">
        <v>0.11478412292757367</v>
      </c>
      <c r="K6600">
        <v>8.4390618462629657E-2</v>
      </c>
      <c r="L6600">
        <v>0.10403159395043153</v>
      </c>
      <c r="M6600">
        <v>0.17142351371014758</v>
      </c>
      <c r="N6600">
        <v>6.2991503637797458E-2</v>
      </c>
      <c r="O6600">
        <v>0.11118933121582866</v>
      </c>
    </row>
    <row r="6601" spans="1:15" ht="15">
      <c r="A6601" s="6"/>
      <c r="B6601" s="10">
        <v>97.58</v>
      </c>
      <c r="C6601">
        <v>0.1373123374678876</v>
      </c>
      <c r="D6601" s="11">
        <v>13.26</v>
      </c>
      <c r="E6601" s="10">
        <v>2.13</v>
      </c>
      <c r="F6601" s="11">
        <v>26.21</v>
      </c>
      <c r="G6601" s="10">
        <v>32.090000000000003</v>
      </c>
      <c r="H6601" s="11">
        <v>0.01</v>
      </c>
      <c r="I6601" s="10">
        <v>80.84</v>
      </c>
      <c r="J6601">
        <v>0.11507568217079246</v>
      </c>
      <c r="K6601">
        <v>7.6000049409148937E-2</v>
      </c>
      <c r="L6601">
        <v>9.8079507187563003E-2</v>
      </c>
      <c r="M6601">
        <v>0.17523861789673167</v>
      </c>
      <c r="N6601">
        <v>6.2107681345434443E-2</v>
      </c>
      <c r="O6601">
        <v>0.11265158006669214</v>
      </c>
    </row>
    <row r="6602" spans="1:15" ht="15">
      <c r="A6602" s="6"/>
      <c r="B6602" s="10">
        <v>94.61</v>
      </c>
      <c r="C6602">
        <v>0.11954032303269566</v>
      </c>
      <c r="D6602" s="11">
        <v>13.95</v>
      </c>
      <c r="E6602" s="10">
        <v>0.1</v>
      </c>
      <c r="F6602" s="11">
        <v>26.41</v>
      </c>
      <c r="G6602" s="10">
        <v>32.9</v>
      </c>
      <c r="H6602" s="11">
        <v>-0.03</v>
      </c>
      <c r="I6602" s="10">
        <v>94.04</v>
      </c>
      <c r="J6602">
        <v>0.11669794597834077</v>
      </c>
      <c r="K6602">
        <v>7.530025025688622E-2</v>
      </c>
      <c r="L6602">
        <v>9.5393368873391823E-2</v>
      </c>
      <c r="M6602">
        <v>0.17961442083890458</v>
      </c>
      <c r="N6602">
        <v>6.3005316032208061E-2</v>
      </c>
      <c r="O6602">
        <v>0.11417677314139656</v>
      </c>
    </row>
    <row r="6603" spans="1:15" ht="15">
      <c r="A6603" s="6"/>
      <c r="B6603" s="10">
        <v>71.94</v>
      </c>
      <c r="C6603">
        <v>0.10445994368678527</v>
      </c>
      <c r="D6603" s="11">
        <v>12.31</v>
      </c>
      <c r="E6603" s="10">
        <v>0.05</v>
      </c>
      <c r="F6603" s="11">
        <v>25.3</v>
      </c>
      <c r="G6603" s="10">
        <v>32.880000000000003</v>
      </c>
      <c r="H6603" s="11">
        <v>-1.02</v>
      </c>
      <c r="I6603" s="10">
        <v>82.92</v>
      </c>
      <c r="J6603">
        <v>0.11949068932827736</v>
      </c>
      <c r="K6603">
        <v>7.4236844507514471E-2</v>
      </c>
      <c r="L6603">
        <v>9.6899820374415538E-2</v>
      </c>
      <c r="M6603">
        <v>0.18175877047754274</v>
      </c>
      <c r="N6603">
        <v>6.4398631969972905E-2</v>
      </c>
      <c r="O6603">
        <v>0.11596144063971796</v>
      </c>
    </row>
    <row r="6604" spans="1:15" ht="15">
      <c r="A6604" s="6"/>
      <c r="B6604" s="10">
        <v>30.64</v>
      </c>
      <c r="C6604">
        <v>8.9620066727500849E-2</v>
      </c>
      <c r="D6604" s="11">
        <v>15.09</v>
      </c>
      <c r="E6604" s="10">
        <v>7.0000000000000007E-2</v>
      </c>
      <c r="F6604" s="11">
        <v>25.35</v>
      </c>
      <c r="G6604" s="10">
        <v>32.9</v>
      </c>
      <c r="H6604" s="11">
        <v>-1.91</v>
      </c>
      <c r="I6604" s="10">
        <v>84.27</v>
      </c>
      <c r="J6604">
        <v>0.12346795609300856</v>
      </c>
      <c r="K6604">
        <v>7.4521663099867602E-2</v>
      </c>
      <c r="L6604">
        <v>0.10120224729386458</v>
      </c>
      <c r="M6604">
        <v>0.18449005265061694</v>
      </c>
      <c r="N6604">
        <v>6.4363249413528736E-2</v>
      </c>
      <c r="O6604">
        <v>0.11479092935278278</v>
      </c>
    </row>
    <row r="6605" spans="1:15" ht="15">
      <c r="A6605" s="6"/>
      <c r="B6605" s="10">
        <v>11.51</v>
      </c>
      <c r="C6605">
        <v>7.3405118272373948E-2</v>
      </c>
      <c r="D6605" s="11">
        <v>19.510000000000002</v>
      </c>
      <c r="E6605" s="10">
        <v>-0.08</v>
      </c>
      <c r="F6605" s="11">
        <v>26.43</v>
      </c>
      <c r="G6605" s="10">
        <v>34.71</v>
      </c>
      <c r="H6605" s="11">
        <v>-2.02</v>
      </c>
      <c r="I6605" s="10">
        <v>95.21</v>
      </c>
      <c r="J6605">
        <v>0.12321079073720852</v>
      </c>
      <c r="K6605">
        <v>7.534137952703128E-2</v>
      </c>
      <c r="L6605">
        <v>0.10622861047025847</v>
      </c>
      <c r="M6605">
        <v>0.18599316421257533</v>
      </c>
      <c r="N6605">
        <v>6.17145163077783E-2</v>
      </c>
      <c r="O6605">
        <v>0.12004470716804927</v>
      </c>
    </row>
    <row r="6606" spans="1:15" ht="15">
      <c r="A6606" s="6"/>
      <c r="B6606" s="10">
        <v>5.0199999999999996</v>
      </c>
      <c r="C6606">
        <v>6.8322350320580358E-2</v>
      </c>
      <c r="D6606" s="11">
        <v>21.58</v>
      </c>
      <c r="E6606" s="10">
        <v>-0.09</v>
      </c>
      <c r="F6606" s="11">
        <v>29.31</v>
      </c>
      <c r="G6606" s="10">
        <v>37</v>
      </c>
      <c r="H6606" s="11">
        <v>-1.03</v>
      </c>
      <c r="I6606" s="10">
        <v>126.95</v>
      </c>
      <c r="J6606">
        <v>0.12493311539050926</v>
      </c>
      <c r="K6606">
        <v>7.5753551288908372E-2</v>
      </c>
      <c r="L6606">
        <v>0.11585024776821261</v>
      </c>
      <c r="M6606">
        <v>0.19261623851554213</v>
      </c>
      <c r="N6606">
        <v>6.1441003443657938E-2</v>
      </c>
      <c r="O6606">
        <v>0.12744562717333247</v>
      </c>
    </row>
    <row r="6607" spans="1:15" ht="15">
      <c r="A6607" s="6"/>
      <c r="B6607" s="10">
        <v>6.31</v>
      </c>
      <c r="C6607">
        <v>5.8185725541482866E-2</v>
      </c>
      <c r="D6607" s="11">
        <v>28.28</v>
      </c>
      <c r="E6607" s="10">
        <v>-4.97</v>
      </c>
      <c r="F6607" s="11">
        <v>35.32</v>
      </c>
      <c r="G6607" s="10">
        <v>48</v>
      </c>
      <c r="H6607" s="11">
        <v>-0.06</v>
      </c>
      <c r="I6607" s="10">
        <v>192.68</v>
      </c>
      <c r="J6607">
        <v>0.12512249403823611</v>
      </c>
      <c r="K6607">
        <v>7.5875381448853238E-2</v>
      </c>
      <c r="L6607">
        <v>0.12684235758472112</v>
      </c>
      <c r="M6607">
        <v>0.1863107770554954</v>
      </c>
      <c r="N6607">
        <v>5.9469754379503234E-2</v>
      </c>
      <c r="O6607">
        <v>0.13456698518798277</v>
      </c>
    </row>
    <row r="6608" spans="1:15" ht="15">
      <c r="A6608" s="6"/>
      <c r="B6608" s="10">
        <v>35.700000000000003</v>
      </c>
      <c r="C6608">
        <v>5.3774980764484705E-2</v>
      </c>
      <c r="D6608" s="11">
        <v>31.41</v>
      </c>
      <c r="E6608" s="10">
        <v>-0.06</v>
      </c>
      <c r="F6608" s="11">
        <v>42.98</v>
      </c>
      <c r="G6608" s="10">
        <v>50.95</v>
      </c>
      <c r="H6608" s="11">
        <v>-0.09</v>
      </c>
      <c r="I6608" s="10">
        <v>279.94</v>
      </c>
      <c r="J6608">
        <v>0.1223246037833584</v>
      </c>
      <c r="K6608">
        <v>7.7375879813095183E-2</v>
      </c>
      <c r="L6608">
        <v>0.13373560632309334</v>
      </c>
      <c r="M6608">
        <v>0.17348854134406938</v>
      </c>
      <c r="N6608">
        <v>6.0039687183631014E-2</v>
      </c>
      <c r="O6608">
        <v>0.12794074944723569</v>
      </c>
    </row>
    <row r="6609" spans="1:15" ht="15">
      <c r="A6609" s="6"/>
      <c r="B6609" s="10">
        <v>12.5</v>
      </c>
      <c r="C6609">
        <v>4.822156768137556E-2</v>
      </c>
      <c r="D6609" s="11">
        <v>35.950000000000003</v>
      </c>
      <c r="E6609" s="10">
        <v>0.7</v>
      </c>
      <c r="F6609" s="11">
        <v>49.92</v>
      </c>
      <c r="G6609" s="10">
        <v>54.28</v>
      </c>
      <c r="H6609" s="11">
        <v>0.1</v>
      </c>
      <c r="I6609" s="10">
        <v>304.10000000000002</v>
      </c>
      <c r="J6609">
        <v>0.11788032169859881</v>
      </c>
      <c r="K6609">
        <v>7.867313991479348E-2</v>
      </c>
      <c r="L6609">
        <v>0.13333119064760535</v>
      </c>
      <c r="M6609">
        <v>0.16413678189828626</v>
      </c>
      <c r="N6609">
        <v>5.5241768027708922E-2</v>
      </c>
      <c r="O6609">
        <v>0.1276053759109386</v>
      </c>
    </row>
    <row r="6610" spans="1:15" ht="15">
      <c r="A6610" s="6"/>
      <c r="B6610" s="10">
        <v>3.3</v>
      </c>
      <c r="C6610">
        <v>4.3638276800187566E-2</v>
      </c>
      <c r="D6610" s="11">
        <v>34.9</v>
      </c>
      <c r="E6610" s="10">
        <v>0.91</v>
      </c>
      <c r="F6610" s="11">
        <v>47.89</v>
      </c>
      <c r="G6610" s="10">
        <v>53.1</v>
      </c>
      <c r="H6610" s="11">
        <v>2.94</v>
      </c>
      <c r="I6610" s="10">
        <v>243.02</v>
      </c>
      <c r="J6610">
        <v>0.11277681847517522</v>
      </c>
      <c r="K6610">
        <v>7.9949691099497039E-2</v>
      </c>
      <c r="L6610">
        <v>0.13280180363180857</v>
      </c>
      <c r="M6610">
        <v>0.14962036034964621</v>
      </c>
      <c r="N6610">
        <v>5.241442802549829E-2</v>
      </c>
      <c r="O6610">
        <v>0.12296345778587225</v>
      </c>
    </row>
    <row r="6611" spans="1:15" ht="15">
      <c r="A6611" s="6"/>
      <c r="B6611" s="10">
        <v>-0.08</v>
      </c>
      <c r="C6611">
        <v>4.0557042621539786E-2</v>
      </c>
      <c r="D6611" s="11">
        <v>32.03</v>
      </c>
      <c r="E6611" s="10">
        <v>-0.03</v>
      </c>
      <c r="F6611" s="11">
        <v>46.8</v>
      </c>
      <c r="G6611" s="10">
        <v>49.21</v>
      </c>
      <c r="H6611" s="11">
        <v>2.33</v>
      </c>
      <c r="I6611" s="10">
        <v>193.73</v>
      </c>
      <c r="J6611">
        <v>0.10808411824278805</v>
      </c>
      <c r="K6611">
        <v>7.4942794779511768E-2</v>
      </c>
      <c r="L6611">
        <v>0.12859788250888121</v>
      </c>
      <c r="M6611">
        <v>0.13965538749124926</v>
      </c>
      <c r="N6611">
        <v>5.1673098733476919E-2</v>
      </c>
      <c r="O6611">
        <v>0.11246643258601224</v>
      </c>
    </row>
    <row r="6612" spans="1:15" ht="15">
      <c r="A6612" s="6"/>
      <c r="B6612" s="10">
        <v>-0.94</v>
      </c>
      <c r="C6612">
        <v>3.8133794993868576E-2</v>
      </c>
      <c r="D6612" s="11">
        <v>32.69</v>
      </c>
      <c r="E6612" s="10">
        <v>0.03</v>
      </c>
      <c r="F6612" s="11">
        <v>47.61</v>
      </c>
      <c r="G6612" s="10">
        <v>46.95</v>
      </c>
      <c r="H6612" s="11">
        <v>12.97</v>
      </c>
      <c r="I6612" s="10">
        <v>117.1</v>
      </c>
      <c r="J6612">
        <v>9.9620612132048758E-2</v>
      </c>
      <c r="K6612">
        <v>7.4920530043877331E-2</v>
      </c>
      <c r="L6612">
        <v>0.12737907970892676</v>
      </c>
      <c r="M6612">
        <v>0.13024289633338348</v>
      </c>
      <c r="N6612">
        <v>5.1129121352681238E-2</v>
      </c>
      <c r="O6612">
        <v>0.10139838715512979</v>
      </c>
    </row>
    <row r="6613" spans="1:15" ht="15">
      <c r="A6613" s="6"/>
      <c r="B6613" s="10">
        <v>-8.3000000000000007</v>
      </c>
      <c r="C6613">
        <v>3.7819014761207422E-2</v>
      </c>
      <c r="D6613" s="11">
        <v>24.87</v>
      </c>
      <c r="E6613" s="10">
        <v>-0.04</v>
      </c>
      <c r="F6613" s="11">
        <v>42.93</v>
      </c>
      <c r="G6613" s="10">
        <v>40.020000000000003</v>
      </c>
      <c r="H6613" s="11">
        <v>8.0399999999999991</v>
      </c>
      <c r="I6613" s="10">
        <v>100</v>
      </c>
      <c r="J6613">
        <v>9.2425435328904459E-2</v>
      </c>
      <c r="K6613">
        <v>7.1904738194785142E-2</v>
      </c>
      <c r="L6613">
        <v>0.12819715027470871</v>
      </c>
      <c r="M6613">
        <v>0.11569985010046459</v>
      </c>
      <c r="N6613">
        <v>5.1245990163998667E-2</v>
      </c>
      <c r="O6613">
        <v>9.6377787229350281E-2</v>
      </c>
    </row>
    <row r="6614" spans="1:15" ht="15">
      <c r="A6614" s="6"/>
      <c r="B6614" s="10">
        <v>-11.07</v>
      </c>
      <c r="C6614">
        <v>3.955024709307596E-2</v>
      </c>
      <c r="D6614" s="11">
        <v>17.91</v>
      </c>
      <c r="E6614" s="10">
        <v>0</v>
      </c>
      <c r="F6614" s="11">
        <v>37.82</v>
      </c>
      <c r="G6614" s="10">
        <v>35.28</v>
      </c>
      <c r="H6614" s="11">
        <v>4.67</v>
      </c>
      <c r="I6614" s="10">
        <v>121.96</v>
      </c>
      <c r="J6614">
        <v>8.2787864682084655E-2</v>
      </c>
      <c r="K6614">
        <v>7.0913360835497624E-2</v>
      </c>
      <c r="L6614">
        <v>0.12653735100441779</v>
      </c>
      <c r="M6614">
        <v>0.10022111932342864</v>
      </c>
      <c r="N6614">
        <v>5.2179127151457824E-2</v>
      </c>
      <c r="O6614">
        <v>9.6322391517063718E-2</v>
      </c>
    </row>
    <row r="6615" spans="1:15" ht="15">
      <c r="A6615" s="6"/>
      <c r="B6615" s="10">
        <v>-9.98</v>
      </c>
      <c r="C6615">
        <v>4.0666217361596001E-2</v>
      </c>
      <c r="D6615" s="11">
        <v>11.09</v>
      </c>
      <c r="E6615" s="10">
        <v>0.03</v>
      </c>
      <c r="F6615" s="11">
        <v>36.74</v>
      </c>
      <c r="G6615" s="10">
        <v>33.409999999999997</v>
      </c>
      <c r="H6615" s="11">
        <v>10.02</v>
      </c>
      <c r="I6615" s="10">
        <v>83.43</v>
      </c>
      <c r="J6615">
        <v>7.5224114444030876E-2</v>
      </c>
      <c r="K6615">
        <v>7.2815651266377179E-2</v>
      </c>
      <c r="L6615">
        <v>0.12793359960271816</v>
      </c>
      <c r="M6615">
        <v>9.4462194404168878E-2</v>
      </c>
      <c r="N6615">
        <v>5.3575376658605144E-2</v>
      </c>
      <c r="O6615">
        <v>0.10055618654848714</v>
      </c>
    </row>
    <row r="6616" spans="1:15" ht="15">
      <c r="A6616" s="6"/>
      <c r="B6616" s="10">
        <v>-4.91</v>
      </c>
      <c r="C6616">
        <v>4.4665483514437498E-2</v>
      </c>
      <c r="D6616" s="11">
        <v>12.47</v>
      </c>
      <c r="E6616" s="10">
        <v>5.75</v>
      </c>
      <c r="F6616" s="11">
        <v>36.86</v>
      </c>
      <c r="G6616" s="10">
        <v>33.26</v>
      </c>
      <c r="H6616" s="11">
        <v>40.03</v>
      </c>
      <c r="I6616" s="10">
        <v>140.30000000000001</v>
      </c>
      <c r="J6616">
        <v>7.6142636591796181E-2</v>
      </c>
      <c r="K6616">
        <v>7.6691300393351897E-2</v>
      </c>
      <c r="L6616">
        <v>0.1345227943688623</v>
      </c>
      <c r="M6616">
        <v>9.3553364173531661E-2</v>
      </c>
      <c r="N6616">
        <v>5.5954234978495082E-2</v>
      </c>
      <c r="O6616">
        <v>0.11084335868647682</v>
      </c>
    </row>
    <row r="6617" spans="1:15" ht="15">
      <c r="A6617" s="6"/>
      <c r="B6617" s="10">
        <v>-0.05</v>
      </c>
      <c r="C6617">
        <v>5.3315446279014113E-2</v>
      </c>
      <c r="D6617" s="11">
        <v>16.63</v>
      </c>
      <c r="E6617" s="10">
        <v>20.28</v>
      </c>
      <c r="F6617" s="11">
        <v>40.4</v>
      </c>
      <c r="G6617" s="10">
        <v>34.590000000000003</v>
      </c>
      <c r="H6617" s="11">
        <v>55.17</v>
      </c>
      <c r="I6617" s="10">
        <v>204.07</v>
      </c>
      <c r="J6617">
        <v>8.6040075755999076E-2</v>
      </c>
      <c r="K6617">
        <v>9.3189163664488803E-2</v>
      </c>
      <c r="L6617">
        <v>0.14872476840003507</v>
      </c>
      <c r="M6617">
        <v>9.575658506920276E-2</v>
      </c>
      <c r="N6617">
        <v>6.6228543922566885E-2</v>
      </c>
      <c r="O6617">
        <v>0.12875897978427359</v>
      </c>
    </row>
    <row r="6618" spans="1:15" ht="15">
      <c r="A6618" s="6"/>
      <c r="B6618" s="10">
        <v>5</v>
      </c>
      <c r="C6618">
        <v>6.545328327891678E-2</v>
      </c>
      <c r="D6618" s="11">
        <v>27.62</v>
      </c>
      <c r="E6618" s="10">
        <v>43.2</v>
      </c>
      <c r="F6618" s="11">
        <v>47.93</v>
      </c>
      <c r="G6618" s="10">
        <v>34.71</v>
      </c>
      <c r="H6618" s="11">
        <v>108.55</v>
      </c>
      <c r="I6618" s="10">
        <v>322.58999999999997</v>
      </c>
      <c r="J6618">
        <v>0.1012422697531583</v>
      </c>
      <c r="K6618">
        <v>0.12142623962236807</v>
      </c>
      <c r="L6618">
        <v>0.16197517033446149</v>
      </c>
      <c r="M6618">
        <v>0.10242428209664811</v>
      </c>
      <c r="N6618">
        <v>8.2645418818724337E-2</v>
      </c>
      <c r="O6618">
        <v>0.14865863311302666</v>
      </c>
    </row>
    <row r="6619" spans="1:15" ht="15">
      <c r="A6619" s="6"/>
      <c r="B6619" s="10">
        <v>35.72</v>
      </c>
      <c r="C6619">
        <v>7.2491106408283199E-2</v>
      </c>
      <c r="D6619" s="11">
        <v>33.06</v>
      </c>
      <c r="E6619" s="10">
        <v>63.23</v>
      </c>
      <c r="F6619" s="11">
        <v>51.23</v>
      </c>
      <c r="G6619" s="10">
        <v>34.36</v>
      </c>
      <c r="H6619" s="11">
        <v>127.59</v>
      </c>
      <c r="I6619" s="10">
        <v>391.11</v>
      </c>
      <c r="J6619">
        <v>0.1108470802919708</v>
      </c>
      <c r="K6619">
        <v>0.14678056368409972</v>
      </c>
      <c r="L6619">
        <v>0.17101399188757324</v>
      </c>
      <c r="M6619">
        <v>0.10270368614168783</v>
      </c>
      <c r="N6619">
        <v>8.9675758643030137E-2</v>
      </c>
      <c r="O6619">
        <v>0.1607215340926256</v>
      </c>
    </row>
    <row r="6620" spans="1:15" ht="15">
      <c r="A6620" s="6"/>
      <c r="B6620" s="10">
        <v>60</v>
      </c>
      <c r="C6620">
        <v>7.5200718313988585E-2</v>
      </c>
      <c r="D6620" s="11">
        <v>39.54</v>
      </c>
      <c r="E6620" s="10">
        <v>71.44</v>
      </c>
      <c r="F6620" s="11">
        <v>55.06</v>
      </c>
      <c r="G6620" s="10">
        <v>44.59</v>
      </c>
      <c r="H6620" s="11">
        <v>153.84</v>
      </c>
      <c r="I6620" s="10">
        <v>466.62</v>
      </c>
      <c r="J6620">
        <v>0.10752044593737682</v>
      </c>
      <c r="K6620">
        <v>0.15462577576559161</v>
      </c>
      <c r="L6620">
        <v>0.17132813539355227</v>
      </c>
      <c r="M6620">
        <v>9.7615743444516678E-2</v>
      </c>
      <c r="N6620">
        <v>9.4131329153344698E-2</v>
      </c>
      <c r="O6620">
        <v>0.16325424294669286</v>
      </c>
    </row>
    <row r="6621" spans="1:15" ht="15">
      <c r="A6621" s="6"/>
      <c r="B6621" s="10">
        <v>47.51</v>
      </c>
      <c r="C6621">
        <v>7.3277995671569285E-2</v>
      </c>
      <c r="D6621" s="11">
        <v>30.63</v>
      </c>
      <c r="E6621" s="10">
        <v>67.95</v>
      </c>
      <c r="F6621" s="11">
        <v>53.53</v>
      </c>
      <c r="G6621" s="10">
        <v>29.03</v>
      </c>
      <c r="H6621" s="11">
        <v>136.41999999999999</v>
      </c>
      <c r="I6621" s="10">
        <v>379.85</v>
      </c>
      <c r="J6621">
        <v>0.11103990916132665</v>
      </c>
      <c r="K6621">
        <v>0.1591224957192704</v>
      </c>
      <c r="L6621">
        <v>0.17348654625875415</v>
      </c>
      <c r="M6621">
        <v>8.7019266613265964E-2</v>
      </c>
      <c r="N6621">
        <v>0.10049360639847031</v>
      </c>
      <c r="O6621">
        <v>0.16802197532505381</v>
      </c>
    </row>
    <row r="6622" spans="1:15" ht="15">
      <c r="A6622" s="6"/>
      <c r="B6622" s="10">
        <v>13.75</v>
      </c>
      <c r="C6622">
        <v>7.3604258604464179E-2</v>
      </c>
      <c r="D6622" s="11">
        <v>30.66</v>
      </c>
      <c r="E6622" s="10">
        <v>56.88</v>
      </c>
      <c r="F6622" s="11">
        <v>48.06</v>
      </c>
      <c r="G6622" s="10">
        <v>17.36</v>
      </c>
      <c r="H6622" s="11">
        <v>120.08</v>
      </c>
      <c r="I6622" s="10">
        <v>321.3</v>
      </c>
      <c r="J6622">
        <v>0.1148655340853889</v>
      </c>
      <c r="K6622">
        <v>0.16012185523479736</v>
      </c>
      <c r="L6622">
        <v>0.17599115756052386</v>
      </c>
      <c r="M6622">
        <v>7.6177900276629087E-2</v>
      </c>
      <c r="N6622">
        <v>0.100793936238573</v>
      </c>
      <c r="O6622">
        <v>0.17345546378686946</v>
      </c>
    </row>
    <row r="6623" spans="1:15" ht="15">
      <c r="A6623" s="6"/>
      <c r="B6623" s="10">
        <v>45.1</v>
      </c>
      <c r="C6623">
        <v>7.4140670472871525E-2</v>
      </c>
      <c r="D6623" s="11">
        <v>30.09</v>
      </c>
      <c r="E6623" s="10">
        <v>62.85</v>
      </c>
      <c r="F6623" s="11">
        <v>45.59</v>
      </c>
      <c r="G6623" s="10">
        <v>14.56</v>
      </c>
      <c r="H6623" s="11">
        <v>119.7</v>
      </c>
      <c r="I6623" s="10">
        <v>318.42</v>
      </c>
      <c r="J6623">
        <v>0.11539586857804292</v>
      </c>
      <c r="K6623">
        <v>0.16175264136971954</v>
      </c>
      <c r="L6623">
        <v>0.17634249951645437</v>
      </c>
      <c r="M6623">
        <v>6.681217350373829E-2</v>
      </c>
      <c r="N6623">
        <v>9.7628603440068087E-2</v>
      </c>
      <c r="O6623">
        <v>0.17952818575947266</v>
      </c>
    </row>
    <row r="6624" spans="1:15" ht="15">
      <c r="A6624" s="6"/>
      <c r="B6624" s="10">
        <v>10.06</v>
      </c>
      <c r="C6624">
        <v>7.6538444254487734E-2</v>
      </c>
      <c r="D6624" s="11">
        <v>22.08</v>
      </c>
      <c r="E6624" s="10">
        <v>48.72</v>
      </c>
      <c r="F6624" s="11">
        <v>35.93</v>
      </c>
      <c r="G6624" s="10">
        <v>0.11</v>
      </c>
      <c r="H6624" s="11">
        <v>86.81</v>
      </c>
      <c r="I6624" s="10">
        <v>279.93</v>
      </c>
      <c r="J6624">
        <v>0.12041929392522076</v>
      </c>
      <c r="K6624">
        <v>0.16511977117330229</v>
      </c>
      <c r="L6624">
        <v>0.17288657319034234</v>
      </c>
      <c r="M6624">
        <v>6.413398059096681E-2</v>
      </c>
      <c r="N6624">
        <v>9.9242566110969418E-2</v>
      </c>
      <c r="O6624">
        <v>0.18818332670963431</v>
      </c>
    </row>
    <row r="6625" spans="1:15" ht="15">
      <c r="A6625" s="6"/>
      <c r="B6625" s="10">
        <v>22.21</v>
      </c>
      <c r="C6625">
        <v>7.926539700251059E-2</v>
      </c>
      <c r="D6625" s="11">
        <v>18.09</v>
      </c>
      <c r="E6625" s="10">
        <v>53.24</v>
      </c>
      <c r="F6625" s="11">
        <v>37.49</v>
      </c>
      <c r="G6625" s="10">
        <v>7.0000000000000007E-2</v>
      </c>
      <c r="H6625" s="11">
        <v>74.2</v>
      </c>
      <c r="I6625" s="10">
        <v>205.48</v>
      </c>
      <c r="J6625">
        <v>0.12092241041250398</v>
      </c>
      <c r="K6625">
        <v>0.17010352666944847</v>
      </c>
      <c r="L6625">
        <v>0.17104141945594986</v>
      </c>
      <c r="M6625">
        <v>6.2687602482221313E-2</v>
      </c>
      <c r="N6625">
        <v>0.10452977131638987</v>
      </c>
      <c r="O6625">
        <v>0.19140699290040039</v>
      </c>
    </row>
    <row r="6626" spans="1:15" ht="15">
      <c r="A6626" s="6"/>
      <c r="B6626" s="10">
        <v>10.1</v>
      </c>
      <c r="C6626">
        <v>7.8720800509641239E-2</v>
      </c>
      <c r="D6626" s="11">
        <v>18.649999999999999</v>
      </c>
      <c r="E6626" s="10">
        <v>46.1</v>
      </c>
      <c r="F6626" s="11">
        <v>34.96</v>
      </c>
      <c r="G6626" s="10">
        <v>0.12</v>
      </c>
      <c r="H6626" s="11">
        <v>71.13</v>
      </c>
      <c r="I6626" s="10">
        <v>188.59</v>
      </c>
      <c r="J6626">
        <v>0.12082671149574799</v>
      </c>
      <c r="K6626">
        <v>0.17216570684487248</v>
      </c>
      <c r="L6626">
        <v>0.16656948849312844</v>
      </c>
      <c r="M6626">
        <v>6.2310188120904678E-2</v>
      </c>
      <c r="N6626">
        <v>0.10738522439428878</v>
      </c>
      <c r="O6626">
        <v>0.19156215312644687</v>
      </c>
    </row>
    <row r="6627" spans="1:15" ht="15">
      <c r="A6627" s="6"/>
      <c r="B6627" s="10">
        <v>9.5299999999999994</v>
      </c>
      <c r="C6627">
        <v>8.2863598812512332E-2</v>
      </c>
      <c r="D6627" s="11">
        <v>20.88</v>
      </c>
      <c r="E6627" s="10">
        <v>45.6</v>
      </c>
      <c r="F6627" s="11">
        <v>33.79</v>
      </c>
      <c r="G6627" s="10">
        <v>-5.29</v>
      </c>
      <c r="H6627" s="11">
        <v>70.45</v>
      </c>
      <c r="I6627" s="10">
        <v>187.67</v>
      </c>
      <c r="J6627">
        <v>0.12079070300512706</v>
      </c>
      <c r="K6627">
        <v>0.17541345912135684</v>
      </c>
      <c r="L6627">
        <v>0.16182025027141306</v>
      </c>
      <c r="M6627">
        <v>6.2574824376618196E-2</v>
      </c>
      <c r="N6627">
        <v>0.11030403851170291</v>
      </c>
      <c r="O6627">
        <v>0.19288327260960234</v>
      </c>
    </row>
    <row r="6628" spans="1:15" ht="15">
      <c r="A6628" s="6"/>
      <c r="B6628" s="10">
        <v>7.77</v>
      </c>
      <c r="C6628">
        <v>8.3751541180013003E-2</v>
      </c>
      <c r="D6628" s="11">
        <v>18.059999999999999</v>
      </c>
      <c r="E6628" s="10">
        <v>46.88</v>
      </c>
      <c r="F6628" s="11">
        <v>32.9</v>
      </c>
      <c r="G6628" s="10">
        <v>-5.73</v>
      </c>
      <c r="H6628" s="11">
        <v>67.34</v>
      </c>
      <c r="I6628" s="10">
        <v>169.1</v>
      </c>
      <c r="J6628">
        <v>0.12103436625790159</v>
      </c>
      <c r="K6628">
        <v>0.18074717066328491</v>
      </c>
      <c r="L6628">
        <v>0.16189527337468412</v>
      </c>
      <c r="M6628">
        <v>6.1943401225214516E-2</v>
      </c>
      <c r="N6628">
        <v>0.12222684952490367</v>
      </c>
      <c r="O6628">
        <v>0.19554380983823041</v>
      </c>
    </row>
    <row r="6629" spans="1:15" ht="15">
      <c r="A6629" s="6"/>
      <c r="B6629" s="10">
        <v>14.5</v>
      </c>
      <c r="C6629">
        <v>8.4680235085741892E-2</v>
      </c>
      <c r="D6629" s="11">
        <v>22.63</v>
      </c>
      <c r="E6629" s="10">
        <v>47.53</v>
      </c>
      <c r="F6629" s="11">
        <v>32.590000000000003</v>
      </c>
      <c r="G6629" s="10">
        <v>-0.37</v>
      </c>
      <c r="H6629" s="11">
        <v>67.3</v>
      </c>
      <c r="I6629" s="10">
        <v>187.69</v>
      </c>
      <c r="J6629">
        <v>0.12157244968162866</v>
      </c>
      <c r="K6629">
        <v>0.18532870385474001</v>
      </c>
      <c r="L6629">
        <v>0.16352120902100103</v>
      </c>
      <c r="M6629">
        <v>6.2138890445764684E-2</v>
      </c>
      <c r="N6629">
        <v>0.13496880346888548</v>
      </c>
      <c r="O6629">
        <v>0.19930068899100567</v>
      </c>
    </row>
    <row r="6630" spans="1:15" ht="15">
      <c r="A6630" s="6"/>
      <c r="B6630" s="10">
        <v>47.92</v>
      </c>
      <c r="C6630">
        <v>8.6252038322052221E-2</v>
      </c>
      <c r="D6630" s="11">
        <v>30</v>
      </c>
      <c r="E6630" s="10">
        <v>50.88</v>
      </c>
      <c r="F6630" s="11">
        <v>33.5</v>
      </c>
      <c r="G6630" s="10">
        <v>0.09</v>
      </c>
      <c r="H6630" s="11">
        <v>90.2</v>
      </c>
      <c r="I6630" s="10">
        <v>196.92</v>
      </c>
      <c r="J6630">
        <v>0.12535386607802473</v>
      </c>
      <c r="K6630">
        <v>0.19289788230867766</v>
      </c>
      <c r="L6630">
        <v>0.16531019375672767</v>
      </c>
      <c r="M6630">
        <v>6.3207255631250348E-2</v>
      </c>
      <c r="N6630">
        <v>0.15514070759379434</v>
      </c>
      <c r="O6630">
        <v>0.2032675233577359</v>
      </c>
    </row>
    <row r="6631" spans="1:15" ht="15">
      <c r="A6631" s="6"/>
      <c r="B6631" s="10">
        <v>98.59</v>
      </c>
      <c r="C6631">
        <v>8.6721175196184636E-2</v>
      </c>
      <c r="D6631" s="11">
        <v>45.22</v>
      </c>
      <c r="E6631" s="10">
        <v>74.69</v>
      </c>
      <c r="F6631" s="11">
        <v>43.33</v>
      </c>
      <c r="G6631" s="10">
        <v>-0.06</v>
      </c>
      <c r="H6631" s="11">
        <v>180.48</v>
      </c>
      <c r="I6631" s="10">
        <v>329.97</v>
      </c>
      <c r="J6631">
        <v>0.12447888228946134</v>
      </c>
      <c r="K6631">
        <v>0.19486744665700886</v>
      </c>
      <c r="L6631">
        <v>0.16682458316593007</v>
      </c>
      <c r="M6631">
        <v>6.5888920453177596E-2</v>
      </c>
      <c r="N6631">
        <v>0.16838707122144425</v>
      </c>
      <c r="O6631">
        <v>0.18958897050479212</v>
      </c>
    </row>
    <row r="6632" spans="1:15" ht="15">
      <c r="A6632" s="6"/>
      <c r="B6632" s="10">
        <v>117.02</v>
      </c>
      <c r="C6632">
        <v>8.865267086326814E-2</v>
      </c>
      <c r="D6632" s="11">
        <v>54.61</v>
      </c>
      <c r="E6632" s="10">
        <v>80.150000000000006</v>
      </c>
      <c r="F6632" s="11">
        <v>48.77</v>
      </c>
      <c r="G6632" s="10">
        <v>0.09</v>
      </c>
      <c r="H6632" s="11">
        <v>217.1</v>
      </c>
      <c r="I6632" s="10">
        <v>427.5</v>
      </c>
      <c r="J6632">
        <v>0.12298973608159147</v>
      </c>
      <c r="K6632">
        <v>0.18603456281213551</v>
      </c>
      <c r="L6632">
        <v>0.15743941639647985</v>
      </c>
      <c r="M6632">
        <v>6.6502355824979084E-2</v>
      </c>
      <c r="N6632">
        <v>0.16612086892827269</v>
      </c>
      <c r="O6632">
        <v>0.18287962962962964</v>
      </c>
    </row>
    <row r="6633" spans="1:15" ht="15">
      <c r="A6633" s="6"/>
      <c r="B6633" s="10">
        <v>121.31</v>
      </c>
      <c r="C6633">
        <v>8.6397214429204783E-2</v>
      </c>
      <c r="D6633" s="11">
        <v>55.93</v>
      </c>
      <c r="E6633" s="10">
        <v>81</v>
      </c>
      <c r="F6633" s="11">
        <v>50.06</v>
      </c>
      <c r="G6633" s="10">
        <v>11.58</v>
      </c>
      <c r="H6633" s="11">
        <v>221.99</v>
      </c>
      <c r="I6633" s="10">
        <v>497.39</v>
      </c>
      <c r="J6633">
        <v>0.1189638728954026</v>
      </c>
      <c r="K6633">
        <v>0.18201352700137557</v>
      </c>
      <c r="L6633">
        <v>0.15111028310017902</v>
      </c>
      <c r="M6633">
        <v>6.7930845543202834E-2</v>
      </c>
      <c r="N6633">
        <v>0.16539495713692268</v>
      </c>
      <c r="O6633">
        <v>0.17104715286096009</v>
      </c>
    </row>
    <row r="6634" spans="1:15" ht="15">
      <c r="A6634" s="6"/>
      <c r="B6634" s="10">
        <v>105.9</v>
      </c>
      <c r="C6634">
        <v>7.9265284281485007E-2</v>
      </c>
      <c r="D6634" s="11">
        <v>44.2</v>
      </c>
      <c r="E6634" s="10">
        <v>82.09</v>
      </c>
      <c r="F6634" s="11">
        <v>49.87</v>
      </c>
      <c r="G6634" s="10">
        <v>20.309999999999999</v>
      </c>
      <c r="H6634" s="11">
        <v>213.6</v>
      </c>
      <c r="I6634" s="10">
        <v>317.08999999999997</v>
      </c>
      <c r="J6634">
        <v>0.11344842599381835</v>
      </c>
      <c r="K6634">
        <v>0.17920412977056044</v>
      </c>
      <c r="L6634">
        <v>0.14327529883654092</v>
      </c>
      <c r="M6634">
        <v>6.7392502288314338E-2</v>
      </c>
      <c r="N6634">
        <v>0.16212527586444275</v>
      </c>
      <c r="O6634">
        <v>0.16057581543144767</v>
      </c>
    </row>
    <row r="6635" spans="1:15" ht="15">
      <c r="A6635" s="6"/>
      <c r="B6635" s="10">
        <v>77.66</v>
      </c>
      <c r="C6635">
        <v>7.218842430940918E-2</v>
      </c>
      <c r="D6635" s="11">
        <v>35.340000000000003</v>
      </c>
      <c r="E6635" s="10">
        <v>78.959999999999994</v>
      </c>
      <c r="F6635" s="11">
        <v>48.71</v>
      </c>
      <c r="G6635" s="10">
        <v>16.649999999999999</v>
      </c>
      <c r="H6635" s="11">
        <v>199.17</v>
      </c>
      <c r="I6635" s="10">
        <v>258.89999999999998</v>
      </c>
      <c r="J6635">
        <v>0.10311498988221864</v>
      </c>
      <c r="K6635">
        <v>0.17766216714176461</v>
      </c>
      <c r="L6635">
        <v>0.13846915034842291</v>
      </c>
      <c r="M6635">
        <v>6.860388285734044E-2</v>
      </c>
      <c r="N6635">
        <v>0.15909938642489976</v>
      </c>
      <c r="O6635">
        <v>0.1462792002644584</v>
      </c>
    </row>
    <row r="6636" spans="1:15" ht="15">
      <c r="A6636" s="6"/>
      <c r="B6636" s="10">
        <v>67.22</v>
      </c>
      <c r="C6636">
        <v>7.0132693071272581E-2</v>
      </c>
      <c r="D6636" s="11">
        <v>31.17</v>
      </c>
      <c r="E6636" s="10">
        <v>75.34</v>
      </c>
      <c r="F6636" s="11">
        <v>48.72</v>
      </c>
      <c r="G6636" s="10">
        <v>23.62</v>
      </c>
      <c r="H6636" s="11">
        <v>193.65</v>
      </c>
      <c r="I6636" s="10">
        <v>217.24</v>
      </c>
      <c r="J6636">
        <v>9.8384585880540068E-2</v>
      </c>
      <c r="K6636">
        <v>0.17074755520689802</v>
      </c>
      <c r="L6636">
        <v>0.13370402116693769</v>
      </c>
      <c r="M6636">
        <v>6.6217003778067413E-2</v>
      </c>
      <c r="N6636">
        <v>0.15671732876847097</v>
      </c>
      <c r="O6636">
        <v>0.13151629095304626</v>
      </c>
    </row>
    <row r="6637" spans="1:15" ht="15">
      <c r="A6637" s="6"/>
      <c r="B6637" s="10">
        <v>37.549999999999997</v>
      </c>
      <c r="C6637">
        <v>6.764181301742353E-2</v>
      </c>
      <c r="D6637" s="11">
        <v>22.8</v>
      </c>
      <c r="E6637" s="10">
        <v>63.05</v>
      </c>
      <c r="F6637" s="11">
        <v>49.41</v>
      </c>
      <c r="G6637" s="10">
        <v>25.23</v>
      </c>
      <c r="H6637" s="11">
        <v>169.42</v>
      </c>
      <c r="I6637" s="10">
        <v>161.91</v>
      </c>
      <c r="J6637">
        <v>9.3006943808464707E-2</v>
      </c>
      <c r="K6637">
        <v>0.16478719673775163</v>
      </c>
      <c r="L6637">
        <v>0.13595233070472906</v>
      </c>
      <c r="M6637">
        <v>6.4411592992519001E-2</v>
      </c>
      <c r="N6637">
        <v>0.15755450235097354</v>
      </c>
      <c r="O6637">
        <v>0.1132768943942831</v>
      </c>
    </row>
    <row r="6638" spans="1:15" ht="15">
      <c r="A6638" s="6"/>
      <c r="B6638" s="10">
        <v>42.74</v>
      </c>
      <c r="C6638">
        <v>6.7329338978219327E-2</v>
      </c>
      <c r="D6638" s="11">
        <v>19.96</v>
      </c>
      <c r="E6638" s="10">
        <v>54.49</v>
      </c>
      <c r="F6638" s="11">
        <v>47.78</v>
      </c>
      <c r="G6638" s="10">
        <v>6.65</v>
      </c>
      <c r="H6638" s="11">
        <v>163.93</v>
      </c>
      <c r="I6638" s="10">
        <v>150.69</v>
      </c>
      <c r="J6638">
        <v>8.9662312547650433E-2</v>
      </c>
      <c r="K6638">
        <v>0.16179771093869466</v>
      </c>
      <c r="L6638">
        <v>0.13845925663947056</v>
      </c>
      <c r="M6638">
        <v>6.4506459383397205E-2</v>
      </c>
      <c r="N6638">
        <v>0.1544651511434568</v>
      </c>
      <c r="O6638">
        <v>0.10318686400810595</v>
      </c>
    </row>
    <row r="6639" spans="1:15" ht="15">
      <c r="A6639" s="6"/>
      <c r="B6639" s="10">
        <v>39.75</v>
      </c>
      <c r="C6639">
        <v>6.8434894684199679E-2</v>
      </c>
      <c r="D6639" s="11">
        <v>22.77</v>
      </c>
      <c r="E6639" s="10">
        <v>54.4</v>
      </c>
      <c r="F6639" s="11">
        <v>45.35</v>
      </c>
      <c r="G6639" s="10">
        <v>2.75</v>
      </c>
      <c r="H6639" s="11">
        <v>150.35</v>
      </c>
      <c r="I6639" s="10">
        <v>140.07</v>
      </c>
      <c r="J6639">
        <v>8.9063991161770675E-2</v>
      </c>
      <c r="K6639">
        <v>0.16317803565140113</v>
      </c>
      <c r="L6639">
        <v>0.14260845941301345</v>
      </c>
      <c r="M6639">
        <v>6.7740398603433213E-2</v>
      </c>
      <c r="N6639">
        <v>0.15156339297752267</v>
      </c>
      <c r="O6639">
        <v>0.10180600194609897</v>
      </c>
    </row>
    <row r="6640" spans="1:15" ht="15">
      <c r="A6640" s="6"/>
      <c r="B6640" s="10">
        <v>61.54</v>
      </c>
      <c r="C6640">
        <v>7.9251203431567233E-2</v>
      </c>
      <c r="D6640" s="11">
        <v>25</v>
      </c>
      <c r="E6640" s="10">
        <v>57.61</v>
      </c>
      <c r="F6640" s="11">
        <v>47.93</v>
      </c>
      <c r="G6640" s="10">
        <v>13.13</v>
      </c>
      <c r="H6640" s="11">
        <v>154.97999999999999</v>
      </c>
      <c r="I6640" s="10">
        <v>144.08000000000001</v>
      </c>
      <c r="J6640">
        <v>9.1183328808958269E-2</v>
      </c>
      <c r="K6640">
        <v>0.17067978538664305</v>
      </c>
      <c r="L6640">
        <v>0.14706274050310006</v>
      </c>
      <c r="M6640">
        <v>7.4238914836197753E-2</v>
      </c>
      <c r="N6640">
        <v>0.15137079577585802</v>
      </c>
      <c r="O6640">
        <v>0.10922641401397887</v>
      </c>
    </row>
    <row r="6641" spans="1:15" ht="15">
      <c r="A6641" s="6"/>
      <c r="B6641" s="10">
        <v>79.91</v>
      </c>
      <c r="C6641">
        <v>9.4166610671634954E-2</v>
      </c>
      <c r="D6641" s="11">
        <v>25.06</v>
      </c>
      <c r="E6641" s="10">
        <v>66.959999999999994</v>
      </c>
      <c r="F6641" s="11">
        <v>49.49</v>
      </c>
      <c r="G6641" s="10">
        <v>25.94</v>
      </c>
      <c r="H6641" s="11">
        <v>180</v>
      </c>
      <c r="I6641" s="10">
        <v>182.98</v>
      </c>
      <c r="J6641">
        <v>9.3367534858326801E-2</v>
      </c>
      <c r="K6641">
        <v>0.18276322742657491</v>
      </c>
      <c r="L6641">
        <v>0.1510948812352578</v>
      </c>
      <c r="M6641">
        <v>8.4786807891170116E-2</v>
      </c>
      <c r="N6641">
        <v>0.15826499902524613</v>
      </c>
      <c r="O6641">
        <v>0.12742144978694026</v>
      </c>
    </row>
    <row r="6642" spans="1:15" ht="15">
      <c r="A6642" s="6"/>
      <c r="B6642" s="10">
        <v>95.57</v>
      </c>
      <c r="C6642">
        <v>0.11388041243780865</v>
      </c>
      <c r="D6642" s="11">
        <v>33.06</v>
      </c>
      <c r="E6642" s="10">
        <v>77.23</v>
      </c>
      <c r="F6642" s="11">
        <v>50.05</v>
      </c>
      <c r="G6642" s="10">
        <v>33.020000000000003</v>
      </c>
      <c r="H6642" s="11">
        <v>197.06</v>
      </c>
      <c r="I6642" s="10">
        <v>261.10000000000002</v>
      </c>
      <c r="J6642">
        <v>9.5865009769217843E-2</v>
      </c>
      <c r="K6642">
        <v>0.19339891797702793</v>
      </c>
      <c r="L6642">
        <v>0.15015226069562518</v>
      </c>
      <c r="M6642">
        <v>9.6738045111295606E-2</v>
      </c>
      <c r="N6642">
        <v>0.17012274494708113</v>
      </c>
      <c r="O6642">
        <v>0.15219071159271269</v>
      </c>
    </row>
    <row r="6643" spans="1:15" ht="15">
      <c r="A6643" s="6"/>
      <c r="B6643" s="10">
        <v>116.1</v>
      </c>
      <c r="C6643">
        <v>0.12223677383445598</v>
      </c>
      <c r="D6643" s="11">
        <v>33.799999999999997</v>
      </c>
      <c r="E6643" s="10">
        <v>80.25</v>
      </c>
      <c r="F6643" s="11">
        <v>50.27</v>
      </c>
      <c r="G6643" s="10">
        <v>39.64</v>
      </c>
      <c r="H6643" s="11">
        <v>212.58</v>
      </c>
      <c r="I6643" s="10">
        <v>376.44</v>
      </c>
      <c r="J6643">
        <v>9.8545668818821361E-2</v>
      </c>
      <c r="K6643">
        <v>0.19869044455089085</v>
      </c>
      <c r="L6643">
        <v>0.14531120181292334</v>
      </c>
      <c r="M6643">
        <v>0.10194109817309842</v>
      </c>
      <c r="N6643">
        <v>0.17459294024150643</v>
      </c>
      <c r="O6643">
        <v>0.1591961041986226</v>
      </c>
    </row>
    <row r="6644" spans="1:15" ht="15">
      <c r="A6644" s="6"/>
      <c r="B6644" s="10">
        <v>127.36</v>
      </c>
      <c r="C6644">
        <v>0.11883105653314739</v>
      </c>
      <c r="D6644" s="11">
        <v>35.93</v>
      </c>
      <c r="E6644" s="10">
        <v>88.08</v>
      </c>
      <c r="F6644" s="11">
        <v>53.52</v>
      </c>
      <c r="G6644" s="10">
        <v>48.92</v>
      </c>
      <c r="H6644" s="11">
        <v>230</v>
      </c>
      <c r="I6644" s="10">
        <v>447.11</v>
      </c>
      <c r="J6644">
        <v>9.9255812615101288E-2</v>
      </c>
      <c r="K6644">
        <v>0.1943905271008507</v>
      </c>
      <c r="L6644">
        <v>0.13842930117264932</v>
      </c>
      <c r="M6644">
        <v>9.9957670481438499E-2</v>
      </c>
      <c r="N6644">
        <v>0.1686898592812453</v>
      </c>
      <c r="O6644">
        <v>0.1551492735881938</v>
      </c>
    </row>
    <row r="6645" spans="1:15" ht="15">
      <c r="A6645" s="6"/>
      <c r="B6645" s="10">
        <v>116.1</v>
      </c>
      <c r="C6645">
        <v>0.11699694890444171</v>
      </c>
      <c r="D6645" s="11">
        <v>30.26</v>
      </c>
      <c r="E6645" s="10">
        <v>80.67</v>
      </c>
      <c r="F6645" s="11">
        <v>49.22</v>
      </c>
      <c r="G6645" s="10">
        <v>39.72</v>
      </c>
      <c r="H6645" s="11">
        <v>207.2</v>
      </c>
      <c r="I6645" s="10">
        <v>319.08999999999997</v>
      </c>
      <c r="J6645">
        <v>0.10180415042124003</v>
      </c>
      <c r="K6645">
        <v>0.19849836750278579</v>
      </c>
      <c r="L6645">
        <v>0.13485512656013066</v>
      </c>
      <c r="M6645">
        <v>9.8243771720054288E-2</v>
      </c>
      <c r="N6645">
        <v>0.16830215529564374</v>
      </c>
      <c r="O6645">
        <v>0.14860265252666133</v>
      </c>
    </row>
    <row r="6646" spans="1:15" ht="15">
      <c r="A6646" s="6"/>
      <c r="B6646" s="10">
        <v>88.02</v>
      </c>
      <c r="C6646">
        <v>0.11419369941465105</v>
      </c>
      <c r="D6646" s="11">
        <v>22.1</v>
      </c>
      <c r="E6646" s="10">
        <v>72.22</v>
      </c>
      <c r="F6646" s="11">
        <v>40.5</v>
      </c>
      <c r="G6646" s="10">
        <v>34.33</v>
      </c>
      <c r="H6646" s="11">
        <v>170.6</v>
      </c>
      <c r="I6646" s="10">
        <v>229.25</v>
      </c>
      <c r="J6646">
        <v>9.4731404143863288E-2</v>
      </c>
      <c r="K6646">
        <v>0.20082601912853557</v>
      </c>
      <c r="L6646">
        <v>0.13218392273056404</v>
      </c>
      <c r="M6646">
        <v>9.7109409607400762E-2</v>
      </c>
      <c r="N6646">
        <v>0.17161186848793167</v>
      </c>
      <c r="O6646">
        <v>0.14081035369158515</v>
      </c>
    </row>
    <row r="6647" spans="1:15" ht="15">
      <c r="A6647" s="6"/>
      <c r="B6647" s="10">
        <v>85.59</v>
      </c>
      <c r="C6647">
        <v>0.11203701381119845</v>
      </c>
      <c r="D6647" s="11">
        <v>20.62</v>
      </c>
      <c r="E6647" s="10">
        <v>53.98</v>
      </c>
      <c r="F6647" s="11">
        <v>35.869999999999997</v>
      </c>
      <c r="G6647" s="10">
        <v>33.270000000000003</v>
      </c>
      <c r="H6647" s="11">
        <v>159.07</v>
      </c>
      <c r="I6647" s="10">
        <v>176.97</v>
      </c>
      <c r="J6647">
        <v>8.7690063671943444E-2</v>
      </c>
      <c r="K6647">
        <v>0.19805729578032832</v>
      </c>
      <c r="L6647">
        <v>0.12843238351146094</v>
      </c>
      <c r="M6647">
        <v>9.7445672132718084E-2</v>
      </c>
      <c r="N6647">
        <v>0.17140678680821683</v>
      </c>
      <c r="O6647">
        <v>0.13263766977363514</v>
      </c>
    </row>
    <row r="6648" spans="1:15" ht="15">
      <c r="A6648" s="6"/>
      <c r="B6648" s="10">
        <v>77.849999999999994</v>
      </c>
      <c r="C6648">
        <v>0.10724001860094334</v>
      </c>
      <c r="D6648" s="11">
        <v>0.49</v>
      </c>
      <c r="E6648" s="10">
        <v>52.25</v>
      </c>
      <c r="F6648" s="11">
        <v>34.35</v>
      </c>
      <c r="G6648" s="10">
        <v>31.25</v>
      </c>
      <c r="H6648" s="11">
        <v>133.1</v>
      </c>
      <c r="I6648" s="10">
        <v>138.12</v>
      </c>
      <c r="J6648">
        <v>7.9676052737901862E-2</v>
      </c>
      <c r="K6648">
        <v>0.1898811179195421</v>
      </c>
      <c r="L6648">
        <v>0.12346233607398878</v>
      </c>
      <c r="M6648">
        <v>9.2191758884986624E-2</v>
      </c>
      <c r="N6648">
        <v>0.16790140274765003</v>
      </c>
      <c r="O6648">
        <v>0.1291704344452706</v>
      </c>
    </row>
    <row r="6649" spans="1:15" ht="15">
      <c r="A6649" s="6"/>
      <c r="B6649" s="10">
        <v>82.67</v>
      </c>
      <c r="C6649">
        <v>0.10462440767418102</v>
      </c>
      <c r="D6649" s="11">
        <v>4.09</v>
      </c>
      <c r="E6649" s="10">
        <v>49.57</v>
      </c>
      <c r="F6649" s="11">
        <v>28.3</v>
      </c>
      <c r="G6649" s="10">
        <v>26.77</v>
      </c>
      <c r="H6649" s="11">
        <v>121.65</v>
      </c>
      <c r="I6649" s="10">
        <v>139.99</v>
      </c>
      <c r="J6649">
        <v>7.8844274888449362E-2</v>
      </c>
      <c r="K6649">
        <v>0.18285145075780659</v>
      </c>
      <c r="L6649">
        <v>0.12192547216351138</v>
      </c>
      <c r="M6649">
        <v>8.3623005253533805E-2</v>
      </c>
      <c r="N6649">
        <v>0.16572782767222191</v>
      </c>
      <c r="O6649">
        <v>0.12822812961878469</v>
      </c>
    </row>
    <row r="6650" spans="1:15" ht="15">
      <c r="A6650" s="6"/>
      <c r="B6650" s="10">
        <v>76.81</v>
      </c>
      <c r="C6650">
        <v>0.10337888334033385</v>
      </c>
      <c r="D6650" s="11">
        <v>2.09</v>
      </c>
      <c r="E6650" s="10">
        <v>51.16</v>
      </c>
      <c r="F6650" s="11">
        <v>32.17</v>
      </c>
      <c r="G6650" s="10">
        <v>17.75</v>
      </c>
      <c r="H6650" s="11">
        <v>112.4</v>
      </c>
      <c r="I6650" s="10">
        <v>103.36</v>
      </c>
      <c r="J6650">
        <v>8.0080297293260813E-2</v>
      </c>
      <c r="K6650">
        <v>0.17970114157139064</v>
      </c>
      <c r="L6650">
        <v>0.11958418772331948</v>
      </c>
      <c r="M6650">
        <v>8.1543298420237234E-2</v>
      </c>
      <c r="N6650">
        <v>0.16601677810630097</v>
      </c>
      <c r="O6650">
        <v>0.12744517482123754</v>
      </c>
    </row>
    <row r="6651" spans="1:15" ht="15">
      <c r="A6651" s="6"/>
      <c r="B6651" s="10">
        <v>70.27</v>
      </c>
      <c r="C6651">
        <v>0.10322626201452445</v>
      </c>
      <c r="D6651" s="11">
        <v>1.8</v>
      </c>
      <c r="E6651" s="10">
        <v>48.91</v>
      </c>
      <c r="F6651" s="11">
        <v>29.28</v>
      </c>
      <c r="G6651" s="10">
        <v>14.44</v>
      </c>
      <c r="H6651" s="11">
        <v>100.38</v>
      </c>
      <c r="I6651" s="10">
        <v>96.27</v>
      </c>
      <c r="J6651">
        <v>7.8956825204270456E-2</v>
      </c>
      <c r="K6651">
        <v>0.17856094038282866</v>
      </c>
      <c r="L6651">
        <v>0.11733395753280525</v>
      </c>
      <c r="M6651">
        <v>7.8849311782169307E-2</v>
      </c>
      <c r="N6651">
        <v>0.16294732595731237</v>
      </c>
      <c r="O6651">
        <v>0.12691152697534186</v>
      </c>
    </row>
    <row r="6652" spans="1:15" ht="15">
      <c r="A6652" s="6"/>
      <c r="B6652" s="10">
        <v>61.4</v>
      </c>
      <c r="C6652">
        <v>0.10414107414998161</v>
      </c>
      <c r="D6652" s="11">
        <v>8.91</v>
      </c>
      <c r="E6652" s="10">
        <v>47.36</v>
      </c>
      <c r="F6652" s="11">
        <v>28.24</v>
      </c>
      <c r="G6652" s="10">
        <v>7.58</v>
      </c>
      <c r="H6652" s="11">
        <v>94.58</v>
      </c>
      <c r="I6652" s="10">
        <v>89.09</v>
      </c>
      <c r="J6652">
        <v>8.1364688212961236E-2</v>
      </c>
      <c r="K6652">
        <v>0.17879449617012971</v>
      </c>
      <c r="L6652">
        <v>0.11459799509477693</v>
      </c>
      <c r="M6652">
        <v>7.5956453229366408E-2</v>
      </c>
      <c r="N6652">
        <v>0.16546417167891883</v>
      </c>
      <c r="O6652">
        <v>0.12515631033111171</v>
      </c>
    </row>
    <row r="6653" spans="1:15" ht="15">
      <c r="A6653" s="6"/>
      <c r="B6653" s="10">
        <v>68.91</v>
      </c>
      <c r="C6653">
        <v>0.10677600878109975</v>
      </c>
      <c r="D6653" s="11">
        <v>12.46</v>
      </c>
      <c r="E6653" s="10">
        <v>48.28</v>
      </c>
      <c r="F6653" s="11">
        <v>27.33</v>
      </c>
      <c r="G6653" s="10">
        <v>2.14</v>
      </c>
      <c r="H6653" s="11">
        <v>94.91</v>
      </c>
      <c r="I6653" s="10">
        <v>109.9</v>
      </c>
      <c r="J6653">
        <v>9.281959707747782E-2</v>
      </c>
      <c r="K6653">
        <v>0.18135075296875347</v>
      </c>
      <c r="L6653">
        <v>0.11201846333489023</v>
      </c>
      <c r="M6653">
        <v>7.3493152243799459E-2</v>
      </c>
      <c r="N6653">
        <v>0.16858632830703205</v>
      </c>
      <c r="O6653">
        <v>0.128108869189273</v>
      </c>
    </row>
    <row r="6654" spans="1:15" ht="15">
      <c r="A6654" s="6"/>
      <c r="B6654" s="10">
        <v>78.459999999999994</v>
      </c>
      <c r="C6654">
        <v>0.11421607260558739</v>
      </c>
      <c r="D6654" s="11">
        <v>16.98</v>
      </c>
      <c r="E6654" s="10">
        <v>54.18</v>
      </c>
      <c r="F6654" s="11">
        <v>28.39</v>
      </c>
      <c r="G6654" s="10">
        <v>1.76</v>
      </c>
      <c r="H6654" s="11">
        <v>110.96</v>
      </c>
      <c r="I6654" s="10">
        <v>82.67</v>
      </c>
      <c r="J6654">
        <v>0.10112124530336404</v>
      </c>
      <c r="K6654">
        <v>0.18886791573734141</v>
      </c>
      <c r="L6654">
        <v>0.11400236331472165</v>
      </c>
      <c r="M6654">
        <v>7.0589983022071312E-2</v>
      </c>
      <c r="N6654">
        <v>0.17395302684336456</v>
      </c>
      <c r="O6654">
        <v>0.13149354266054827</v>
      </c>
    </row>
    <row r="6655" spans="1:15" ht="15">
      <c r="A6655" s="6"/>
      <c r="B6655" s="10">
        <v>90.57</v>
      </c>
      <c r="C6655">
        <v>0.12372599048246305</v>
      </c>
      <c r="D6655" s="11">
        <v>31.31</v>
      </c>
      <c r="E6655" s="10">
        <v>63.62</v>
      </c>
      <c r="F6655" s="11">
        <v>29.3</v>
      </c>
      <c r="G6655" s="10">
        <v>1.6</v>
      </c>
      <c r="H6655" s="11">
        <v>168.12</v>
      </c>
      <c r="I6655" s="10">
        <v>178</v>
      </c>
      <c r="J6655">
        <v>0.10822521595113466</v>
      </c>
      <c r="K6655">
        <v>0.19316981054534998</v>
      </c>
      <c r="L6655">
        <v>0.11725954313332117</v>
      </c>
      <c r="M6655">
        <v>6.7358024368150721E-2</v>
      </c>
      <c r="N6655">
        <v>0.17829604900338772</v>
      </c>
      <c r="O6655">
        <v>0.13305571033081023</v>
      </c>
    </row>
    <row r="6656" spans="1:15" ht="15">
      <c r="A6656" s="6"/>
      <c r="B6656" s="10">
        <v>107.46</v>
      </c>
      <c r="C6656">
        <v>0.11920930411478836</v>
      </c>
      <c r="D6656" s="11">
        <v>35.840000000000003</v>
      </c>
      <c r="E6656" s="10">
        <v>78.87</v>
      </c>
      <c r="F6656" s="11">
        <v>31.51</v>
      </c>
      <c r="G6656" s="10">
        <v>1.56</v>
      </c>
      <c r="H6656" s="11">
        <v>217.61</v>
      </c>
      <c r="I6656" s="10">
        <v>226.24</v>
      </c>
      <c r="J6656">
        <v>0.10639356738260763</v>
      </c>
      <c r="K6656">
        <v>0.18540495797375831</v>
      </c>
      <c r="L6656">
        <v>0.12461403609865075</v>
      </c>
      <c r="M6656">
        <v>6.5003508226791823E-2</v>
      </c>
      <c r="N6656">
        <v>0.16752767889526213</v>
      </c>
      <c r="O6656">
        <v>0.12720973190251145</v>
      </c>
    </row>
    <row r="6657" spans="1:15" ht="15">
      <c r="A6657" s="6"/>
      <c r="B6657" s="10">
        <v>121.85</v>
      </c>
      <c r="C6657">
        <v>0.11239815612471421</v>
      </c>
      <c r="D6657" s="11">
        <v>41.92</v>
      </c>
      <c r="E6657" s="10">
        <v>79.739999999999995</v>
      </c>
      <c r="F6657" s="11">
        <v>37.03</v>
      </c>
      <c r="G6657" s="10">
        <v>2.52</v>
      </c>
      <c r="H6657" s="11">
        <v>229.05</v>
      </c>
      <c r="I6657" s="10">
        <v>225</v>
      </c>
      <c r="J6657">
        <v>0.10211367805985752</v>
      </c>
      <c r="K6657">
        <v>0.17592150147171162</v>
      </c>
      <c r="L6657">
        <v>0.12900892048226359</v>
      </c>
      <c r="M6657">
        <v>6.1411894476018539E-2</v>
      </c>
      <c r="N6657">
        <v>0.16585073062430342</v>
      </c>
      <c r="O6657">
        <v>0.12016795031917846</v>
      </c>
    </row>
    <row r="6658" spans="1:15" ht="15">
      <c r="A6658" s="6"/>
      <c r="B6658" s="10">
        <v>107.11</v>
      </c>
      <c r="C6658">
        <v>0.10484837781581761</v>
      </c>
      <c r="D6658" s="11">
        <v>31.04</v>
      </c>
      <c r="E6658" s="10">
        <v>74.5</v>
      </c>
      <c r="F6658" s="11">
        <v>42.95</v>
      </c>
      <c r="G6658" s="10">
        <v>-0.09</v>
      </c>
      <c r="H6658" s="11">
        <v>217.54</v>
      </c>
      <c r="I6658" s="10">
        <v>190.5</v>
      </c>
      <c r="J6658">
        <v>9.6497705271309991E-2</v>
      </c>
      <c r="K6658">
        <v>0.16940563108160323</v>
      </c>
      <c r="L6658">
        <v>0.12685692017045214</v>
      </c>
      <c r="M6658">
        <v>5.6317762714451047E-2</v>
      </c>
      <c r="N6658">
        <v>0.16227053288551099</v>
      </c>
      <c r="O6658">
        <v>0.1109183474558663</v>
      </c>
    </row>
    <row r="6659" spans="1:15" ht="15">
      <c r="A6659" s="6"/>
      <c r="B6659" s="10">
        <v>87.33</v>
      </c>
      <c r="C6659">
        <v>9.6388678524214913E-2</v>
      </c>
      <c r="D6659" s="11">
        <v>24.98</v>
      </c>
      <c r="E6659" s="10">
        <v>55.42</v>
      </c>
      <c r="F6659" s="11">
        <v>39.96</v>
      </c>
      <c r="G6659" s="10">
        <v>-0.98</v>
      </c>
      <c r="H6659" s="11">
        <v>204.04</v>
      </c>
      <c r="I6659" s="10">
        <v>107.23</v>
      </c>
      <c r="J6659">
        <v>8.8581196856584068E-2</v>
      </c>
      <c r="K6659">
        <v>0.15999875702809868</v>
      </c>
      <c r="L6659">
        <v>0.12381377110912045</v>
      </c>
      <c r="M6659">
        <v>5.0367209656355535E-2</v>
      </c>
      <c r="N6659">
        <v>0.16108233269516209</v>
      </c>
      <c r="O6659">
        <v>9.8534208205819804E-2</v>
      </c>
    </row>
    <row r="6660" spans="1:15" ht="15">
      <c r="A6660" s="6"/>
      <c r="B6660" s="10">
        <v>80.900000000000006</v>
      </c>
      <c r="C6660">
        <v>8.7918664898485224E-2</v>
      </c>
      <c r="D6660" s="11">
        <v>20.440000000000001</v>
      </c>
      <c r="E6660" s="10">
        <v>50.21</v>
      </c>
      <c r="F6660" s="11">
        <v>37.700000000000003</v>
      </c>
      <c r="G6660" s="10">
        <v>-9.9600000000000009</v>
      </c>
      <c r="H6660" s="11">
        <v>194.92</v>
      </c>
      <c r="I6660" s="10">
        <v>58.01</v>
      </c>
      <c r="J6660">
        <v>7.8530347198804959E-2</v>
      </c>
      <c r="K6660">
        <v>0.15065798735667971</v>
      </c>
      <c r="L6660">
        <v>0.12186570922923576</v>
      </c>
      <c r="M6660">
        <v>4.6661921488876566E-2</v>
      </c>
      <c r="N6660">
        <v>0.15486168576817061</v>
      </c>
      <c r="O6660">
        <v>7.9476505321344607E-2</v>
      </c>
    </row>
    <row r="6661" spans="1:15" ht="15">
      <c r="A6661" s="6"/>
      <c r="B6661" s="10">
        <v>79</v>
      </c>
      <c r="C6661">
        <v>8.61129460180593E-2</v>
      </c>
      <c r="D6661" s="11">
        <v>9.7100000000000009</v>
      </c>
      <c r="E6661" s="10">
        <v>46.64</v>
      </c>
      <c r="F6661" s="11">
        <v>37.18</v>
      </c>
      <c r="G6661" s="10">
        <v>-39.9</v>
      </c>
      <c r="H6661" s="11">
        <v>180.71</v>
      </c>
      <c r="I6661" s="10">
        <v>36.229999999999997</v>
      </c>
      <c r="J6661">
        <v>7.0289144338373272E-2</v>
      </c>
      <c r="K6661">
        <v>0.14278837112179876</v>
      </c>
      <c r="L6661">
        <v>0.12274202771328482</v>
      </c>
      <c r="M6661">
        <v>4.4038877987743322E-2</v>
      </c>
      <c r="N6661">
        <v>0.14919927524535123</v>
      </c>
      <c r="O6661">
        <v>6.9895483467553518E-2</v>
      </c>
    </row>
    <row r="6662" spans="1:15" ht="15">
      <c r="A6662" s="6"/>
      <c r="B6662" s="10">
        <v>76.59</v>
      </c>
      <c r="C6662">
        <v>9.2502469723745179E-2</v>
      </c>
      <c r="D6662" s="11">
        <v>12.18</v>
      </c>
      <c r="E6662" s="10">
        <v>50.72</v>
      </c>
      <c r="F6662" s="11">
        <v>36.51</v>
      </c>
      <c r="G6662" s="10">
        <v>-54.97</v>
      </c>
      <c r="H6662" s="11">
        <v>162.18</v>
      </c>
      <c r="I6662" s="10">
        <v>3.91</v>
      </c>
      <c r="J6662">
        <v>6.6479023899466583E-2</v>
      </c>
      <c r="K6662">
        <v>0.13917657131618924</v>
      </c>
      <c r="L6662">
        <v>0.12473071836148585</v>
      </c>
      <c r="M6662">
        <v>4.3978563008455464E-2</v>
      </c>
      <c r="N6662">
        <v>0.14462872847051353</v>
      </c>
      <c r="O6662">
        <v>6.7698886843660988E-2</v>
      </c>
    </row>
    <row r="6663" spans="1:15" ht="15">
      <c r="A6663" s="6"/>
      <c r="B6663" s="10">
        <v>80.03</v>
      </c>
      <c r="C6663">
        <v>9.9229128678103781E-2</v>
      </c>
      <c r="D6663" s="11">
        <v>10.81</v>
      </c>
      <c r="E6663" s="10">
        <v>48.24</v>
      </c>
      <c r="F6663" s="11">
        <v>35.24</v>
      </c>
      <c r="G6663" s="10">
        <v>-45.3</v>
      </c>
      <c r="H6663" s="11">
        <v>155</v>
      </c>
      <c r="I6663" s="10">
        <v>0.38</v>
      </c>
      <c r="J6663">
        <v>6.8502829919256436E-2</v>
      </c>
      <c r="K6663">
        <v>0.14432396579295001</v>
      </c>
      <c r="L6663">
        <v>0.13033754771720873</v>
      </c>
      <c r="M6663">
        <v>4.6034139348757691E-2</v>
      </c>
      <c r="N6663">
        <v>0.14418426680264529</v>
      </c>
      <c r="O6663">
        <v>6.9626966384454467E-2</v>
      </c>
    </row>
    <row r="6664" spans="1:15" ht="15">
      <c r="A6664" s="6"/>
      <c r="B6664" s="10">
        <v>83.54</v>
      </c>
      <c r="C6664">
        <v>0.11675767590278631</v>
      </c>
      <c r="D6664" s="11">
        <v>10.84</v>
      </c>
      <c r="E6664" s="10">
        <v>48.55</v>
      </c>
      <c r="F6664" s="11">
        <v>35.89</v>
      </c>
      <c r="G6664" s="10">
        <v>-2.08</v>
      </c>
      <c r="H6664" s="11">
        <v>155.31</v>
      </c>
      <c r="I6664" s="10">
        <v>12.46</v>
      </c>
      <c r="J6664">
        <v>7.0990904596802754E-2</v>
      </c>
      <c r="K6664">
        <v>0.15715392617582996</v>
      </c>
      <c r="L6664">
        <v>0.13738401306689965</v>
      </c>
      <c r="M6664">
        <v>5.2274658142864194E-2</v>
      </c>
      <c r="N6664">
        <v>0.14717264226513224</v>
      </c>
      <c r="O6664">
        <v>7.2341673652758981E-2</v>
      </c>
    </row>
    <row r="6665" spans="1:15" ht="15">
      <c r="A6665" s="6"/>
      <c r="B6665" s="10">
        <v>96.81</v>
      </c>
      <c r="C6665">
        <v>0.13721136590229313</v>
      </c>
      <c r="D6665" s="11">
        <v>10.89</v>
      </c>
      <c r="E6665" s="10">
        <v>54.98</v>
      </c>
      <c r="F6665" s="11">
        <v>38.049999999999997</v>
      </c>
      <c r="G6665" s="10">
        <v>0.04</v>
      </c>
      <c r="H6665" s="11">
        <v>159.55000000000001</v>
      </c>
      <c r="I6665" s="10">
        <v>59.83</v>
      </c>
      <c r="J6665">
        <v>8.2969591118238803E-2</v>
      </c>
      <c r="K6665">
        <v>0.17810390949211594</v>
      </c>
      <c r="L6665">
        <v>0.14827475333217935</v>
      </c>
      <c r="M6665">
        <v>5.8353432254002753E-2</v>
      </c>
      <c r="N6665">
        <v>0.15002284927004164</v>
      </c>
      <c r="O6665">
        <v>8.3393272045371378E-2</v>
      </c>
    </row>
    <row r="6666" spans="1:15" ht="15">
      <c r="A6666" s="6"/>
      <c r="B6666" s="10">
        <v>117.1</v>
      </c>
      <c r="C6666">
        <v>0.15785326934230057</v>
      </c>
      <c r="D6666" s="11">
        <v>14.68</v>
      </c>
      <c r="E6666" s="10">
        <v>74.989999999999995</v>
      </c>
      <c r="F6666" s="11">
        <v>43.59</v>
      </c>
      <c r="G6666" s="10">
        <v>29</v>
      </c>
      <c r="H6666" s="11">
        <v>182.9</v>
      </c>
      <c r="I6666" s="10">
        <v>112.43</v>
      </c>
      <c r="J6666">
        <v>9.4443489552675425E-2</v>
      </c>
      <c r="K6666">
        <v>0.19665266269149764</v>
      </c>
      <c r="L6666">
        <v>0.15825925907535862</v>
      </c>
      <c r="M6666">
        <v>7.5178939371210396E-2</v>
      </c>
      <c r="N6666">
        <v>0.1538640153193909</v>
      </c>
      <c r="O6666">
        <v>0.10545830988738236</v>
      </c>
    </row>
    <row r="6667" spans="1:15" ht="15">
      <c r="A6667" s="6"/>
      <c r="B6667" s="10">
        <v>176.64</v>
      </c>
      <c r="C6667">
        <v>0.16876690989236728</v>
      </c>
      <c r="D6667" s="11">
        <v>25</v>
      </c>
      <c r="E6667" s="10">
        <v>78.66</v>
      </c>
      <c r="F6667" s="11">
        <v>48.11</v>
      </c>
      <c r="G6667" s="10">
        <v>38.5</v>
      </c>
      <c r="H6667" s="11">
        <v>206.98</v>
      </c>
      <c r="I6667" s="10">
        <v>183.75</v>
      </c>
      <c r="J6667">
        <v>9.7988231324846631E-2</v>
      </c>
      <c r="K6667">
        <v>0.20038680847189955</v>
      </c>
      <c r="L6667">
        <v>0.16058487817532377</v>
      </c>
      <c r="M6667">
        <v>9.4561361136113617E-2</v>
      </c>
      <c r="N6667">
        <v>0.15202053304491939</v>
      </c>
      <c r="O6667">
        <v>0.11177005667603546</v>
      </c>
    </row>
    <row r="6668" spans="1:15" ht="15">
      <c r="A6668" s="6"/>
      <c r="B6668" s="10">
        <v>250.28</v>
      </c>
      <c r="C6668">
        <v>0.1691018995604103</v>
      </c>
      <c r="D6668" s="11">
        <v>29.96</v>
      </c>
      <c r="E6668" s="10">
        <v>82.96</v>
      </c>
      <c r="F6668" s="11">
        <v>52.09</v>
      </c>
      <c r="G6668" s="10">
        <v>46.61</v>
      </c>
      <c r="H6668" s="11">
        <v>217.54</v>
      </c>
      <c r="I6668" s="10">
        <v>170.06</v>
      </c>
      <c r="J6668">
        <v>9.7643765653925754E-2</v>
      </c>
      <c r="K6668">
        <v>0.19956322386227734</v>
      </c>
      <c r="L6668">
        <v>0.1594717946159028</v>
      </c>
      <c r="M6668">
        <v>9.3416783939122575E-2</v>
      </c>
      <c r="N6668">
        <v>0.1448429121011767</v>
      </c>
      <c r="O6668">
        <v>0.10469240293754564</v>
      </c>
    </row>
    <row r="6669" spans="1:15" ht="15">
      <c r="A6669" s="6"/>
      <c r="B6669" s="10">
        <v>139.4</v>
      </c>
      <c r="C6669">
        <v>0.1700087825429405</v>
      </c>
      <c r="D6669" s="11">
        <v>26.08</v>
      </c>
      <c r="E6669" s="10">
        <v>79.900000000000006</v>
      </c>
      <c r="F6669" s="11">
        <v>49.75</v>
      </c>
      <c r="G6669" s="10">
        <v>41.23</v>
      </c>
      <c r="H6669" s="11">
        <v>185.92</v>
      </c>
      <c r="I6669" s="10">
        <v>108.51</v>
      </c>
      <c r="J6669">
        <v>9.9926061169471031E-2</v>
      </c>
      <c r="K6669">
        <v>0.19512198604246556</v>
      </c>
      <c r="L6669">
        <v>0.15641573777191764</v>
      </c>
      <c r="M6669">
        <v>9.1435745453864459E-2</v>
      </c>
      <c r="N6669">
        <v>0.14557327033250733</v>
      </c>
      <c r="O6669">
        <v>9.71060647624052E-2</v>
      </c>
    </row>
    <row r="6670" spans="1:15" ht="15">
      <c r="A6670" s="6"/>
      <c r="B6670" s="10">
        <v>109.93</v>
      </c>
      <c r="C6670">
        <v>0.1685694113978147</v>
      </c>
      <c r="D6670" s="11">
        <v>27.96</v>
      </c>
      <c r="E6670" s="10">
        <v>65.08</v>
      </c>
      <c r="F6670" s="11">
        <v>41</v>
      </c>
      <c r="G6670" s="10">
        <v>32.99</v>
      </c>
      <c r="H6670" s="11">
        <v>141.03</v>
      </c>
      <c r="I6670" s="10">
        <v>63.84</v>
      </c>
      <c r="J6670">
        <v>0.10119371137892184</v>
      </c>
      <c r="K6670">
        <v>0.19147367947706437</v>
      </c>
      <c r="L6670">
        <v>0.15589039602276705</v>
      </c>
      <c r="M6670">
        <v>8.773204212019689E-2</v>
      </c>
      <c r="N6670">
        <v>0.14191473200663077</v>
      </c>
      <c r="O6670">
        <v>8.358360345649872E-2</v>
      </c>
    </row>
    <row r="6671" spans="1:15" ht="15">
      <c r="A6671" s="6"/>
      <c r="B6671" s="10">
        <v>100.98</v>
      </c>
      <c r="C6671">
        <v>0.1658582852925698</v>
      </c>
      <c r="D6671" s="11">
        <v>10.84</v>
      </c>
      <c r="E6671" s="10">
        <v>59.86</v>
      </c>
      <c r="F6671" s="11">
        <v>40</v>
      </c>
      <c r="G6671" s="10">
        <v>31.25</v>
      </c>
      <c r="H6671" s="11">
        <v>120.18</v>
      </c>
      <c r="I6671" s="10">
        <v>63.92</v>
      </c>
      <c r="J6671">
        <v>9.4034838926469827E-2</v>
      </c>
      <c r="K6671">
        <v>0.18482726231483576</v>
      </c>
      <c r="L6671">
        <v>0.15362775859100436</v>
      </c>
      <c r="M6671">
        <v>8.873299725876925E-2</v>
      </c>
      <c r="N6671">
        <v>0.1390506522876552</v>
      </c>
      <c r="O6671">
        <v>8.1962395273174768E-2</v>
      </c>
    </row>
    <row r="6672" spans="1:15" ht="15">
      <c r="A6672" s="6"/>
      <c r="B6672" s="10">
        <v>94.58</v>
      </c>
      <c r="C6672">
        <v>0.15565468183680545</v>
      </c>
      <c r="D6672" s="11">
        <v>11.81</v>
      </c>
      <c r="E6672" s="10">
        <v>54.7</v>
      </c>
      <c r="F6672" s="11">
        <v>35.9</v>
      </c>
      <c r="G6672" s="10">
        <v>28.06</v>
      </c>
      <c r="H6672" s="11">
        <v>100.03</v>
      </c>
      <c r="I6672" s="10">
        <v>54.98</v>
      </c>
      <c r="J6672">
        <v>9.2733918666486823E-2</v>
      </c>
      <c r="K6672">
        <v>0.17949585595265435</v>
      </c>
      <c r="L6672">
        <v>0.14817773227989106</v>
      </c>
      <c r="M6672">
        <v>8.4613796351758849E-2</v>
      </c>
      <c r="N6672">
        <v>0.13171621960278887</v>
      </c>
      <c r="O6672">
        <v>8.0761017796967149E-2</v>
      </c>
    </row>
    <row r="6673" spans="1:15" ht="15">
      <c r="A6673" s="6"/>
      <c r="B6673" s="10">
        <v>87.39</v>
      </c>
      <c r="C6673">
        <v>0.1447672905008327</v>
      </c>
      <c r="D6673" s="11">
        <v>0.95</v>
      </c>
      <c r="E6673" s="10">
        <v>50.1</v>
      </c>
      <c r="F6673" s="11">
        <v>34.22</v>
      </c>
      <c r="G6673" s="10">
        <v>19.809999999999999</v>
      </c>
      <c r="H6673" s="11">
        <v>80.989999999999995</v>
      </c>
      <c r="I6673" s="10">
        <v>0.93</v>
      </c>
      <c r="J6673">
        <v>8.7836628152470148E-2</v>
      </c>
      <c r="K6673">
        <v>0.18169873156465041</v>
      </c>
      <c r="L6673">
        <v>0.14435299824521411</v>
      </c>
      <c r="M6673">
        <v>8.1667533744666676E-2</v>
      </c>
      <c r="N6673">
        <v>0.12483135983636554</v>
      </c>
      <c r="O6673">
        <v>8.5911222864197292E-2</v>
      </c>
    </row>
    <row r="6674" spans="1:15" ht="15">
      <c r="A6674" s="6"/>
      <c r="B6674" s="10">
        <v>84.86</v>
      </c>
      <c r="C6674">
        <v>0.13727712292200758</v>
      </c>
      <c r="D6674" s="11">
        <v>9.8800000000000008</v>
      </c>
      <c r="E6674" s="10">
        <v>52.98</v>
      </c>
      <c r="F6674" s="11">
        <v>28.94</v>
      </c>
      <c r="G6674" s="10">
        <v>11.88</v>
      </c>
      <c r="H6674" s="11">
        <v>74.98</v>
      </c>
      <c r="I6674" s="10">
        <v>0.39</v>
      </c>
      <c r="J6674">
        <v>8.6971399081474679E-2</v>
      </c>
      <c r="K6674">
        <v>0.18300634448598668</v>
      </c>
      <c r="L6674">
        <v>0.139528907672785</v>
      </c>
      <c r="M6674">
        <v>8.3000273608085942E-2</v>
      </c>
      <c r="N6674">
        <v>0.12016079603532552</v>
      </c>
      <c r="O6674">
        <v>8.8686330312407899E-2</v>
      </c>
    </row>
    <row r="6675" spans="1:15" ht="15">
      <c r="A6675" s="6"/>
      <c r="B6675" s="10">
        <v>80.040000000000006</v>
      </c>
      <c r="C6675">
        <v>0.13715777115912847</v>
      </c>
      <c r="D6675" s="11">
        <v>3.23</v>
      </c>
      <c r="E6675" s="10">
        <v>51.52</v>
      </c>
      <c r="F6675" s="11">
        <v>27.43</v>
      </c>
      <c r="G6675" s="10">
        <v>6</v>
      </c>
      <c r="H6675" s="11">
        <v>70.66</v>
      </c>
      <c r="I6675" s="10">
        <v>0.1</v>
      </c>
      <c r="J6675">
        <v>8.5874863924806852E-2</v>
      </c>
      <c r="K6675">
        <v>0.18476061237670269</v>
      </c>
      <c r="L6675">
        <v>0.13677623884104645</v>
      </c>
      <c r="M6675">
        <v>8.4225800255057132E-2</v>
      </c>
      <c r="N6675">
        <v>0.11488475228142332</v>
      </c>
      <c r="O6675">
        <v>9.004822351632534E-2</v>
      </c>
    </row>
    <row r="6676" spans="1:15" ht="15">
      <c r="A6676" s="6"/>
      <c r="B6676" s="10">
        <v>75.06</v>
      </c>
      <c r="C6676">
        <v>0.13440974908102926</v>
      </c>
      <c r="D6676" s="11">
        <v>0.43</v>
      </c>
      <c r="E6676" s="10">
        <v>51</v>
      </c>
      <c r="F6676" s="11">
        <v>28.99</v>
      </c>
      <c r="G6676" s="10">
        <v>6.23</v>
      </c>
      <c r="H6676" s="11">
        <v>60.41</v>
      </c>
      <c r="I6676" s="10">
        <v>0.49</v>
      </c>
      <c r="J6676">
        <v>8.3973248098615907E-2</v>
      </c>
      <c r="K6676">
        <v>0.18719163991938492</v>
      </c>
      <c r="L6676">
        <v>0.13734056400319661</v>
      </c>
      <c r="M6676">
        <v>8.3690548851331467E-2</v>
      </c>
      <c r="N6676">
        <v>0.10941185259212992</v>
      </c>
      <c r="O6676">
        <v>9.2051463395226713E-2</v>
      </c>
    </row>
    <row r="6677" spans="1:15" ht="15">
      <c r="A6677" s="6"/>
      <c r="B6677" s="10">
        <v>70.98</v>
      </c>
      <c r="C6677">
        <v>0.13354366903725981</v>
      </c>
      <c r="D6677" s="11">
        <v>4.46</v>
      </c>
      <c r="E6677" s="10">
        <v>50</v>
      </c>
      <c r="F6677" s="11">
        <v>27</v>
      </c>
      <c r="G6677" s="10">
        <v>7.82</v>
      </c>
      <c r="H6677" s="11">
        <v>60.48</v>
      </c>
      <c r="I6677" s="10">
        <v>0.5</v>
      </c>
      <c r="J6677">
        <v>8.9845599929316136E-2</v>
      </c>
      <c r="K6677">
        <v>0.19030701912757397</v>
      </c>
      <c r="L6677">
        <v>0.13701314257738129</v>
      </c>
      <c r="M6677">
        <v>8.5088075022177162E-2</v>
      </c>
      <c r="N6677">
        <v>0.11489580351492137</v>
      </c>
      <c r="O6677">
        <v>9.5093429984506664E-2</v>
      </c>
    </row>
    <row r="6678" spans="1:15" ht="15">
      <c r="A6678" s="6"/>
      <c r="B6678" s="10">
        <v>75.87</v>
      </c>
      <c r="C6678">
        <v>0.13585529595378415</v>
      </c>
      <c r="D6678" s="11">
        <v>10.78</v>
      </c>
      <c r="E6678" s="10">
        <v>46.91</v>
      </c>
      <c r="F6678" s="11">
        <v>27.08</v>
      </c>
      <c r="G6678" s="10">
        <v>20</v>
      </c>
      <c r="H6678" s="11">
        <v>77.19</v>
      </c>
      <c r="I6678" s="10">
        <v>36.01</v>
      </c>
      <c r="J6678">
        <v>0.10061560935941181</v>
      </c>
      <c r="K6678">
        <v>0.19521059742933644</v>
      </c>
      <c r="L6678">
        <v>0.13552179254090707</v>
      </c>
      <c r="M6678">
        <v>9.842039491108126E-2</v>
      </c>
      <c r="N6678">
        <v>0.12558125131219822</v>
      </c>
      <c r="O6678">
        <v>0.10009151952469263</v>
      </c>
    </row>
    <row r="6679" spans="1:15" ht="15">
      <c r="A6679" s="6"/>
      <c r="B6679" s="10">
        <v>97.45</v>
      </c>
      <c r="C6679">
        <v>0.12916689209201304</v>
      </c>
      <c r="D6679" s="11">
        <v>31.08</v>
      </c>
      <c r="E6679" s="10">
        <v>53.03</v>
      </c>
      <c r="F6679" s="11">
        <v>27.1</v>
      </c>
      <c r="G6679" s="10">
        <v>35.07</v>
      </c>
      <c r="H6679" s="11">
        <v>148.9</v>
      </c>
      <c r="I6679" s="10">
        <v>90.1</v>
      </c>
      <c r="J6679">
        <v>0.11222861101221343</v>
      </c>
      <c r="K6679">
        <v>0.19558301499241743</v>
      </c>
      <c r="L6679">
        <v>0.13505708040357922</v>
      </c>
      <c r="M6679">
        <v>0.11668810407620116</v>
      </c>
      <c r="N6679">
        <v>0.13667409442580952</v>
      </c>
      <c r="O6679">
        <v>0.11383744962822509</v>
      </c>
    </row>
    <row r="6680" spans="1:15" ht="15">
      <c r="A6680" s="6"/>
      <c r="B6680" s="10">
        <v>117.47</v>
      </c>
      <c r="C6680">
        <v>0.11896476413887982</v>
      </c>
      <c r="D6680" s="11">
        <v>37.869999999999997</v>
      </c>
      <c r="E6680" s="10">
        <v>62.37</v>
      </c>
      <c r="F6680" s="11">
        <v>28.97</v>
      </c>
      <c r="G6680" s="10">
        <v>44.41</v>
      </c>
      <c r="H6680" s="11">
        <v>220</v>
      </c>
      <c r="I6680" s="10">
        <v>148.09</v>
      </c>
      <c r="J6680">
        <v>0.11058695286604212</v>
      </c>
      <c r="K6680">
        <v>0.19309482742528605</v>
      </c>
      <c r="L6680">
        <v>0.1339624368177488</v>
      </c>
      <c r="M6680">
        <v>0.12431097214555389</v>
      </c>
      <c r="N6680">
        <v>0.14565641827059328</v>
      </c>
      <c r="O6680">
        <v>0.11098902983575656</v>
      </c>
    </row>
    <row r="6681" spans="1:15" ht="15">
      <c r="A6681" s="6"/>
      <c r="B6681" s="10">
        <v>120.69</v>
      </c>
      <c r="C6681">
        <v>0.11187259767430546</v>
      </c>
      <c r="D6681" s="11">
        <v>34.94</v>
      </c>
      <c r="E6681" s="10">
        <v>63.98</v>
      </c>
      <c r="F6681" s="11">
        <v>28.22</v>
      </c>
      <c r="G6681" s="10">
        <v>47.02</v>
      </c>
      <c r="H6681" s="11">
        <v>248.03</v>
      </c>
      <c r="I6681" s="10">
        <v>149.11000000000001</v>
      </c>
      <c r="J6681">
        <v>0.10897293373317729</v>
      </c>
      <c r="K6681">
        <v>0.18146817399208173</v>
      </c>
      <c r="L6681">
        <v>0.1288666238188223</v>
      </c>
      <c r="M6681">
        <v>0.12821502765412113</v>
      </c>
      <c r="N6681">
        <v>0.14598595298062175</v>
      </c>
      <c r="O6681">
        <v>0.11109068937084415</v>
      </c>
    </row>
    <row r="6682" spans="1:15" ht="15">
      <c r="A6682" s="6"/>
      <c r="B6682" s="10">
        <v>104.39</v>
      </c>
      <c r="C6682">
        <v>0.10100030551000837</v>
      </c>
      <c r="D6682" s="11">
        <v>33.979999999999997</v>
      </c>
      <c r="E6682" s="10">
        <v>70.72</v>
      </c>
      <c r="F6682" s="11">
        <v>32.83</v>
      </c>
      <c r="G6682" s="10">
        <v>46.49</v>
      </c>
      <c r="H6682" s="11">
        <v>240.12</v>
      </c>
      <c r="I6682" s="10">
        <v>72.97</v>
      </c>
      <c r="J6682">
        <v>0.10738351888716853</v>
      </c>
      <c r="K6682">
        <v>0.16748211212244934</v>
      </c>
      <c r="L6682">
        <v>0.12113369763372277</v>
      </c>
      <c r="M6682">
        <v>0.12600168152753505</v>
      </c>
      <c r="N6682">
        <v>0.14092561351765565</v>
      </c>
      <c r="O6682">
        <v>0.10622379184875025</v>
      </c>
    </row>
    <row r="6683" spans="1:15" ht="15">
      <c r="A6683" s="6"/>
      <c r="B6683" s="10">
        <v>84.26</v>
      </c>
      <c r="C6683">
        <v>8.15436714634101E-2</v>
      </c>
      <c r="D6683" s="11">
        <v>32.950000000000003</v>
      </c>
      <c r="E6683" s="10">
        <v>64.790000000000006</v>
      </c>
      <c r="F6683" s="11">
        <v>33.93</v>
      </c>
      <c r="G6683" s="10">
        <v>41.6</v>
      </c>
      <c r="H6683" s="11">
        <v>212.02</v>
      </c>
      <c r="I6683" s="10">
        <v>62.9</v>
      </c>
      <c r="J6683">
        <v>0.10503041969140037</v>
      </c>
      <c r="K6683">
        <v>0.1612663864201434</v>
      </c>
      <c r="L6683">
        <v>0.11578489673941128</v>
      </c>
      <c r="M6683">
        <v>0.12312204941197921</v>
      </c>
      <c r="N6683">
        <v>0.13247907709165588</v>
      </c>
      <c r="O6683">
        <v>9.6888967386552421E-2</v>
      </c>
    </row>
    <row r="6684" spans="1:15" ht="15">
      <c r="A6684" s="6"/>
      <c r="B6684" s="10">
        <v>62.81</v>
      </c>
      <c r="C6684">
        <v>6.6369932468043555E-2</v>
      </c>
      <c r="D6684" s="11">
        <v>32.950000000000003</v>
      </c>
      <c r="E6684" s="10">
        <v>59.06</v>
      </c>
      <c r="F6684" s="11">
        <v>35.869999999999997</v>
      </c>
      <c r="G6684" s="10">
        <v>38.54</v>
      </c>
      <c r="H6684" s="11">
        <v>205.5</v>
      </c>
      <c r="I6684" s="10">
        <v>9.23</v>
      </c>
      <c r="J6684">
        <v>0.10304209704661225</v>
      </c>
      <c r="K6684">
        <v>0.15331789067166562</v>
      </c>
      <c r="L6684">
        <v>0.11073416186095805</v>
      </c>
      <c r="M6684">
        <v>0.11761686007447016</v>
      </c>
      <c r="N6684">
        <v>0.12896249600000001</v>
      </c>
      <c r="O6684">
        <v>9.2944299060351732E-2</v>
      </c>
    </row>
    <row r="6685" spans="1:15" ht="15">
      <c r="A6685" s="6"/>
      <c r="B6685" s="10">
        <v>10.050000000000001</v>
      </c>
      <c r="C6685">
        <v>6.1286104186071999E-2</v>
      </c>
      <c r="D6685" s="11">
        <v>32.130000000000003</v>
      </c>
      <c r="E6685" s="10">
        <v>58</v>
      </c>
      <c r="F6685" s="11">
        <v>33.96</v>
      </c>
      <c r="G6685" s="10">
        <v>33.29</v>
      </c>
      <c r="H6685" s="11">
        <v>200</v>
      </c>
      <c r="I6685" s="10">
        <v>8.5399999999999991</v>
      </c>
      <c r="J6685">
        <v>0.10281309423436455</v>
      </c>
      <c r="K6685">
        <v>0.15015423951997248</v>
      </c>
      <c r="L6685">
        <v>0.10809327405977523</v>
      </c>
      <c r="M6685">
        <v>0.11384624466723185</v>
      </c>
      <c r="N6685">
        <v>0.13094551786599962</v>
      </c>
      <c r="O6685">
        <v>9.2309999666344136E-2</v>
      </c>
    </row>
    <row r="6686" spans="1:15" ht="15">
      <c r="A6686" s="6"/>
      <c r="B6686" s="10">
        <v>1.08</v>
      </c>
      <c r="C6686">
        <v>6.1149236300189251E-2</v>
      </c>
      <c r="D6686" s="11">
        <v>30.35</v>
      </c>
      <c r="E6686" s="10">
        <v>51.51</v>
      </c>
      <c r="F6686" s="11">
        <v>30.2</v>
      </c>
      <c r="G6686" s="10">
        <v>32.36</v>
      </c>
      <c r="H6686" s="11">
        <v>193.43</v>
      </c>
      <c r="I6686" s="10">
        <v>9.0399999999999991</v>
      </c>
      <c r="J6686">
        <v>0.10040658680837013</v>
      </c>
      <c r="K6686">
        <v>0.15000681860603315</v>
      </c>
      <c r="L6686">
        <v>0.1051369342801127</v>
      </c>
      <c r="M6686">
        <v>0.11379046316160392</v>
      </c>
      <c r="N6686">
        <v>0.13570261291191524</v>
      </c>
      <c r="O6686">
        <v>8.9857997410678583E-2</v>
      </c>
    </row>
    <row r="6687" spans="1:15" ht="15">
      <c r="A6687" s="6"/>
      <c r="B6687" s="10">
        <v>1.47</v>
      </c>
      <c r="C6687">
        <v>6.2212462121494137E-2</v>
      </c>
      <c r="D6687" s="11">
        <v>29.45</v>
      </c>
      <c r="E6687" s="10">
        <v>50.2</v>
      </c>
      <c r="F6687" s="11">
        <v>28.03</v>
      </c>
      <c r="G6687" s="10">
        <v>33.33</v>
      </c>
      <c r="H6687" s="11">
        <v>194.2</v>
      </c>
      <c r="I6687" s="10">
        <v>33.29</v>
      </c>
      <c r="J6687">
        <v>0.10235084465032353</v>
      </c>
      <c r="K6687">
        <v>0.15446340955769453</v>
      </c>
      <c r="L6687">
        <v>0.10190160857333075</v>
      </c>
      <c r="M6687">
        <v>0.11720983191695541</v>
      </c>
      <c r="N6687">
        <v>0.14116174602743028</v>
      </c>
      <c r="O6687">
        <v>9.0733642410662466E-2</v>
      </c>
    </row>
    <row r="6688" spans="1:15" ht="15">
      <c r="A6688" s="6"/>
      <c r="B6688" s="10">
        <v>41.79</v>
      </c>
      <c r="C6688">
        <v>6.5633603855318967E-2</v>
      </c>
      <c r="D6688" s="11">
        <v>29.28</v>
      </c>
      <c r="E6688" s="10">
        <v>49.23</v>
      </c>
      <c r="F6688" s="11">
        <v>29</v>
      </c>
      <c r="G6688" s="10">
        <v>33.229999999999997</v>
      </c>
      <c r="H6688" s="11">
        <v>195.63</v>
      </c>
      <c r="I6688" s="10">
        <v>61.25</v>
      </c>
      <c r="J6688">
        <v>0.10667666743675241</v>
      </c>
      <c r="K6688">
        <v>0.16360404137004259</v>
      </c>
      <c r="L6688">
        <v>0.10417140286421235</v>
      </c>
      <c r="M6688">
        <v>0.12201031770766496</v>
      </c>
      <c r="N6688">
        <v>0.15067283376947346</v>
      </c>
      <c r="O6688">
        <v>0.10115472402264129</v>
      </c>
    </row>
    <row r="6689" spans="1:15" ht="15">
      <c r="A6689" s="6"/>
      <c r="B6689" s="10">
        <v>62.38</v>
      </c>
      <c r="C6689">
        <v>7.3462960565704949E-2</v>
      </c>
      <c r="D6689" s="11">
        <v>32.409999999999997</v>
      </c>
      <c r="E6689" s="10">
        <v>54.81</v>
      </c>
      <c r="F6689" s="11">
        <v>28.92</v>
      </c>
      <c r="G6689" s="10">
        <v>34.07</v>
      </c>
      <c r="H6689" s="11">
        <v>213.91</v>
      </c>
      <c r="I6689" s="10">
        <v>72.650000000000006</v>
      </c>
      <c r="J6689">
        <v>0.11224915379583014</v>
      </c>
      <c r="K6689">
        <v>0.17714214925451885</v>
      </c>
      <c r="L6689">
        <v>0.10914580201265017</v>
      </c>
      <c r="M6689">
        <v>0.13167046261687687</v>
      </c>
      <c r="N6689">
        <v>0.16538676304651395</v>
      </c>
      <c r="O6689">
        <v>0.11958979518277492</v>
      </c>
    </row>
    <row r="6690" spans="1:15" ht="15">
      <c r="A6690" s="6"/>
      <c r="B6690" s="10">
        <v>86.55</v>
      </c>
      <c r="C6690">
        <v>8.6935635236830469E-2</v>
      </c>
      <c r="D6690" s="11">
        <v>36.9</v>
      </c>
      <c r="E6690" s="10">
        <v>59.93</v>
      </c>
      <c r="F6690" s="11">
        <v>32.99</v>
      </c>
      <c r="G6690" s="10">
        <v>41.44</v>
      </c>
      <c r="H6690" s="11">
        <v>248.06</v>
      </c>
      <c r="I6690" s="10">
        <v>190.83</v>
      </c>
      <c r="J6690">
        <v>0.11900023489858988</v>
      </c>
      <c r="K6690">
        <v>0.19024014829819458</v>
      </c>
      <c r="L6690">
        <v>0.12316173359658712</v>
      </c>
      <c r="M6690">
        <v>0.1388420918943328</v>
      </c>
      <c r="N6690">
        <v>0.18065785270058141</v>
      </c>
      <c r="O6690">
        <v>0.14246645200517244</v>
      </c>
    </row>
    <row r="6691" spans="1:15" ht="15">
      <c r="A6691" s="6"/>
      <c r="B6691" s="10">
        <v>104.3</v>
      </c>
      <c r="C6691">
        <v>9.3749634943421381E-2</v>
      </c>
      <c r="D6691" s="11">
        <v>46.92</v>
      </c>
      <c r="E6691" s="10">
        <v>72.06</v>
      </c>
      <c r="F6691" s="11">
        <v>38.090000000000003</v>
      </c>
      <c r="G6691" s="10">
        <v>49.07</v>
      </c>
      <c r="H6691" s="11">
        <v>252.62</v>
      </c>
      <c r="I6691" s="10">
        <v>297.27</v>
      </c>
      <c r="J6691">
        <v>0.12437340377528765</v>
      </c>
      <c r="K6691">
        <v>0.19765982396338744</v>
      </c>
      <c r="L6691">
        <v>0.12723761181134377</v>
      </c>
      <c r="M6691">
        <v>0.13703379889515321</v>
      </c>
      <c r="N6691">
        <v>0.19203314221117324</v>
      </c>
      <c r="O6691">
        <v>0.15661920295976675</v>
      </c>
    </row>
    <row r="6692" spans="1:15" ht="15">
      <c r="A6692" s="6"/>
      <c r="B6692" s="10">
        <v>111.17</v>
      </c>
      <c r="C6692">
        <v>9.0731342871565132E-2</v>
      </c>
      <c r="D6692" s="11">
        <v>48.52</v>
      </c>
      <c r="E6692" s="10">
        <v>82.27</v>
      </c>
      <c r="F6692" s="11">
        <v>43.35</v>
      </c>
      <c r="G6692" s="10">
        <v>53.96</v>
      </c>
      <c r="H6692" s="11">
        <v>290.97000000000003</v>
      </c>
      <c r="I6692" s="10">
        <v>360.08</v>
      </c>
      <c r="J6692">
        <v>0.12526465807280837</v>
      </c>
      <c r="K6692">
        <v>0.19162370964048547</v>
      </c>
      <c r="L6692">
        <v>0.12435748851305113</v>
      </c>
      <c r="M6692">
        <v>0.13227607100388034</v>
      </c>
      <c r="N6692">
        <v>0.19264917673931661</v>
      </c>
      <c r="O6692">
        <v>0.15521651050039662</v>
      </c>
    </row>
    <row r="6693" spans="1:15" ht="15">
      <c r="A6693" s="6"/>
      <c r="B6693" s="10">
        <v>101</v>
      </c>
      <c r="C6693">
        <v>8.5448054809888235E-2</v>
      </c>
      <c r="D6693" s="11">
        <v>42.04</v>
      </c>
      <c r="E6693" s="10">
        <v>70.599999999999994</v>
      </c>
      <c r="F6693" s="11">
        <v>38.409999999999997</v>
      </c>
      <c r="G6693" s="10">
        <v>42.54</v>
      </c>
      <c r="H6693" s="11">
        <v>260</v>
      </c>
      <c r="I6693" s="10">
        <v>274.08999999999997</v>
      </c>
      <c r="J6693">
        <v>0.12408673661872201</v>
      </c>
      <c r="K6693">
        <v>0.1839905287344038</v>
      </c>
      <c r="L6693">
        <v>0.12547407731956631</v>
      </c>
      <c r="M6693">
        <v>0.12984823309972376</v>
      </c>
      <c r="N6693">
        <v>0.19658465853658538</v>
      </c>
      <c r="O6693">
        <v>0.15607597761512318</v>
      </c>
    </row>
    <row r="6694" spans="1:15" ht="15">
      <c r="A6694" s="6"/>
      <c r="B6694" s="10">
        <v>80.069999999999993</v>
      </c>
      <c r="C6694">
        <v>8.6038190478607751E-2</v>
      </c>
      <c r="D6694" s="11">
        <v>35.1</v>
      </c>
      <c r="E6694" s="10">
        <v>61.39</v>
      </c>
      <c r="F6694" s="11">
        <v>34.93</v>
      </c>
      <c r="G6694" s="10">
        <v>35.520000000000003</v>
      </c>
      <c r="H6694" s="11">
        <v>244.98</v>
      </c>
      <c r="I6694" s="10">
        <v>190.56</v>
      </c>
      <c r="J6694">
        <v>0.12318676013734467</v>
      </c>
      <c r="K6694">
        <v>0.18019719022679723</v>
      </c>
      <c r="L6694">
        <v>0.1291937617333494</v>
      </c>
      <c r="M6694">
        <v>0.12982603242345142</v>
      </c>
      <c r="N6694">
        <v>0.20438229737776956</v>
      </c>
      <c r="O6694">
        <v>0.15632637338097363</v>
      </c>
    </row>
    <row r="6695" spans="1:15" ht="15">
      <c r="A6695" s="6"/>
      <c r="B6695" s="10">
        <v>56.78</v>
      </c>
      <c r="C6695">
        <v>8.9736407645363919E-2</v>
      </c>
      <c r="D6695" s="11">
        <v>30.6</v>
      </c>
      <c r="E6695" s="10">
        <v>57.02</v>
      </c>
      <c r="F6695" s="11">
        <v>35.36</v>
      </c>
      <c r="G6695" s="10">
        <v>30.02</v>
      </c>
      <c r="H6695" s="11">
        <v>220.19</v>
      </c>
      <c r="I6695" s="10">
        <v>175.38</v>
      </c>
      <c r="J6695">
        <v>0.12598452405640811</v>
      </c>
      <c r="K6695">
        <v>0.17534729592516526</v>
      </c>
      <c r="L6695">
        <v>0.13116485570236439</v>
      </c>
      <c r="M6695">
        <v>0.12417038626790404</v>
      </c>
      <c r="N6695">
        <v>0.20793572309541125</v>
      </c>
      <c r="O6695">
        <v>0.16076859615715888</v>
      </c>
    </row>
    <row r="6696" spans="1:15" ht="15">
      <c r="A6696" s="6"/>
      <c r="B6696" s="10">
        <v>0.52</v>
      </c>
      <c r="C6696">
        <v>8.6904237062596923E-2</v>
      </c>
      <c r="D6696" s="11">
        <v>26.87</v>
      </c>
      <c r="E6696" s="10">
        <v>46.46</v>
      </c>
      <c r="F6696" s="11">
        <v>34.06</v>
      </c>
      <c r="G6696" s="10">
        <v>26.51</v>
      </c>
      <c r="H6696" s="11">
        <v>205.7</v>
      </c>
      <c r="I6696" s="10">
        <v>175.37</v>
      </c>
      <c r="J6696">
        <v>0.12394496988643389</v>
      </c>
      <c r="K6696">
        <v>0.16591514467918964</v>
      </c>
      <c r="L6696">
        <v>0.13299135378154275</v>
      </c>
      <c r="M6696">
        <v>0.11188605971631511</v>
      </c>
      <c r="N6696">
        <v>0.213401660445008</v>
      </c>
      <c r="O6696">
        <v>0.16328939799568812</v>
      </c>
    </row>
    <row r="6697" spans="1:15" ht="15">
      <c r="A6697" s="6"/>
      <c r="B6697" s="10">
        <v>0.05</v>
      </c>
      <c r="C6697">
        <v>8.1966801696611552E-2</v>
      </c>
      <c r="D6697" s="11">
        <v>13.85</v>
      </c>
      <c r="E6697" s="10">
        <v>50.49</v>
      </c>
      <c r="F6697" s="11">
        <v>28.99</v>
      </c>
      <c r="G6697" s="10">
        <v>28.97</v>
      </c>
      <c r="H6697" s="11">
        <v>261</v>
      </c>
      <c r="I6697" s="10">
        <v>178.95</v>
      </c>
      <c r="J6697">
        <v>0.11967139379490201</v>
      </c>
      <c r="K6697">
        <v>0.15961042821283894</v>
      </c>
      <c r="L6697">
        <v>0.13430617297057321</v>
      </c>
      <c r="M6697">
        <v>0.10118985438009803</v>
      </c>
      <c r="N6697">
        <v>0.2177285108605658</v>
      </c>
      <c r="O6697">
        <v>0.16570839002711513</v>
      </c>
    </row>
    <row r="6698" spans="1:15" ht="15">
      <c r="A6698" s="6"/>
      <c r="B6698" s="10">
        <v>0.04</v>
      </c>
      <c r="C6698">
        <v>8.011700350678401E-2</v>
      </c>
      <c r="D6698" s="11">
        <v>11.85</v>
      </c>
      <c r="E6698" s="10">
        <v>47.11</v>
      </c>
      <c r="F6698" s="11">
        <v>27.07</v>
      </c>
      <c r="G6698" s="10">
        <v>26.17</v>
      </c>
      <c r="H6698" s="11">
        <v>252.86</v>
      </c>
      <c r="I6698" s="10">
        <v>145.4</v>
      </c>
      <c r="J6698">
        <v>0.11448988600647371</v>
      </c>
      <c r="K6698">
        <v>0.1559181835620034</v>
      </c>
      <c r="L6698">
        <v>0.13716418971017341</v>
      </c>
      <c r="M6698">
        <v>9.3919423749161388E-2</v>
      </c>
      <c r="N6698">
        <v>0.22102598097168272</v>
      </c>
      <c r="O6698">
        <v>0.17007550309105246</v>
      </c>
    </row>
    <row r="6699" spans="1:15" ht="15">
      <c r="A6699" s="6"/>
      <c r="B6699" s="10">
        <v>0.1</v>
      </c>
      <c r="C6699">
        <v>8.1055385961698923E-2</v>
      </c>
      <c r="D6699" s="11">
        <v>10.72</v>
      </c>
      <c r="E6699" s="10">
        <v>45.75</v>
      </c>
      <c r="F6699" s="11">
        <v>27</v>
      </c>
      <c r="G6699" s="10">
        <v>19.010000000000002</v>
      </c>
      <c r="H6699" s="11">
        <v>250</v>
      </c>
      <c r="I6699" s="10">
        <v>145.72999999999999</v>
      </c>
      <c r="J6699">
        <v>0.11423087600021428</v>
      </c>
      <c r="K6699">
        <v>0.15067703806974878</v>
      </c>
      <c r="L6699">
        <v>0.14483634180071328</v>
      </c>
      <c r="M6699">
        <v>8.8608375758112354E-2</v>
      </c>
      <c r="N6699">
        <v>0.22356661826730279</v>
      </c>
      <c r="O6699">
        <v>0.16926972833776097</v>
      </c>
    </row>
    <row r="6700" spans="1:15" ht="15">
      <c r="A6700" s="6"/>
      <c r="B6700" s="10">
        <v>0.67</v>
      </c>
      <c r="C6700">
        <v>8.0755409924180968E-2</v>
      </c>
      <c r="D6700" s="11">
        <v>11.04</v>
      </c>
      <c r="E6700" s="10">
        <v>43.02</v>
      </c>
      <c r="F6700" s="11">
        <v>27.99</v>
      </c>
      <c r="G6700" s="10">
        <v>10.74</v>
      </c>
      <c r="H6700" s="11">
        <v>236.86</v>
      </c>
      <c r="I6700" s="10">
        <v>148.52000000000001</v>
      </c>
      <c r="J6700">
        <v>0.11344420380437416</v>
      </c>
      <c r="K6700">
        <v>0.14635716413005526</v>
      </c>
      <c r="L6700">
        <v>0.15380553260245999</v>
      </c>
      <c r="M6700">
        <v>8.5720148400822871E-2</v>
      </c>
      <c r="N6700">
        <v>0.22728781022024697</v>
      </c>
      <c r="O6700">
        <v>0.16859043853637082</v>
      </c>
    </row>
    <row r="6701" spans="1:15" ht="15">
      <c r="A6701" s="6"/>
      <c r="B6701" s="10">
        <v>6.07</v>
      </c>
      <c r="C6701">
        <v>7.8252325865284231E-2</v>
      </c>
      <c r="D6701" s="11">
        <v>9</v>
      </c>
      <c r="E6701" s="10">
        <v>42.5</v>
      </c>
      <c r="F6701" s="11">
        <v>27.06</v>
      </c>
      <c r="G6701" s="10">
        <v>14.9</v>
      </c>
      <c r="H6701" s="11">
        <v>241.88</v>
      </c>
      <c r="I6701" s="10">
        <v>151</v>
      </c>
      <c r="J6701">
        <v>0.10896534818457139</v>
      </c>
      <c r="K6701">
        <v>0.1443374323809524</v>
      </c>
      <c r="L6701">
        <v>0.16209687294204808</v>
      </c>
      <c r="M6701">
        <v>8.6486595506742495E-2</v>
      </c>
      <c r="N6701">
        <v>0.23264283548879747</v>
      </c>
      <c r="O6701">
        <v>0.166548418029767</v>
      </c>
    </row>
    <row r="6702" spans="1:15" ht="15">
      <c r="A6702" s="6"/>
      <c r="B6702" s="10">
        <v>21.38</v>
      </c>
      <c r="C6702">
        <v>7.7635695760334508E-2</v>
      </c>
      <c r="D6702" s="11">
        <v>8.94</v>
      </c>
      <c r="E6702" s="10">
        <v>43.8</v>
      </c>
      <c r="F6702" s="11">
        <v>30.23</v>
      </c>
      <c r="G6702" s="10">
        <v>26.64</v>
      </c>
      <c r="H6702" s="11">
        <v>264.31</v>
      </c>
      <c r="I6702" s="10">
        <v>172.83</v>
      </c>
      <c r="J6702">
        <v>0.107468457336746</v>
      </c>
      <c r="K6702">
        <v>0.14466331579717234</v>
      </c>
      <c r="L6702">
        <v>0.17098987561044832</v>
      </c>
      <c r="M6702">
        <v>9.571008740446732E-2</v>
      </c>
      <c r="N6702">
        <v>0.23394443925772559</v>
      </c>
      <c r="O6702">
        <v>0.16697405566696699</v>
      </c>
    </row>
    <row r="6703" spans="1:15" ht="15">
      <c r="A6703" s="6"/>
      <c r="B6703" s="10">
        <v>52.44</v>
      </c>
      <c r="C6703">
        <v>7.8272759841066505E-2</v>
      </c>
      <c r="D6703" s="11">
        <v>10.94</v>
      </c>
      <c r="E6703" s="10">
        <v>44.6</v>
      </c>
      <c r="F6703" s="11">
        <v>50.62</v>
      </c>
      <c r="G6703" s="10">
        <v>33.1</v>
      </c>
      <c r="H6703" s="11">
        <v>310.05</v>
      </c>
      <c r="I6703" s="10">
        <v>209.57</v>
      </c>
      <c r="J6703">
        <v>0.11219658227552191</v>
      </c>
      <c r="K6703">
        <v>0.1475002428947039</v>
      </c>
      <c r="L6703">
        <v>0.1790878911123856</v>
      </c>
      <c r="M6703">
        <v>0.11351913656734568</v>
      </c>
      <c r="N6703">
        <v>0.22947680393717887</v>
      </c>
      <c r="O6703">
        <v>0.15779517457217054</v>
      </c>
    </row>
    <row r="6704" spans="1:15" ht="15">
      <c r="A6704" s="6"/>
      <c r="B6704" s="10">
        <v>67.17</v>
      </c>
      <c r="C6704">
        <v>7.317777065298707E-2</v>
      </c>
      <c r="D6704" s="11">
        <v>12.21</v>
      </c>
      <c r="E6704" s="10">
        <v>46.56</v>
      </c>
      <c r="F6704" s="11">
        <v>56.49</v>
      </c>
      <c r="G6704" s="10">
        <v>44.08</v>
      </c>
      <c r="H6704" s="11">
        <v>356.09</v>
      </c>
      <c r="I6704" s="10">
        <v>301.66000000000003</v>
      </c>
      <c r="J6704">
        <v>0.11083250310771615</v>
      </c>
      <c r="K6704">
        <v>0.15143476763183275</v>
      </c>
      <c r="L6704">
        <v>0.18239518444432579</v>
      </c>
      <c r="M6704">
        <v>0.11796294768203942</v>
      </c>
      <c r="N6704">
        <v>0.22103202227466892</v>
      </c>
      <c r="O6704">
        <v>0.14936976173604599</v>
      </c>
    </row>
    <row r="6705" spans="1:15" ht="15">
      <c r="A6705" s="6"/>
      <c r="B6705" s="10">
        <v>70.819999999999993</v>
      </c>
      <c r="C6705">
        <v>6.6792544843049334E-2</v>
      </c>
      <c r="D6705" s="11">
        <v>24.92</v>
      </c>
      <c r="E6705" s="10">
        <v>50.71</v>
      </c>
      <c r="F6705" s="11">
        <v>59.86</v>
      </c>
      <c r="G6705" s="10">
        <v>46.75</v>
      </c>
      <c r="H6705" s="11">
        <v>393.1</v>
      </c>
      <c r="I6705" s="10">
        <v>250.11</v>
      </c>
      <c r="J6705">
        <v>0.10800350186880635</v>
      </c>
      <c r="K6705">
        <v>0.15023305867378678</v>
      </c>
      <c r="L6705">
        <v>0.17951752924154318</v>
      </c>
      <c r="M6705">
        <v>0.1165830229193419</v>
      </c>
      <c r="N6705">
        <v>0.21360043866461456</v>
      </c>
      <c r="O6705">
        <v>0.14342042845146988</v>
      </c>
    </row>
    <row r="6706" spans="1:15" ht="15">
      <c r="A6706" s="6"/>
      <c r="B6706" s="10">
        <v>68.709999999999994</v>
      </c>
      <c r="C6706">
        <v>6.3396329932758011E-2</v>
      </c>
      <c r="D6706" s="11">
        <v>17.39</v>
      </c>
      <c r="E6706" s="10">
        <v>55.98</v>
      </c>
      <c r="F6706" s="11">
        <v>56.51</v>
      </c>
      <c r="G6706" s="10">
        <v>44.05</v>
      </c>
      <c r="H6706" s="11">
        <v>352.55</v>
      </c>
      <c r="I6706" s="10">
        <v>188.96</v>
      </c>
      <c r="J6706">
        <v>9.5992259874217917E-2</v>
      </c>
      <c r="K6706">
        <v>0.14891044688339772</v>
      </c>
      <c r="L6706">
        <v>0.17650208865342837</v>
      </c>
      <c r="M6706">
        <v>0.11330515572847058</v>
      </c>
      <c r="N6706">
        <v>0.19584365790646652</v>
      </c>
      <c r="O6706">
        <v>0.13694064506553769</v>
      </c>
    </row>
    <row r="6707" spans="1:15" ht="15">
      <c r="A6707" s="6"/>
      <c r="B6707" s="10">
        <v>46.82</v>
      </c>
      <c r="C6707">
        <v>6.1180598269329194E-2</v>
      </c>
      <c r="D6707" s="11">
        <v>10.77</v>
      </c>
      <c r="E6707" s="10">
        <v>55.09</v>
      </c>
      <c r="F6707" s="11">
        <v>53.08</v>
      </c>
      <c r="G6707" s="10">
        <v>37.729999999999997</v>
      </c>
      <c r="H6707" s="11">
        <v>300</v>
      </c>
      <c r="I6707" s="10">
        <v>160.65</v>
      </c>
      <c r="J6707">
        <v>8.6191181803647543E-2</v>
      </c>
      <c r="K6707">
        <v>0.13947258688268713</v>
      </c>
      <c r="L6707">
        <v>0.16992711374465663</v>
      </c>
      <c r="M6707">
        <v>0.10832760045809889</v>
      </c>
      <c r="N6707">
        <v>0.18164915015185878</v>
      </c>
      <c r="O6707">
        <v>0.12262635987978963</v>
      </c>
    </row>
    <row r="6708" spans="1:15" ht="15">
      <c r="A6708" s="6"/>
      <c r="B6708" s="10">
        <v>19.62</v>
      </c>
      <c r="C6708">
        <v>5.9992422272405851E-2</v>
      </c>
      <c r="D6708" s="11">
        <v>11.21</v>
      </c>
      <c r="E6708" s="10">
        <v>55.13</v>
      </c>
      <c r="F6708" s="11">
        <v>51.75</v>
      </c>
      <c r="G6708" s="10">
        <v>36.28</v>
      </c>
      <c r="H6708" s="11">
        <v>299.92</v>
      </c>
      <c r="I6708" s="10">
        <v>76.400000000000006</v>
      </c>
      <c r="J6708">
        <v>7.554849123706868E-2</v>
      </c>
      <c r="K6708">
        <v>0.13154944075725797</v>
      </c>
      <c r="L6708">
        <v>0.16629685949715364</v>
      </c>
      <c r="M6708">
        <v>0.10597108208353492</v>
      </c>
      <c r="N6708">
        <v>0.17466548291863257</v>
      </c>
      <c r="O6708">
        <v>0.10967685991746094</v>
      </c>
    </row>
    <row r="6709" spans="1:15" ht="15">
      <c r="A6709" s="6"/>
      <c r="B6709" s="10">
        <v>10.38</v>
      </c>
      <c r="C6709">
        <v>5.7644703893827469E-2</v>
      </c>
      <c r="D6709" s="11">
        <v>3.57</v>
      </c>
      <c r="E6709" s="10">
        <v>54.06</v>
      </c>
      <c r="F6709" s="11">
        <v>49.91</v>
      </c>
      <c r="G6709" s="10">
        <v>33.619999999999997</v>
      </c>
      <c r="H6709" s="11">
        <v>296.41000000000003</v>
      </c>
      <c r="I6709" s="10">
        <v>66.64</v>
      </c>
      <c r="J6709">
        <v>7.1357732464333454E-2</v>
      </c>
      <c r="K6709">
        <v>0.13033643614216964</v>
      </c>
      <c r="L6709">
        <v>0.16286636094398502</v>
      </c>
      <c r="M6709">
        <v>0.10599571122925311</v>
      </c>
      <c r="N6709">
        <v>0.169246691475094</v>
      </c>
      <c r="O6709">
        <v>9.7882045677088372E-2</v>
      </c>
    </row>
    <row r="6710" spans="1:15" ht="15">
      <c r="A6710" s="6"/>
      <c r="B6710" s="10">
        <v>0.22</v>
      </c>
      <c r="C6710">
        <v>5.6131071743742843E-2</v>
      </c>
      <c r="D6710" s="11">
        <v>0</v>
      </c>
      <c r="E6710" s="10">
        <v>50.9</v>
      </c>
      <c r="F6710" s="11">
        <v>48.8</v>
      </c>
      <c r="G6710" s="10">
        <v>36.08</v>
      </c>
      <c r="H6710" s="11">
        <v>287</v>
      </c>
      <c r="I6710" s="10">
        <v>64.02</v>
      </c>
      <c r="J6710">
        <v>7.0895695616753282E-2</v>
      </c>
      <c r="K6710">
        <v>0.13229234682322608</v>
      </c>
      <c r="L6710">
        <v>0.16247598980317926</v>
      </c>
      <c r="M6710">
        <v>0.105998221996444</v>
      </c>
      <c r="N6710">
        <v>0.16903534515902871</v>
      </c>
      <c r="O6710">
        <v>8.9448232461614069E-2</v>
      </c>
    </row>
    <row r="6711" spans="1:15" ht="15">
      <c r="A6711" s="6"/>
      <c r="B6711" s="10">
        <v>1</v>
      </c>
      <c r="C6711">
        <v>5.7299072624235871E-2</v>
      </c>
      <c r="D6711" s="11">
        <v>-0.95</v>
      </c>
      <c r="E6711" s="10">
        <v>49.91</v>
      </c>
      <c r="F6711" s="11">
        <v>47.57</v>
      </c>
      <c r="G6711" s="10">
        <v>34.880000000000003</v>
      </c>
      <c r="H6711" s="11">
        <v>280.02</v>
      </c>
      <c r="I6711" s="10">
        <v>64.900000000000006</v>
      </c>
      <c r="J6711">
        <v>7.0474053359193517E-2</v>
      </c>
      <c r="K6711">
        <v>0.1385725350820875</v>
      </c>
      <c r="L6711">
        <v>0.16759500026519103</v>
      </c>
      <c r="M6711">
        <v>0.11079680739154561</v>
      </c>
      <c r="N6711">
        <v>0.17340173963062</v>
      </c>
      <c r="O6711">
        <v>9.20066074242884E-2</v>
      </c>
    </row>
    <row r="6712" spans="1:15" ht="15">
      <c r="A6712" s="6"/>
      <c r="B6712" s="10">
        <v>22.01</v>
      </c>
      <c r="C6712">
        <v>5.9873125318990229E-2</v>
      </c>
      <c r="D6712" s="11">
        <v>-1.35</v>
      </c>
      <c r="E6712" s="10">
        <v>49.05</v>
      </c>
      <c r="F6712" s="11">
        <v>48.04</v>
      </c>
      <c r="G6712" s="10">
        <v>34.909999999999997</v>
      </c>
      <c r="H6712" s="11">
        <v>280</v>
      </c>
      <c r="I6712" s="10">
        <v>72.709999999999994</v>
      </c>
      <c r="J6712">
        <v>7.1327433460148318E-2</v>
      </c>
      <c r="K6712">
        <v>0.15385105428443249</v>
      </c>
      <c r="L6712">
        <v>0.17424213824857546</v>
      </c>
      <c r="M6712">
        <v>0.1158692802996522</v>
      </c>
      <c r="N6712">
        <v>0.18436539198911539</v>
      </c>
      <c r="O6712">
        <v>0.11651526305307024</v>
      </c>
    </row>
    <row r="6713" spans="1:15" ht="15">
      <c r="A6713" s="6"/>
      <c r="B6713" s="10">
        <v>61.59</v>
      </c>
      <c r="C6713">
        <v>6.6311402026587932E-2</v>
      </c>
      <c r="D6713" s="11">
        <v>-0.94</v>
      </c>
      <c r="E6713" s="10">
        <v>50.21</v>
      </c>
      <c r="F6713" s="11">
        <v>48.78</v>
      </c>
      <c r="G6713" s="10">
        <v>36.369999999999997</v>
      </c>
      <c r="H6713" s="11">
        <v>298.94</v>
      </c>
      <c r="I6713" s="10">
        <v>143.88999999999999</v>
      </c>
      <c r="J6713">
        <v>7.3549673195044463E-2</v>
      </c>
      <c r="K6713">
        <v>0.17686444510215868</v>
      </c>
      <c r="L6713">
        <v>0.18530727226352972</v>
      </c>
      <c r="M6713">
        <v>0.12353379650279339</v>
      </c>
      <c r="N6713">
        <v>0.19868669275843784</v>
      </c>
      <c r="O6713">
        <v>0.13480209738195076</v>
      </c>
    </row>
    <row r="6714" spans="1:15" ht="15">
      <c r="A6714" s="6"/>
      <c r="B6714" s="10">
        <v>86.44</v>
      </c>
      <c r="C6714">
        <v>8.0670544288559839E-2</v>
      </c>
      <c r="D6714" s="11">
        <v>0.89</v>
      </c>
      <c r="E6714" s="10">
        <v>55.48</v>
      </c>
      <c r="F6714" s="11">
        <v>51.5</v>
      </c>
      <c r="G6714" s="10">
        <v>41.07</v>
      </c>
      <c r="H6714" s="11">
        <v>317.58</v>
      </c>
      <c r="I6714" s="10">
        <v>205.28</v>
      </c>
      <c r="J6714">
        <v>7.6562385547743514E-2</v>
      </c>
      <c r="K6714">
        <v>0.19860199098144546</v>
      </c>
      <c r="L6714">
        <v>0.19032676067448967</v>
      </c>
      <c r="M6714">
        <v>0.1315797039219703</v>
      </c>
      <c r="N6714">
        <v>0.21278119173273199</v>
      </c>
      <c r="O6714">
        <v>0.15302625122886573</v>
      </c>
    </row>
    <row r="6715" spans="1:15" ht="15">
      <c r="A6715" s="6"/>
      <c r="B6715" s="10">
        <v>102.28</v>
      </c>
      <c r="C6715">
        <v>8.5037275407579382E-2</v>
      </c>
      <c r="D6715" s="11">
        <v>8.3000000000000007</v>
      </c>
      <c r="E6715" s="10">
        <v>70</v>
      </c>
      <c r="F6715" s="11">
        <v>54.91</v>
      </c>
      <c r="G6715" s="10">
        <v>44.92</v>
      </c>
      <c r="H6715" s="11">
        <v>350.52</v>
      </c>
      <c r="I6715" s="10">
        <v>252.56</v>
      </c>
      <c r="J6715">
        <v>7.5421452748495446E-2</v>
      </c>
      <c r="K6715">
        <v>0.20658138526901385</v>
      </c>
      <c r="L6715">
        <v>0.19349630585153119</v>
      </c>
      <c r="M6715">
        <v>0.13041968905749024</v>
      </c>
      <c r="N6715">
        <v>0.22137856171095321</v>
      </c>
      <c r="O6715">
        <v>0.16133788766767015</v>
      </c>
    </row>
    <row r="6716" spans="1:15" ht="15">
      <c r="A6716" s="6"/>
      <c r="B6716" s="10">
        <v>108.91</v>
      </c>
      <c r="C6716">
        <v>8.7529965593969639E-2</v>
      </c>
      <c r="D6716" s="11">
        <v>10.119999999999999</v>
      </c>
      <c r="E6716" s="10">
        <v>80.94</v>
      </c>
      <c r="F6716" s="11">
        <v>61.76</v>
      </c>
      <c r="G6716" s="10">
        <v>49.35</v>
      </c>
      <c r="H6716" s="11">
        <v>442.9</v>
      </c>
      <c r="I6716" s="10">
        <v>289.47000000000003</v>
      </c>
      <c r="J6716">
        <v>7.4173874278950544E-2</v>
      </c>
      <c r="K6716">
        <v>0.20046805554922956</v>
      </c>
      <c r="L6716">
        <v>0.18795683858024814</v>
      </c>
      <c r="M6716">
        <v>0.12833297249208775</v>
      </c>
      <c r="N6716">
        <v>0.21505551752211075</v>
      </c>
      <c r="O6716">
        <v>0.15551746675197858</v>
      </c>
    </row>
    <row r="6717" spans="1:15" ht="15">
      <c r="A6717" s="6"/>
      <c r="B6717" s="10">
        <v>100</v>
      </c>
      <c r="C6717">
        <v>8.9787977996264298E-2</v>
      </c>
      <c r="D6717" s="11">
        <v>2.5299999999999998</v>
      </c>
      <c r="E6717" s="10">
        <v>77.069999999999993</v>
      </c>
      <c r="F6717" s="11">
        <v>52</v>
      </c>
      <c r="G6717" s="10">
        <v>43.27</v>
      </c>
      <c r="H6717" s="11">
        <v>319.02999999999997</v>
      </c>
      <c r="I6717" s="10">
        <v>197.57</v>
      </c>
      <c r="J6717">
        <v>7.1861594889067348E-2</v>
      </c>
      <c r="K6717">
        <v>0.2010988205146845</v>
      </c>
      <c r="L6717">
        <v>0.18348271237186256</v>
      </c>
      <c r="M6717">
        <v>0.12924194012550463</v>
      </c>
      <c r="N6717">
        <v>0.21366978019924118</v>
      </c>
      <c r="O6717">
        <v>0.15673724002546688</v>
      </c>
    </row>
    <row r="6718" spans="1:15" ht="15">
      <c r="A6718" s="6"/>
      <c r="B6718" s="10">
        <v>83.99</v>
      </c>
      <c r="C6718">
        <v>8.9515048231511268E-2</v>
      </c>
      <c r="D6718" s="11">
        <v>3.08</v>
      </c>
      <c r="E6718" s="10">
        <v>71.47</v>
      </c>
      <c r="F6718" s="11">
        <v>43.46</v>
      </c>
      <c r="G6718" s="10">
        <v>36.26</v>
      </c>
      <c r="H6718" s="11">
        <v>300</v>
      </c>
      <c r="I6718" s="10">
        <v>155.02000000000001</v>
      </c>
      <c r="J6718">
        <v>7.1919891162959187E-2</v>
      </c>
      <c r="K6718">
        <v>0.20959136051114666</v>
      </c>
      <c r="L6718">
        <v>0.18222820819105764</v>
      </c>
      <c r="M6718">
        <v>0.13156431148100939</v>
      </c>
      <c r="N6718">
        <v>0.2184781948404417</v>
      </c>
      <c r="O6718">
        <v>0.15134845115627252</v>
      </c>
    </row>
    <row r="6719" spans="1:15" ht="15">
      <c r="A6719" s="6"/>
      <c r="B6719" s="10">
        <v>76.19</v>
      </c>
      <c r="C6719">
        <v>9.0487576537911299E-2</v>
      </c>
      <c r="D6719" s="11">
        <v>2.59</v>
      </c>
      <c r="E6719" s="10">
        <v>68.3</v>
      </c>
      <c r="F6719" s="11">
        <v>39.18</v>
      </c>
      <c r="G6719" s="10">
        <v>36.03</v>
      </c>
      <c r="H6719" s="11">
        <v>298.91000000000003</v>
      </c>
      <c r="I6719" s="10">
        <v>169.49</v>
      </c>
      <c r="J6719">
        <v>7.4371445315173507E-2</v>
      </c>
      <c r="K6719">
        <v>0.21233997520368406</v>
      </c>
      <c r="L6719">
        <v>0.16803088155715526</v>
      </c>
      <c r="M6719">
        <v>0.1306923295907936</v>
      </c>
      <c r="N6719">
        <v>0.21817363098740439</v>
      </c>
      <c r="O6719">
        <v>0.14287340048634323</v>
      </c>
    </row>
    <row r="6720" spans="1:15" ht="15">
      <c r="A6720" s="6"/>
      <c r="B6720" s="10">
        <v>72</v>
      </c>
      <c r="C6720">
        <v>9.6427595455884918E-2</v>
      </c>
      <c r="D6720" s="11">
        <v>0.47</v>
      </c>
      <c r="E6720" s="10">
        <v>59.91</v>
      </c>
      <c r="F6720" s="11">
        <v>28.44</v>
      </c>
      <c r="G6720" s="10">
        <v>31.65</v>
      </c>
      <c r="H6720" s="11">
        <v>270.7</v>
      </c>
      <c r="I6720" s="10">
        <v>122.03</v>
      </c>
      <c r="J6720">
        <v>7.5715290067744995E-2</v>
      </c>
      <c r="K6720">
        <v>0.21170063539561634</v>
      </c>
      <c r="L6720">
        <v>0.15043050505138067</v>
      </c>
      <c r="M6720">
        <v>0.12518450209991158</v>
      </c>
      <c r="N6720">
        <v>0.21836386386643578</v>
      </c>
      <c r="O6720">
        <v>0.13686978992605284</v>
      </c>
    </row>
    <row r="6721" spans="1:15" ht="15">
      <c r="A6721" s="6"/>
      <c r="B6721" s="10">
        <v>70.7</v>
      </c>
      <c r="C6721">
        <v>0.10392454173118228</v>
      </c>
      <c r="D6721" s="11">
        <v>-0.96</v>
      </c>
      <c r="E6721" s="10">
        <v>55.59</v>
      </c>
      <c r="F6721" s="11">
        <v>30.64</v>
      </c>
      <c r="G6721" s="10">
        <v>30.28</v>
      </c>
      <c r="H6721" s="11">
        <v>176.61</v>
      </c>
      <c r="I6721" s="10">
        <v>131.32</v>
      </c>
      <c r="J6721">
        <v>7.8442487384014312E-2</v>
      </c>
      <c r="K6721">
        <v>0.20494786682565899</v>
      </c>
      <c r="L6721">
        <v>0.13930372463914406</v>
      </c>
      <c r="M6721">
        <v>0.11724076446002427</v>
      </c>
      <c r="N6721">
        <v>0.21670494841309876</v>
      </c>
      <c r="O6721">
        <v>0.13437655873242679</v>
      </c>
    </row>
    <row r="6722" spans="1:15" ht="15">
      <c r="A6722" s="6"/>
      <c r="B6722" s="10">
        <v>70.64</v>
      </c>
      <c r="C6722">
        <v>0.10844440287977529</v>
      </c>
      <c r="D6722" s="11">
        <v>-2.37</v>
      </c>
      <c r="E6722" s="10">
        <v>50.3</v>
      </c>
      <c r="F6722" s="11">
        <v>27.93</v>
      </c>
      <c r="G6722" s="10">
        <v>26.79</v>
      </c>
      <c r="H6722" s="11">
        <v>167.36</v>
      </c>
      <c r="I6722" s="10">
        <v>114.67</v>
      </c>
      <c r="J6722">
        <v>8.1866669588123303E-2</v>
      </c>
      <c r="K6722">
        <v>0.20084282667537573</v>
      </c>
      <c r="L6722">
        <v>0.13162687614466342</v>
      </c>
      <c r="M6722">
        <v>0.1096118712214012</v>
      </c>
      <c r="N6722">
        <v>0.21510768178149339</v>
      </c>
      <c r="O6722">
        <v>0.13653954861944781</v>
      </c>
    </row>
    <row r="6723" spans="1:15" ht="15">
      <c r="A6723" s="6"/>
      <c r="B6723" s="10">
        <v>70.62</v>
      </c>
      <c r="C6723">
        <v>0.11275916897506924</v>
      </c>
      <c r="D6723" s="11">
        <v>-0.03</v>
      </c>
      <c r="E6723" s="10">
        <v>50.16</v>
      </c>
      <c r="F6723" s="11">
        <v>25</v>
      </c>
      <c r="G6723" s="10">
        <v>25.63</v>
      </c>
      <c r="H6723" s="11">
        <v>164.35</v>
      </c>
      <c r="I6723" s="10">
        <v>117.62</v>
      </c>
      <c r="J6723">
        <v>8.482475831599523E-2</v>
      </c>
      <c r="K6723">
        <v>0.19983827050627126</v>
      </c>
      <c r="L6723">
        <v>0.12161720337362897</v>
      </c>
      <c r="M6723">
        <v>0.10404128016971022</v>
      </c>
      <c r="N6723">
        <v>0.21352830838806938</v>
      </c>
      <c r="O6723">
        <v>0.13869599119029749</v>
      </c>
    </row>
    <row r="6724" spans="1:15" ht="15">
      <c r="A6724" s="6"/>
      <c r="B6724" s="10">
        <v>70.61</v>
      </c>
      <c r="C6724">
        <v>0.12100777461034394</v>
      </c>
      <c r="D6724" s="11">
        <v>-0.96</v>
      </c>
      <c r="E6724" s="10">
        <v>47.32</v>
      </c>
      <c r="F6724" s="11">
        <v>22.98</v>
      </c>
      <c r="G6724" s="10">
        <v>18.579999999999998</v>
      </c>
      <c r="H6724" s="11">
        <v>160.08000000000001</v>
      </c>
      <c r="I6724" s="10">
        <v>121.91</v>
      </c>
      <c r="J6724">
        <v>8.6442890179351445E-2</v>
      </c>
      <c r="K6724">
        <v>0.19911616766467063</v>
      </c>
      <c r="L6724">
        <v>0.1083322947889329</v>
      </c>
      <c r="M6724">
        <v>0.10740442245846903</v>
      </c>
      <c r="N6724">
        <v>0.21448975308440585</v>
      </c>
      <c r="O6724">
        <v>0.13940831286076658</v>
      </c>
    </row>
    <row r="6725" spans="1:15" ht="15">
      <c r="A6725" s="6"/>
      <c r="B6725" s="10">
        <v>71.81</v>
      </c>
      <c r="C6725">
        <v>0.13016390376995532</v>
      </c>
      <c r="D6725" s="11">
        <v>-0.08</v>
      </c>
      <c r="E6725" s="10">
        <v>47.94</v>
      </c>
      <c r="F6725" s="11">
        <v>22.02</v>
      </c>
      <c r="G6725" s="10">
        <v>19.010000000000002</v>
      </c>
      <c r="H6725" s="11">
        <v>162.74</v>
      </c>
      <c r="I6725" s="10">
        <v>119.99</v>
      </c>
      <c r="J6725">
        <v>9.0929175590808445E-2</v>
      </c>
      <c r="K6725">
        <v>0.19810314626905562</v>
      </c>
      <c r="L6725">
        <v>0.10494533060001154</v>
      </c>
      <c r="M6725">
        <v>0.11436931147474252</v>
      </c>
      <c r="N6725">
        <v>0.21672752810503329</v>
      </c>
      <c r="O6725">
        <v>0.14090903745666866</v>
      </c>
    </row>
    <row r="6726" spans="1:15" ht="15">
      <c r="A6726" s="6"/>
      <c r="B6726" s="10">
        <v>77.09</v>
      </c>
      <c r="C6726">
        <v>0.14283271078357143</v>
      </c>
      <c r="D6726" s="11">
        <v>8.76</v>
      </c>
      <c r="E6726" s="10">
        <v>51.14</v>
      </c>
      <c r="F6726" s="11">
        <v>24.5</v>
      </c>
      <c r="G6726" s="10">
        <v>28.52</v>
      </c>
      <c r="H6726" s="11">
        <v>174.12</v>
      </c>
      <c r="I6726" s="10">
        <v>130.05000000000001</v>
      </c>
      <c r="J6726">
        <v>9.4565664957961676E-2</v>
      </c>
      <c r="K6726">
        <v>0.19966325766799237</v>
      </c>
      <c r="L6726">
        <v>0.11132363722903237</v>
      </c>
      <c r="M6726">
        <v>0.12843902510017757</v>
      </c>
      <c r="N6726">
        <v>0.2169645637247741</v>
      </c>
      <c r="O6726">
        <v>0.14435806779198601</v>
      </c>
    </row>
    <row r="6727" spans="1:15" ht="15">
      <c r="A6727" s="6"/>
      <c r="B6727" s="10">
        <v>83.51</v>
      </c>
      <c r="C6727">
        <v>0.14897427476737823</v>
      </c>
      <c r="D6727" s="11">
        <v>2.52</v>
      </c>
      <c r="E6727" s="10">
        <v>62.79</v>
      </c>
      <c r="F6727" s="11">
        <v>30.52</v>
      </c>
      <c r="G6727" s="10">
        <v>37.32</v>
      </c>
      <c r="H6727" s="11">
        <v>233.46</v>
      </c>
      <c r="I6727" s="10">
        <v>116.89</v>
      </c>
      <c r="J6727">
        <v>9.8768172135534169E-2</v>
      </c>
      <c r="K6727">
        <v>0.19605044468397684</v>
      </c>
      <c r="L6727">
        <v>0.1254496672970252</v>
      </c>
      <c r="M6727">
        <v>0.14572245175115636</v>
      </c>
      <c r="N6727">
        <v>0.2153952118901761</v>
      </c>
      <c r="O6727">
        <v>0.14670590763670111</v>
      </c>
    </row>
    <row r="6728" spans="1:15" ht="15">
      <c r="A6728" s="6"/>
      <c r="B6728" s="10">
        <v>100</v>
      </c>
      <c r="C6728">
        <v>0.15246428264050263</v>
      </c>
      <c r="D6728" s="11">
        <v>12.19</v>
      </c>
      <c r="E6728" s="10">
        <v>79.98</v>
      </c>
      <c r="F6728" s="11">
        <v>42.12</v>
      </c>
      <c r="G6728" s="10">
        <v>47.06</v>
      </c>
      <c r="H6728" s="11">
        <v>269.39999999999998</v>
      </c>
      <c r="I6728" s="10">
        <v>142.86000000000001</v>
      </c>
      <c r="J6728">
        <v>0.11831879228364345</v>
      </c>
      <c r="K6728">
        <v>0.18763353492114207</v>
      </c>
      <c r="L6728">
        <v>0.12826174576591853</v>
      </c>
      <c r="M6728">
        <v>0.14960129295733079</v>
      </c>
      <c r="N6728">
        <v>0.2034868179588277</v>
      </c>
      <c r="O6728">
        <v>0.1448173545257074</v>
      </c>
    </row>
    <row r="6729" spans="1:15" ht="15">
      <c r="A6729" s="6"/>
      <c r="B6729" s="10">
        <v>102.12</v>
      </c>
      <c r="C6729">
        <v>0.14755668034655722</v>
      </c>
      <c r="D6729" s="11">
        <v>27.97</v>
      </c>
      <c r="E6729" s="10">
        <v>82.42</v>
      </c>
      <c r="F6729" s="11">
        <v>47.19</v>
      </c>
      <c r="G6729" s="10">
        <v>51.54</v>
      </c>
      <c r="H6729" s="11">
        <v>291.42</v>
      </c>
      <c r="I6729" s="10">
        <v>167.72</v>
      </c>
      <c r="J6729">
        <v>0.13415427059927756</v>
      </c>
      <c r="K6729">
        <v>0.17871453933404924</v>
      </c>
      <c r="L6729">
        <v>0.12516019751798657</v>
      </c>
      <c r="M6729">
        <v>0.14766017682828639</v>
      </c>
      <c r="N6729">
        <v>0.19363479168187422</v>
      </c>
      <c r="O6729">
        <v>0.14097238899340217</v>
      </c>
    </row>
    <row r="6730" spans="1:15" ht="15">
      <c r="A6730" s="6"/>
      <c r="B6730" s="10">
        <v>100.86</v>
      </c>
      <c r="C6730">
        <v>0.13626917078752068</v>
      </c>
      <c r="D6730" s="11">
        <v>29.67</v>
      </c>
      <c r="E6730" s="10">
        <v>81.58</v>
      </c>
      <c r="F6730" s="11">
        <v>43.04</v>
      </c>
      <c r="G6730" s="10">
        <v>49.52</v>
      </c>
      <c r="H6730" s="11">
        <v>260</v>
      </c>
      <c r="I6730" s="10">
        <v>191.09</v>
      </c>
      <c r="J6730">
        <v>0.13689664578469224</v>
      </c>
      <c r="K6730">
        <v>0.17041786343384105</v>
      </c>
      <c r="L6730">
        <v>0.12808096135343172</v>
      </c>
      <c r="M6730">
        <v>0.1418125298742999</v>
      </c>
      <c r="N6730">
        <v>0.18426117431854908</v>
      </c>
      <c r="O6730">
        <v>0.13216819918721306</v>
      </c>
    </row>
    <row r="6731" spans="1:15" ht="15">
      <c r="A6731" s="6"/>
      <c r="B6731" s="10">
        <v>86.94</v>
      </c>
      <c r="C6731">
        <v>0.12206022153468961</v>
      </c>
      <c r="D6731" s="11">
        <v>32.479999999999997</v>
      </c>
      <c r="E6731" s="10">
        <v>66.89</v>
      </c>
      <c r="F6731" s="11">
        <v>40.159999999999997</v>
      </c>
      <c r="G6731" s="10">
        <v>46.75</v>
      </c>
      <c r="H6731" s="11">
        <v>230.24</v>
      </c>
      <c r="I6731" s="10">
        <v>165.29</v>
      </c>
      <c r="J6731">
        <v>0.13529492737191715</v>
      </c>
      <c r="K6731">
        <v>0.16936770218596978</v>
      </c>
      <c r="L6731">
        <v>0.12751608825330357</v>
      </c>
      <c r="M6731">
        <v>0.13603611275462768</v>
      </c>
      <c r="N6731">
        <v>0.17662619137170799</v>
      </c>
      <c r="O6731">
        <v>0.1218653726664502</v>
      </c>
    </row>
    <row r="6732" spans="1:15" ht="15">
      <c r="A6732" s="6"/>
      <c r="B6732" s="10">
        <v>76.510000000000005</v>
      </c>
      <c r="C6732">
        <v>0.1090294105463734</v>
      </c>
      <c r="D6732" s="11">
        <v>38.28</v>
      </c>
      <c r="E6732" s="10">
        <v>52.06</v>
      </c>
      <c r="F6732" s="11">
        <v>38.729999999999997</v>
      </c>
      <c r="G6732" s="10">
        <v>44.85</v>
      </c>
      <c r="H6732" s="11">
        <v>211.32</v>
      </c>
      <c r="I6732" s="10">
        <v>106.03</v>
      </c>
      <c r="J6732">
        <v>0.1323899172800104</v>
      </c>
      <c r="K6732">
        <v>0.16410814025421847</v>
      </c>
      <c r="L6732">
        <v>0.12619576242715561</v>
      </c>
      <c r="M6732">
        <v>0.13397404512918018</v>
      </c>
      <c r="N6732">
        <v>0.16458997173301873</v>
      </c>
      <c r="O6732">
        <v>0.10822676990730368</v>
      </c>
    </row>
    <row r="6733" spans="1:15" ht="15">
      <c r="A6733" s="6"/>
      <c r="B6733" s="10">
        <v>70.569999999999993</v>
      </c>
      <c r="C6733">
        <v>0.10373430993456276</v>
      </c>
      <c r="D6733" s="11">
        <v>30.21</v>
      </c>
      <c r="E6733" s="10">
        <v>51.57</v>
      </c>
      <c r="F6733" s="11">
        <v>37.54</v>
      </c>
      <c r="G6733" s="10">
        <v>41.35</v>
      </c>
      <c r="H6733" s="11">
        <v>192.6</v>
      </c>
      <c r="I6733" s="10">
        <v>68.36</v>
      </c>
      <c r="J6733">
        <v>0.12656701022135614</v>
      </c>
      <c r="K6733">
        <v>0.15753564690645427</v>
      </c>
      <c r="L6733">
        <v>0.12559987074690751</v>
      </c>
      <c r="M6733">
        <v>0.13145286433876888</v>
      </c>
      <c r="N6733">
        <v>0.15603749170537493</v>
      </c>
      <c r="O6733">
        <v>9.2941329718749646E-2</v>
      </c>
    </row>
    <row r="6734" spans="1:15" ht="15">
      <c r="A6734" s="6"/>
      <c r="B6734" s="10">
        <v>55.15</v>
      </c>
      <c r="C6734">
        <v>0.10173126057243387</v>
      </c>
      <c r="D6734" s="11">
        <v>28.03</v>
      </c>
      <c r="E6734" s="10">
        <v>49.96</v>
      </c>
      <c r="F6734" s="11">
        <v>36.950000000000003</v>
      </c>
      <c r="G6734" s="10">
        <v>38.4</v>
      </c>
      <c r="H6734" s="11">
        <v>169.6</v>
      </c>
      <c r="I6734" s="10">
        <v>49.58</v>
      </c>
      <c r="J6734">
        <v>0.12414960749556848</v>
      </c>
      <c r="K6734">
        <v>0.15467543609191775</v>
      </c>
      <c r="L6734">
        <v>0.12800763646493946</v>
      </c>
      <c r="M6734">
        <v>0.12713784263325845</v>
      </c>
      <c r="N6734">
        <v>0.15227893606808091</v>
      </c>
      <c r="O6734">
        <v>8.5175245766815524E-2</v>
      </c>
    </row>
    <row r="6735" spans="1:15" ht="15">
      <c r="A6735" s="6"/>
      <c r="B6735" s="10">
        <v>54.6</v>
      </c>
      <c r="C6735">
        <v>0.10797747851845628</v>
      </c>
      <c r="D6735" s="11">
        <v>26.26</v>
      </c>
      <c r="E6735" s="10">
        <v>52.07</v>
      </c>
      <c r="F6735" s="11">
        <v>36.200000000000003</v>
      </c>
      <c r="G6735" s="10">
        <v>34.92</v>
      </c>
      <c r="H6735" s="11">
        <v>160.5</v>
      </c>
      <c r="I6735" s="10">
        <v>45.91</v>
      </c>
      <c r="J6735">
        <v>0.12256175537659554</v>
      </c>
      <c r="K6735">
        <v>0.1586337983042502</v>
      </c>
      <c r="L6735">
        <v>0.13217758965864171</v>
      </c>
      <c r="M6735">
        <v>0.12476994978677278</v>
      </c>
      <c r="N6735">
        <v>0.15379130163180108</v>
      </c>
      <c r="O6735">
        <v>9.2199485059753228E-2</v>
      </c>
    </row>
    <row r="6736" spans="1:15" ht="15">
      <c r="A6736" s="6"/>
      <c r="B6736" s="10">
        <v>70.8</v>
      </c>
      <c r="C6736">
        <v>0.12654375311990107</v>
      </c>
      <c r="D6736" s="11">
        <v>21.85</v>
      </c>
      <c r="E6736" s="10">
        <v>52.81</v>
      </c>
      <c r="F6736" s="11">
        <v>36.299999999999997</v>
      </c>
      <c r="G6736" s="10">
        <v>34.07</v>
      </c>
      <c r="H6736" s="11">
        <v>164.72</v>
      </c>
      <c r="I6736" s="10">
        <v>78.34</v>
      </c>
      <c r="J6736">
        <v>0.12599758983064027</v>
      </c>
      <c r="K6736">
        <v>0.16727119408682375</v>
      </c>
      <c r="L6736">
        <v>0.13676729546580688</v>
      </c>
      <c r="M6736">
        <v>0.12554075920444513</v>
      </c>
      <c r="N6736">
        <v>0.16251449790910744</v>
      </c>
      <c r="O6736">
        <v>0.10854940001803279</v>
      </c>
    </row>
    <row r="6737" spans="1:15" ht="15">
      <c r="A6737" s="6"/>
      <c r="B6737" s="10">
        <v>88.59</v>
      </c>
      <c r="C6737">
        <v>0.1584867324207527</v>
      </c>
      <c r="D6737" s="11">
        <v>27.44</v>
      </c>
      <c r="E6737" s="10">
        <v>61.52</v>
      </c>
      <c r="F6737" s="11">
        <v>36.28</v>
      </c>
      <c r="G6737" s="10">
        <v>35.369999999999997</v>
      </c>
      <c r="H6737" s="11">
        <v>192.3</v>
      </c>
      <c r="I6737" s="10">
        <v>76.42</v>
      </c>
      <c r="J6737">
        <v>0.13748751682862134</v>
      </c>
      <c r="K6737">
        <v>0.18293148939805307</v>
      </c>
      <c r="L6737">
        <v>0.14090868344947549</v>
      </c>
      <c r="M6737">
        <v>0.13096404146582472</v>
      </c>
      <c r="N6737">
        <v>0.17607253221950023</v>
      </c>
      <c r="O6737">
        <v>0.12293851453281651</v>
      </c>
    </row>
    <row r="6738" spans="1:15" ht="15">
      <c r="A6738" s="6"/>
      <c r="B6738" s="10">
        <v>113.24</v>
      </c>
      <c r="C6738">
        <v>0.1868585406584142</v>
      </c>
      <c r="D6738" s="11">
        <v>32.46</v>
      </c>
      <c r="E6738" s="10">
        <v>74.900000000000006</v>
      </c>
      <c r="F6738" s="11">
        <v>40.619999999999997</v>
      </c>
      <c r="G6738" s="10">
        <v>40.03</v>
      </c>
      <c r="H6738" s="11">
        <v>229.02</v>
      </c>
      <c r="I6738" s="10">
        <v>166.4</v>
      </c>
      <c r="J6738">
        <v>0.15436404509990045</v>
      </c>
      <c r="K6738">
        <v>0.19350994236651128</v>
      </c>
      <c r="L6738">
        <v>0.14163641046043238</v>
      </c>
      <c r="M6738">
        <v>0.13976889198046355</v>
      </c>
      <c r="N6738">
        <v>0.19308678047908473</v>
      </c>
      <c r="O6738">
        <v>0.13983030818052661</v>
      </c>
    </row>
    <row r="6739" spans="1:15" ht="15">
      <c r="A6739" s="6"/>
      <c r="B6739" s="10">
        <v>135.66999999999999</v>
      </c>
      <c r="C6739">
        <v>0.18850566427907814</v>
      </c>
      <c r="D6739" s="11">
        <v>40.049999999999997</v>
      </c>
      <c r="E6739" s="10">
        <v>85.37</v>
      </c>
      <c r="F6739" s="11">
        <v>44.44</v>
      </c>
      <c r="G6739" s="10">
        <v>46.01</v>
      </c>
      <c r="H6739" s="11">
        <v>252.81</v>
      </c>
      <c r="I6739" s="10">
        <v>244.64</v>
      </c>
      <c r="J6739">
        <v>0.16387129970485401</v>
      </c>
      <c r="K6739">
        <v>0.1979439751439854</v>
      </c>
      <c r="L6739">
        <v>0.1435796062300064</v>
      </c>
      <c r="M6739">
        <v>0.14158453019880568</v>
      </c>
      <c r="N6739">
        <v>0.19880872598274735</v>
      </c>
      <c r="O6739">
        <v>0.15014314482516566</v>
      </c>
    </row>
    <row r="6740" spans="1:15" ht="15">
      <c r="A6740" s="6"/>
      <c r="B6740" s="10">
        <v>162.58000000000001</v>
      </c>
      <c r="C6740">
        <v>0.19061929413817674</v>
      </c>
      <c r="D6740" s="11">
        <v>47.97</v>
      </c>
      <c r="E6740" s="10">
        <v>102.01</v>
      </c>
      <c r="F6740" s="11">
        <v>50.15</v>
      </c>
      <c r="G6740" s="10">
        <v>45.91</v>
      </c>
      <c r="H6740" s="11">
        <v>269.7</v>
      </c>
      <c r="I6740" s="10">
        <v>302.02999999999997</v>
      </c>
      <c r="J6740">
        <v>0.16431794243778153</v>
      </c>
      <c r="K6740">
        <v>0.19068370100583118</v>
      </c>
      <c r="L6740">
        <v>0.14522792417278099</v>
      </c>
      <c r="M6740">
        <v>0.13859086348690233</v>
      </c>
      <c r="N6740">
        <v>0.1837286031434433</v>
      </c>
      <c r="O6740">
        <v>0.15015732563799458</v>
      </c>
    </row>
    <row r="6741" spans="1:15" ht="15">
      <c r="A6741" s="6"/>
      <c r="B6741" s="10">
        <v>131.85</v>
      </c>
      <c r="C6741">
        <v>0.19533721128916032</v>
      </c>
      <c r="D6741" s="11">
        <v>43.92</v>
      </c>
      <c r="E6741" s="10">
        <v>85.77</v>
      </c>
      <c r="F6741" s="11">
        <v>37.5</v>
      </c>
      <c r="G6741" s="10">
        <v>43.05</v>
      </c>
      <c r="H6741" s="11">
        <v>235.67</v>
      </c>
      <c r="I6741" s="10">
        <v>229.95</v>
      </c>
      <c r="J6741">
        <v>0.17454731779607702</v>
      </c>
      <c r="K6741">
        <v>0.19425815827871323</v>
      </c>
      <c r="L6741">
        <v>0.14097584960646597</v>
      </c>
      <c r="M6741">
        <v>0.13953679832276308</v>
      </c>
      <c r="N6741">
        <v>0.18034418192183443</v>
      </c>
      <c r="O6741">
        <v>0.1535837311437846</v>
      </c>
    </row>
    <row r="6742" spans="1:15" ht="15">
      <c r="A6742" s="6"/>
      <c r="B6742" s="10">
        <v>110.2</v>
      </c>
      <c r="C6742">
        <v>0.19853595187979167</v>
      </c>
      <c r="D6742" s="11">
        <v>40.94</v>
      </c>
      <c r="E6742" s="10">
        <v>78.099999999999994</v>
      </c>
      <c r="F6742" s="11">
        <v>33.159999999999997</v>
      </c>
      <c r="G6742" s="10">
        <v>33.03</v>
      </c>
      <c r="H6742" s="11">
        <v>194.21</v>
      </c>
      <c r="I6742" s="10">
        <v>231.06</v>
      </c>
      <c r="J6742">
        <v>0.18290781431505274</v>
      </c>
      <c r="K6742">
        <v>0.20190479350883228</v>
      </c>
      <c r="L6742">
        <v>0.13661605986903649</v>
      </c>
      <c r="M6742">
        <v>0.1355830954658804</v>
      </c>
      <c r="N6742">
        <v>0.17409798563263051</v>
      </c>
      <c r="O6742">
        <v>0.15904464496941434</v>
      </c>
    </row>
    <row r="6743" spans="1:15" ht="15">
      <c r="A6743" s="6"/>
      <c r="B6743" s="10">
        <v>104.42</v>
      </c>
      <c r="C6743">
        <v>0.19185723918336767</v>
      </c>
      <c r="D6743" s="11">
        <v>40.950000000000003</v>
      </c>
      <c r="E6743" s="10">
        <v>58.01</v>
      </c>
      <c r="F6743" s="11">
        <v>28.5</v>
      </c>
      <c r="G6743" s="10">
        <v>31.91</v>
      </c>
      <c r="H6743" s="11">
        <v>181.2</v>
      </c>
      <c r="I6743" s="10">
        <v>189.32</v>
      </c>
      <c r="J6743">
        <v>0.18479796491505648</v>
      </c>
      <c r="K6743">
        <v>0.20555472378353343</v>
      </c>
      <c r="L6743">
        <v>0.13030460443148417</v>
      </c>
      <c r="M6743">
        <v>0.12993785352236834</v>
      </c>
      <c r="N6743">
        <v>0.16867347002507205</v>
      </c>
      <c r="O6743">
        <v>0.16445308190290883</v>
      </c>
    </row>
    <row r="6744" spans="1:15" ht="15">
      <c r="A6744" s="6"/>
      <c r="B6744" s="10">
        <v>96.34</v>
      </c>
      <c r="C6744">
        <v>0.18873023366494721</v>
      </c>
      <c r="D6744" s="11">
        <v>35.25</v>
      </c>
      <c r="E6744" s="10">
        <v>52.95</v>
      </c>
      <c r="F6744" s="11">
        <v>24.24</v>
      </c>
      <c r="G6744" s="10">
        <v>29.05</v>
      </c>
      <c r="H6744" s="11">
        <v>150</v>
      </c>
      <c r="I6744" s="10">
        <v>180.66</v>
      </c>
      <c r="J6744">
        <v>0.18666579281488221</v>
      </c>
      <c r="K6744">
        <v>0.20578847277696488</v>
      </c>
      <c r="L6744">
        <v>0.1161215160030383</v>
      </c>
      <c r="M6744">
        <v>0.11831657108932359</v>
      </c>
      <c r="N6744">
        <v>0.16534250061844682</v>
      </c>
      <c r="O6744">
        <v>0.17081724817497987</v>
      </c>
    </row>
    <row r="6745" spans="1:15" ht="15">
      <c r="A6745" s="6"/>
      <c r="B6745" s="10">
        <v>91.11</v>
      </c>
      <c r="C6745">
        <v>0.18445662401788765</v>
      </c>
      <c r="D6745" s="11">
        <v>32.06</v>
      </c>
      <c r="E6745" s="10">
        <v>56.77</v>
      </c>
      <c r="F6745" s="11">
        <v>24.19</v>
      </c>
      <c r="G6745" s="10">
        <v>25.72</v>
      </c>
      <c r="H6745" s="11">
        <v>138.18</v>
      </c>
      <c r="I6745" s="10">
        <v>216.13</v>
      </c>
      <c r="J6745">
        <v>0.18427396140437854</v>
      </c>
      <c r="K6745">
        <v>0.203645878217485</v>
      </c>
      <c r="L6745">
        <v>0.11159460094389094</v>
      </c>
      <c r="M6745">
        <v>0.10486053676001221</v>
      </c>
      <c r="N6745">
        <v>0.15907355412388785</v>
      </c>
      <c r="O6745">
        <v>0.17274900159511916</v>
      </c>
    </row>
    <row r="6746" spans="1:15" ht="15">
      <c r="A6746" s="6"/>
      <c r="B6746" s="10">
        <v>87.45</v>
      </c>
      <c r="C6746">
        <v>0.17220293757279648</v>
      </c>
      <c r="D6746" s="11">
        <v>30.64</v>
      </c>
      <c r="E6746" s="10">
        <v>57.43</v>
      </c>
      <c r="F6746" s="11">
        <v>23.63</v>
      </c>
      <c r="G6746" s="10">
        <v>25.56</v>
      </c>
      <c r="H6746" s="11">
        <v>120.28</v>
      </c>
      <c r="I6746" s="10">
        <v>195.02</v>
      </c>
      <c r="J6746">
        <v>0.18268142257542186</v>
      </c>
      <c r="K6746">
        <v>0.20523688789460601</v>
      </c>
      <c r="L6746">
        <v>0.10250770393727997</v>
      </c>
      <c r="M6746">
        <v>9.9925428592794768E-2</v>
      </c>
      <c r="N6746">
        <v>0.16084733784086624</v>
      </c>
      <c r="O6746">
        <v>0.1737018296081686</v>
      </c>
    </row>
    <row r="6747" spans="1:15" ht="15">
      <c r="A6747" s="6"/>
      <c r="B6747" s="10">
        <v>82.44</v>
      </c>
      <c r="C6747">
        <v>0.16135733362601984</v>
      </c>
      <c r="D6747" s="11">
        <v>30.02</v>
      </c>
      <c r="E6747" s="10">
        <v>55.11</v>
      </c>
      <c r="F6747" s="11">
        <v>22.25</v>
      </c>
      <c r="G6747" s="10">
        <v>24.56</v>
      </c>
      <c r="H6747" s="11">
        <v>122.12</v>
      </c>
      <c r="I6747" s="10">
        <v>189.41</v>
      </c>
      <c r="J6747">
        <v>0.18237823248134485</v>
      </c>
      <c r="K6747">
        <v>0.20674299462213416</v>
      </c>
      <c r="L6747">
        <v>9.8282404140717802E-2</v>
      </c>
      <c r="M6747">
        <v>9.9235785929520287E-2</v>
      </c>
      <c r="N6747">
        <v>0.1649552098489088</v>
      </c>
      <c r="O6747">
        <v>0.17792483005027351</v>
      </c>
    </row>
    <row r="6748" spans="1:15" ht="15">
      <c r="A6748" s="6"/>
      <c r="B6748" s="10">
        <v>77.400000000000006</v>
      </c>
      <c r="C6748">
        <v>0.15405412773691535</v>
      </c>
      <c r="D6748" s="11">
        <v>30.09</v>
      </c>
      <c r="E6748" s="10">
        <v>52.35</v>
      </c>
      <c r="F6748" s="11">
        <v>19.440000000000001</v>
      </c>
      <c r="G6748" s="10">
        <v>23.96</v>
      </c>
      <c r="H6748" s="11">
        <v>135.11000000000001</v>
      </c>
      <c r="I6748" s="10">
        <v>162.1</v>
      </c>
      <c r="J6748">
        <v>0.18206895856437141</v>
      </c>
      <c r="K6748">
        <v>0.20878874689905808</v>
      </c>
      <c r="L6748">
        <v>9.5130559814251905E-2</v>
      </c>
      <c r="M6748">
        <v>0.10054211929451723</v>
      </c>
      <c r="N6748">
        <v>0.17011691488880853</v>
      </c>
      <c r="O6748">
        <v>0.18060443555480268</v>
      </c>
    </row>
    <row r="6749" spans="1:15" ht="15">
      <c r="A6749" s="6"/>
      <c r="B6749" s="10">
        <v>75</v>
      </c>
      <c r="C6749">
        <v>0.15296098224415314</v>
      </c>
      <c r="D6749" s="11">
        <v>30.01</v>
      </c>
      <c r="E6749" s="10">
        <v>54.86</v>
      </c>
      <c r="F6749" s="11">
        <v>21.92</v>
      </c>
      <c r="G6749" s="10">
        <v>22.02</v>
      </c>
      <c r="H6749" s="11">
        <v>140</v>
      </c>
      <c r="I6749" s="10">
        <v>141.94999999999999</v>
      </c>
      <c r="J6749">
        <v>0.18515655628326461</v>
      </c>
      <c r="K6749">
        <v>0.20962520622201275</v>
      </c>
      <c r="L6749">
        <v>9.6649604085954965E-2</v>
      </c>
      <c r="M6749">
        <v>0.10427921824349438</v>
      </c>
      <c r="N6749">
        <v>0.17376955070632435</v>
      </c>
      <c r="O6749">
        <v>0.18377320928712021</v>
      </c>
    </row>
    <row r="6750" spans="1:15" ht="15">
      <c r="A6750" s="6"/>
      <c r="B6750" s="10">
        <v>79.05</v>
      </c>
      <c r="C6750">
        <v>0.1590137254063563</v>
      </c>
      <c r="D6750" s="11">
        <v>32</v>
      </c>
      <c r="E6750" s="10">
        <v>57.99</v>
      </c>
      <c r="F6750" s="11">
        <v>25.22</v>
      </c>
      <c r="G6750" s="10">
        <v>26.8</v>
      </c>
      <c r="H6750" s="11">
        <v>137.33000000000001</v>
      </c>
      <c r="I6750" s="10">
        <v>147.12</v>
      </c>
      <c r="J6750">
        <v>0.1908439868626626</v>
      </c>
      <c r="K6750">
        <v>0.21147600495209865</v>
      </c>
      <c r="L6750">
        <v>0.10215345179849504</v>
      </c>
      <c r="M6750">
        <v>0.11920600706219302</v>
      </c>
      <c r="N6750">
        <v>0.17288873696613977</v>
      </c>
      <c r="O6750">
        <v>0.18909866264355257</v>
      </c>
    </row>
    <row r="6751" spans="1:15" ht="15">
      <c r="A6751" s="6"/>
      <c r="B6751" s="10">
        <v>96.7</v>
      </c>
      <c r="C6751">
        <v>0.16144561914717306</v>
      </c>
      <c r="D6751" s="11">
        <v>42.98</v>
      </c>
      <c r="E6751" s="10">
        <v>74.27</v>
      </c>
      <c r="F6751" s="11">
        <v>30.87</v>
      </c>
      <c r="G6751" s="10">
        <v>37.72</v>
      </c>
      <c r="H6751" s="11">
        <v>137.15</v>
      </c>
      <c r="I6751" s="10">
        <v>153</v>
      </c>
      <c r="J6751">
        <v>0.19340964046737918</v>
      </c>
      <c r="K6751">
        <v>0.20738800111671785</v>
      </c>
      <c r="L6751">
        <v>0.12101585637482232</v>
      </c>
      <c r="M6751">
        <v>0.13693671780886094</v>
      </c>
      <c r="N6751">
        <v>0.17292487561372111</v>
      </c>
      <c r="O6751">
        <v>0.19182570203929877</v>
      </c>
    </row>
    <row r="6752" spans="1:15" ht="15">
      <c r="A6752" s="6"/>
      <c r="B6752" s="10">
        <v>111.8</v>
      </c>
      <c r="C6752">
        <v>0.15282818265682657</v>
      </c>
      <c r="D6752" s="11">
        <v>51.48</v>
      </c>
      <c r="E6752" s="10">
        <v>91.37</v>
      </c>
      <c r="F6752" s="11">
        <v>44.22</v>
      </c>
      <c r="G6752" s="10">
        <v>47.98</v>
      </c>
      <c r="H6752" s="11">
        <v>167.91</v>
      </c>
      <c r="I6752" s="10">
        <v>195.68</v>
      </c>
      <c r="J6752">
        <v>0.1924889834874991</v>
      </c>
      <c r="K6752">
        <v>0.19574970121157279</v>
      </c>
      <c r="L6752">
        <v>0.13085381042405703</v>
      </c>
      <c r="M6752">
        <v>0.13805278638011798</v>
      </c>
      <c r="N6752">
        <v>0.17025729506448375</v>
      </c>
      <c r="O6752">
        <v>0.19012472511045411</v>
      </c>
    </row>
    <row r="6753" spans="1:15" ht="15">
      <c r="A6753" s="6"/>
      <c r="B6753" s="10">
        <v>126.72</v>
      </c>
      <c r="C6753">
        <v>0.14634421429394098</v>
      </c>
      <c r="D6753" s="11">
        <v>54.75</v>
      </c>
      <c r="E6753" s="10">
        <v>96.68</v>
      </c>
      <c r="F6753" s="11">
        <v>45.51</v>
      </c>
      <c r="G6753" s="10">
        <v>50.75</v>
      </c>
      <c r="H6753" s="11">
        <v>183.27</v>
      </c>
      <c r="I6753" s="10">
        <v>196.7</v>
      </c>
      <c r="J6753">
        <v>0.18916758650176319</v>
      </c>
      <c r="K6753">
        <v>0.18864880380662186</v>
      </c>
      <c r="L6753">
        <v>0.13025788590776705</v>
      </c>
      <c r="M6753">
        <v>0.13399955132639135</v>
      </c>
      <c r="N6753">
        <v>0.15620294472558344</v>
      </c>
      <c r="O6753">
        <v>0.16789624594083435</v>
      </c>
    </row>
    <row r="6754" spans="1:15" ht="15">
      <c r="A6754" s="6"/>
      <c r="B6754" s="10">
        <v>121.43</v>
      </c>
      <c r="C6754">
        <v>0.14761583360700603</v>
      </c>
      <c r="D6754" s="11">
        <v>51.14</v>
      </c>
      <c r="E6754" s="10">
        <v>91.95</v>
      </c>
      <c r="F6754" s="11">
        <v>47.06</v>
      </c>
      <c r="G6754" s="10">
        <v>46.94</v>
      </c>
      <c r="H6754" s="11">
        <v>160.44</v>
      </c>
      <c r="I6754" s="10">
        <v>150.85</v>
      </c>
      <c r="J6754">
        <v>0.18528986573760003</v>
      </c>
      <c r="K6754">
        <v>0.18362611210596627</v>
      </c>
      <c r="L6754">
        <v>0.1288019981064141</v>
      </c>
      <c r="M6754">
        <v>0.12573667375896519</v>
      </c>
      <c r="N6754">
        <v>0.14350756781319909</v>
      </c>
      <c r="O6754">
        <v>0.14057073905381451</v>
      </c>
    </row>
    <row r="6755" spans="1:15" ht="15">
      <c r="A6755" s="6"/>
      <c r="B6755" s="10">
        <v>111.59</v>
      </c>
      <c r="C6755">
        <v>0.14804723163841807</v>
      </c>
      <c r="D6755" s="11">
        <v>51.14</v>
      </c>
      <c r="E6755" s="10">
        <v>82.54</v>
      </c>
      <c r="F6755" s="11">
        <v>42.62</v>
      </c>
      <c r="G6755" s="10">
        <v>38.840000000000003</v>
      </c>
      <c r="H6755" s="11">
        <v>124</v>
      </c>
      <c r="I6755" s="10">
        <v>116</v>
      </c>
      <c r="J6755">
        <v>0.18157264979589402</v>
      </c>
      <c r="K6755">
        <v>0.17577561776660297</v>
      </c>
      <c r="L6755">
        <v>0.12607345925125016</v>
      </c>
      <c r="M6755">
        <v>0.11532062098772855</v>
      </c>
      <c r="N6755">
        <v>0.131267712781479</v>
      </c>
      <c r="O6755">
        <v>0.12230061471163808</v>
      </c>
    </row>
    <row r="6756" spans="1:15" ht="15">
      <c r="A6756" s="6"/>
      <c r="B6756" s="10">
        <v>105.36</v>
      </c>
      <c r="C6756">
        <v>0.14855216391848283</v>
      </c>
      <c r="D6756" s="11">
        <v>47.12</v>
      </c>
      <c r="E6756" s="10">
        <v>64.7</v>
      </c>
      <c r="F6756" s="11">
        <v>38.9</v>
      </c>
      <c r="G6756" s="10">
        <v>32.729999999999997</v>
      </c>
      <c r="H6756" s="11">
        <v>100.81</v>
      </c>
      <c r="I6756" s="10">
        <v>87.69</v>
      </c>
      <c r="J6756">
        <v>0.17536515009465756</v>
      </c>
      <c r="K6756">
        <v>0.16995382280389651</v>
      </c>
      <c r="L6756">
        <v>0.12066577473225511</v>
      </c>
      <c r="M6756">
        <v>0.10558976007131968</v>
      </c>
      <c r="N6756">
        <v>0.11581685430361861</v>
      </c>
      <c r="O6756">
        <v>0.11016433496616097</v>
      </c>
    </row>
    <row r="6757" spans="1:15" ht="15">
      <c r="A6757" s="6"/>
      <c r="B6757" s="10">
        <v>98.99</v>
      </c>
      <c r="C6757">
        <v>0.14990549302256995</v>
      </c>
      <c r="D6757" s="11">
        <v>41.21</v>
      </c>
      <c r="E6757" s="10">
        <v>54.31</v>
      </c>
      <c r="F6757" s="11">
        <v>37.369999999999997</v>
      </c>
      <c r="G6757" s="10">
        <v>32.89</v>
      </c>
      <c r="H6757" s="11">
        <v>78.7</v>
      </c>
      <c r="I6757" s="10">
        <v>60.1</v>
      </c>
      <c r="J6757">
        <v>0.1700737881963163</v>
      </c>
      <c r="K6757">
        <v>0.1665102825038427</v>
      </c>
      <c r="L6757">
        <v>0.11955330539416874</v>
      </c>
      <c r="M6757">
        <v>9.632945968918899E-2</v>
      </c>
      <c r="N6757">
        <v>0.10288601694443103</v>
      </c>
      <c r="O6757">
        <v>9.2948055853035672E-2</v>
      </c>
    </row>
    <row r="6758" spans="1:15" ht="15">
      <c r="A6758" s="6"/>
      <c r="B6758" s="10">
        <v>100.6</v>
      </c>
      <c r="C6758">
        <v>0.14943620439260896</v>
      </c>
      <c r="D6758" s="11">
        <v>39.94</v>
      </c>
      <c r="E6758" s="10">
        <v>53.35</v>
      </c>
      <c r="F6758" s="11">
        <v>36.1</v>
      </c>
      <c r="G6758" s="10">
        <v>29.19</v>
      </c>
      <c r="H6758" s="11">
        <v>70.44</v>
      </c>
      <c r="I6758" s="10">
        <v>51.6</v>
      </c>
      <c r="J6758">
        <v>0.16853858116192622</v>
      </c>
      <c r="K6758">
        <v>0.16324935499109708</v>
      </c>
      <c r="L6758">
        <v>0.12194313536867332</v>
      </c>
      <c r="M6758">
        <v>8.8886051544735431E-2</v>
      </c>
      <c r="N6758">
        <v>0.10205011845909896</v>
      </c>
      <c r="O6758">
        <v>8.3077481532876973E-2</v>
      </c>
    </row>
    <row r="6759" spans="1:15" ht="15">
      <c r="A6759" s="6"/>
      <c r="B6759" s="10">
        <v>105.5</v>
      </c>
      <c r="C6759">
        <v>0.15540169425010486</v>
      </c>
      <c r="D6759" s="11">
        <v>40.06</v>
      </c>
      <c r="E6759" s="10">
        <v>55.64</v>
      </c>
      <c r="F6759" s="11">
        <v>35.65</v>
      </c>
      <c r="G6759" s="10">
        <v>27.77</v>
      </c>
      <c r="H6759" s="11">
        <v>70.5</v>
      </c>
      <c r="I6759" s="10">
        <v>56.51</v>
      </c>
      <c r="J6759">
        <v>0.17078605812537384</v>
      </c>
      <c r="K6759">
        <v>0.16802694666295812</v>
      </c>
      <c r="L6759">
        <v>0.12538261953515353</v>
      </c>
      <c r="M6759">
        <v>8.4278662334745319E-2</v>
      </c>
      <c r="N6759">
        <v>0.10708115786631393</v>
      </c>
      <c r="O6759">
        <v>8.699240683429188E-2</v>
      </c>
    </row>
    <row r="6760" spans="1:15" ht="15">
      <c r="A6760" s="6"/>
      <c r="B6760" s="10">
        <v>109.91</v>
      </c>
      <c r="C6760">
        <v>0.16749923466054392</v>
      </c>
      <c r="D6760" s="11">
        <v>41.41</v>
      </c>
      <c r="E6760" s="10">
        <v>62.41</v>
      </c>
      <c r="F6760" s="11">
        <v>35.25</v>
      </c>
      <c r="G6760" s="10">
        <v>25.69</v>
      </c>
      <c r="H6760" s="11">
        <v>93.82</v>
      </c>
      <c r="I6760" s="10">
        <v>80.09</v>
      </c>
      <c r="J6760">
        <v>0.17868142626689656</v>
      </c>
      <c r="K6760">
        <v>0.17704256586057593</v>
      </c>
      <c r="L6760">
        <v>0.13070146484515729</v>
      </c>
      <c r="M6760">
        <v>8.4620828527301517E-2</v>
      </c>
      <c r="N6760">
        <v>0.12037823222147288</v>
      </c>
      <c r="O6760">
        <v>0.11348181347963827</v>
      </c>
    </row>
    <row r="6761" spans="1:15" ht="15">
      <c r="A6761" s="6"/>
      <c r="B6761" s="10">
        <v>113.02</v>
      </c>
      <c r="C6761">
        <v>0.17726769798616113</v>
      </c>
      <c r="D6761" s="11">
        <v>43.79</v>
      </c>
      <c r="E6761" s="10">
        <v>68.97</v>
      </c>
      <c r="F6761" s="11">
        <v>33.49</v>
      </c>
      <c r="G6761" s="10">
        <v>27.57</v>
      </c>
      <c r="H6761" s="11">
        <v>137.52000000000001</v>
      </c>
      <c r="I6761" s="10">
        <v>132.38</v>
      </c>
      <c r="J6761">
        <v>0.18780571500880031</v>
      </c>
      <c r="K6761">
        <v>0.19159522991499406</v>
      </c>
      <c r="L6761">
        <v>0.13107547364009972</v>
      </c>
      <c r="M6761">
        <v>8.7000404072259938E-2</v>
      </c>
      <c r="N6761">
        <v>0.14492090022858073</v>
      </c>
      <c r="O6761">
        <v>0.14080649557120145</v>
      </c>
    </row>
    <row r="6762" spans="1:15" ht="15">
      <c r="A6762" s="6"/>
      <c r="B6762" s="10">
        <v>129.32</v>
      </c>
      <c r="C6762">
        <v>0.18412275557958718</v>
      </c>
      <c r="D6762" s="11">
        <v>50.52</v>
      </c>
      <c r="E6762" s="10">
        <v>83.2</v>
      </c>
      <c r="F6762" s="11">
        <v>40.729999999999997</v>
      </c>
      <c r="G6762" s="10">
        <v>28.49</v>
      </c>
      <c r="H6762" s="11">
        <v>200</v>
      </c>
      <c r="I6762" s="10">
        <v>183.08</v>
      </c>
      <c r="J6762">
        <v>0.19622040199154653</v>
      </c>
      <c r="K6762">
        <v>0.20736723906596194</v>
      </c>
      <c r="L6762">
        <v>0.13332693626023689</v>
      </c>
      <c r="M6762">
        <v>9.0569947364334033E-2</v>
      </c>
      <c r="N6762">
        <v>0.17140070068201027</v>
      </c>
      <c r="O6762">
        <v>0.16095712211987648</v>
      </c>
    </row>
    <row r="6763" spans="1:15" ht="15">
      <c r="A6763" s="6"/>
      <c r="B6763" s="10">
        <v>189.22</v>
      </c>
      <c r="C6763">
        <v>0.18212531699824983</v>
      </c>
      <c r="D6763" s="11">
        <v>59.83</v>
      </c>
      <c r="E6763" s="10">
        <v>90</v>
      </c>
      <c r="F6763" s="11">
        <v>45.14</v>
      </c>
      <c r="G6763" s="10">
        <v>29.48</v>
      </c>
      <c r="H6763" s="11">
        <v>229.2</v>
      </c>
      <c r="I6763" s="10">
        <v>198.84</v>
      </c>
      <c r="J6763">
        <v>0.19539635310738851</v>
      </c>
      <c r="K6763">
        <v>0.21160085930446154</v>
      </c>
      <c r="L6763">
        <v>0.13561650594946092</v>
      </c>
      <c r="M6763">
        <v>9.4252929979286193E-2</v>
      </c>
      <c r="N6763">
        <v>0.17185534536240116</v>
      </c>
      <c r="O6763">
        <v>0.1610719462132402</v>
      </c>
    </row>
    <row r="6764" spans="1:15" ht="15">
      <c r="A6764" s="6"/>
      <c r="B6764" s="10">
        <v>221.7</v>
      </c>
      <c r="C6764">
        <v>0.18524962276063098</v>
      </c>
      <c r="D6764" s="11">
        <v>62.01</v>
      </c>
      <c r="E6764" s="10">
        <v>110.28</v>
      </c>
      <c r="F6764" s="11">
        <v>51.44</v>
      </c>
      <c r="G6764" s="10">
        <v>32.270000000000003</v>
      </c>
      <c r="H6764" s="11">
        <v>239.22</v>
      </c>
      <c r="I6764" s="10">
        <v>258.74</v>
      </c>
      <c r="J6764">
        <v>0.19189350999411556</v>
      </c>
      <c r="K6764">
        <v>0.20525686533652726</v>
      </c>
      <c r="L6764">
        <v>0.13401319597586656</v>
      </c>
      <c r="M6764">
        <v>9.5549152632825346E-2</v>
      </c>
      <c r="N6764">
        <v>0.16147786350798263</v>
      </c>
      <c r="O6764">
        <v>0.14926323338569769</v>
      </c>
    </row>
    <row r="6765" spans="1:15" ht="15">
      <c r="A6765" s="6"/>
      <c r="B6765" s="10">
        <v>184.5</v>
      </c>
      <c r="C6765">
        <v>0.19271848539002046</v>
      </c>
      <c r="D6765" s="11">
        <v>46.36</v>
      </c>
      <c r="E6765" s="10">
        <v>92.55</v>
      </c>
      <c r="F6765" s="11">
        <v>43.27</v>
      </c>
      <c r="G6765" s="10">
        <v>25.77</v>
      </c>
      <c r="H6765" s="11">
        <v>183.22</v>
      </c>
      <c r="I6765" s="10">
        <v>178.58</v>
      </c>
      <c r="J6765">
        <v>0.197297850973294</v>
      </c>
      <c r="K6765">
        <v>0.2108393479709314</v>
      </c>
      <c r="L6765">
        <v>0.12970802258159625</v>
      </c>
      <c r="M6765">
        <v>9.0183785029917113E-2</v>
      </c>
      <c r="N6765">
        <v>0.15393254552184238</v>
      </c>
      <c r="O6765">
        <v>0.13975241721629159</v>
      </c>
    </row>
    <row r="6766" spans="1:15" ht="15">
      <c r="A6766" s="6"/>
      <c r="B6766" s="10">
        <v>132.75</v>
      </c>
      <c r="C6766">
        <v>0.20204529740181515</v>
      </c>
      <c r="D6766" s="11">
        <v>38.58</v>
      </c>
      <c r="E6766" s="10">
        <v>80.510000000000005</v>
      </c>
      <c r="F6766" s="11">
        <v>38.130000000000003</v>
      </c>
      <c r="G6766" s="10">
        <v>22.87</v>
      </c>
      <c r="H6766" s="11">
        <v>138.86000000000001</v>
      </c>
      <c r="I6766" s="10">
        <v>147.61000000000001</v>
      </c>
      <c r="J6766">
        <v>0.19830139337848193</v>
      </c>
      <c r="K6766">
        <v>0.21658695362661576</v>
      </c>
      <c r="L6766">
        <v>0.12339178028489683</v>
      </c>
      <c r="M6766">
        <v>8.696699317580428E-2</v>
      </c>
      <c r="N6766">
        <v>0.1490470385316629</v>
      </c>
      <c r="O6766">
        <v>0.12656981703185002</v>
      </c>
    </row>
    <row r="6767" spans="1:15" ht="15">
      <c r="A6767" s="6"/>
      <c r="B6767" s="10">
        <v>120</v>
      </c>
      <c r="C6767">
        <v>0.20704971793948523</v>
      </c>
      <c r="D6767" s="11">
        <v>37.22</v>
      </c>
      <c r="E6767" s="10">
        <v>69.760000000000005</v>
      </c>
      <c r="F6767" s="11">
        <v>34.200000000000003</v>
      </c>
      <c r="G6767" s="10">
        <v>19.510000000000002</v>
      </c>
      <c r="H6767" s="11">
        <v>129.71</v>
      </c>
      <c r="I6767" s="10">
        <v>122.35</v>
      </c>
      <c r="J6767">
        <v>0.19513608913177674</v>
      </c>
      <c r="K6767">
        <v>0.21418676814025395</v>
      </c>
      <c r="L6767">
        <v>0.11732010976650685</v>
      </c>
      <c r="M6767">
        <v>8.887043352827384E-2</v>
      </c>
      <c r="N6767">
        <v>0.14550787168618018</v>
      </c>
      <c r="O6767">
        <v>0.12862606859777417</v>
      </c>
    </row>
    <row r="6768" spans="1:15" ht="15">
      <c r="A6768" s="6"/>
      <c r="B6768" s="10">
        <v>112.7</v>
      </c>
      <c r="C6768">
        <v>0.21623152709359611</v>
      </c>
      <c r="D6768" s="11">
        <v>32.93</v>
      </c>
      <c r="E6768" s="10">
        <v>60.56</v>
      </c>
      <c r="F6768" s="11">
        <v>28.08</v>
      </c>
      <c r="G6768" s="10">
        <v>10.9</v>
      </c>
      <c r="H6768" s="11">
        <v>110.01</v>
      </c>
      <c r="I6768" s="10">
        <v>99.86</v>
      </c>
      <c r="J6768">
        <v>0.18876788903440889</v>
      </c>
      <c r="K6768">
        <v>0.21466222482213987</v>
      </c>
      <c r="L6768">
        <v>0.10767273877450798</v>
      </c>
      <c r="M6768">
        <v>9.1665607925360687E-2</v>
      </c>
      <c r="N6768">
        <v>0.1476337701078089</v>
      </c>
      <c r="O6768">
        <v>0.1270852751749634</v>
      </c>
    </row>
    <row r="6769" spans="1:15" ht="15">
      <c r="A6769" s="6"/>
      <c r="B6769" s="10">
        <v>104</v>
      </c>
      <c r="C6769">
        <v>0.22379418653908453</v>
      </c>
      <c r="D6769" s="11">
        <v>30.22</v>
      </c>
      <c r="E6769" s="10">
        <v>53.7</v>
      </c>
      <c r="F6769" s="11">
        <v>23.88</v>
      </c>
      <c r="G6769" s="10">
        <v>10.86</v>
      </c>
      <c r="H6769" s="11">
        <v>135.35</v>
      </c>
      <c r="I6769" s="10">
        <v>69.37</v>
      </c>
      <c r="J6769">
        <v>0.18329146182209249</v>
      </c>
      <c r="K6769">
        <v>0.21677675003733352</v>
      </c>
      <c r="L6769">
        <v>9.6974857077218077E-2</v>
      </c>
      <c r="M6769">
        <v>8.9063435462514468E-2</v>
      </c>
      <c r="N6769">
        <v>0.15228780892127391</v>
      </c>
      <c r="O6769">
        <v>0.12343414317570767</v>
      </c>
    </row>
    <row r="6770" spans="1:15" ht="15">
      <c r="A6770" s="6"/>
      <c r="B6770" s="10">
        <v>100.6</v>
      </c>
      <c r="C6770">
        <v>0.22967207153961788</v>
      </c>
      <c r="D6770" s="11">
        <v>29.96</v>
      </c>
      <c r="E6770" s="10">
        <v>55.13</v>
      </c>
      <c r="F6770" s="11">
        <v>22.73</v>
      </c>
      <c r="G6770" s="10">
        <v>23.01</v>
      </c>
      <c r="H6770" s="11">
        <v>132.19999999999999</v>
      </c>
      <c r="I6770" s="10">
        <v>70.87</v>
      </c>
      <c r="J6770">
        <v>0.18040938939046938</v>
      </c>
      <c r="K6770">
        <v>0.21867108730964946</v>
      </c>
      <c r="L6770">
        <v>8.9663875950710459E-2</v>
      </c>
      <c r="M6770">
        <v>9.045419756350194E-2</v>
      </c>
      <c r="N6770">
        <v>0.16244580970557659</v>
      </c>
      <c r="O6770">
        <v>0.12792798248743936</v>
      </c>
    </row>
    <row r="6771" spans="1:15" ht="15">
      <c r="A6771" s="6"/>
      <c r="B6771" s="10">
        <v>99.9</v>
      </c>
      <c r="C6771">
        <v>0.23471912600819783</v>
      </c>
      <c r="D6771" s="11">
        <v>30.19</v>
      </c>
      <c r="E6771" s="10">
        <v>54.88</v>
      </c>
      <c r="F6771" s="11">
        <v>21.61</v>
      </c>
      <c r="G6771" s="10">
        <v>25.99</v>
      </c>
      <c r="H6771" s="11">
        <v>122.11</v>
      </c>
      <c r="I6771" s="10">
        <v>70.83</v>
      </c>
      <c r="J6771">
        <v>0.1825026956547218</v>
      </c>
      <c r="K6771">
        <v>0.2215628037193379</v>
      </c>
      <c r="L6771">
        <v>8.5061160385177179E-2</v>
      </c>
      <c r="M6771">
        <v>9.6570205659643582E-2</v>
      </c>
      <c r="N6771">
        <v>0.17220400235029693</v>
      </c>
      <c r="O6771">
        <v>0.1287195311459397</v>
      </c>
    </row>
    <row r="6772" spans="1:15" ht="15">
      <c r="A6772" s="6"/>
      <c r="B6772" s="10">
        <v>99.52</v>
      </c>
      <c r="C6772">
        <v>0.23655097380702797</v>
      </c>
      <c r="D6772" s="11">
        <v>30</v>
      </c>
      <c r="E6772" s="10">
        <v>54.05</v>
      </c>
      <c r="F6772" s="11">
        <v>18.260000000000002</v>
      </c>
      <c r="G6772" s="10">
        <v>27.71</v>
      </c>
      <c r="H6772" s="11">
        <v>119.41</v>
      </c>
      <c r="I6772" s="10">
        <v>70.89</v>
      </c>
      <c r="J6772">
        <v>0.18564800062442377</v>
      </c>
      <c r="K6772">
        <v>0.22357016259763232</v>
      </c>
      <c r="L6772">
        <v>8.1559496961298453E-2</v>
      </c>
      <c r="M6772">
        <v>0.10797487354961043</v>
      </c>
      <c r="N6772">
        <v>0.18103577801779805</v>
      </c>
      <c r="O6772">
        <v>0.1336881052239732</v>
      </c>
    </row>
    <row r="6773" spans="1:15" ht="15">
      <c r="A6773" s="6"/>
      <c r="B6773" s="10">
        <v>97.39</v>
      </c>
      <c r="C6773">
        <v>0.23628520044513929</v>
      </c>
      <c r="D6773" s="11">
        <v>30.74</v>
      </c>
      <c r="E6773" s="10">
        <v>54.64</v>
      </c>
      <c r="F6773" s="11">
        <v>18.95</v>
      </c>
      <c r="G6773" s="10">
        <v>29.7</v>
      </c>
      <c r="H6773" s="11">
        <v>118.88</v>
      </c>
      <c r="I6773" s="10">
        <v>80.67</v>
      </c>
      <c r="J6773">
        <v>0.18622604645331764</v>
      </c>
      <c r="K6773">
        <v>0.22757197837796023</v>
      </c>
      <c r="L6773">
        <v>8.3099371332401334E-2</v>
      </c>
      <c r="M6773">
        <v>0.13166103142684274</v>
      </c>
      <c r="N6773">
        <v>0.18776856508293849</v>
      </c>
      <c r="O6773">
        <v>0.13993383698166056</v>
      </c>
    </row>
    <row r="6774" spans="1:15" ht="15">
      <c r="A6774" s="6"/>
      <c r="B6774" s="10">
        <v>110.71</v>
      </c>
      <c r="C6774">
        <v>0.23465865096848643</v>
      </c>
      <c r="D6774" s="11">
        <v>31.79</v>
      </c>
      <c r="E6774" s="10">
        <v>55.46</v>
      </c>
      <c r="F6774" s="11">
        <v>22.2</v>
      </c>
      <c r="G6774" s="10">
        <v>32.520000000000003</v>
      </c>
      <c r="H6774" s="11">
        <v>120.88</v>
      </c>
      <c r="I6774" s="10">
        <v>141.4</v>
      </c>
      <c r="J6774">
        <v>0.19161376173111452</v>
      </c>
      <c r="K6774">
        <v>0.23039362306689024</v>
      </c>
      <c r="L6774">
        <v>9.3654451793436774E-2</v>
      </c>
      <c r="M6774">
        <v>0.15478027332444064</v>
      </c>
      <c r="N6774">
        <v>0.19418667927685426</v>
      </c>
      <c r="O6774">
        <v>0.14500446630974773</v>
      </c>
    </row>
    <row r="6775" spans="1:15" ht="15">
      <c r="A6775" s="6"/>
      <c r="B6775" s="10">
        <v>130</v>
      </c>
      <c r="C6775">
        <v>0.22755853596279976</v>
      </c>
      <c r="D6775" s="11">
        <v>37.78</v>
      </c>
      <c r="E6775" s="10">
        <v>72.16</v>
      </c>
      <c r="F6775" s="11">
        <v>34.729999999999997</v>
      </c>
      <c r="G6775" s="10">
        <v>44.07</v>
      </c>
      <c r="H6775" s="11">
        <v>140.5</v>
      </c>
      <c r="I6775" s="10">
        <v>167.79</v>
      </c>
      <c r="J6775">
        <v>0.19471337323678375</v>
      </c>
      <c r="K6775">
        <v>0.22707981942848152</v>
      </c>
      <c r="L6775">
        <v>0.108776438119028</v>
      </c>
      <c r="M6775">
        <v>0.17165109323962482</v>
      </c>
      <c r="N6775">
        <v>0.20066308057353582</v>
      </c>
      <c r="O6775">
        <v>0.15247900771108475</v>
      </c>
    </row>
    <row r="6776" spans="1:15" ht="15">
      <c r="A6776" s="6"/>
      <c r="B6776" s="10">
        <v>201.92</v>
      </c>
      <c r="C6776">
        <v>0.20621035059242054</v>
      </c>
      <c r="D6776" s="11">
        <v>48.85</v>
      </c>
      <c r="E6776" s="10">
        <v>88</v>
      </c>
      <c r="F6776" s="11">
        <v>45.97</v>
      </c>
      <c r="G6776" s="10">
        <v>52.61</v>
      </c>
      <c r="H6776" s="11">
        <v>163.99</v>
      </c>
      <c r="I6776" s="10">
        <v>227.26</v>
      </c>
      <c r="J6776">
        <v>0.18955941112977201</v>
      </c>
      <c r="K6776">
        <v>0.21416223106603907</v>
      </c>
      <c r="L6776">
        <v>0.11057273343085894</v>
      </c>
      <c r="M6776">
        <v>0.17566584374281388</v>
      </c>
      <c r="N6776">
        <v>0.20183678518246057</v>
      </c>
      <c r="O6776">
        <v>0.14898948666013651</v>
      </c>
    </row>
    <row r="6777" spans="1:15" ht="15">
      <c r="A6777" s="6"/>
      <c r="B6777" s="10">
        <v>198.63</v>
      </c>
      <c r="C6777">
        <v>0.19606561461029096</v>
      </c>
      <c r="D6777" s="11">
        <v>56.94</v>
      </c>
      <c r="E6777" s="10">
        <v>93.22</v>
      </c>
      <c r="F6777" s="11">
        <v>47.74</v>
      </c>
      <c r="G6777" s="10">
        <v>62.44</v>
      </c>
      <c r="H6777" s="11">
        <v>169.11</v>
      </c>
      <c r="I6777" s="10">
        <v>266.36</v>
      </c>
      <c r="J6777">
        <v>0.18448935960665772</v>
      </c>
      <c r="K6777">
        <v>0.20517718295317669</v>
      </c>
      <c r="L6777">
        <v>0.10980273689101008</v>
      </c>
      <c r="M6777">
        <v>0.17421312435671069</v>
      </c>
      <c r="N6777">
        <v>0.18294355549148689</v>
      </c>
      <c r="O6777">
        <v>0.1455823929568632</v>
      </c>
    </row>
    <row r="6778" spans="1:15" ht="15">
      <c r="A6778" s="6"/>
      <c r="B6778" s="10">
        <v>132.1</v>
      </c>
      <c r="C6778">
        <v>0.18429487434432351</v>
      </c>
      <c r="D6778" s="11">
        <v>55.61</v>
      </c>
      <c r="E6778" s="10">
        <v>86.84</v>
      </c>
      <c r="F6778" s="11">
        <v>44</v>
      </c>
      <c r="G6778" s="10">
        <v>58.03</v>
      </c>
      <c r="H6778" s="11">
        <v>151.68</v>
      </c>
      <c r="I6778" s="10">
        <v>217.18</v>
      </c>
      <c r="J6778">
        <v>0.17740384349156618</v>
      </c>
      <c r="K6778">
        <v>0.19146163937473415</v>
      </c>
      <c r="L6778">
        <v>0.10593294916691055</v>
      </c>
      <c r="M6778">
        <v>0.16869200554435285</v>
      </c>
      <c r="N6778">
        <v>0.15919281885323075</v>
      </c>
      <c r="O6778">
        <v>0.14077901360984588</v>
      </c>
    </row>
    <row r="6779" spans="1:15" ht="15">
      <c r="A6779" s="6"/>
      <c r="B6779" s="10">
        <v>116.2</v>
      </c>
      <c r="C6779">
        <v>0.16266635819340844</v>
      </c>
      <c r="D6779" s="11">
        <v>43.07</v>
      </c>
      <c r="E6779" s="10">
        <v>80.81</v>
      </c>
      <c r="F6779" s="11">
        <v>29.95</v>
      </c>
      <c r="G6779" s="10">
        <v>51.1</v>
      </c>
      <c r="H6779" s="11">
        <v>127.69</v>
      </c>
      <c r="I6779" s="10">
        <v>165.03</v>
      </c>
      <c r="J6779">
        <v>0.17873709089703299</v>
      </c>
      <c r="K6779">
        <v>0.18103213463878184</v>
      </c>
      <c r="L6779">
        <v>0.10270898219417925</v>
      </c>
      <c r="M6779">
        <v>0.1603304419966971</v>
      </c>
      <c r="N6779">
        <v>0.14065988840615254</v>
      </c>
      <c r="O6779">
        <v>0.13548793222565775</v>
      </c>
    </row>
    <row r="6780" spans="1:15" ht="15">
      <c r="A6780" s="6"/>
      <c r="B6780" s="10">
        <v>104.98</v>
      </c>
      <c r="C6780">
        <v>0.14281453080108339</v>
      </c>
      <c r="D6780" s="11">
        <v>42.36</v>
      </c>
      <c r="E6780" s="10">
        <v>73.69</v>
      </c>
      <c r="F6780" s="11">
        <v>26.33</v>
      </c>
      <c r="G6780" s="10">
        <v>47.9</v>
      </c>
      <c r="H6780" s="11">
        <v>119.52</v>
      </c>
      <c r="I6780" s="10">
        <v>160.58000000000001</v>
      </c>
      <c r="J6780">
        <v>0.1731084787262171</v>
      </c>
      <c r="K6780">
        <v>0.17212391898567428</v>
      </c>
      <c r="L6780">
        <v>9.6729274143413715E-2</v>
      </c>
      <c r="M6780">
        <v>0.15609701111009372</v>
      </c>
      <c r="N6780">
        <v>0.12866437534006472</v>
      </c>
      <c r="O6780">
        <v>0.12854689080397566</v>
      </c>
    </row>
    <row r="6781" spans="1:15" ht="15">
      <c r="A6781" s="6"/>
      <c r="B6781" s="10">
        <v>96.65</v>
      </c>
      <c r="C6781">
        <v>0.12965435672956388</v>
      </c>
      <c r="D6781" s="11">
        <v>40</v>
      </c>
      <c r="E6781" s="10">
        <v>55.27</v>
      </c>
      <c r="F6781" s="11">
        <v>25.23</v>
      </c>
      <c r="G6781" s="10">
        <v>43.4</v>
      </c>
      <c r="H6781" s="11">
        <v>96.07</v>
      </c>
      <c r="I6781" s="10">
        <v>133.46</v>
      </c>
      <c r="J6781">
        <v>0.16556581150899696</v>
      </c>
      <c r="K6781">
        <v>0.16265427524171952</v>
      </c>
      <c r="L6781">
        <v>8.8100606951778057E-2</v>
      </c>
      <c r="M6781">
        <v>0.1489214179576529</v>
      </c>
      <c r="N6781">
        <v>0.12032712211951567</v>
      </c>
      <c r="O6781">
        <v>0.11871412406741683</v>
      </c>
    </row>
    <row r="6782" spans="1:15" ht="15">
      <c r="A6782" s="6"/>
      <c r="B6782" s="10">
        <v>89.29</v>
      </c>
      <c r="C6782">
        <v>0.1206707528689696</v>
      </c>
      <c r="D6782" s="11">
        <v>38.299999999999997</v>
      </c>
      <c r="E6782" s="10">
        <v>53.61</v>
      </c>
      <c r="F6782" s="11">
        <v>23.45</v>
      </c>
      <c r="G6782" s="10">
        <v>38.909999999999997</v>
      </c>
      <c r="H6782" s="11">
        <v>86.3</v>
      </c>
      <c r="I6782" s="10">
        <v>131.08000000000001</v>
      </c>
      <c r="J6782">
        <v>0.1587858425073137</v>
      </c>
      <c r="K6782">
        <v>0.15549976343742086</v>
      </c>
      <c r="L6782">
        <v>8.3250507950177827E-2</v>
      </c>
      <c r="M6782">
        <v>0.14751698978528247</v>
      </c>
      <c r="N6782">
        <v>0.11694136310318988</v>
      </c>
      <c r="O6782">
        <v>0.11770734312416556</v>
      </c>
    </row>
    <row r="6783" spans="1:15" ht="15">
      <c r="A6783" s="6"/>
      <c r="B6783" s="10">
        <v>91.42</v>
      </c>
      <c r="C6783">
        <v>0.12053157566915672</v>
      </c>
      <c r="D6783" s="11">
        <v>37.24</v>
      </c>
      <c r="E6783" s="10">
        <v>51.99</v>
      </c>
      <c r="F6783" s="11">
        <v>23.41</v>
      </c>
      <c r="G6783" s="10">
        <v>37.76</v>
      </c>
      <c r="H6783" s="11">
        <v>69.22</v>
      </c>
      <c r="I6783" s="10">
        <v>131.16999999999999</v>
      </c>
      <c r="J6783">
        <v>0.15730698669650447</v>
      </c>
      <c r="K6783">
        <v>0.15595898354484183</v>
      </c>
      <c r="L6783">
        <v>8.3959305606478463E-2</v>
      </c>
      <c r="M6783">
        <v>0.15020184061911734</v>
      </c>
      <c r="N6783">
        <v>0.11989750625144016</v>
      </c>
      <c r="O6783">
        <v>0.12060630709916891</v>
      </c>
    </row>
    <row r="6784" spans="1:15" ht="15">
      <c r="A6784" s="6"/>
      <c r="B6784" s="10">
        <v>91.62</v>
      </c>
      <c r="C6784">
        <v>0.12930164813089684</v>
      </c>
      <c r="D6784" s="11">
        <v>35.89</v>
      </c>
      <c r="E6784" s="10">
        <v>53.68</v>
      </c>
      <c r="F6784" s="11">
        <v>23.83</v>
      </c>
      <c r="G6784" s="10">
        <v>38.64</v>
      </c>
      <c r="H6784" s="11">
        <v>89.82</v>
      </c>
      <c r="I6784" s="10">
        <v>139.37</v>
      </c>
      <c r="J6784">
        <v>0.15960660808898541</v>
      </c>
      <c r="K6784">
        <v>0.16215212753206279</v>
      </c>
      <c r="L6784">
        <v>8.9170738454228599E-2</v>
      </c>
      <c r="M6784">
        <v>0.15562458574027063</v>
      </c>
      <c r="N6784">
        <v>0.13165688549646776</v>
      </c>
      <c r="O6784">
        <v>0.13018412697198292</v>
      </c>
    </row>
    <row r="6785" spans="1:15" ht="15">
      <c r="A6785" s="6"/>
      <c r="B6785" s="10">
        <v>99.2</v>
      </c>
      <c r="C6785">
        <v>0.14853486517401826</v>
      </c>
      <c r="D6785" s="11">
        <v>35.369999999999997</v>
      </c>
      <c r="E6785" s="10">
        <v>57.47</v>
      </c>
      <c r="F6785" s="11">
        <v>26.38</v>
      </c>
      <c r="G6785" s="10">
        <v>40</v>
      </c>
      <c r="H6785" s="11">
        <v>123.85</v>
      </c>
      <c r="I6785" s="10">
        <v>158.86000000000001</v>
      </c>
      <c r="J6785">
        <v>0.16545624515157081</v>
      </c>
      <c r="K6785">
        <v>0.17110057775502907</v>
      </c>
      <c r="L6785">
        <v>9.9072950800066964E-2</v>
      </c>
      <c r="M6785">
        <v>0.16344591684265883</v>
      </c>
      <c r="N6785">
        <v>0.15830725372997198</v>
      </c>
      <c r="O6785">
        <v>0.14527855101026965</v>
      </c>
    </row>
    <row r="6786" spans="1:15" ht="15">
      <c r="A6786" s="6"/>
      <c r="B6786" s="10">
        <v>117.36</v>
      </c>
      <c r="C6786">
        <v>0.16610431621771263</v>
      </c>
      <c r="D6786" s="11">
        <v>36.82</v>
      </c>
      <c r="E6786" s="10">
        <v>69.3</v>
      </c>
      <c r="F6786" s="11">
        <v>36.950000000000003</v>
      </c>
      <c r="G6786" s="10">
        <v>43.63</v>
      </c>
      <c r="H6786" s="11">
        <v>165.29</v>
      </c>
      <c r="I6786" s="10">
        <v>210.58</v>
      </c>
      <c r="J6786">
        <v>0.16732531246481253</v>
      </c>
      <c r="K6786">
        <v>0.18524144892807023</v>
      </c>
      <c r="L6786">
        <v>0.10995158009483064</v>
      </c>
      <c r="M6786">
        <v>0.17115830808027294</v>
      </c>
      <c r="N6786">
        <v>0.1877972189345915</v>
      </c>
      <c r="O6786">
        <v>0.15703593418370559</v>
      </c>
    </row>
    <row r="6787" spans="1:15" ht="15">
      <c r="A6787" s="6"/>
      <c r="B6787" s="10">
        <v>127.42</v>
      </c>
      <c r="C6787">
        <v>0.15951378877028397</v>
      </c>
      <c r="D6787" s="11">
        <v>39.9</v>
      </c>
      <c r="E6787" s="10">
        <v>70.680000000000007</v>
      </c>
      <c r="F6787" s="11">
        <v>43.3</v>
      </c>
      <c r="G6787" s="10">
        <v>45.92</v>
      </c>
      <c r="H6787" s="11">
        <v>216.06</v>
      </c>
      <c r="I6787" s="10">
        <v>247.81</v>
      </c>
      <c r="J6787">
        <v>0.16659167844613548</v>
      </c>
      <c r="K6787">
        <v>0.18429791860938191</v>
      </c>
      <c r="L6787">
        <v>0.11654445553717563</v>
      </c>
      <c r="M6787">
        <v>0.17483786002310242</v>
      </c>
      <c r="N6787">
        <v>0.19901561401117623</v>
      </c>
      <c r="O6787">
        <v>0.15726402550429125</v>
      </c>
    </row>
    <row r="6788" spans="1:15" ht="15">
      <c r="A6788" s="6"/>
      <c r="B6788" s="10">
        <v>139.27000000000001</v>
      </c>
      <c r="C6788">
        <v>0.14905097854339738</v>
      </c>
      <c r="D6788" s="11">
        <v>42.92</v>
      </c>
      <c r="E6788" s="10">
        <v>72.88</v>
      </c>
      <c r="F6788" s="11">
        <v>47.79</v>
      </c>
      <c r="G6788" s="10">
        <v>51.29</v>
      </c>
      <c r="H6788" s="11">
        <v>240.57</v>
      </c>
      <c r="I6788" s="10">
        <v>276.74</v>
      </c>
      <c r="J6788">
        <v>0.1641937839003163</v>
      </c>
      <c r="K6788">
        <v>0.1692799172399872</v>
      </c>
      <c r="L6788">
        <v>0.11400857120722321</v>
      </c>
      <c r="M6788">
        <v>0.17053747118544316</v>
      </c>
      <c r="N6788">
        <v>0.19158835558198617</v>
      </c>
      <c r="O6788">
        <v>0.15846621318521781</v>
      </c>
    </row>
    <row r="6789" spans="1:15" ht="15">
      <c r="A6789" s="6"/>
      <c r="B6789" s="10">
        <v>104.78</v>
      </c>
      <c r="C6789">
        <v>0.14227382894937232</v>
      </c>
      <c r="D6789" s="11">
        <v>35.46</v>
      </c>
      <c r="E6789" s="10">
        <v>53.71</v>
      </c>
      <c r="F6789" s="11">
        <v>41.78</v>
      </c>
      <c r="G6789" s="10">
        <v>45.37</v>
      </c>
      <c r="H6789" s="11">
        <v>221.7</v>
      </c>
      <c r="I6789" s="10">
        <v>227.97</v>
      </c>
      <c r="J6789">
        <v>0.15865058681394548</v>
      </c>
      <c r="K6789">
        <v>0.15902607319404335</v>
      </c>
      <c r="L6789">
        <v>0.10953987851057118</v>
      </c>
      <c r="M6789">
        <v>0.16860732881823109</v>
      </c>
      <c r="N6789">
        <v>0.18532146840989261</v>
      </c>
      <c r="O6789">
        <v>0.16340516426996957</v>
      </c>
    </row>
    <row r="6790" spans="1:15" ht="15">
      <c r="A6790" s="6"/>
      <c r="B6790" s="10">
        <v>86.74</v>
      </c>
      <c r="C6790">
        <v>0.13022727375203466</v>
      </c>
      <c r="D6790" s="11">
        <v>33.03</v>
      </c>
      <c r="E6790" s="10">
        <v>51.18</v>
      </c>
      <c r="F6790" s="11">
        <v>29</v>
      </c>
      <c r="G6790" s="10">
        <v>37.72</v>
      </c>
      <c r="H6790" s="11">
        <v>195</v>
      </c>
      <c r="I6790" s="10">
        <v>197.78</v>
      </c>
      <c r="J6790">
        <v>0.15002042311709773</v>
      </c>
      <c r="K6790">
        <v>0.15070279105484505</v>
      </c>
      <c r="L6790">
        <v>0.10290720065440397</v>
      </c>
      <c r="M6790">
        <v>0.16780941832519394</v>
      </c>
      <c r="N6790">
        <v>0.18251713868998914</v>
      </c>
      <c r="O6790">
        <v>0.16122768222417372</v>
      </c>
    </row>
    <row r="6791" spans="1:15" ht="15">
      <c r="A6791" s="6"/>
      <c r="B6791" s="10">
        <v>88.65</v>
      </c>
      <c r="C6791">
        <v>0.11726826622514666</v>
      </c>
      <c r="D6791" s="11">
        <v>30.51</v>
      </c>
      <c r="E6791" s="10">
        <v>46.74</v>
      </c>
      <c r="F6791" s="11">
        <v>28.39</v>
      </c>
      <c r="G6791" s="10">
        <v>37.18</v>
      </c>
      <c r="H6791" s="11">
        <v>179.72</v>
      </c>
      <c r="I6791" s="10">
        <v>167.77</v>
      </c>
      <c r="J6791">
        <v>0.14422223934591114</v>
      </c>
      <c r="K6791">
        <v>0.14580007988665142</v>
      </c>
      <c r="L6791">
        <v>9.6617089558564045E-2</v>
      </c>
      <c r="M6791">
        <v>0.16679460404961305</v>
      </c>
      <c r="N6791">
        <v>0.18373048201296024</v>
      </c>
      <c r="O6791">
        <v>0.16269919528604723</v>
      </c>
    </row>
    <row r="6792" spans="1:15" ht="15">
      <c r="A6792" s="6"/>
      <c r="B6792" s="10">
        <v>68.900000000000006</v>
      </c>
      <c r="C6792">
        <v>0.10415886056667006</v>
      </c>
      <c r="D6792" s="11">
        <v>22.76</v>
      </c>
      <c r="E6792" s="10">
        <v>33.04</v>
      </c>
      <c r="F6792" s="11">
        <v>25.23</v>
      </c>
      <c r="G6792" s="10">
        <v>33.54</v>
      </c>
      <c r="H6792" s="11">
        <v>159.16</v>
      </c>
      <c r="I6792" s="10">
        <v>159.34</v>
      </c>
      <c r="J6792">
        <v>0.13753913228947104</v>
      </c>
      <c r="K6792">
        <v>0.14331873198621858</v>
      </c>
      <c r="L6792">
        <v>8.5466058466962216E-2</v>
      </c>
      <c r="M6792">
        <v>0.16034148268970114</v>
      </c>
      <c r="N6792">
        <v>0.18329508708733722</v>
      </c>
      <c r="O6792">
        <v>0.16520239443163828</v>
      </c>
    </row>
    <row r="6793" spans="1:15" ht="15">
      <c r="A6793" s="6"/>
      <c r="B6793" s="10">
        <v>63.25</v>
      </c>
      <c r="C6793">
        <v>9.6095856501676541E-2</v>
      </c>
      <c r="D6793" s="11">
        <v>22.04</v>
      </c>
      <c r="E6793" s="10">
        <v>35.01</v>
      </c>
      <c r="F6793" s="11">
        <v>23.75</v>
      </c>
      <c r="G6793" s="10">
        <v>37.119999999999997</v>
      </c>
      <c r="H6793" s="11">
        <v>149.13999999999999</v>
      </c>
      <c r="I6793" s="10">
        <v>155</v>
      </c>
      <c r="J6793">
        <v>0.13264257332566529</v>
      </c>
      <c r="K6793">
        <v>0.14255131052505959</v>
      </c>
      <c r="L6793">
        <v>7.6835096424283642E-2</v>
      </c>
      <c r="M6793">
        <v>0.15784903539168355</v>
      </c>
      <c r="N6793">
        <v>0.17941318583166085</v>
      </c>
      <c r="O6793">
        <v>0.16302077974046761</v>
      </c>
    </row>
    <row r="6794" spans="1:15" ht="15">
      <c r="A6794" s="6"/>
      <c r="B6794" s="10">
        <v>26.06</v>
      </c>
      <c r="C6794">
        <v>9.4597109778094712E-2</v>
      </c>
      <c r="D6794" s="11">
        <v>21.31</v>
      </c>
      <c r="E6794" s="10">
        <v>31.71</v>
      </c>
      <c r="F6794" s="11">
        <v>22.34</v>
      </c>
      <c r="G6794" s="10">
        <v>32.28</v>
      </c>
      <c r="H6794" s="11">
        <v>141.51</v>
      </c>
      <c r="I6794" s="10">
        <v>174.3</v>
      </c>
      <c r="J6794">
        <v>0.13303679234790347</v>
      </c>
      <c r="K6794">
        <v>0.14268144959619564</v>
      </c>
      <c r="L6794">
        <v>7.2669324545827071E-2</v>
      </c>
      <c r="M6794">
        <v>0.15463204251092769</v>
      </c>
      <c r="N6794">
        <v>0.17397544481163252</v>
      </c>
      <c r="O6794">
        <v>0.1629689467722549</v>
      </c>
    </row>
    <row r="6795" spans="1:15" ht="15">
      <c r="A6795" s="6"/>
      <c r="B6795" s="10">
        <v>7.85</v>
      </c>
      <c r="C6795">
        <v>9.1883793284365162E-2</v>
      </c>
      <c r="D6795" s="11">
        <v>22.79</v>
      </c>
      <c r="E6795" s="10">
        <v>29.97</v>
      </c>
      <c r="F6795" s="11">
        <v>17.649999999999999</v>
      </c>
      <c r="G6795" s="10">
        <v>31.66</v>
      </c>
      <c r="H6795" s="11">
        <v>123.55</v>
      </c>
      <c r="I6795" s="10">
        <v>174.3</v>
      </c>
      <c r="J6795">
        <v>0.13367884253207188</v>
      </c>
      <c r="K6795">
        <v>0.14333904406734413</v>
      </c>
      <c r="L6795">
        <v>7.1862642775253699E-2</v>
      </c>
      <c r="M6795">
        <v>0.15092259426042218</v>
      </c>
      <c r="N6795">
        <v>0.17111511770813467</v>
      </c>
      <c r="O6795">
        <v>0.16742119120838433</v>
      </c>
    </row>
    <row r="6796" spans="1:15" ht="15">
      <c r="A6796" s="6"/>
      <c r="B6796" s="10">
        <v>2.31</v>
      </c>
      <c r="C6796">
        <v>9.2160570890840662E-2</v>
      </c>
      <c r="D6796" s="11">
        <v>23.09</v>
      </c>
      <c r="E6796" s="10">
        <v>30.05</v>
      </c>
      <c r="F6796" s="11">
        <v>12.57</v>
      </c>
      <c r="G6796" s="10">
        <v>29.2</v>
      </c>
      <c r="H6796" s="11">
        <v>113.68</v>
      </c>
      <c r="I6796" s="10">
        <v>171.54</v>
      </c>
      <c r="J6796">
        <v>0.13256228885978735</v>
      </c>
      <c r="K6796">
        <v>0.14467606275769207</v>
      </c>
      <c r="L6796">
        <v>7.1616096175899313E-2</v>
      </c>
      <c r="M6796">
        <v>0.14787132591421392</v>
      </c>
      <c r="N6796">
        <v>0.17070741564918132</v>
      </c>
      <c r="O6796">
        <v>0.17148206005281652</v>
      </c>
    </row>
    <row r="6797" spans="1:15" ht="15">
      <c r="A6797" s="6"/>
      <c r="B6797" s="10">
        <v>3.26</v>
      </c>
      <c r="C6797">
        <v>9.2618266508827027E-2</v>
      </c>
      <c r="D6797" s="11">
        <v>27.05</v>
      </c>
      <c r="E6797" s="10">
        <v>35.85</v>
      </c>
      <c r="F6797" s="11">
        <v>14.54</v>
      </c>
      <c r="G6797" s="10">
        <v>28.37</v>
      </c>
      <c r="H6797" s="11">
        <v>118.6</v>
      </c>
      <c r="I6797" s="10">
        <v>170.13</v>
      </c>
      <c r="J6797">
        <v>0.13332701082424037</v>
      </c>
      <c r="K6797">
        <v>0.14863519602493511</v>
      </c>
      <c r="L6797">
        <v>7.1219618824709521E-2</v>
      </c>
      <c r="M6797">
        <v>0.14500863552658649</v>
      </c>
      <c r="N6797">
        <v>0.17390314057775075</v>
      </c>
      <c r="O6797">
        <v>0.17495414500250733</v>
      </c>
    </row>
    <row r="6798" spans="1:15" ht="15">
      <c r="A6798" s="6"/>
      <c r="B6798" s="10">
        <v>10</v>
      </c>
      <c r="C6798">
        <v>9.2687513358484575E-2</v>
      </c>
      <c r="D6798" s="11">
        <v>29.83</v>
      </c>
      <c r="E6798" s="10">
        <v>44.08</v>
      </c>
      <c r="F6798" s="11">
        <v>20.149999999999999</v>
      </c>
      <c r="G6798" s="10">
        <v>27.75</v>
      </c>
      <c r="H6798" s="11">
        <v>146.16</v>
      </c>
      <c r="I6798" s="10">
        <v>169.2</v>
      </c>
      <c r="J6798">
        <v>0.13747975708502025</v>
      </c>
      <c r="K6798">
        <v>0.15593760497915379</v>
      </c>
      <c r="L6798">
        <v>7.3534352077244347E-2</v>
      </c>
      <c r="M6798">
        <v>0.14664546304957909</v>
      </c>
      <c r="N6798">
        <v>0.1828512092740433</v>
      </c>
      <c r="O6798">
        <v>0.18209862228105889</v>
      </c>
    </row>
    <row r="6799" spans="1:15" ht="15">
      <c r="A6799" s="6"/>
      <c r="B6799" s="10">
        <v>80.13</v>
      </c>
      <c r="C6799">
        <v>9.3874120303353098E-2</v>
      </c>
      <c r="D6799" s="11">
        <v>38.93</v>
      </c>
      <c r="E6799" s="10">
        <v>49.98</v>
      </c>
      <c r="F6799" s="11">
        <v>26.04</v>
      </c>
      <c r="G6799" s="10">
        <v>28.37</v>
      </c>
      <c r="H6799" s="11">
        <v>200</v>
      </c>
      <c r="I6799" s="10">
        <v>253.98</v>
      </c>
      <c r="J6799">
        <v>0.14130798379053347</v>
      </c>
      <c r="K6799">
        <v>0.16148042304314517</v>
      </c>
      <c r="L6799">
        <v>8.3733252882409639E-2</v>
      </c>
      <c r="M6799">
        <v>0.14863952500919975</v>
      </c>
      <c r="N6799">
        <v>0.18522800115813612</v>
      </c>
      <c r="O6799">
        <v>0.18640709848896464</v>
      </c>
    </row>
    <row r="6800" spans="1:15" ht="15">
      <c r="A6800" s="6"/>
      <c r="B6800" s="10">
        <v>127.16</v>
      </c>
      <c r="C6800">
        <v>9.6478445046624686E-2</v>
      </c>
      <c r="D6800" s="11">
        <v>47</v>
      </c>
      <c r="E6800" s="10">
        <v>72.959999999999994</v>
      </c>
      <c r="F6800" s="11">
        <v>38.69</v>
      </c>
      <c r="G6800" s="10">
        <v>31.66</v>
      </c>
      <c r="H6800" s="11">
        <v>252.46</v>
      </c>
      <c r="I6800" s="10">
        <v>299.91000000000003</v>
      </c>
      <c r="J6800">
        <v>0.14040191038427691</v>
      </c>
      <c r="K6800">
        <v>0.16438975473724948</v>
      </c>
      <c r="L6800">
        <v>9.0818043327591996E-2</v>
      </c>
      <c r="M6800">
        <v>0.15005853472918293</v>
      </c>
      <c r="N6800">
        <v>0.18139906058240401</v>
      </c>
      <c r="O6800">
        <v>0.18238414184922866</v>
      </c>
    </row>
    <row r="6801" spans="1:15" ht="15">
      <c r="A6801" s="6"/>
      <c r="B6801" s="10">
        <v>127.88</v>
      </c>
      <c r="C6801">
        <v>9.047489893084501E-2</v>
      </c>
      <c r="D6801" s="11">
        <v>49.93</v>
      </c>
      <c r="E6801" s="10">
        <v>71.52</v>
      </c>
      <c r="F6801" s="11">
        <v>40.840000000000003</v>
      </c>
      <c r="G6801" s="10">
        <v>36.35</v>
      </c>
      <c r="H6801" s="11">
        <v>260.02</v>
      </c>
      <c r="I6801" s="10">
        <v>348.98</v>
      </c>
      <c r="J6801">
        <v>0.13753674425517159</v>
      </c>
      <c r="K6801">
        <v>0.16071794552011556</v>
      </c>
      <c r="L6801">
        <v>8.6973266119732467E-2</v>
      </c>
      <c r="M6801">
        <v>0.14646687968980002</v>
      </c>
      <c r="N6801">
        <v>0.17337421044778595</v>
      </c>
      <c r="O6801">
        <v>0.17710390578221183</v>
      </c>
    </row>
    <row r="6802" spans="1:15" ht="15">
      <c r="A6802" s="6"/>
      <c r="B6802" s="10">
        <v>102.94</v>
      </c>
      <c r="C6802">
        <v>7.7727203918076596E-2</v>
      </c>
      <c r="D6802" s="11">
        <v>43.81</v>
      </c>
      <c r="E6802" s="10">
        <v>59.8</v>
      </c>
      <c r="F6802" s="11">
        <v>37.42</v>
      </c>
      <c r="G6802" s="10">
        <v>38.33</v>
      </c>
      <c r="H6802" s="11">
        <v>237.02</v>
      </c>
      <c r="I6802" s="10">
        <v>300.72000000000003</v>
      </c>
      <c r="J6802">
        <v>0.13422321647291027</v>
      </c>
      <c r="K6802">
        <v>0.15636282415576411</v>
      </c>
      <c r="L6802">
        <v>8.2078521047376743E-2</v>
      </c>
      <c r="M6802">
        <v>0.13735101391924934</v>
      </c>
      <c r="N6802">
        <v>0.16269164009781464</v>
      </c>
      <c r="O6802">
        <v>0.17170729310171032</v>
      </c>
    </row>
    <row r="6803" spans="1:15" ht="15">
      <c r="A6803" s="6"/>
      <c r="B6803" s="10">
        <v>50.01</v>
      </c>
      <c r="C6803">
        <v>6.9906301859953876E-2</v>
      </c>
      <c r="D6803" s="11">
        <v>41</v>
      </c>
      <c r="E6803" s="10">
        <v>49.21</v>
      </c>
      <c r="F6803" s="11">
        <v>33.9</v>
      </c>
      <c r="G6803" s="10">
        <v>30.07</v>
      </c>
      <c r="H6803" s="11">
        <v>213.94</v>
      </c>
      <c r="I6803" s="10">
        <v>258.72000000000003</v>
      </c>
      <c r="J6803">
        <v>0.13021497248261474</v>
      </c>
      <c r="K6803">
        <v>0.15587373690275569</v>
      </c>
      <c r="L6803">
        <v>7.9537975576140257E-2</v>
      </c>
      <c r="M6803">
        <v>0.12566651731890907</v>
      </c>
      <c r="N6803">
        <v>0.15538641763317027</v>
      </c>
      <c r="O6803">
        <v>0.16481915609459882</v>
      </c>
    </row>
    <row r="6804" spans="1:15" ht="15">
      <c r="A6804" s="6"/>
      <c r="B6804" s="10">
        <v>1.05</v>
      </c>
      <c r="C6804">
        <v>6.5348950581038096E-2</v>
      </c>
      <c r="D6804" s="11">
        <v>38.909999999999997</v>
      </c>
      <c r="E6804" s="10">
        <v>48.61</v>
      </c>
      <c r="F6804" s="11">
        <v>30.41</v>
      </c>
      <c r="G6804" s="10">
        <v>30.75</v>
      </c>
      <c r="H6804" s="11">
        <v>180.28</v>
      </c>
      <c r="I6804" s="10">
        <v>239.35</v>
      </c>
      <c r="J6804">
        <v>0.12083165941733574</v>
      </c>
      <c r="K6804">
        <v>0.14967750286353679</v>
      </c>
      <c r="L6804">
        <v>7.44602217875108E-2</v>
      </c>
      <c r="M6804">
        <v>0.11888617841257564</v>
      </c>
      <c r="N6804">
        <v>0.1465989425321142</v>
      </c>
      <c r="O6804">
        <v>0.15387708995305749</v>
      </c>
    </row>
    <row r="6805" spans="1:15" ht="15">
      <c r="A6805" s="6"/>
      <c r="B6805" s="10">
        <v>0</v>
      </c>
      <c r="C6805">
        <v>6.1287801636026144E-2</v>
      </c>
      <c r="D6805" s="11">
        <v>31.89</v>
      </c>
      <c r="E6805" s="10">
        <v>47.02</v>
      </c>
      <c r="F6805" s="11">
        <v>23.59</v>
      </c>
      <c r="G6805" s="10">
        <v>28.85</v>
      </c>
      <c r="H6805" s="11">
        <v>133.19</v>
      </c>
      <c r="I6805" s="10">
        <v>206.75</v>
      </c>
      <c r="J6805">
        <v>0.11375060722984624</v>
      </c>
      <c r="K6805">
        <v>0.14484910595571812</v>
      </c>
      <c r="L6805">
        <v>6.7180308840693093E-2</v>
      </c>
      <c r="M6805">
        <v>0.10434231923871562</v>
      </c>
      <c r="N6805">
        <v>0.13953514535570788</v>
      </c>
      <c r="O6805">
        <v>0.14613841016273538</v>
      </c>
    </row>
    <row r="6806" spans="1:15" ht="15">
      <c r="A6806" s="6"/>
      <c r="B6806" s="10">
        <v>-0.06</v>
      </c>
      <c r="C6806">
        <v>6.0075052173414654E-2</v>
      </c>
      <c r="D6806" s="11">
        <v>31.81</v>
      </c>
      <c r="E6806" s="10">
        <v>46.9</v>
      </c>
      <c r="F6806" s="11">
        <v>22.93</v>
      </c>
      <c r="G6806" s="10">
        <v>27.85</v>
      </c>
      <c r="H6806" s="11">
        <v>109.32</v>
      </c>
      <c r="I6806" s="10">
        <v>203.35</v>
      </c>
      <c r="J6806">
        <v>0.11171764837580395</v>
      </c>
      <c r="K6806">
        <v>0.14617223587969286</v>
      </c>
      <c r="L6806">
        <v>6.2939793160373542E-2</v>
      </c>
      <c r="M6806">
        <v>9.3803226664712983E-2</v>
      </c>
      <c r="N6806">
        <v>0.13422062028499582</v>
      </c>
      <c r="O6806">
        <v>0.1439585684021015</v>
      </c>
    </row>
    <row r="6807" spans="1:15" ht="15">
      <c r="A6807" s="6"/>
      <c r="B6807" s="10">
        <v>-0.04</v>
      </c>
      <c r="C6807">
        <v>6.0153645449402569E-2</v>
      </c>
      <c r="D6807" s="11">
        <v>30.54</v>
      </c>
      <c r="E6807" s="10">
        <v>49.25</v>
      </c>
      <c r="F6807" s="11">
        <v>21.77</v>
      </c>
      <c r="G6807" s="10">
        <v>28.02</v>
      </c>
      <c r="H6807" s="11">
        <v>101.4</v>
      </c>
      <c r="I6807" s="10">
        <v>207.92</v>
      </c>
      <c r="J6807">
        <v>0.11606253180817869</v>
      </c>
      <c r="K6807">
        <v>0.1540007621688359</v>
      </c>
      <c r="L6807">
        <v>6.2133037868974263E-2</v>
      </c>
      <c r="M6807">
        <v>9.431112874224043E-2</v>
      </c>
      <c r="N6807">
        <v>0.13394598369553945</v>
      </c>
      <c r="O6807">
        <v>0.15293670753220334</v>
      </c>
    </row>
    <row r="6808" spans="1:15" ht="15">
      <c r="A6808" s="6"/>
      <c r="B6808" s="10">
        <v>0.06</v>
      </c>
      <c r="C6808">
        <v>6.2556543594514583E-2</v>
      </c>
      <c r="D6808" s="11">
        <v>31.7</v>
      </c>
      <c r="E6808" s="10">
        <v>59.95</v>
      </c>
      <c r="F6808" s="11">
        <v>22.11</v>
      </c>
      <c r="G6808" s="10">
        <v>27.41</v>
      </c>
      <c r="H6808" s="11">
        <v>121.06</v>
      </c>
      <c r="I6808" s="10">
        <v>225.26</v>
      </c>
      <c r="J6808">
        <v>0.1230322915329654</v>
      </c>
      <c r="K6808">
        <v>0.16527776011204443</v>
      </c>
      <c r="L6808">
        <v>6.5341073362208985E-2</v>
      </c>
      <c r="M6808">
        <v>9.879597123715432E-2</v>
      </c>
      <c r="N6808">
        <v>0.1413526525203638</v>
      </c>
      <c r="O6808">
        <v>0.16593563470852443</v>
      </c>
    </row>
    <row r="6809" spans="1:15" ht="15">
      <c r="A6809" s="6"/>
      <c r="B6809" s="10">
        <v>57.78</v>
      </c>
      <c r="C6809">
        <v>7.1707379183506489E-2</v>
      </c>
      <c r="D6809" s="11">
        <v>36.35</v>
      </c>
      <c r="E6809" s="10">
        <v>65.06</v>
      </c>
      <c r="F6809" s="11">
        <v>23.8</v>
      </c>
      <c r="G6809" s="10">
        <v>28.56</v>
      </c>
      <c r="H6809" s="11">
        <v>145.07</v>
      </c>
      <c r="I6809" s="10">
        <v>258.95</v>
      </c>
      <c r="J6809">
        <v>0.13229221786333364</v>
      </c>
      <c r="K6809">
        <v>0.17826815788784411</v>
      </c>
      <c r="L6809">
        <v>7.3182875499218619E-2</v>
      </c>
      <c r="M6809">
        <v>0.11618938841391575</v>
      </c>
      <c r="N6809">
        <v>0.15256577686566342</v>
      </c>
      <c r="O6809">
        <v>0.18778426818538738</v>
      </c>
    </row>
    <row r="6810" spans="1:15" ht="15">
      <c r="A6810" s="6"/>
      <c r="B6810" s="10">
        <v>102.23</v>
      </c>
      <c r="C6810">
        <v>9.6162359106029799E-2</v>
      </c>
      <c r="D6810" s="11">
        <v>41.18</v>
      </c>
      <c r="E6810" s="10">
        <v>72.849999999999994</v>
      </c>
      <c r="F6810" s="11">
        <v>30.38</v>
      </c>
      <c r="G6810" s="10">
        <v>31.18</v>
      </c>
      <c r="H6810" s="11">
        <v>192.13</v>
      </c>
      <c r="I6810" s="10">
        <v>323.89999999999998</v>
      </c>
      <c r="J6810">
        <v>0.14059448268742233</v>
      </c>
      <c r="K6810">
        <v>0.18893178728508597</v>
      </c>
      <c r="L6810">
        <v>8.1747165003185379E-2</v>
      </c>
      <c r="M6810">
        <v>0.1419792941046609</v>
      </c>
      <c r="N6810">
        <v>0.16417470952749805</v>
      </c>
      <c r="O6810">
        <v>0.20960156664292962</v>
      </c>
    </row>
    <row r="6811" spans="1:15" ht="15">
      <c r="A6811" s="6"/>
      <c r="B6811" s="10">
        <v>127.79</v>
      </c>
      <c r="C6811">
        <v>0.10430214792994749</v>
      </c>
      <c r="D6811" s="11">
        <v>42.98</v>
      </c>
      <c r="E6811" s="10">
        <v>81.3</v>
      </c>
      <c r="F6811" s="11">
        <v>33.65</v>
      </c>
      <c r="G6811" s="10">
        <v>39.89</v>
      </c>
      <c r="H6811" s="11">
        <v>228.11</v>
      </c>
      <c r="I6811" s="10">
        <v>442.72</v>
      </c>
      <c r="J6811">
        <v>0.14182707009955076</v>
      </c>
      <c r="K6811">
        <v>0.18797963219741043</v>
      </c>
      <c r="L6811">
        <v>8.6066510164087479E-2</v>
      </c>
      <c r="M6811">
        <v>0.15315237786974312</v>
      </c>
      <c r="N6811">
        <v>0.17004890806489351</v>
      </c>
      <c r="O6811">
        <v>0.21234480816897017</v>
      </c>
    </row>
    <row r="6812" spans="1:15" ht="15">
      <c r="A6812" s="6"/>
      <c r="B6812" s="10">
        <v>132.13999999999999</v>
      </c>
      <c r="C6812">
        <v>0.1010090642743125</v>
      </c>
      <c r="D6812" s="11">
        <v>46.49</v>
      </c>
      <c r="E6812" s="10">
        <v>88.5</v>
      </c>
      <c r="F6812" s="11">
        <v>34.92</v>
      </c>
      <c r="G6812" s="10">
        <v>42.23</v>
      </c>
      <c r="H6812" s="11">
        <v>240.57</v>
      </c>
      <c r="I6812" s="10">
        <v>484.75</v>
      </c>
      <c r="J6812">
        <v>0.14103988279518351</v>
      </c>
      <c r="K6812">
        <v>0.17823565879865816</v>
      </c>
      <c r="L6812">
        <v>8.5214958890412723E-2</v>
      </c>
      <c r="M6812">
        <v>0.15473894368583493</v>
      </c>
      <c r="N6812">
        <v>0.16545543890223355</v>
      </c>
      <c r="O6812">
        <v>0.20851638134300268</v>
      </c>
    </row>
    <row r="6813" spans="1:15" ht="15">
      <c r="A6813" s="6"/>
      <c r="B6813" s="10">
        <v>122.55</v>
      </c>
      <c r="C6813">
        <v>0.10144101038908129</v>
      </c>
      <c r="D6813" s="11">
        <v>39.9</v>
      </c>
      <c r="E6813" s="10">
        <v>76.34</v>
      </c>
      <c r="F6813" s="11">
        <v>31.19</v>
      </c>
      <c r="G6813" s="10">
        <v>32.78</v>
      </c>
      <c r="H6813" s="11">
        <v>229.24</v>
      </c>
      <c r="I6813" s="10">
        <v>351.65</v>
      </c>
      <c r="J6813">
        <v>0.14006789692673893</v>
      </c>
      <c r="K6813">
        <v>0.17564829807993224</v>
      </c>
      <c r="L6813">
        <v>8.4084236534228307E-2</v>
      </c>
      <c r="M6813">
        <v>0.14803709904829046</v>
      </c>
      <c r="N6813">
        <v>0.16606514781518364</v>
      </c>
      <c r="O6813">
        <v>0.21227229295303554</v>
      </c>
    </row>
    <row r="6814" spans="1:15" ht="15">
      <c r="A6814" s="6"/>
      <c r="B6814" s="10">
        <v>101.95</v>
      </c>
      <c r="C6814">
        <v>0.10343720365844179</v>
      </c>
      <c r="D6814" s="11">
        <v>31.93</v>
      </c>
      <c r="E6814" s="10">
        <v>58.62</v>
      </c>
      <c r="F6814" s="11">
        <v>24.8</v>
      </c>
      <c r="G6814" s="10">
        <v>28.65</v>
      </c>
      <c r="H6814" s="11">
        <v>175.47</v>
      </c>
      <c r="I6814" s="10">
        <v>295.02</v>
      </c>
      <c r="J6814">
        <v>0.13452565109149803</v>
      </c>
      <c r="K6814">
        <v>0.16992645454266042</v>
      </c>
      <c r="L6814">
        <v>7.4907489528549628E-2</v>
      </c>
      <c r="M6814">
        <v>0.14199096262313771</v>
      </c>
      <c r="N6814">
        <v>0.16504364315166406</v>
      </c>
      <c r="O6814">
        <v>0.22373237920896433</v>
      </c>
    </row>
    <row r="6815" spans="1:15" ht="15">
      <c r="A6815" s="6"/>
      <c r="B6815" s="10">
        <v>98.86</v>
      </c>
      <c r="C6815">
        <v>9.9406752426170877E-2</v>
      </c>
      <c r="D6815" s="11">
        <v>29.58</v>
      </c>
      <c r="E6815" s="10">
        <v>52.04</v>
      </c>
      <c r="F6815" s="11">
        <v>22.98</v>
      </c>
      <c r="G6815" s="10">
        <v>27.07</v>
      </c>
      <c r="H6815" s="11">
        <v>119.68</v>
      </c>
      <c r="I6815" s="10">
        <v>262.02999999999997</v>
      </c>
      <c r="J6815">
        <v>0.12855015505114437</v>
      </c>
      <c r="K6815">
        <v>0.1680289435252203</v>
      </c>
      <c r="L6815">
        <v>6.8858472927801173E-2</v>
      </c>
      <c r="M6815">
        <v>0.13639220504110269</v>
      </c>
      <c r="N6815">
        <v>0.16025310974000262</v>
      </c>
      <c r="O6815">
        <v>0.22936430725235951</v>
      </c>
    </row>
    <row r="6816" spans="1:15" ht="15">
      <c r="A6816" s="6"/>
      <c r="B6816" s="10">
        <v>89.92</v>
      </c>
      <c r="C6816">
        <v>9.3558841525596584E-2</v>
      </c>
      <c r="D6816" s="11">
        <v>22.09</v>
      </c>
      <c r="E6816" s="10">
        <v>47.86</v>
      </c>
      <c r="F6816" s="11">
        <v>12.94</v>
      </c>
      <c r="G6816" s="10">
        <v>25.18</v>
      </c>
      <c r="H6816" s="11">
        <v>96.58</v>
      </c>
      <c r="I6816" s="10">
        <v>258.54000000000002</v>
      </c>
      <c r="J6816">
        <v>0.12336889967542912</v>
      </c>
      <c r="K6816">
        <v>0.1663308001528214</v>
      </c>
      <c r="L6816">
        <v>6.5615471404034564E-2</v>
      </c>
      <c r="M6816">
        <v>0.12499671356173916</v>
      </c>
      <c r="N6816">
        <v>0.15564209401250811</v>
      </c>
      <c r="O6816">
        <v>0.23474098490865766</v>
      </c>
    </row>
    <row r="6817" spans="1:15" ht="15">
      <c r="A6817" s="6"/>
      <c r="B6817" s="10">
        <v>78.31</v>
      </c>
      <c r="C6817">
        <v>9.1334266671924916E-2</v>
      </c>
      <c r="D6817" s="11">
        <v>13.32</v>
      </c>
      <c r="E6817" s="10">
        <v>45.85</v>
      </c>
      <c r="F6817" s="11">
        <v>0.47</v>
      </c>
      <c r="G6817" s="10">
        <v>27.87</v>
      </c>
      <c r="H6817" s="11">
        <v>100.37</v>
      </c>
      <c r="I6817" s="10">
        <v>236.57</v>
      </c>
      <c r="J6817">
        <v>0.11684015183288216</v>
      </c>
      <c r="K6817">
        <v>0.16213532279952228</v>
      </c>
      <c r="L6817">
        <v>6.3557999445807617E-2</v>
      </c>
      <c r="M6817">
        <v>0.12590241554071929</v>
      </c>
      <c r="N6817">
        <v>0.15256026891266139</v>
      </c>
      <c r="O6817">
        <v>0.23799170473369813</v>
      </c>
    </row>
    <row r="6818" spans="1:15" ht="15">
      <c r="A6818" s="6"/>
      <c r="B6818" s="10">
        <v>82.95</v>
      </c>
      <c r="C6818">
        <v>9.3368934061745665E-2</v>
      </c>
      <c r="D6818" s="11">
        <v>12.66</v>
      </c>
      <c r="E6818" s="10">
        <v>45.88</v>
      </c>
      <c r="F6818" s="11">
        <v>0.03</v>
      </c>
      <c r="G6818" s="10">
        <v>26.2</v>
      </c>
      <c r="H6818" s="11">
        <v>94.85</v>
      </c>
      <c r="I6818" s="10">
        <v>222.21</v>
      </c>
      <c r="J6818">
        <v>0.10905074927213565</v>
      </c>
      <c r="K6818">
        <v>0.16164074569063064</v>
      </c>
      <c r="L6818">
        <v>6.37537900230149E-2</v>
      </c>
      <c r="M6818">
        <v>0.12136796690926226</v>
      </c>
      <c r="N6818">
        <v>0.1535919156142731</v>
      </c>
      <c r="O6818">
        <v>0.23769257600633734</v>
      </c>
    </row>
    <row r="6819" spans="1:15" ht="15">
      <c r="A6819" s="6"/>
      <c r="B6819" s="10">
        <v>83.73</v>
      </c>
      <c r="C6819">
        <v>9.6454435283284484E-2</v>
      </c>
      <c r="D6819" s="11">
        <v>12.67</v>
      </c>
      <c r="E6819" s="10">
        <v>45.6</v>
      </c>
      <c r="F6819" s="11">
        <v>-4.91</v>
      </c>
      <c r="G6819" s="10">
        <v>27.74</v>
      </c>
      <c r="H6819" s="11">
        <v>85.9</v>
      </c>
      <c r="I6819" s="10">
        <v>207.56</v>
      </c>
      <c r="J6819">
        <v>9.8225787042011375E-2</v>
      </c>
      <c r="K6819">
        <v>0.1612616327548117</v>
      </c>
      <c r="L6819">
        <v>6.5043662185895704E-2</v>
      </c>
      <c r="M6819">
        <v>0.11913864995279558</v>
      </c>
      <c r="N6819">
        <v>0.15316431990140342</v>
      </c>
      <c r="O6819">
        <v>0.23761080828331868</v>
      </c>
    </row>
    <row r="6820" spans="1:15" ht="15">
      <c r="A6820" s="6"/>
      <c r="B6820" s="10">
        <v>87.82</v>
      </c>
      <c r="C6820">
        <v>0.10525107897327175</v>
      </c>
      <c r="D6820" s="11">
        <v>9.6999999999999993</v>
      </c>
      <c r="E6820" s="10">
        <v>45.64</v>
      </c>
      <c r="F6820" s="11">
        <v>0.09</v>
      </c>
      <c r="G6820" s="10">
        <v>25.75</v>
      </c>
      <c r="H6820" s="11">
        <v>90</v>
      </c>
      <c r="I6820" s="10">
        <v>198.99</v>
      </c>
      <c r="J6820">
        <v>9.0651203218834617E-2</v>
      </c>
      <c r="K6820">
        <v>0.1612808417648216</v>
      </c>
      <c r="L6820">
        <v>6.54089588367332E-2</v>
      </c>
      <c r="M6820">
        <v>0.11564303017989153</v>
      </c>
      <c r="N6820">
        <v>0.15336123435198823</v>
      </c>
      <c r="O6820">
        <v>0.23778876312472405</v>
      </c>
    </row>
    <row r="6821" spans="1:15" ht="15">
      <c r="A6821" s="6"/>
      <c r="B6821" s="10">
        <v>89.04</v>
      </c>
      <c r="C6821">
        <v>0.12302445397329632</v>
      </c>
      <c r="D6821" s="11">
        <v>10.28</v>
      </c>
      <c r="E6821" s="10">
        <v>45.8</v>
      </c>
      <c r="F6821" s="11">
        <v>5.8</v>
      </c>
      <c r="G6821" s="10">
        <v>25.49</v>
      </c>
      <c r="H6821" s="11">
        <v>93.36</v>
      </c>
      <c r="I6821" s="10">
        <v>219.9</v>
      </c>
      <c r="J6821">
        <v>9.1267712616773175E-2</v>
      </c>
      <c r="K6821">
        <v>0.16296899289374817</v>
      </c>
      <c r="L6821">
        <v>6.6576480359713169E-2</v>
      </c>
      <c r="M6821">
        <v>0.11362343516589872</v>
      </c>
      <c r="N6821">
        <v>0.15540504108949973</v>
      </c>
      <c r="O6821">
        <v>0.23676515237986534</v>
      </c>
    </row>
    <row r="6822" spans="1:15" ht="15">
      <c r="A6822" s="6"/>
      <c r="B6822" s="10">
        <v>102.6</v>
      </c>
      <c r="C6822">
        <v>0.14608454664430903</v>
      </c>
      <c r="D6822" s="11">
        <v>11.17</v>
      </c>
      <c r="E6822" s="10">
        <v>49.64</v>
      </c>
      <c r="F6822" s="11">
        <v>10.79</v>
      </c>
      <c r="G6822" s="10">
        <v>26.09</v>
      </c>
      <c r="H6822" s="11">
        <v>110.3</v>
      </c>
      <c r="I6822" s="10">
        <v>240.68</v>
      </c>
      <c r="J6822">
        <v>9.9532094451631636E-2</v>
      </c>
      <c r="K6822">
        <v>0.16871715552123032</v>
      </c>
      <c r="L6822">
        <v>6.7891660933165635E-2</v>
      </c>
      <c r="M6822">
        <v>0.11534937279138027</v>
      </c>
      <c r="N6822">
        <v>0.16202964638140385</v>
      </c>
      <c r="O6822">
        <v>0.23747567821821489</v>
      </c>
    </row>
    <row r="6823" spans="1:15" ht="15">
      <c r="A6823" s="6"/>
      <c r="B6823" s="10">
        <v>126.5</v>
      </c>
      <c r="C6823">
        <v>0.16459378987858678</v>
      </c>
      <c r="D6823" s="11">
        <v>28.04</v>
      </c>
      <c r="E6823" s="10">
        <v>56.65</v>
      </c>
      <c r="F6823" s="11">
        <v>19.47</v>
      </c>
      <c r="G6823" s="10">
        <v>26.78</v>
      </c>
      <c r="H6823" s="11">
        <v>143</v>
      </c>
      <c r="I6823" s="10">
        <v>307.75</v>
      </c>
      <c r="J6823">
        <v>0.10557221288221078</v>
      </c>
      <c r="K6823">
        <v>0.1732851876071074</v>
      </c>
      <c r="L6823">
        <v>6.6167031058528974E-2</v>
      </c>
      <c r="M6823">
        <v>0.12301493799323564</v>
      </c>
      <c r="N6823">
        <v>0.168129423148553</v>
      </c>
      <c r="O6823">
        <v>0.2258929279465956</v>
      </c>
    </row>
    <row r="6824" spans="1:15" ht="15">
      <c r="A6824" s="6"/>
      <c r="B6824" s="10">
        <v>132.84</v>
      </c>
      <c r="C6824">
        <v>0.16661812590068611</v>
      </c>
      <c r="D6824" s="11">
        <v>38.090000000000003</v>
      </c>
      <c r="E6824" s="10">
        <v>69.87</v>
      </c>
      <c r="F6824" s="11">
        <v>24.44</v>
      </c>
      <c r="G6824" s="10">
        <v>28.61</v>
      </c>
      <c r="H6824" s="11">
        <v>215.42</v>
      </c>
      <c r="I6824" s="10">
        <v>480.12</v>
      </c>
      <c r="J6824">
        <v>0.10189403805894327</v>
      </c>
      <c r="K6824">
        <v>0.17476646349846478</v>
      </c>
      <c r="L6824">
        <v>6.5769702607010899E-2</v>
      </c>
      <c r="M6824">
        <v>0.13249931023164932</v>
      </c>
      <c r="N6824">
        <v>0.16856061514033033</v>
      </c>
      <c r="O6824">
        <v>0.206993516345687</v>
      </c>
    </row>
    <row r="6825" spans="1:15" ht="15">
      <c r="A6825" s="6"/>
      <c r="B6825" s="10">
        <v>148.38999999999999</v>
      </c>
      <c r="C6825">
        <v>0.16310515431116768</v>
      </c>
      <c r="D6825" s="11">
        <v>36.99</v>
      </c>
      <c r="E6825" s="10">
        <v>71.47</v>
      </c>
      <c r="F6825" s="11">
        <v>23.47</v>
      </c>
      <c r="G6825" s="10">
        <v>29.13</v>
      </c>
      <c r="H6825" s="11">
        <v>236.21</v>
      </c>
      <c r="I6825" s="10">
        <v>479.3</v>
      </c>
      <c r="J6825">
        <v>0.10007834244840492</v>
      </c>
      <c r="K6825">
        <v>0.17267144473263063</v>
      </c>
      <c r="L6825">
        <v>6.2932957014720542E-2</v>
      </c>
      <c r="M6825">
        <v>0.13679598393574297</v>
      </c>
      <c r="N6825">
        <v>0.16750779314173722</v>
      </c>
      <c r="O6825">
        <v>0.2011935710624588</v>
      </c>
    </row>
    <row r="6826" spans="1:15" ht="15">
      <c r="A6826" s="6"/>
      <c r="B6826" s="10">
        <v>137.68</v>
      </c>
      <c r="C6826">
        <v>0.16489887626554103</v>
      </c>
      <c r="D6826" s="11">
        <v>30.54</v>
      </c>
      <c r="E6826" s="10">
        <v>69.709999999999994</v>
      </c>
      <c r="F6826" s="11">
        <v>22.96</v>
      </c>
      <c r="G6826" s="10">
        <v>32.03</v>
      </c>
      <c r="H6826" s="11">
        <v>237.18</v>
      </c>
      <c r="I6826" s="10">
        <v>334.03</v>
      </c>
      <c r="J6826">
        <v>9.6669461257287009E-2</v>
      </c>
      <c r="K6826">
        <v>0.16553661187565843</v>
      </c>
      <c r="L6826">
        <v>5.9542136489417974E-2</v>
      </c>
      <c r="M6826">
        <v>0.12938033821641587</v>
      </c>
      <c r="N6826">
        <v>0.16449935637299823</v>
      </c>
      <c r="O6826">
        <v>0.18627688319637087</v>
      </c>
    </row>
    <row r="6827" spans="1:15" ht="15">
      <c r="A6827" s="6"/>
      <c r="B6827" s="10">
        <v>130.9</v>
      </c>
      <c r="C6827">
        <v>0.16441572913008451</v>
      </c>
      <c r="D6827" s="11">
        <v>21.49</v>
      </c>
      <c r="E6827" s="10">
        <v>69.52</v>
      </c>
      <c r="F6827" s="11">
        <v>12.75</v>
      </c>
      <c r="G6827" s="10">
        <v>31.52</v>
      </c>
      <c r="H6827" s="11">
        <v>220</v>
      </c>
      <c r="I6827" s="10">
        <v>283.73</v>
      </c>
      <c r="J6827">
        <v>9.1055061981733465E-2</v>
      </c>
      <c r="K6827">
        <v>0.16306525874938896</v>
      </c>
      <c r="L6827">
        <v>5.7718321898798823E-2</v>
      </c>
      <c r="M6827">
        <v>0.12116509807933301</v>
      </c>
      <c r="N6827">
        <v>0.16222943471671347</v>
      </c>
      <c r="O6827">
        <v>0.16877620130615312</v>
      </c>
    </row>
    <row r="6828" spans="1:15" ht="15">
      <c r="A6828" s="6"/>
      <c r="B6828" s="10">
        <v>124.94</v>
      </c>
      <c r="C6828">
        <v>0.16176385497218829</v>
      </c>
      <c r="D6828" s="11">
        <v>17.52</v>
      </c>
      <c r="E6828" s="10">
        <v>61.95</v>
      </c>
      <c r="F6828" s="11">
        <v>7.49</v>
      </c>
      <c r="G6828" s="10">
        <v>33.67</v>
      </c>
      <c r="H6828" s="11">
        <v>208.94</v>
      </c>
      <c r="I6828" s="10">
        <v>232.08</v>
      </c>
      <c r="J6828">
        <v>8.3592622838811276E-2</v>
      </c>
      <c r="K6828">
        <v>0.15751114635309896</v>
      </c>
      <c r="L6828">
        <v>5.4773012183705935E-2</v>
      </c>
      <c r="M6828">
        <v>0.11611370953934043</v>
      </c>
      <c r="N6828">
        <v>0.1576763444280915</v>
      </c>
      <c r="O6828">
        <v>0.15859436965489487</v>
      </c>
    </row>
    <row r="6829" spans="1:15" ht="15">
      <c r="A6829" s="6"/>
      <c r="B6829" s="10">
        <v>111.08</v>
      </c>
      <c r="C6829">
        <v>0.1563005969179195</v>
      </c>
      <c r="D6829" s="11">
        <v>12.78</v>
      </c>
      <c r="E6829" s="10">
        <v>49.25</v>
      </c>
      <c r="F6829" s="11">
        <v>10.130000000000001</v>
      </c>
      <c r="G6829" s="10">
        <v>33.409999999999997</v>
      </c>
      <c r="H6829" s="11">
        <v>174.59</v>
      </c>
      <c r="I6829" s="10">
        <v>213.64</v>
      </c>
      <c r="J6829">
        <v>7.8216792588800377E-2</v>
      </c>
      <c r="K6829">
        <v>0.15043498300620683</v>
      </c>
      <c r="L6829">
        <v>5.3741225663965789E-2</v>
      </c>
      <c r="M6829">
        <v>0.1146720217795771</v>
      </c>
      <c r="N6829">
        <v>0.15408935118707395</v>
      </c>
      <c r="O6829">
        <v>0.15158560828837953</v>
      </c>
    </row>
    <row r="6830" spans="1:15" ht="15">
      <c r="A6830" s="6"/>
      <c r="B6830" s="10">
        <v>104.29</v>
      </c>
      <c r="C6830">
        <v>0.15736736178042582</v>
      </c>
      <c r="D6830" s="11">
        <v>13.54</v>
      </c>
      <c r="E6830" s="10">
        <v>48.75</v>
      </c>
      <c r="F6830" s="11">
        <v>5.83</v>
      </c>
      <c r="G6830" s="10">
        <v>30</v>
      </c>
      <c r="H6830" s="11">
        <v>151.24</v>
      </c>
      <c r="I6830" s="10">
        <v>217.9</v>
      </c>
      <c r="J6830">
        <v>7.9000744787298474E-2</v>
      </c>
      <c r="K6830">
        <v>0.15023156304323104</v>
      </c>
      <c r="L6830">
        <v>5.5143956657126916E-2</v>
      </c>
      <c r="M6830">
        <v>0.11799269221532233</v>
      </c>
      <c r="N6830">
        <v>0.15196886013986016</v>
      </c>
      <c r="O6830">
        <v>0.15061745237891525</v>
      </c>
    </row>
    <row r="6831" spans="1:15" ht="15">
      <c r="A6831" s="6"/>
      <c r="B6831" s="10">
        <v>108.38</v>
      </c>
      <c r="C6831">
        <v>0.1666939697802198</v>
      </c>
      <c r="D6831" s="11">
        <v>15.12</v>
      </c>
      <c r="E6831" s="10">
        <v>47.84</v>
      </c>
      <c r="F6831" s="11">
        <v>20.29</v>
      </c>
      <c r="G6831" s="10">
        <v>27.77</v>
      </c>
      <c r="H6831" s="11">
        <v>139.94999999999999</v>
      </c>
      <c r="I6831" s="10">
        <v>217.58</v>
      </c>
      <c r="J6831">
        <v>8.3968938955781072E-2</v>
      </c>
      <c r="K6831">
        <v>0.15327356983810753</v>
      </c>
      <c r="L6831">
        <v>5.9747618724405531E-2</v>
      </c>
      <c r="M6831">
        <v>0.12220787036422449</v>
      </c>
      <c r="N6831">
        <v>0.15268223595845379</v>
      </c>
      <c r="O6831">
        <v>0.1553351485686896</v>
      </c>
    </row>
    <row r="6832" spans="1:15" ht="15">
      <c r="A6832" s="6"/>
      <c r="B6832" s="10">
        <v>120</v>
      </c>
      <c r="C6832">
        <v>0.18320347123984262</v>
      </c>
      <c r="D6832" s="11">
        <v>21.62</v>
      </c>
      <c r="E6832" s="10">
        <v>53.32</v>
      </c>
      <c r="F6832" s="11">
        <v>24.64</v>
      </c>
      <c r="G6832" s="10">
        <v>28.02</v>
      </c>
      <c r="H6832" s="11">
        <v>139.44</v>
      </c>
      <c r="I6832" s="10">
        <v>224.31</v>
      </c>
      <c r="J6832">
        <v>9.033580594307801E-2</v>
      </c>
      <c r="K6832">
        <v>0.16269566917860362</v>
      </c>
      <c r="L6832">
        <v>7.5597087165572688E-2</v>
      </c>
      <c r="M6832">
        <v>0.12778034481160494</v>
      </c>
      <c r="N6832">
        <v>0.15688282039388288</v>
      </c>
      <c r="O6832">
        <v>0.16628701710636615</v>
      </c>
    </row>
    <row r="6833" spans="1:15" ht="15">
      <c r="A6833" s="6"/>
      <c r="B6833" s="10">
        <v>125.71</v>
      </c>
      <c r="C6833">
        <v>0.19947590115686104</v>
      </c>
      <c r="D6833" s="11">
        <v>26.04</v>
      </c>
      <c r="E6833" s="10">
        <v>56.95</v>
      </c>
      <c r="F6833" s="11">
        <v>28.93</v>
      </c>
      <c r="G6833" s="10">
        <v>29.58</v>
      </c>
      <c r="H6833" s="11">
        <v>149.36000000000001</v>
      </c>
      <c r="I6833" s="10">
        <v>241.53</v>
      </c>
      <c r="J6833">
        <v>0.10087834211736031</v>
      </c>
      <c r="K6833">
        <v>0.17777932774164479</v>
      </c>
      <c r="L6833">
        <v>9.4765667366162834E-2</v>
      </c>
      <c r="M6833">
        <v>0.1431793883939321</v>
      </c>
      <c r="N6833">
        <v>0.1646855174409545</v>
      </c>
      <c r="O6833">
        <v>0.18669987939383895</v>
      </c>
    </row>
    <row r="6834" spans="1:15" ht="15">
      <c r="A6834" s="6"/>
      <c r="B6834" s="10">
        <v>145</v>
      </c>
      <c r="C6834">
        <v>0.20347373816996558</v>
      </c>
      <c r="D6834" s="11">
        <v>34.93</v>
      </c>
      <c r="E6834" s="10">
        <v>67.319999999999993</v>
      </c>
      <c r="F6834" s="11">
        <v>35.74</v>
      </c>
      <c r="G6834" s="10">
        <v>32.75</v>
      </c>
      <c r="H6834" s="11">
        <v>200</v>
      </c>
      <c r="I6834" s="10">
        <v>295.08999999999997</v>
      </c>
      <c r="J6834">
        <v>0.1173133050733615</v>
      </c>
      <c r="K6834">
        <v>0.19105919408804389</v>
      </c>
      <c r="L6834">
        <v>0.11050293646796419</v>
      </c>
      <c r="M6834">
        <v>0.16162539641766863</v>
      </c>
      <c r="N6834">
        <v>0.17649464763603925</v>
      </c>
      <c r="O6834">
        <v>0.20521126124337313</v>
      </c>
    </row>
    <row r="6835" spans="1:15" ht="15">
      <c r="A6835" s="6"/>
      <c r="B6835" s="10">
        <v>169.9</v>
      </c>
      <c r="C6835">
        <v>0.19771956752940958</v>
      </c>
      <c r="D6835" s="11">
        <v>42.05</v>
      </c>
      <c r="E6835" s="10">
        <v>69.94</v>
      </c>
      <c r="F6835" s="11">
        <v>42.07</v>
      </c>
      <c r="G6835" s="10">
        <v>42.95</v>
      </c>
      <c r="H6835" s="11">
        <v>235.44</v>
      </c>
      <c r="I6835" s="10">
        <v>378.4</v>
      </c>
      <c r="J6835">
        <v>0.12679555834426634</v>
      </c>
      <c r="K6835">
        <v>0.19213499481195798</v>
      </c>
      <c r="L6835">
        <v>0.1175487361631256</v>
      </c>
      <c r="M6835">
        <v>0.1725572839000809</v>
      </c>
      <c r="N6835">
        <v>0.18081138879071043</v>
      </c>
      <c r="O6835">
        <v>0.20625751247785395</v>
      </c>
    </row>
    <row r="6836" spans="1:15" ht="15">
      <c r="A6836" s="6"/>
      <c r="B6836" s="10">
        <v>220.99</v>
      </c>
      <c r="C6836">
        <v>0.19690692813924882</v>
      </c>
      <c r="D6836" s="11">
        <v>46.32</v>
      </c>
      <c r="E6836" s="10">
        <v>79.08</v>
      </c>
      <c r="F6836" s="11">
        <v>44.65</v>
      </c>
      <c r="G6836" s="10">
        <v>49.08</v>
      </c>
      <c r="H6836" s="11">
        <v>248.08</v>
      </c>
      <c r="I6836" s="10">
        <v>479.97</v>
      </c>
      <c r="J6836">
        <v>0.12911200636701284</v>
      </c>
      <c r="K6836">
        <v>0.18510752937685687</v>
      </c>
      <c r="L6836">
        <v>0.11813513600308297</v>
      </c>
      <c r="M6836">
        <v>0.17236114548514805</v>
      </c>
      <c r="N6836">
        <v>0.18050508769580934</v>
      </c>
      <c r="O6836">
        <v>0.20048788571428572</v>
      </c>
    </row>
    <row r="6837" spans="1:15" ht="15">
      <c r="A6837" s="6"/>
      <c r="B6837" s="10">
        <v>151.27000000000001</v>
      </c>
      <c r="C6837">
        <v>0.20358371998140293</v>
      </c>
      <c r="D6837" s="11">
        <v>40.98</v>
      </c>
      <c r="E6837" s="10">
        <v>65</v>
      </c>
      <c r="F6837" s="11">
        <v>40.130000000000003</v>
      </c>
      <c r="G6837" s="10">
        <v>44.91</v>
      </c>
      <c r="H6837" s="11">
        <v>226.74</v>
      </c>
      <c r="I6837" s="10">
        <v>324.38</v>
      </c>
      <c r="J6837">
        <v>0.13447785258612233</v>
      </c>
      <c r="K6837">
        <v>0.17797527778298264</v>
      </c>
      <c r="L6837">
        <v>0.11936463143332524</v>
      </c>
      <c r="M6837">
        <v>0.17025719210484411</v>
      </c>
      <c r="N6837">
        <v>0.183681086636237</v>
      </c>
      <c r="O6837">
        <v>0.20155737736615173</v>
      </c>
    </row>
    <row r="6838" spans="1:15" ht="15">
      <c r="A6838" s="6"/>
      <c r="B6838" s="10">
        <v>129.36000000000001</v>
      </c>
      <c r="C6838">
        <v>0.21500985873437531</v>
      </c>
      <c r="D6838" s="11">
        <v>42.94</v>
      </c>
      <c r="E6838" s="10">
        <v>53.58</v>
      </c>
      <c r="F6838" s="11">
        <v>33.15</v>
      </c>
      <c r="G6838" s="10">
        <v>41.44</v>
      </c>
      <c r="H6838" s="11">
        <v>193.2</v>
      </c>
      <c r="I6838" s="10">
        <v>273.02</v>
      </c>
      <c r="J6838">
        <v>0.13785190336104142</v>
      </c>
      <c r="K6838">
        <v>0.17316645338493711</v>
      </c>
      <c r="L6838">
        <v>0.12223648774167738</v>
      </c>
      <c r="M6838">
        <v>0.17151401005650704</v>
      </c>
      <c r="N6838">
        <v>0.1857181082095555</v>
      </c>
      <c r="O6838">
        <v>0.20385541504116819</v>
      </c>
    </row>
    <row r="6839" spans="1:15" ht="15">
      <c r="A6839" s="6"/>
      <c r="B6839" s="10">
        <v>123.5</v>
      </c>
      <c r="C6839">
        <v>0.21650178662864</v>
      </c>
      <c r="D6839" s="11">
        <v>38.96</v>
      </c>
      <c r="E6839" s="10">
        <v>50</v>
      </c>
      <c r="F6839" s="11">
        <v>33.590000000000003</v>
      </c>
      <c r="G6839" s="10">
        <v>38</v>
      </c>
      <c r="H6839" s="11">
        <v>184.68</v>
      </c>
      <c r="I6839" s="10">
        <v>243.55</v>
      </c>
      <c r="J6839">
        <v>0.13779864246766235</v>
      </c>
      <c r="K6839">
        <v>0.16807227823400278</v>
      </c>
      <c r="L6839">
        <v>0.12243550879752731</v>
      </c>
      <c r="M6839">
        <v>0.17044980947090413</v>
      </c>
      <c r="N6839">
        <v>0.18813374859901716</v>
      </c>
      <c r="O6839">
        <v>0.20260948462582778</v>
      </c>
    </row>
    <row r="6840" spans="1:15" ht="15">
      <c r="A6840" s="6"/>
      <c r="B6840" s="10">
        <v>109.84</v>
      </c>
      <c r="C6840">
        <v>0.20949656054938565</v>
      </c>
      <c r="D6840" s="11">
        <v>31.37</v>
      </c>
      <c r="E6840" s="10">
        <v>43.88</v>
      </c>
      <c r="F6840" s="11">
        <v>31.53</v>
      </c>
      <c r="G6840" s="10">
        <v>33.630000000000003</v>
      </c>
      <c r="H6840" s="11">
        <v>140.11000000000001</v>
      </c>
      <c r="I6840" s="10">
        <v>228.57</v>
      </c>
      <c r="J6840">
        <v>0.1364409166304473</v>
      </c>
      <c r="K6840">
        <v>0.16258935241087696</v>
      </c>
      <c r="L6840">
        <v>0.12390314780817623</v>
      </c>
      <c r="M6840">
        <v>0.17222910603762759</v>
      </c>
      <c r="N6840">
        <v>0.18884056878502745</v>
      </c>
      <c r="O6840">
        <v>0.2011417756366139</v>
      </c>
    </row>
    <row r="6841" spans="1:15" ht="15">
      <c r="A6841" s="6"/>
      <c r="B6841" s="10">
        <v>123.99</v>
      </c>
      <c r="C6841">
        <v>0.2037735853842593</v>
      </c>
      <c r="D6841" s="11">
        <v>30.53</v>
      </c>
      <c r="E6841" s="10">
        <v>47.8</v>
      </c>
      <c r="F6841" s="11">
        <v>31.44</v>
      </c>
      <c r="G6841" s="10">
        <v>31.47</v>
      </c>
      <c r="H6841" s="11">
        <v>151.93</v>
      </c>
      <c r="I6841" s="10">
        <v>218.66</v>
      </c>
      <c r="J6841">
        <v>0.13830617115274851</v>
      </c>
      <c r="K6841">
        <v>0.16115828786495334</v>
      </c>
      <c r="L6841">
        <v>0.1193289890062286</v>
      </c>
      <c r="M6841">
        <v>0.17407615741237578</v>
      </c>
      <c r="N6841">
        <v>0.1888196907896571</v>
      </c>
      <c r="O6841">
        <v>0.19943577191695636</v>
      </c>
    </row>
    <row r="6842" spans="1:15" ht="15">
      <c r="A6842" s="6"/>
      <c r="B6842" s="10">
        <v>115</v>
      </c>
      <c r="C6842">
        <v>0.19617519447358525</v>
      </c>
      <c r="D6842" s="11">
        <v>29.38</v>
      </c>
      <c r="E6842" s="10">
        <v>43.97</v>
      </c>
      <c r="F6842" s="11">
        <v>25.66</v>
      </c>
      <c r="G6842" s="10">
        <v>29</v>
      </c>
      <c r="H6842" s="11">
        <v>152.01</v>
      </c>
      <c r="I6842" s="10">
        <v>210</v>
      </c>
      <c r="J6842">
        <v>0.14060397616847739</v>
      </c>
      <c r="K6842">
        <v>0.165126383046454</v>
      </c>
      <c r="L6842">
        <v>0.11253052853364415</v>
      </c>
      <c r="M6842">
        <v>0.17258853732248663</v>
      </c>
      <c r="N6842">
        <v>0.19264712467034742</v>
      </c>
      <c r="O6842">
        <v>0.19788664346394219</v>
      </c>
    </row>
    <row r="6843" spans="1:15" ht="15">
      <c r="A6843" s="6"/>
      <c r="B6843" s="10">
        <v>107.14</v>
      </c>
      <c r="C6843">
        <v>0.18852728180214953</v>
      </c>
      <c r="D6843" s="11">
        <v>28.34</v>
      </c>
      <c r="E6843" s="10">
        <v>42.08</v>
      </c>
      <c r="F6843" s="11">
        <v>24.05</v>
      </c>
      <c r="G6843" s="10">
        <v>29.6</v>
      </c>
      <c r="H6843" s="11">
        <v>140.07</v>
      </c>
      <c r="I6843" s="10">
        <v>193.8</v>
      </c>
      <c r="J6843">
        <v>0.14231675098759444</v>
      </c>
      <c r="K6843">
        <v>0.16593640578764648</v>
      </c>
      <c r="L6843">
        <v>0.11129115238339672</v>
      </c>
      <c r="M6843">
        <v>0.17088649443279885</v>
      </c>
      <c r="N6843">
        <v>0.19578538762227526</v>
      </c>
      <c r="O6843">
        <v>0.20056264718709119</v>
      </c>
    </row>
    <row r="6844" spans="1:15" ht="15">
      <c r="A6844" s="6"/>
      <c r="B6844" s="10">
        <v>101.4</v>
      </c>
      <c r="C6844">
        <v>0.17659455588355941</v>
      </c>
      <c r="D6844" s="11">
        <v>28.46</v>
      </c>
      <c r="E6844" s="10">
        <v>39.14</v>
      </c>
      <c r="F6844" s="11">
        <v>24.11</v>
      </c>
      <c r="G6844" s="10">
        <v>28.91</v>
      </c>
      <c r="H6844" s="11">
        <v>132.43</v>
      </c>
      <c r="I6844" s="10">
        <v>182.96</v>
      </c>
      <c r="J6844">
        <v>0.14699996698113207</v>
      </c>
      <c r="K6844">
        <v>0.166809681628144</v>
      </c>
      <c r="L6844">
        <v>0.11224291828980908</v>
      </c>
      <c r="M6844">
        <v>0.17167503927180391</v>
      </c>
      <c r="N6844">
        <v>0.19454574066709987</v>
      </c>
      <c r="O6844">
        <v>0.20484623920811415</v>
      </c>
    </row>
    <row r="6845" spans="1:15" ht="15">
      <c r="A6845" s="6"/>
      <c r="B6845" s="10">
        <v>100.08</v>
      </c>
      <c r="C6845">
        <v>0.1692063981240029</v>
      </c>
      <c r="D6845" s="11">
        <v>29.03</v>
      </c>
      <c r="E6845" s="10">
        <v>42.74</v>
      </c>
      <c r="F6845" s="11">
        <v>25.12</v>
      </c>
      <c r="G6845" s="10">
        <v>28.72</v>
      </c>
      <c r="H6845" s="11">
        <v>135</v>
      </c>
      <c r="I6845" s="10">
        <v>195.02</v>
      </c>
      <c r="J6845">
        <v>0.15462775250142471</v>
      </c>
      <c r="K6845">
        <v>0.16859438501629936</v>
      </c>
      <c r="L6845">
        <v>0.11811928599146294</v>
      </c>
      <c r="M6845">
        <v>0.17985661588067603</v>
      </c>
      <c r="N6845">
        <v>0.19490751313527518</v>
      </c>
      <c r="O6845">
        <v>0.2070050972427033</v>
      </c>
    </row>
    <row r="6846" spans="1:15" ht="15">
      <c r="A6846" s="6"/>
      <c r="B6846" s="10">
        <v>95.25</v>
      </c>
      <c r="C6846">
        <v>0.16082587360505482</v>
      </c>
      <c r="D6846" s="11">
        <v>31.47</v>
      </c>
      <c r="E6846" s="10">
        <v>43.91</v>
      </c>
      <c r="F6846" s="11">
        <v>25.29</v>
      </c>
      <c r="G6846" s="10">
        <v>29.55</v>
      </c>
      <c r="H6846" s="11">
        <v>151.44999999999999</v>
      </c>
      <c r="I6846" s="10">
        <v>218.46</v>
      </c>
      <c r="J6846">
        <v>0.16143895252942903</v>
      </c>
      <c r="K6846">
        <v>0.1710486353870132</v>
      </c>
      <c r="L6846">
        <v>0.12312368143925356</v>
      </c>
      <c r="M6846">
        <v>0.19808762485672179</v>
      </c>
      <c r="N6846">
        <v>0.19888643830489205</v>
      </c>
      <c r="O6846">
        <v>0.20784003536829157</v>
      </c>
    </row>
    <row r="6847" spans="1:15" ht="15">
      <c r="A6847" s="6"/>
      <c r="B6847" s="10">
        <v>129.43</v>
      </c>
      <c r="C6847">
        <v>0.14965584336099033</v>
      </c>
      <c r="D6847" s="11">
        <v>43.08</v>
      </c>
      <c r="E6847" s="10">
        <v>48.34</v>
      </c>
      <c r="F6847" s="11">
        <v>25.82</v>
      </c>
      <c r="G6847" s="10">
        <v>44.7</v>
      </c>
      <c r="H6847" s="11">
        <v>196.17</v>
      </c>
      <c r="I6847" s="10">
        <v>257.47000000000003</v>
      </c>
      <c r="J6847">
        <v>0.1649544947151064</v>
      </c>
      <c r="K6847">
        <v>0.16987072672335315</v>
      </c>
      <c r="L6847">
        <v>0.12752247771161063</v>
      </c>
      <c r="M6847">
        <v>0.20670884294380093</v>
      </c>
      <c r="N6847">
        <v>0.19940435500578613</v>
      </c>
      <c r="O6847">
        <v>0.19698585431559407</v>
      </c>
    </row>
    <row r="6848" spans="1:15" ht="15">
      <c r="A6848" s="6"/>
      <c r="B6848" s="10">
        <v>143.44999999999999</v>
      </c>
      <c r="C6848">
        <v>0.13315034526194727</v>
      </c>
      <c r="D6848" s="11">
        <v>59.93</v>
      </c>
      <c r="E6848" s="10">
        <v>58.18</v>
      </c>
      <c r="F6848" s="11">
        <v>28.37</v>
      </c>
      <c r="G6848" s="10">
        <v>54.28</v>
      </c>
      <c r="H6848" s="11">
        <v>229.3</v>
      </c>
      <c r="I6848" s="10">
        <v>285.81</v>
      </c>
      <c r="J6848">
        <v>0.16915425791704927</v>
      </c>
      <c r="K6848">
        <v>0.16685305495426295</v>
      </c>
      <c r="L6848">
        <v>0.12779714369316647</v>
      </c>
      <c r="M6848">
        <v>0.20802258191666562</v>
      </c>
      <c r="N6848">
        <v>0.19600097750907686</v>
      </c>
      <c r="O6848">
        <v>0.18690021126630624</v>
      </c>
    </row>
    <row r="6849" spans="1:15" ht="15">
      <c r="A6849" s="6"/>
      <c r="B6849" s="10">
        <v>145.25</v>
      </c>
      <c r="C6849">
        <v>0.11331566338334341</v>
      </c>
      <c r="D6849" s="11">
        <v>64.819999999999993</v>
      </c>
      <c r="E6849" s="10">
        <v>62.9</v>
      </c>
      <c r="F6849" s="11">
        <v>27.85</v>
      </c>
      <c r="G6849" s="10">
        <v>61.44</v>
      </c>
      <c r="H6849" s="11">
        <v>250.59</v>
      </c>
      <c r="I6849" s="10">
        <v>332.53</v>
      </c>
      <c r="J6849">
        <v>0.16862423130085791</v>
      </c>
      <c r="K6849">
        <v>0.15711087471886206</v>
      </c>
      <c r="L6849">
        <v>0.11848759384414093</v>
      </c>
      <c r="M6849">
        <v>0.20237213334013188</v>
      </c>
      <c r="N6849">
        <v>0.18987243666712597</v>
      </c>
      <c r="O6849">
        <v>0.17817868809193135</v>
      </c>
    </row>
    <row r="6850" spans="1:15" ht="15">
      <c r="A6850" s="6"/>
      <c r="B6850" s="10">
        <v>132.05000000000001</v>
      </c>
      <c r="C6850">
        <v>9.2459763118615146E-2</v>
      </c>
      <c r="D6850" s="11">
        <v>50.81</v>
      </c>
      <c r="E6850" s="10">
        <v>62.43</v>
      </c>
      <c r="F6850" s="11">
        <v>26.58</v>
      </c>
      <c r="G6850" s="10">
        <v>59.62</v>
      </c>
      <c r="H6850" s="11">
        <v>238.97</v>
      </c>
      <c r="I6850" s="10">
        <v>301.56</v>
      </c>
      <c r="J6850">
        <v>0.16588653867744474</v>
      </c>
      <c r="K6850">
        <v>0.14524936638809133</v>
      </c>
      <c r="L6850">
        <v>0.10510687710618073</v>
      </c>
      <c r="M6850">
        <v>0.19873730522247246</v>
      </c>
      <c r="N6850">
        <v>0.18490056153128204</v>
      </c>
      <c r="O6850">
        <v>0.17726475691841015</v>
      </c>
    </row>
    <row r="6851" spans="1:15" ht="15">
      <c r="A6851" s="6"/>
      <c r="B6851" s="10">
        <v>99</v>
      </c>
      <c r="C6851">
        <v>6.6068850232460966E-2</v>
      </c>
      <c r="D6851" s="11">
        <v>46.46</v>
      </c>
      <c r="E6851" s="10">
        <v>52.55</v>
      </c>
      <c r="F6851" s="11">
        <v>25.1</v>
      </c>
      <c r="G6851" s="10">
        <v>55.05</v>
      </c>
      <c r="H6851" s="11">
        <v>211.31</v>
      </c>
      <c r="I6851" s="10">
        <v>280.05</v>
      </c>
      <c r="J6851">
        <v>0.15893904227300731</v>
      </c>
      <c r="K6851">
        <v>0.13816536030542237</v>
      </c>
      <c r="L6851">
        <v>9.2242732383148576E-2</v>
      </c>
      <c r="M6851">
        <v>0.19540554284355827</v>
      </c>
      <c r="N6851">
        <v>0.17826240309363778</v>
      </c>
      <c r="O6851">
        <v>0.17499958958380452</v>
      </c>
    </row>
    <row r="6852" spans="1:15" ht="15">
      <c r="A6852" s="6"/>
      <c r="B6852" s="10">
        <v>72.02</v>
      </c>
      <c r="C6852">
        <v>5.8739714251206006E-2</v>
      </c>
      <c r="D6852" s="11">
        <v>44.4</v>
      </c>
      <c r="E6852" s="10">
        <v>44.05</v>
      </c>
      <c r="F6852" s="11">
        <v>24</v>
      </c>
      <c r="G6852" s="10">
        <v>52.4</v>
      </c>
      <c r="H6852" s="11">
        <v>195.56</v>
      </c>
      <c r="I6852" s="10">
        <v>277.7</v>
      </c>
      <c r="J6852">
        <v>0.15197245831429679</v>
      </c>
      <c r="K6852">
        <v>0.13004506809707697</v>
      </c>
      <c r="L6852">
        <v>8.3876243601522502E-2</v>
      </c>
      <c r="M6852">
        <v>0.19244784039668847</v>
      </c>
      <c r="N6852">
        <v>0.17024026488006896</v>
      </c>
      <c r="O6852">
        <v>0.17503484573200206</v>
      </c>
    </row>
    <row r="6853" spans="1:15" ht="15">
      <c r="A6853" s="6"/>
      <c r="B6853" s="10">
        <v>34.450000000000003</v>
      </c>
      <c r="C6853">
        <v>5.3044201402514972E-2</v>
      </c>
      <c r="D6853" s="11">
        <v>38.03</v>
      </c>
      <c r="E6853" s="10">
        <v>37.4</v>
      </c>
      <c r="F6853" s="11">
        <v>23.08</v>
      </c>
      <c r="G6853" s="10">
        <v>49.15</v>
      </c>
      <c r="H6853" s="11">
        <v>189.75</v>
      </c>
      <c r="I6853" s="10">
        <v>262.7</v>
      </c>
      <c r="J6853">
        <v>0.14496673377070995</v>
      </c>
      <c r="K6853">
        <v>0.12244891630038125</v>
      </c>
      <c r="L6853">
        <v>7.5473896933560478E-2</v>
      </c>
      <c r="M6853">
        <v>0.1909195034672671</v>
      </c>
      <c r="N6853">
        <v>0.16499369237895881</v>
      </c>
      <c r="O6853">
        <v>0.17301195635191471</v>
      </c>
    </row>
    <row r="6854" spans="1:15" ht="15">
      <c r="A6854" s="6"/>
      <c r="B6854" s="10">
        <v>7.3</v>
      </c>
      <c r="C6854">
        <v>4.8708668532614026E-2</v>
      </c>
      <c r="D6854" s="11">
        <v>33.49</v>
      </c>
      <c r="E6854" s="10">
        <v>34.1</v>
      </c>
      <c r="F6854" s="11">
        <v>12.12</v>
      </c>
      <c r="G6854" s="10">
        <v>46.9</v>
      </c>
      <c r="H6854" s="11">
        <v>168.74</v>
      </c>
      <c r="I6854" s="10">
        <v>254.99</v>
      </c>
      <c r="J6854">
        <v>0.14125639572038179</v>
      </c>
      <c r="K6854">
        <v>0.11808257155760425</v>
      </c>
      <c r="L6854">
        <v>7.2330399609398008E-2</v>
      </c>
      <c r="M6854">
        <v>0.19124556653091876</v>
      </c>
      <c r="N6854">
        <v>0.16262639052967448</v>
      </c>
      <c r="O6854">
        <v>0.17352323416636875</v>
      </c>
    </row>
    <row r="6855" spans="1:15" ht="15">
      <c r="A6855" s="6"/>
      <c r="B6855" s="10">
        <v>4.3099999999999996</v>
      </c>
      <c r="C6855">
        <v>5.034573577428627E-2</v>
      </c>
      <c r="D6855" s="11">
        <v>31.29</v>
      </c>
      <c r="E6855" s="10">
        <v>31.95</v>
      </c>
      <c r="F6855" s="11">
        <v>4.7699999999999996</v>
      </c>
      <c r="G6855" s="10">
        <v>46.13</v>
      </c>
      <c r="H6855" s="11">
        <v>165.42</v>
      </c>
      <c r="I6855" s="10">
        <v>255</v>
      </c>
      <c r="J6855">
        <v>0.14413263363128531</v>
      </c>
      <c r="K6855">
        <v>0.11914968008125423</v>
      </c>
      <c r="L6855">
        <v>6.9588640061126639E-2</v>
      </c>
      <c r="M6855">
        <v>0.19098951404790465</v>
      </c>
      <c r="N6855">
        <v>0.16720970535423943</v>
      </c>
      <c r="O6855">
        <v>0.17937412590372667</v>
      </c>
    </row>
    <row r="6856" spans="1:15" ht="15">
      <c r="A6856" s="6"/>
      <c r="B6856" s="10">
        <v>4.24</v>
      </c>
      <c r="C6856">
        <v>5.3450504697804845E-2</v>
      </c>
      <c r="D6856" s="11">
        <v>34.72</v>
      </c>
      <c r="E6856" s="10">
        <v>37.42</v>
      </c>
      <c r="F6856" s="11">
        <v>10.02</v>
      </c>
      <c r="G6856" s="10">
        <v>46.62</v>
      </c>
      <c r="H6856" s="11">
        <v>167.6</v>
      </c>
      <c r="I6856" s="10">
        <v>263.58</v>
      </c>
      <c r="J6856">
        <v>0.15316449076745531</v>
      </c>
      <c r="K6856">
        <v>0.1285323635585302</v>
      </c>
      <c r="L6856">
        <v>6.9324161127501505E-2</v>
      </c>
      <c r="M6856">
        <v>0.19613747755400082</v>
      </c>
      <c r="N6856">
        <v>0.17414986484104134</v>
      </c>
      <c r="O6856">
        <v>0.19101298328284533</v>
      </c>
    </row>
    <row r="6857" spans="1:15" ht="15">
      <c r="A6857" s="6"/>
      <c r="B6857" s="10">
        <v>10</v>
      </c>
      <c r="C6857">
        <v>5.7200615934310306E-2</v>
      </c>
      <c r="D6857" s="11">
        <v>36.99</v>
      </c>
      <c r="E6857" s="10">
        <v>50.23</v>
      </c>
      <c r="F6857" s="11">
        <v>21.29</v>
      </c>
      <c r="G6857" s="10">
        <v>46.13</v>
      </c>
      <c r="H6857" s="11">
        <v>189.9</v>
      </c>
      <c r="I6857" s="10">
        <v>267.05</v>
      </c>
      <c r="J6857">
        <v>0.16399968571558399</v>
      </c>
      <c r="K6857">
        <v>0.14432960855080512</v>
      </c>
      <c r="L6857">
        <v>7.6316425541272298E-2</v>
      </c>
      <c r="M6857">
        <v>0.20505926090810753</v>
      </c>
      <c r="N6857">
        <v>0.18574234460650246</v>
      </c>
      <c r="O6857">
        <v>0.20099727464294076</v>
      </c>
    </row>
    <row r="6858" spans="1:15" ht="15">
      <c r="A6858" s="6"/>
      <c r="B6858" s="10">
        <v>46.48</v>
      </c>
      <c r="C6858">
        <v>6.4971777685879473E-2</v>
      </c>
      <c r="D6858" s="11">
        <v>46.45</v>
      </c>
      <c r="E6858" s="10">
        <v>60.46</v>
      </c>
      <c r="F6858" s="11">
        <v>27.94</v>
      </c>
      <c r="G6858" s="10">
        <v>54</v>
      </c>
      <c r="H6858" s="11">
        <v>213.96</v>
      </c>
      <c r="I6858" s="10">
        <v>292.35000000000002</v>
      </c>
      <c r="J6858">
        <v>0.17207669815564552</v>
      </c>
      <c r="K6858">
        <v>0.15566610246307239</v>
      </c>
      <c r="L6858">
        <v>8.710923946575691E-2</v>
      </c>
      <c r="M6858">
        <v>0.21974989331156752</v>
      </c>
      <c r="N6858">
        <v>0.19845529203395701</v>
      </c>
      <c r="O6858">
        <v>0.20781071354685374</v>
      </c>
    </row>
    <row r="6859" spans="1:15" ht="15">
      <c r="A6859" s="6"/>
      <c r="B6859" s="10">
        <v>74.23</v>
      </c>
      <c r="C6859">
        <v>6.9233443065886122E-2</v>
      </c>
      <c r="D6859" s="11">
        <v>55.9</v>
      </c>
      <c r="E6859" s="10">
        <v>64.540000000000006</v>
      </c>
      <c r="F6859" s="11">
        <v>30</v>
      </c>
      <c r="G6859" s="10">
        <v>65.31</v>
      </c>
      <c r="H6859" s="11">
        <v>246.99</v>
      </c>
      <c r="I6859" s="10">
        <v>319.66000000000003</v>
      </c>
      <c r="J6859">
        <v>0.17379713177483538</v>
      </c>
      <c r="K6859">
        <v>0.14925407608695654</v>
      </c>
      <c r="L6859">
        <v>8.7635482861940658E-2</v>
      </c>
      <c r="M6859">
        <v>0.22376364394760992</v>
      </c>
      <c r="N6859">
        <v>0.20279240188512279</v>
      </c>
      <c r="O6859">
        <v>0.20036315876866878</v>
      </c>
    </row>
    <row r="6860" spans="1:15" ht="15">
      <c r="A6860" s="6"/>
      <c r="B6860" s="10">
        <v>76.3</v>
      </c>
      <c r="C6860">
        <v>7.0334487643017016E-2</v>
      </c>
      <c r="D6860" s="11">
        <v>49.9</v>
      </c>
      <c r="E6860" s="10">
        <v>55.85</v>
      </c>
      <c r="F6860" s="11">
        <v>28.47</v>
      </c>
      <c r="G6860" s="10">
        <v>78.680000000000007</v>
      </c>
      <c r="H6860" s="11">
        <v>287.31</v>
      </c>
      <c r="I6860" s="10">
        <v>343.7</v>
      </c>
      <c r="J6860">
        <v>0.17335808542475906</v>
      </c>
      <c r="K6860">
        <v>0.13931632415189255</v>
      </c>
      <c r="L6860">
        <v>7.9831509855265853E-2</v>
      </c>
      <c r="M6860">
        <v>0.21962230409557154</v>
      </c>
      <c r="N6860">
        <v>0.19511187778404177</v>
      </c>
      <c r="O6860">
        <v>0.20107079686929344</v>
      </c>
    </row>
    <row r="6861" spans="1:15" ht="15">
      <c r="A6861" s="6"/>
      <c r="B6861" s="10">
        <v>15.94</v>
      </c>
      <c r="C6861">
        <v>7.0396201617440826E-2</v>
      </c>
      <c r="D6861" s="11">
        <v>39.270000000000003</v>
      </c>
      <c r="E6861" s="10">
        <v>40.590000000000003</v>
      </c>
      <c r="F6861" s="11">
        <v>22.45</v>
      </c>
      <c r="G6861" s="10">
        <v>56.46</v>
      </c>
      <c r="H6861" s="11">
        <v>235</v>
      </c>
      <c r="I6861" s="10">
        <v>290.10000000000002</v>
      </c>
      <c r="J6861">
        <v>0.17712162692552022</v>
      </c>
      <c r="K6861">
        <v>0.13262377816175427</v>
      </c>
      <c r="L6861">
        <v>6.7754889313174055E-2</v>
      </c>
      <c r="M6861">
        <v>0.22408741180304836</v>
      </c>
      <c r="N6861">
        <v>0.19316779011903987</v>
      </c>
      <c r="O6861">
        <v>0.20832144889334159</v>
      </c>
    </row>
    <row r="6862" spans="1:15" ht="15">
      <c r="A6862" s="6"/>
      <c r="B6862" s="10">
        <v>5.05</v>
      </c>
      <c r="C6862">
        <v>6.6862741128368541E-2</v>
      </c>
      <c r="D6862" s="11">
        <v>35.21</v>
      </c>
      <c r="E6862" s="10">
        <v>31.52</v>
      </c>
      <c r="F6862" s="11">
        <v>17.39</v>
      </c>
      <c r="G6862" s="10">
        <v>48.12</v>
      </c>
      <c r="H6862" s="11">
        <v>199.07</v>
      </c>
      <c r="I6862" s="10">
        <v>248.54</v>
      </c>
      <c r="J6862">
        <v>0.17109774521774521</v>
      </c>
      <c r="K6862">
        <v>0.12762141212037001</v>
      </c>
      <c r="L6862">
        <v>6.5589481408221545E-2</v>
      </c>
      <c r="M6862">
        <v>0.22827751095252949</v>
      </c>
      <c r="N6862">
        <v>0.18786986935542427</v>
      </c>
      <c r="O6862">
        <v>0.20910502240861806</v>
      </c>
    </row>
    <row r="6863" spans="1:15" ht="15">
      <c r="A6863" s="6"/>
      <c r="B6863" s="10">
        <v>0.2</v>
      </c>
      <c r="C6863">
        <v>6.6111997493061153E-2</v>
      </c>
      <c r="D6863" s="11">
        <v>31.66</v>
      </c>
      <c r="E6863" s="10">
        <v>24.72</v>
      </c>
      <c r="F6863" s="11">
        <v>16.510000000000002</v>
      </c>
      <c r="G6863" s="10">
        <v>45.05</v>
      </c>
      <c r="H6863" s="11">
        <v>153.18</v>
      </c>
      <c r="I6863" s="10">
        <v>225.19</v>
      </c>
      <c r="J6863">
        <v>0.16814615289275625</v>
      </c>
      <c r="K6863">
        <v>0.124427628777269</v>
      </c>
      <c r="L6863">
        <v>6.7099934430502439E-2</v>
      </c>
      <c r="M6863">
        <v>0.22744035111052005</v>
      </c>
      <c r="N6863">
        <v>0.18374512072498098</v>
      </c>
      <c r="O6863">
        <v>0.21023062932560757</v>
      </c>
    </row>
    <row r="6864" spans="1:15" ht="15">
      <c r="A6864" s="6"/>
      <c r="B6864" s="10">
        <v>-0.81</v>
      </c>
      <c r="C6864">
        <v>6.4838766112511104E-2</v>
      </c>
      <c r="D6864" s="11">
        <v>29.63</v>
      </c>
      <c r="E6864" s="10">
        <v>20.29</v>
      </c>
      <c r="F6864" s="11">
        <v>4.0199999999999996</v>
      </c>
      <c r="G6864" s="10">
        <v>38.369999999999997</v>
      </c>
      <c r="H6864" s="11">
        <v>116.12</v>
      </c>
      <c r="I6864" s="10">
        <v>202.06</v>
      </c>
      <c r="J6864">
        <v>0.1588784779949183</v>
      </c>
      <c r="K6864">
        <v>0.12074405896497453</v>
      </c>
      <c r="L6864">
        <v>6.8889289392378983E-2</v>
      </c>
      <c r="M6864">
        <v>0.22041606187653609</v>
      </c>
      <c r="N6864">
        <v>0.17985680951799549</v>
      </c>
      <c r="O6864">
        <v>0.21544109573598627</v>
      </c>
    </row>
    <row r="6865" spans="1:15" ht="15">
      <c r="A6865" s="6"/>
      <c r="B6865" s="10">
        <v>-0.09</v>
      </c>
      <c r="C6865">
        <v>6.5205797487052228E-2</v>
      </c>
      <c r="D6865" s="11">
        <v>28</v>
      </c>
      <c r="E6865" s="10">
        <v>20.76</v>
      </c>
      <c r="F6865" s="11">
        <v>-8.25</v>
      </c>
      <c r="G6865" s="10">
        <v>35.24</v>
      </c>
      <c r="H6865" s="11">
        <v>146.69</v>
      </c>
      <c r="I6865" s="10">
        <v>231.32</v>
      </c>
      <c r="J6865">
        <v>0.15255519576649951</v>
      </c>
      <c r="K6865">
        <v>0.12058222699201326</v>
      </c>
      <c r="L6865">
        <v>7.2144150321723693E-2</v>
      </c>
      <c r="M6865">
        <v>0.20913580837607096</v>
      </c>
      <c r="N6865">
        <v>0.18016425587381671</v>
      </c>
      <c r="O6865">
        <v>0.21652422758933448</v>
      </c>
    </row>
    <row r="6866" spans="1:15" ht="15">
      <c r="A6866" s="6"/>
      <c r="B6866" s="10">
        <v>-1.87</v>
      </c>
      <c r="C6866">
        <v>6.5784710077010047E-2</v>
      </c>
      <c r="D6866" s="11">
        <v>26.99</v>
      </c>
      <c r="E6866" s="10">
        <v>21.44</v>
      </c>
      <c r="F6866" s="11">
        <v>3.17</v>
      </c>
      <c r="G6866" s="10">
        <v>32.17</v>
      </c>
      <c r="H6866" s="11">
        <v>131.83000000000001</v>
      </c>
      <c r="I6866" s="10">
        <v>219.6</v>
      </c>
      <c r="J6866">
        <v>0.15040689371314803</v>
      </c>
      <c r="K6866">
        <v>0.12058789078772611</v>
      </c>
      <c r="L6866">
        <v>7.6606772069095511E-2</v>
      </c>
      <c r="M6866">
        <v>0.19904840363360471</v>
      </c>
      <c r="N6866">
        <v>0.17868723275437998</v>
      </c>
      <c r="O6866">
        <v>0.22101936106691453</v>
      </c>
    </row>
    <row r="6867" spans="1:15" ht="15">
      <c r="A6867" s="6"/>
      <c r="B6867" s="10">
        <v>-1.49</v>
      </c>
      <c r="C6867">
        <v>6.6229407727005293E-2</v>
      </c>
      <c r="D6867" s="11">
        <v>27.41</v>
      </c>
      <c r="E6867" s="10">
        <v>20.89</v>
      </c>
      <c r="F6867" s="11">
        <v>9.31</v>
      </c>
      <c r="G6867" s="10">
        <v>32.21</v>
      </c>
      <c r="H6867" s="11">
        <v>132.46</v>
      </c>
      <c r="I6867" s="10">
        <v>212.12</v>
      </c>
      <c r="J6867">
        <v>0.14844184734539717</v>
      </c>
      <c r="K6867">
        <v>0.12028348142224958</v>
      </c>
      <c r="L6867">
        <v>8.0314578558344604E-2</v>
      </c>
      <c r="M6867">
        <v>0.19596539027596646</v>
      </c>
      <c r="N6867">
        <v>0.17425208596236794</v>
      </c>
      <c r="O6867">
        <v>0.22359851761846902</v>
      </c>
    </row>
    <row r="6868" spans="1:15" ht="15">
      <c r="A6868" s="6"/>
      <c r="B6868" s="10">
        <v>-1.72</v>
      </c>
      <c r="C6868">
        <v>6.781987534384902E-2</v>
      </c>
      <c r="D6868" s="11">
        <v>26.4</v>
      </c>
      <c r="E6868" s="10">
        <v>19.52</v>
      </c>
      <c r="F6868" s="11">
        <v>15.17</v>
      </c>
      <c r="G6868" s="10">
        <v>31.34</v>
      </c>
      <c r="H6868" s="11">
        <v>110</v>
      </c>
      <c r="I6868" s="10">
        <v>211.62</v>
      </c>
      <c r="J6868">
        <v>0.14834998656997045</v>
      </c>
      <c r="K6868">
        <v>0.11300190268535755</v>
      </c>
      <c r="L6868">
        <v>8.4474865375665995E-2</v>
      </c>
      <c r="M6868">
        <v>0.19648179250852274</v>
      </c>
      <c r="N6868">
        <v>0.16788381333008864</v>
      </c>
      <c r="O6868">
        <v>0.22504206547731903</v>
      </c>
    </row>
    <row r="6869" spans="1:15" ht="15">
      <c r="A6869" s="6"/>
      <c r="B6869" s="10">
        <v>-2.21</v>
      </c>
      <c r="C6869">
        <v>6.929833361369811E-2</v>
      </c>
      <c r="D6869" s="11">
        <v>26.17</v>
      </c>
      <c r="E6869" s="10">
        <v>20.72</v>
      </c>
      <c r="F6869" s="11">
        <v>16</v>
      </c>
      <c r="G6869" s="10">
        <v>32.299999999999997</v>
      </c>
      <c r="H6869" s="11">
        <v>116.61</v>
      </c>
      <c r="I6869" s="10">
        <v>218.92</v>
      </c>
      <c r="J6869">
        <v>0.14880048458235001</v>
      </c>
      <c r="K6869">
        <v>0.11135642564502372</v>
      </c>
      <c r="L6869">
        <v>0.10119902857467478</v>
      </c>
      <c r="M6869">
        <v>0.19854817888188439</v>
      </c>
      <c r="N6869">
        <v>0.17003405002112457</v>
      </c>
      <c r="O6869">
        <v>0.22750309412792344</v>
      </c>
    </row>
    <row r="6870" spans="1:15" ht="15">
      <c r="A6870" s="6"/>
      <c r="B6870" s="10">
        <v>-2.08</v>
      </c>
      <c r="C6870">
        <v>7.0336019958785315E-2</v>
      </c>
      <c r="D6870" s="11">
        <v>26.1</v>
      </c>
      <c r="E6870" s="10">
        <v>20.79</v>
      </c>
      <c r="F6870" s="11">
        <v>24.63</v>
      </c>
      <c r="G6870" s="10">
        <v>36.39</v>
      </c>
      <c r="H6870" s="11">
        <v>140.99</v>
      </c>
      <c r="I6870" s="10">
        <v>229.49</v>
      </c>
      <c r="J6870">
        <v>0.14927185773230703</v>
      </c>
      <c r="K6870">
        <v>0.11143017703820299</v>
      </c>
      <c r="L6870">
        <v>0.12228001946399161</v>
      </c>
      <c r="M6870">
        <v>0.20656048635761076</v>
      </c>
      <c r="N6870">
        <v>0.17548699933735021</v>
      </c>
      <c r="O6870">
        <v>0.22690962999640435</v>
      </c>
    </row>
    <row r="6871" spans="1:15" ht="15">
      <c r="A6871" s="6"/>
      <c r="B6871" s="10">
        <v>-0.96</v>
      </c>
      <c r="C6871">
        <v>6.7212274118240101E-2</v>
      </c>
      <c r="D6871" s="11">
        <v>28</v>
      </c>
      <c r="E6871" s="10">
        <v>22.07</v>
      </c>
      <c r="F6871" s="11">
        <v>36.06</v>
      </c>
      <c r="G6871" s="10">
        <v>48.61</v>
      </c>
      <c r="H6871" s="11">
        <v>209</v>
      </c>
      <c r="I6871" s="10">
        <v>278.37</v>
      </c>
      <c r="J6871">
        <v>0.15231166253564177</v>
      </c>
      <c r="K6871">
        <v>0.1107723371059731</v>
      </c>
      <c r="L6871">
        <v>0.14493226711147794</v>
      </c>
      <c r="M6871">
        <v>0.21882644718145214</v>
      </c>
      <c r="N6871">
        <v>0.17924911428571427</v>
      </c>
      <c r="O6871">
        <v>0.21998412636440204</v>
      </c>
    </row>
    <row r="6872" spans="1:15" ht="15">
      <c r="A6872" s="6"/>
      <c r="B6872" s="10">
        <v>-0.02</v>
      </c>
      <c r="C6872">
        <v>6.3357784258797359E-2</v>
      </c>
      <c r="D6872" s="11">
        <v>33.99</v>
      </c>
      <c r="E6872" s="10">
        <v>25.86</v>
      </c>
      <c r="F6872" s="11">
        <v>48.92</v>
      </c>
      <c r="G6872" s="10">
        <v>57.8</v>
      </c>
      <c r="H6872" s="11">
        <v>235.05</v>
      </c>
      <c r="I6872" s="10">
        <v>350</v>
      </c>
      <c r="J6872">
        <v>0.15387311841445056</v>
      </c>
      <c r="K6872">
        <v>0.11747851078837965</v>
      </c>
      <c r="L6872">
        <v>0.15493375259862721</v>
      </c>
      <c r="M6872">
        <v>0.21696069486097702</v>
      </c>
      <c r="N6872">
        <v>0.17796030801809606</v>
      </c>
      <c r="O6872">
        <v>0.20058947742125816</v>
      </c>
    </row>
    <row r="6873" spans="1:15" ht="15">
      <c r="A6873" s="6"/>
      <c r="B6873" s="10">
        <v>9.09</v>
      </c>
      <c r="C6873">
        <v>6.3771144773232591E-2</v>
      </c>
      <c r="D6873" s="11">
        <v>39.42</v>
      </c>
      <c r="E6873" s="10">
        <v>27.69</v>
      </c>
      <c r="F6873" s="11">
        <v>50.24</v>
      </c>
      <c r="G6873" s="10">
        <v>70.37</v>
      </c>
      <c r="H6873" s="11">
        <v>260</v>
      </c>
      <c r="I6873" s="10">
        <v>412.65</v>
      </c>
      <c r="J6873">
        <v>0.14901000012776994</v>
      </c>
      <c r="K6873">
        <v>0.1155125660872542</v>
      </c>
      <c r="L6873">
        <v>0.1609340079399669</v>
      </c>
      <c r="M6873">
        <v>0.21061065920372604</v>
      </c>
      <c r="N6873">
        <v>0.17573231958158139</v>
      </c>
      <c r="O6873">
        <v>0.1920714159768587</v>
      </c>
    </row>
    <row r="6874" spans="1:15" ht="15">
      <c r="A6874" s="6"/>
      <c r="B6874" s="10">
        <v>20.6</v>
      </c>
      <c r="C6874">
        <v>6.0383667232310964E-2</v>
      </c>
      <c r="D6874" s="11">
        <v>35.950000000000003</v>
      </c>
      <c r="E6874" s="10">
        <v>26.71</v>
      </c>
      <c r="F6874" s="11">
        <v>49.6</v>
      </c>
      <c r="G6874" s="10">
        <v>63.95</v>
      </c>
      <c r="H6874" s="11">
        <v>245</v>
      </c>
      <c r="I6874" s="10">
        <v>327.39</v>
      </c>
      <c r="J6874">
        <v>0.14158309106847972</v>
      </c>
      <c r="K6874">
        <v>0.11096433109338365</v>
      </c>
      <c r="L6874">
        <v>0.15416680751428508</v>
      </c>
      <c r="M6874">
        <v>0.20219459924361136</v>
      </c>
      <c r="N6874">
        <v>0.17004983260649309</v>
      </c>
      <c r="O6874">
        <v>0.18333998573835791</v>
      </c>
    </row>
    <row r="6875" spans="1:15" ht="15">
      <c r="A6875" s="6"/>
      <c r="B6875" s="10">
        <v>1.08</v>
      </c>
      <c r="C6875">
        <v>6.3302262092129302E-2</v>
      </c>
      <c r="D6875" s="11">
        <v>28.04</v>
      </c>
      <c r="E6875" s="10">
        <v>26.94</v>
      </c>
      <c r="F6875" s="11">
        <v>48.34</v>
      </c>
      <c r="G6875" s="10">
        <v>54.71</v>
      </c>
      <c r="H6875" s="11">
        <v>222.55</v>
      </c>
      <c r="I6875" s="10">
        <v>297.26</v>
      </c>
      <c r="J6875">
        <v>0.12816479440607953</v>
      </c>
      <c r="K6875">
        <v>0.10837117090479008</v>
      </c>
      <c r="L6875">
        <v>0.14689772530204059</v>
      </c>
      <c r="M6875">
        <v>0.19382407794172432</v>
      </c>
      <c r="N6875">
        <v>0.16342828408296931</v>
      </c>
      <c r="O6875">
        <v>0.18122924248778971</v>
      </c>
    </row>
    <row r="6876" spans="1:15" ht="15">
      <c r="A6876" s="6"/>
      <c r="B6876" s="10">
        <v>-0.05</v>
      </c>
      <c r="C6876">
        <v>6.0427802340283318E-2</v>
      </c>
      <c r="D6876" s="11">
        <v>22.86</v>
      </c>
      <c r="E6876" s="10">
        <v>25.76</v>
      </c>
      <c r="F6876" s="11">
        <v>48</v>
      </c>
      <c r="G6876" s="10">
        <v>51.34</v>
      </c>
      <c r="H6876" s="11">
        <v>198.3</v>
      </c>
      <c r="I6876" s="10">
        <v>282.41000000000003</v>
      </c>
      <c r="J6876">
        <v>0.11205263922166558</v>
      </c>
      <c r="K6876">
        <v>0.10283870126801928</v>
      </c>
      <c r="L6876">
        <v>0.14466620837572525</v>
      </c>
      <c r="M6876">
        <v>0.1846871804389518</v>
      </c>
      <c r="N6876">
        <v>0.15549049627500844</v>
      </c>
      <c r="O6876">
        <v>0.17315662993306932</v>
      </c>
    </row>
    <row r="6877" spans="1:15" ht="15">
      <c r="A6877" s="6"/>
      <c r="B6877" s="10">
        <v>-0.94</v>
      </c>
      <c r="C6877">
        <v>5.8945182172296044E-2</v>
      </c>
      <c r="D6877" s="11">
        <v>26.07</v>
      </c>
      <c r="E6877" s="10">
        <v>20.73</v>
      </c>
      <c r="F6877" s="11">
        <v>45.25</v>
      </c>
      <c r="G6877" s="10">
        <v>46.62</v>
      </c>
      <c r="H6877" s="11">
        <v>189.93</v>
      </c>
      <c r="I6877" s="10">
        <v>262.01</v>
      </c>
      <c r="J6877">
        <v>0.10678340764861514</v>
      </c>
      <c r="K6877">
        <v>9.247500552308649E-2</v>
      </c>
      <c r="L6877">
        <v>0.14372238696329045</v>
      </c>
      <c r="M6877">
        <v>0.17798453977533243</v>
      </c>
      <c r="N6877">
        <v>0.14771297702579186</v>
      </c>
      <c r="O6877">
        <v>0.17051247331711414</v>
      </c>
    </row>
    <row r="6878" spans="1:15" ht="15">
      <c r="A6878" s="6"/>
      <c r="B6878" s="10">
        <v>-1.0900000000000001</v>
      </c>
      <c r="C6878">
        <v>6.0116993820576912E-2</v>
      </c>
      <c r="D6878" s="11">
        <v>12.67</v>
      </c>
      <c r="E6878" s="10">
        <v>20.75</v>
      </c>
      <c r="F6878" s="11">
        <v>43</v>
      </c>
      <c r="G6878" s="10">
        <v>43.65</v>
      </c>
      <c r="H6878" s="11">
        <v>164</v>
      </c>
      <c r="I6878" s="10">
        <v>238.37</v>
      </c>
      <c r="J6878">
        <v>0.10410149117182783</v>
      </c>
      <c r="K6878">
        <v>8.5618755263263444E-2</v>
      </c>
      <c r="L6878">
        <v>0.14395536458974256</v>
      </c>
      <c r="M6878">
        <v>0.17765113189154064</v>
      </c>
      <c r="N6878">
        <v>0.1429452695947519</v>
      </c>
      <c r="O6878">
        <v>0.17377321815188221</v>
      </c>
    </row>
    <row r="6879" spans="1:15" ht="15">
      <c r="A6879" s="6"/>
      <c r="B6879" s="10">
        <v>-1.39</v>
      </c>
      <c r="C6879">
        <v>6.0289436619718313E-2</v>
      </c>
      <c r="D6879" s="11">
        <v>13.31</v>
      </c>
      <c r="E6879" s="10">
        <v>13.92</v>
      </c>
      <c r="F6879" s="11">
        <v>39.5</v>
      </c>
      <c r="G6879" s="10">
        <v>42.64</v>
      </c>
      <c r="H6879" s="11">
        <v>144.55000000000001</v>
      </c>
      <c r="I6879" s="10">
        <v>221.42</v>
      </c>
      <c r="J6879">
        <v>0.10737357523125426</v>
      </c>
      <c r="K6879">
        <v>8.3862765887225882E-2</v>
      </c>
      <c r="L6879">
        <v>0.14870344639066194</v>
      </c>
      <c r="M6879">
        <v>0.18191873822559756</v>
      </c>
      <c r="N6879">
        <v>0.1428357675091152</v>
      </c>
      <c r="O6879">
        <v>0.17851736735388055</v>
      </c>
    </row>
    <row r="6880" spans="1:15" ht="15">
      <c r="A6880" s="6"/>
      <c r="B6880" s="10">
        <v>-0.08</v>
      </c>
      <c r="C6880">
        <v>6.2463045661135183E-2</v>
      </c>
      <c r="D6880" s="11">
        <v>26.42</v>
      </c>
      <c r="E6880" s="10">
        <v>19.54</v>
      </c>
      <c r="F6880" s="11">
        <v>42.19</v>
      </c>
      <c r="G6880" s="10">
        <v>43.2</v>
      </c>
      <c r="H6880" s="11">
        <v>144.27000000000001</v>
      </c>
      <c r="I6880" s="10">
        <v>242.69</v>
      </c>
      <c r="J6880">
        <v>0.12159967125342612</v>
      </c>
      <c r="K6880">
        <v>9.0612223442381526E-2</v>
      </c>
      <c r="L6880">
        <v>0.15613041390037277</v>
      </c>
      <c r="M6880">
        <v>0.18910702339870222</v>
      </c>
      <c r="N6880">
        <v>0.14414010319471912</v>
      </c>
      <c r="O6880">
        <v>0.18901808322483399</v>
      </c>
    </row>
    <row r="6881" spans="1:15" ht="15">
      <c r="A6881" s="6"/>
      <c r="B6881" s="10">
        <v>0.6</v>
      </c>
      <c r="C6881">
        <v>7.1928688865371529E-2</v>
      </c>
      <c r="D6881" s="11">
        <v>31.44</v>
      </c>
      <c r="E6881" s="10">
        <v>20.74</v>
      </c>
      <c r="F6881" s="11">
        <v>46.86</v>
      </c>
      <c r="G6881" s="10">
        <v>45.84</v>
      </c>
      <c r="H6881" s="11">
        <v>151.91999999999999</v>
      </c>
      <c r="I6881" s="10">
        <v>258.60000000000002</v>
      </c>
      <c r="J6881">
        <v>0.14302548909673199</v>
      </c>
      <c r="K6881">
        <v>0.11392443864716296</v>
      </c>
      <c r="L6881">
        <v>0.16680027720457</v>
      </c>
      <c r="M6881">
        <v>0.19809935586687133</v>
      </c>
      <c r="N6881">
        <v>0.1491096508191079</v>
      </c>
      <c r="O6881">
        <v>0.19846853644855256</v>
      </c>
    </row>
    <row r="6882" spans="1:15" ht="15">
      <c r="A6882" s="6"/>
      <c r="B6882" s="10">
        <v>67.19</v>
      </c>
      <c r="C6882">
        <v>8.1433559416878118E-2</v>
      </c>
      <c r="D6882" s="11">
        <v>40.020000000000003</v>
      </c>
      <c r="E6882" s="10">
        <v>42.82</v>
      </c>
      <c r="F6882" s="11">
        <v>49</v>
      </c>
      <c r="G6882" s="10">
        <v>50.7</v>
      </c>
      <c r="H6882" s="11">
        <v>199.13</v>
      </c>
      <c r="I6882" s="10">
        <v>274</v>
      </c>
      <c r="J6882">
        <v>0.16069199235241874</v>
      </c>
      <c r="K6882">
        <v>0.14356494132269365</v>
      </c>
      <c r="L6882">
        <v>0.17347792978174986</v>
      </c>
      <c r="M6882">
        <v>0.20386857525598706</v>
      </c>
      <c r="N6882">
        <v>0.15652851437412302</v>
      </c>
      <c r="O6882">
        <v>0.20290971502396082</v>
      </c>
    </row>
    <row r="6883" spans="1:15" ht="15">
      <c r="A6883" s="6"/>
      <c r="B6883" s="10">
        <v>117.9</v>
      </c>
      <c r="C6883">
        <v>8.4575464158509139E-2</v>
      </c>
      <c r="D6883" s="11">
        <v>49.71</v>
      </c>
      <c r="E6883" s="10">
        <v>56.56</v>
      </c>
      <c r="F6883" s="11">
        <v>50.09</v>
      </c>
      <c r="G6883" s="10">
        <v>55.92</v>
      </c>
      <c r="H6883" s="11">
        <v>221.73</v>
      </c>
      <c r="I6883" s="10">
        <v>290</v>
      </c>
      <c r="J6883">
        <v>0.1654837343295755</v>
      </c>
      <c r="K6883">
        <v>0.15247737886940393</v>
      </c>
      <c r="L6883">
        <v>0.1686727746298666</v>
      </c>
      <c r="M6883">
        <v>0.19844405944967944</v>
      </c>
      <c r="N6883">
        <v>0.1581642274467927</v>
      </c>
      <c r="O6883">
        <v>0.19590591000801261</v>
      </c>
    </row>
    <row r="6884" spans="1:15" ht="15">
      <c r="A6884" s="6"/>
      <c r="B6884" s="10">
        <v>129.97</v>
      </c>
      <c r="C6884">
        <v>8.2342887049458052E-2</v>
      </c>
      <c r="D6884" s="11">
        <v>52.51</v>
      </c>
      <c r="E6884" s="10">
        <v>68.09</v>
      </c>
      <c r="F6884" s="11">
        <v>52.79</v>
      </c>
      <c r="G6884" s="10">
        <v>59.52</v>
      </c>
      <c r="H6884" s="11">
        <v>219.73</v>
      </c>
      <c r="I6884" s="10">
        <v>299.3</v>
      </c>
      <c r="J6884">
        <v>0.16397351844933494</v>
      </c>
      <c r="K6884">
        <v>0.1427347242307011</v>
      </c>
      <c r="L6884">
        <v>0.15628716705981741</v>
      </c>
      <c r="M6884">
        <v>0.19252672411195804</v>
      </c>
      <c r="N6884">
        <v>0.15598259114945728</v>
      </c>
      <c r="O6884">
        <v>0.18814993090527996</v>
      </c>
    </row>
    <row r="6885" spans="1:15" ht="15">
      <c r="A6885" s="6"/>
      <c r="B6885" s="10">
        <v>96.91</v>
      </c>
      <c r="C6885">
        <v>7.8140048319346955E-2</v>
      </c>
      <c r="D6885" s="11">
        <v>43.97</v>
      </c>
      <c r="E6885" s="10">
        <v>40.54</v>
      </c>
      <c r="F6885" s="11">
        <v>48.93</v>
      </c>
      <c r="G6885" s="10">
        <v>45.14</v>
      </c>
      <c r="H6885" s="11">
        <v>149.80000000000001</v>
      </c>
      <c r="I6885" s="10">
        <v>266.99</v>
      </c>
      <c r="J6885">
        <v>0.16623001093350923</v>
      </c>
      <c r="K6885">
        <v>0.1423049940723807</v>
      </c>
      <c r="L6885">
        <v>0.15322717562824051</v>
      </c>
      <c r="M6885">
        <v>0.1867675687313298</v>
      </c>
      <c r="N6885">
        <v>0.15109955842318493</v>
      </c>
      <c r="O6885">
        <v>0.19594443625427527</v>
      </c>
    </row>
    <row r="6886" spans="1:15" ht="15">
      <c r="A6886" s="6"/>
      <c r="B6886" s="10">
        <v>85.68</v>
      </c>
      <c r="C6886">
        <v>7.808007944920313E-2</v>
      </c>
      <c r="D6886" s="11">
        <v>40.03</v>
      </c>
      <c r="E6886" s="10">
        <v>32.9</v>
      </c>
      <c r="F6886" s="11">
        <v>37.01</v>
      </c>
      <c r="G6886" s="10">
        <v>39.450000000000003</v>
      </c>
      <c r="H6886" s="11">
        <v>116.63</v>
      </c>
      <c r="I6886" s="10">
        <v>217.94</v>
      </c>
      <c r="J6886">
        <v>0.17150343365209031</v>
      </c>
      <c r="K6886">
        <v>0.14092134262804432</v>
      </c>
      <c r="L6886">
        <v>0.14928592747848499</v>
      </c>
      <c r="M6886">
        <v>0.17656092700331072</v>
      </c>
      <c r="N6886">
        <v>0.14142557855277288</v>
      </c>
      <c r="O6886">
        <v>0.19310144472043395</v>
      </c>
    </row>
    <row r="6887" spans="1:15" ht="15">
      <c r="A6887" s="6"/>
      <c r="B6887" s="10">
        <v>74.59</v>
      </c>
      <c r="C6887">
        <v>8.2089913343837112E-2</v>
      </c>
      <c r="D6887" s="11">
        <v>39.07</v>
      </c>
      <c r="E6887" s="10">
        <v>31.32</v>
      </c>
      <c r="F6887" s="11">
        <v>32.51</v>
      </c>
      <c r="G6887" s="10">
        <v>36.17</v>
      </c>
      <c r="H6887" s="11">
        <v>107.43</v>
      </c>
      <c r="I6887" s="10">
        <v>220.03</v>
      </c>
      <c r="J6887">
        <v>0.17593443144974524</v>
      </c>
      <c r="K6887">
        <v>0.144880087774862</v>
      </c>
      <c r="L6887">
        <v>0.1449852531987269</v>
      </c>
      <c r="M6887">
        <v>0.16895691056910569</v>
      </c>
      <c r="N6887">
        <v>0.13461078424478251</v>
      </c>
      <c r="O6887">
        <v>0.19165252098435215</v>
      </c>
    </row>
    <row r="6888" spans="1:15" ht="15">
      <c r="A6888" s="6"/>
      <c r="B6888" s="10">
        <v>47.06</v>
      </c>
      <c r="C6888">
        <v>8.3886640116984545E-2</v>
      </c>
      <c r="D6888" s="11">
        <v>31.43</v>
      </c>
      <c r="E6888" s="10">
        <v>27</v>
      </c>
      <c r="F6888" s="11">
        <v>25.18</v>
      </c>
      <c r="G6888" s="10">
        <v>30.26</v>
      </c>
      <c r="H6888" s="11">
        <v>69.819999999999993</v>
      </c>
      <c r="I6888" s="10">
        <v>193</v>
      </c>
      <c r="J6888">
        <v>0.17604528603176378</v>
      </c>
      <c r="K6888">
        <v>0.15012565029038422</v>
      </c>
      <c r="L6888">
        <v>0.13930327408345985</v>
      </c>
      <c r="M6888">
        <v>0.16036855994460827</v>
      </c>
      <c r="N6888">
        <v>0.12536123561477894</v>
      </c>
      <c r="O6888">
        <v>0.18859422786177105</v>
      </c>
    </row>
    <row r="6889" spans="1:15" ht="15">
      <c r="A6889" s="6"/>
      <c r="B6889" s="10">
        <v>14.67</v>
      </c>
      <c r="C6889">
        <v>8.1227764125172713E-2</v>
      </c>
      <c r="D6889" s="11">
        <v>34.26</v>
      </c>
      <c r="E6889" s="10">
        <v>34.93</v>
      </c>
      <c r="F6889" s="11">
        <v>26</v>
      </c>
      <c r="G6889" s="10">
        <v>32.549999999999997</v>
      </c>
      <c r="H6889" s="11">
        <v>67.22</v>
      </c>
      <c r="I6889" s="10">
        <v>191.76</v>
      </c>
      <c r="J6889">
        <v>0.1726500166535945</v>
      </c>
      <c r="K6889">
        <v>0.15614872707575642</v>
      </c>
      <c r="L6889">
        <v>0.13715920406273491</v>
      </c>
      <c r="M6889">
        <v>0.14958700070124034</v>
      </c>
      <c r="N6889">
        <v>0.11593979210293297</v>
      </c>
      <c r="O6889">
        <v>0.18319902697424906</v>
      </c>
    </row>
    <row r="6890" spans="1:15" ht="15">
      <c r="A6890" s="6"/>
      <c r="B6890" s="10">
        <v>6.96</v>
      </c>
      <c r="C6890">
        <v>8.0537078106208554E-2</v>
      </c>
      <c r="D6890" s="11">
        <v>31.56</v>
      </c>
      <c r="E6890" s="10">
        <v>30.86</v>
      </c>
      <c r="F6890" s="11">
        <v>25.72</v>
      </c>
      <c r="G6890" s="10">
        <v>31.3</v>
      </c>
      <c r="H6890" s="11">
        <v>56.55</v>
      </c>
      <c r="I6890" s="10">
        <v>174</v>
      </c>
      <c r="J6890">
        <v>0.1715220051660232</v>
      </c>
      <c r="K6890">
        <v>0.15986751511580879</v>
      </c>
      <c r="L6890">
        <v>0.13425525529531027</v>
      </c>
      <c r="M6890">
        <v>0.14174157587031624</v>
      </c>
      <c r="N6890">
        <v>0.11400003784040599</v>
      </c>
      <c r="O6890">
        <v>0.18010461645548714</v>
      </c>
    </row>
    <row r="6891" spans="1:15" ht="15">
      <c r="A6891" s="6"/>
      <c r="B6891" s="10">
        <v>5.79</v>
      </c>
      <c r="C6891">
        <v>8.0984686255687277E-2</v>
      </c>
      <c r="D6891" s="11">
        <v>30.41</v>
      </c>
      <c r="E6891" s="10">
        <v>29.05</v>
      </c>
      <c r="F6891" s="11">
        <v>25</v>
      </c>
      <c r="G6891" s="10">
        <v>30.79</v>
      </c>
      <c r="H6891" s="11">
        <v>49.42</v>
      </c>
      <c r="I6891" s="10">
        <v>163.80000000000001</v>
      </c>
      <c r="J6891">
        <v>0.17090441288316255</v>
      </c>
      <c r="K6891">
        <v>0.16308889142406738</v>
      </c>
      <c r="L6891">
        <v>0.13133492538936645</v>
      </c>
      <c r="M6891">
        <v>0.13446796632893032</v>
      </c>
      <c r="N6891">
        <v>0.11193043032873629</v>
      </c>
      <c r="O6891">
        <v>0.18087968632706111</v>
      </c>
    </row>
    <row r="6892" spans="1:15" ht="15">
      <c r="A6892" s="6"/>
      <c r="B6892" s="10">
        <v>9.06</v>
      </c>
      <c r="C6892">
        <v>8.158372823720654E-2</v>
      </c>
      <c r="D6892" s="11">
        <v>29.27</v>
      </c>
      <c r="E6892" s="10">
        <v>30.06</v>
      </c>
      <c r="F6892" s="11">
        <v>24.27</v>
      </c>
      <c r="G6892" s="10">
        <v>29.06</v>
      </c>
      <c r="H6892" s="11">
        <v>48.93</v>
      </c>
      <c r="I6892" s="10">
        <v>144.74</v>
      </c>
      <c r="J6892">
        <v>0.17290757134436999</v>
      </c>
      <c r="K6892">
        <v>0.17033869782480895</v>
      </c>
      <c r="L6892">
        <v>0.12970495486163863</v>
      </c>
      <c r="M6892">
        <v>0.13019067375070051</v>
      </c>
      <c r="N6892">
        <v>0.11016194665355901</v>
      </c>
      <c r="O6892">
        <v>0.18500440646542721</v>
      </c>
    </row>
    <row r="6893" spans="1:15" ht="15">
      <c r="A6893" s="6"/>
      <c r="B6893" s="10">
        <v>5.72</v>
      </c>
      <c r="C6893">
        <v>8.3440864844736395E-2</v>
      </c>
      <c r="D6893" s="11">
        <v>29.04</v>
      </c>
      <c r="E6893" s="10">
        <v>33</v>
      </c>
      <c r="F6893" s="11">
        <v>25</v>
      </c>
      <c r="G6893" s="10">
        <v>31.16</v>
      </c>
      <c r="H6893" s="11">
        <v>56.51</v>
      </c>
      <c r="I6893" s="10">
        <v>139.9</v>
      </c>
      <c r="J6893">
        <v>0.17325609126005051</v>
      </c>
      <c r="K6893">
        <v>0.18123654062610825</v>
      </c>
      <c r="L6893">
        <v>0.13466623025224753</v>
      </c>
      <c r="M6893">
        <v>0.12953992389006341</v>
      </c>
      <c r="N6893">
        <v>0.10989203537652953</v>
      </c>
      <c r="O6893">
        <v>0.18896058620922537</v>
      </c>
    </row>
    <row r="6894" spans="1:15" ht="15">
      <c r="A6894" s="6"/>
      <c r="B6894" s="10">
        <v>7.63</v>
      </c>
      <c r="C6894">
        <v>8.3605951917607266E-2</v>
      </c>
      <c r="D6894" s="11">
        <v>28.91</v>
      </c>
      <c r="E6894" s="10">
        <v>42</v>
      </c>
      <c r="F6894" s="11">
        <v>29.99</v>
      </c>
      <c r="G6894" s="10">
        <v>31.86</v>
      </c>
      <c r="H6894" s="11">
        <v>67.209999999999994</v>
      </c>
      <c r="I6894" s="10">
        <v>133.36000000000001</v>
      </c>
      <c r="J6894">
        <v>0.17657141186787489</v>
      </c>
      <c r="K6894">
        <v>0.19390090472084193</v>
      </c>
      <c r="L6894">
        <v>0.15360315031816124</v>
      </c>
      <c r="M6894">
        <v>0.13474866643714939</v>
      </c>
      <c r="N6894">
        <v>0.11648478967982642</v>
      </c>
      <c r="O6894">
        <v>0.19517320321485201</v>
      </c>
    </row>
    <row r="6895" spans="1:15" ht="15">
      <c r="A6895" s="6"/>
      <c r="B6895" s="10">
        <v>5.88</v>
      </c>
      <c r="C6895">
        <v>8.2415536981105569E-2</v>
      </c>
      <c r="D6895" s="11">
        <v>31.18</v>
      </c>
      <c r="E6895" s="10">
        <v>60.02</v>
      </c>
      <c r="F6895" s="11">
        <v>40.61</v>
      </c>
      <c r="G6895" s="10">
        <v>37.21</v>
      </c>
      <c r="H6895" s="11">
        <v>98.2</v>
      </c>
      <c r="I6895" s="10">
        <v>147.49</v>
      </c>
      <c r="J6895">
        <v>0.18027525690606142</v>
      </c>
      <c r="K6895">
        <v>0.20210189756954564</v>
      </c>
      <c r="L6895">
        <v>0.16503578662789745</v>
      </c>
      <c r="M6895">
        <v>0.14208709148035428</v>
      </c>
      <c r="N6895">
        <v>0.12096966083045954</v>
      </c>
      <c r="O6895">
        <v>0.19674407736228919</v>
      </c>
    </row>
    <row r="6896" spans="1:15" ht="15">
      <c r="A6896" s="6"/>
      <c r="B6896" s="10">
        <v>21.34</v>
      </c>
      <c r="C6896">
        <v>7.8334323798480293E-2</v>
      </c>
      <c r="D6896" s="11">
        <v>35.9</v>
      </c>
      <c r="E6896" s="10">
        <v>79.38</v>
      </c>
      <c r="F6896" s="11">
        <v>52.64</v>
      </c>
      <c r="G6896" s="10">
        <v>49.69</v>
      </c>
      <c r="H6896" s="11">
        <v>165.01</v>
      </c>
      <c r="I6896" s="10">
        <v>159.44</v>
      </c>
      <c r="J6896">
        <v>0.18371642447525197</v>
      </c>
      <c r="K6896">
        <v>0.2038112205808183</v>
      </c>
      <c r="L6896">
        <v>0.1699248964507466</v>
      </c>
      <c r="M6896">
        <v>0.13652687805190097</v>
      </c>
      <c r="N6896">
        <v>0.12531741953599382</v>
      </c>
      <c r="O6896">
        <v>0.19529126533509075</v>
      </c>
    </row>
    <row r="6897" spans="1:15" ht="15">
      <c r="A6897" s="6"/>
      <c r="B6897" s="10">
        <v>24.58</v>
      </c>
      <c r="C6897">
        <v>7.4074457746624495E-2</v>
      </c>
      <c r="D6897" s="11">
        <v>34.22</v>
      </c>
      <c r="E6897" s="10">
        <v>79.05</v>
      </c>
      <c r="F6897" s="11">
        <v>55.21</v>
      </c>
      <c r="G6897" s="10">
        <v>49.04</v>
      </c>
      <c r="H6897" s="11">
        <v>156.02000000000001</v>
      </c>
      <c r="I6897" s="10">
        <v>186.62</v>
      </c>
      <c r="J6897">
        <v>0.1759370394508625</v>
      </c>
      <c r="K6897">
        <v>0.19725509561902266</v>
      </c>
      <c r="L6897">
        <v>0.16877050748370118</v>
      </c>
      <c r="M6897">
        <v>0.13143342280912859</v>
      </c>
      <c r="N6897">
        <v>0.11980701176913154</v>
      </c>
      <c r="O6897">
        <v>0.18652174512826356</v>
      </c>
    </row>
    <row r="6898" spans="1:15" ht="15">
      <c r="A6898" s="6"/>
      <c r="B6898" s="10">
        <v>30.9</v>
      </c>
      <c r="C6898">
        <v>7.3400952349860327E-2</v>
      </c>
      <c r="D6898" s="11">
        <v>33.24</v>
      </c>
      <c r="E6898" s="10">
        <v>74.72</v>
      </c>
      <c r="F6898" s="11">
        <v>54.8</v>
      </c>
      <c r="G6898" s="10">
        <v>40.98</v>
      </c>
      <c r="H6898" s="11">
        <v>105.11</v>
      </c>
      <c r="I6898" s="10">
        <v>199.33</v>
      </c>
      <c r="J6898">
        <v>0.15738897527711601</v>
      </c>
      <c r="K6898">
        <v>0.1905531059529891</v>
      </c>
      <c r="L6898">
        <v>0.16132899046804938</v>
      </c>
      <c r="M6898">
        <v>0.12536376579522157</v>
      </c>
      <c r="N6898">
        <v>0.11052281175629873</v>
      </c>
      <c r="O6898">
        <v>0.17412104997647701</v>
      </c>
    </row>
    <row r="6899" spans="1:15" ht="15">
      <c r="A6899" s="6"/>
      <c r="B6899" s="10">
        <v>5.07</v>
      </c>
      <c r="C6899">
        <v>7.0058039145187753E-2</v>
      </c>
      <c r="D6899" s="11">
        <v>31.58</v>
      </c>
      <c r="E6899" s="10">
        <v>62.39</v>
      </c>
      <c r="F6899" s="11">
        <v>51.76</v>
      </c>
      <c r="G6899" s="10">
        <v>36.729999999999997</v>
      </c>
      <c r="H6899" s="11">
        <v>84.06</v>
      </c>
      <c r="I6899" s="10">
        <v>185.09</v>
      </c>
      <c r="J6899">
        <v>0.14128977053082395</v>
      </c>
      <c r="K6899">
        <v>0.1843322413787232</v>
      </c>
      <c r="L6899">
        <v>0.15443023149867882</v>
      </c>
      <c r="M6899">
        <v>0.12301489561535041</v>
      </c>
      <c r="N6899">
        <v>0.10230051912409137</v>
      </c>
      <c r="O6899">
        <v>0.15763312598840273</v>
      </c>
    </row>
    <row r="6900" spans="1:15" ht="15">
      <c r="A6900" s="6"/>
      <c r="B6900" s="10">
        <v>0.04</v>
      </c>
      <c r="C6900">
        <v>6.6772410824161715E-2</v>
      </c>
      <c r="D6900" s="11">
        <v>30.97</v>
      </c>
      <c r="E6900" s="10">
        <v>52.89</v>
      </c>
      <c r="F6900" s="11">
        <v>50.62</v>
      </c>
      <c r="G6900" s="10">
        <v>35.020000000000003</v>
      </c>
      <c r="H6900" s="11">
        <v>72.19</v>
      </c>
      <c r="I6900" s="10">
        <v>160</v>
      </c>
      <c r="J6900">
        <v>0.12889512091391803</v>
      </c>
      <c r="K6900">
        <v>0.17780263622141596</v>
      </c>
      <c r="L6900">
        <v>0.1534834117450552</v>
      </c>
      <c r="M6900">
        <v>0.11978565456574286</v>
      </c>
      <c r="N6900">
        <v>9.8785448835216019E-2</v>
      </c>
      <c r="O6900">
        <v>0.14124676509259571</v>
      </c>
    </row>
    <row r="6901" spans="1:15" ht="15">
      <c r="A6901" s="6"/>
      <c r="B6901" s="10">
        <v>-0.09</v>
      </c>
      <c r="C6901">
        <v>5.8278459574681092E-2</v>
      </c>
      <c r="D6901" s="11">
        <v>22.77</v>
      </c>
      <c r="E6901" s="10">
        <v>48.52</v>
      </c>
      <c r="F6901" s="11">
        <v>47.9</v>
      </c>
      <c r="G6901" s="10">
        <v>34.31</v>
      </c>
      <c r="H6901" s="11">
        <v>67.97</v>
      </c>
      <c r="I6901" s="10">
        <v>144.91</v>
      </c>
      <c r="J6901">
        <v>0.11992801204061612</v>
      </c>
      <c r="K6901">
        <v>0.17487996805720787</v>
      </c>
      <c r="L6901">
        <v>0.15212359897136599</v>
      </c>
      <c r="M6901">
        <v>0.1172851110416015</v>
      </c>
      <c r="N6901">
        <v>9.4640587021761383E-2</v>
      </c>
      <c r="O6901">
        <v>0.12302386129523961</v>
      </c>
    </row>
    <row r="6902" spans="1:15" ht="15">
      <c r="A6902" s="6"/>
      <c r="B6902" s="10">
        <v>-1</v>
      </c>
      <c r="C6902">
        <v>5.4850529745313945E-2</v>
      </c>
      <c r="D6902" s="11">
        <v>17.07</v>
      </c>
      <c r="E6902" s="10">
        <v>49.82</v>
      </c>
      <c r="F6902" s="11">
        <v>46.64</v>
      </c>
      <c r="G6902" s="10">
        <v>32.4</v>
      </c>
      <c r="H6902" s="11">
        <v>56.49</v>
      </c>
      <c r="I6902" s="10">
        <v>136.57</v>
      </c>
      <c r="J6902">
        <v>0.11583103990605406</v>
      </c>
      <c r="K6902">
        <v>0.17614725112173957</v>
      </c>
      <c r="L6902">
        <v>0.15516945340695382</v>
      </c>
      <c r="M6902">
        <v>0.11563502963781663</v>
      </c>
      <c r="N6902">
        <v>9.5291474165027534E-2</v>
      </c>
      <c r="O6902">
        <v>0.11620011157673496</v>
      </c>
    </row>
    <row r="6903" spans="1:15" ht="15">
      <c r="A6903" s="6"/>
      <c r="B6903" s="10">
        <v>-1.76</v>
      </c>
      <c r="C6903">
        <v>5.5325331536319598E-2</v>
      </c>
      <c r="D6903" s="11">
        <v>22.44</v>
      </c>
      <c r="E6903" s="10">
        <v>51.45</v>
      </c>
      <c r="F6903" s="11">
        <v>44.58</v>
      </c>
      <c r="G6903" s="10">
        <v>33.450000000000003</v>
      </c>
      <c r="H6903" s="11">
        <v>62.63</v>
      </c>
      <c r="I6903" s="10">
        <v>118.78</v>
      </c>
      <c r="J6903">
        <v>0.11893255810007043</v>
      </c>
      <c r="K6903">
        <v>0.18035975683401104</v>
      </c>
      <c r="L6903">
        <v>0.15917496279748372</v>
      </c>
      <c r="M6903">
        <v>0.1150607096079779</v>
      </c>
      <c r="N6903">
        <v>0.10279757057592118</v>
      </c>
      <c r="O6903">
        <v>0.11638695005609231</v>
      </c>
    </row>
    <row r="6904" spans="1:15" ht="15">
      <c r="A6904" s="6"/>
      <c r="B6904" s="10">
        <v>-0.23</v>
      </c>
      <c r="C6904">
        <v>5.6632596087257618E-2</v>
      </c>
      <c r="D6904" s="11">
        <v>26.63</v>
      </c>
      <c r="E6904" s="10">
        <v>55.26</v>
      </c>
      <c r="F6904" s="11">
        <v>45.38</v>
      </c>
      <c r="G6904" s="10">
        <v>34.770000000000003</v>
      </c>
      <c r="H6904" s="11">
        <v>81.569999999999993</v>
      </c>
      <c r="I6904" s="10">
        <v>120</v>
      </c>
      <c r="J6904">
        <v>0.13195462220994136</v>
      </c>
      <c r="K6904">
        <v>0.18979915100272518</v>
      </c>
      <c r="L6904">
        <v>0.16648119214408405</v>
      </c>
      <c r="M6904">
        <v>0.117950602461873</v>
      </c>
      <c r="N6904">
        <v>0.11890897876310924</v>
      </c>
      <c r="O6904">
        <v>0.1191473280999622</v>
      </c>
    </row>
    <row r="6905" spans="1:15" ht="15">
      <c r="A6905" s="6"/>
      <c r="B6905" s="10">
        <v>1.04</v>
      </c>
      <c r="C6905">
        <v>6.586804559910707E-2</v>
      </c>
      <c r="D6905" s="11">
        <v>28.03</v>
      </c>
      <c r="E6905" s="10">
        <v>71.86</v>
      </c>
      <c r="F6905" s="11">
        <v>47.96</v>
      </c>
      <c r="G6905" s="10">
        <v>34.92</v>
      </c>
      <c r="H6905" s="11">
        <v>123.6</v>
      </c>
      <c r="I6905" s="10">
        <v>133.21</v>
      </c>
      <c r="J6905">
        <v>0.14673323522336529</v>
      </c>
      <c r="K6905">
        <v>0.20432735173145813</v>
      </c>
      <c r="L6905">
        <v>0.17661706876823158</v>
      </c>
      <c r="M6905">
        <v>0.12527503546390903</v>
      </c>
      <c r="N6905">
        <v>0.13452873895042261</v>
      </c>
      <c r="O6905">
        <v>0.13019313369918159</v>
      </c>
    </row>
    <row r="6906" spans="1:15" ht="15">
      <c r="A6906" s="6"/>
      <c r="B6906" s="10">
        <v>80.8</v>
      </c>
      <c r="C6906">
        <v>8.9848471227415294E-2</v>
      </c>
      <c r="D6906" s="11">
        <v>39.380000000000003</v>
      </c>
      <c r="E6906" s="10">
        <v>80.28</v>
      </c>
      <c r="F6906" s="11">
        <v>53.1</v>
      </c>
      <c r="G6906" s="10">
        <v>38.17</v>
      </c>
      <c r="H6906" s="11">
        <v>195.66</v>
      </c>
      <c r="I6906" s="10">
        <v>169.45</v>
      </c>
      <c r="J6906">
        <v>0.16685863806949269</v>
      </c>
      <c r="K6906">
        <v>0.21456224075147062</v>
      </c>
      <c r="L6906">
        <v>0.18628860704945946</v>
      </c>
      <c r="M6906">
        <v>0.13137467043183837</v>
      </c>
      <c r="N6906">
        <v>0.15170631872994375</v>
      </c>
      <c r="O6906">
        <v>0.1431070943150187</v>
      </c>
    </row>
    <row r="6907" spans="1:15" ht="15">
      <c r="A6907" s="6"/>
      <c r="B6907" s="10">
        <v>139.9</v>
      </c>
      <c r="C6907">
        <v>0.10578797685779676</v>
      </c>
      <c r="D6907" s="11">
        <v>45.05</v>
      </c>
      <c r="E6907" s="10">
        <v>90</v>
      </c>
      <c r="F6907" s="11">
        <v>58.33</v>
      </c>
      <c r="G6907" s="10">
        <v>42.95</v>
      </c>
      <c r="H6907" s="11">
        <v>239.93</v>
      </c>
      <c r="I6907" s="10">
        <v>184.83</v>
      </c>
      <c r="J6907">
        <v>0.16080320281445609</v>
      </c>
      <c r="K6907">
        <v>0.21470860871266317</v>
      </c>
      <c r="L6907">
        <v>0.18633013112596192</v>
      </c>
      <c r="M6907">
        <v>0.13219233051862186</v>
      </c>
      <c r="N6907">
        <v>0.15933215093335698</v>
      </c>
      <c r="O6907">
        <v>0.14371670436766951</v>
      </c>
    </row>
    <row r="6908" spans="1:15" ht="15">
      <c r="A6908" s="6"/>
      <c r="B6908" s="10">
        <v>134.97999999999999</v>
      </c>
      <c r="C6908">
        <v>0.11331697523353115</v>
      </c>
      <c r="D6908" s="11">
        <v>45.04</v>
      </c>
      <c r="E6908" s="10">
        <v>107.32</v>
      </c>
      <c r="F6908" s="11">
        <v>67.95</v>
      </c>
      <c r="G6908" s="10">
        <v>41.44</v>
      </c>
      <c r="H6908" s="11">
        <v>249.22</v>
      </c>
      <c r="I6908" s="10">
        <v>195.73</v>
      </c>
      <c r="J6908">
        <v>0.1500376866224773</v>
      </c>
      <c r="K6908">
        <v>0.21057304858155362</v>
      </c>
      <c r="L6908">
        <v>0.18373076208140052</v>
      </c>
      <c r="M6908">
        <v>0.13289707097349598</v>
      </c>
      <c r="N6908">
        <v>0.15813312340452773</v>
      </c>
      <c r="O6908">
        <v>0.13629065024469056</v>
      </c>
    </row>
    <row r="6909" spans="1:15" ht="15">
      <c r="A6909" s="6"/>
      <c r="B6909" s="10">
        <v>132.26</v>
      </c>
      <c r="C6909">
        <v>0.11846522282775379</v>
      </c>
      <c r="D6909" s="11">
        <v>31.75</v>
      </c>
      <c r="E6909" s="10">
        <v>75.31</v>
      </c>
      <c r="F6909" s="11">
        <v>55.29</v>
      </c>
      <c r="G6909" s="10">
        <v>35.729999999999997</v>
      </c>
      <c r="H6909" s="11">
        <v>208.64</v>
      </c>
      <c r="I6909" s="10">
        <v>158.04</v>
      </c>
      <c r="J6909">
        <v>0.14869414484151661</v>
      </c>
      <c r="K6909">
        <v>0.21622045869713294</v>
      </c>
      <c r="L6909">
        <v>0.18650866263023896</v>
      </c>
      <c r="M6909">
        <v>0.13547930556001445</v>
      </c>
      <c r="N6909">
        <v>0.16065019160371696</v>
      </c>
      <c r="O6909">
        <v>0.13360130989215727</v>
      </c>
    </row>
    <row r="6910" spans="1:15" ht="15">
      <c r="A6910" s="6"/>
      <c r="B6910" s="10">
        <v>115.03</v>
      </c>
      <c r="C6910">
        <v>0.12171154374533895</v>
      </c>
      <c r="D6910" s="11">
        <v>31.73</v>
      </c>
      <c r="E6910" s="10">
        <v>70.489999999999995</v>
      </c>
      <c r="F6910" s="11">
        <v>45.97</v>
      </c>
      <c r="G6910" s="10">
        <v>32.83</v>
      </c>
      <c r="H6910" s="11">
        <v>198.52</v>
      </c>
      <c r="I6910" s="10">
        <v>143.38999999999999</v>
      </c>
      <c r="J6910">
        <v>0.14512022732312668</v>
      </c>
      <c r="K6910">
        <v>0.22159528621148694</v>
      </c>
      <c r="L6910">
        <v>0.18700220355322961</v>
      </c>
      <c r="M6910">
        <v>0.13185142701480948</v>
      </c>
      <c r="N6910">
        <v>0.16581920738438549</v>
      </c>
      <c r="O6910">
        <v>0.13077515037377252</v>
      </c>
    </row>
    <row r="6911" spans="1:15" ht="15">
      <c r="A6911" s="6"/>
      <c r="B6911" s="10">
        <v>116.96</v>
      </c>
      <c r="C6911">
        <v>0.12314529235779181</v>
      </c>
      <c r="D6911" s="11">
        <v>29.09</v>
      </c>
      <c r="E6911" s="10">
        <v>59.05</v>
      </c>
      <c r="F6911" s="11">
        <v>39.950000000000003</v>
      </c>
      <c r="G6911" s="10">
        <v>31.96</v>
      </c>
      <c r="H6911" s="11">
        <v>171.43</v>
      </c>
      <c r="I6911" s="10">
        <v>140.08000000000001</v>
      </c>
      <c r="J6911">
        <v>0.14202783089016358</v>
      </c>
      <c r="K6911">
        <v>0.22489838212217952</v>
      </c>
      <c r="L6911">
        <v>0.1796558433133956</v>
      </c>
      <c r="M6911">
        <v>0.12946288272957895</v>
      </c>
      <c r="N6911">
        <v>0.16925764246405112</v>
      </c>
      <c r="O6911">
        <v>0.13204288722485166</v>
      </c>
    </row>
    <row r="6912" spans="1:15" ht="15">
      <c r="A6912" s="6"/>
      <c r="B6912" s="10">
        <v>95.28</v>
      </c>
      <c r="C6912">
        <v>0.12528627185513472</v>
      </c>
      <c r="D6912" s="11">
        <v>18.399999999999999</v>
      </c>
      <c r="E6912" s="10">
        <v>59.07</v>
      </c>
      <c r="F6912" s="11">
        <v>32.46</v>
      </c>
      <c r="G6912" s="10">
        <v>27.81</v>
      </c>
      <c r="H6912" s="11">
        <v>117.55</v>
      </c>
      <c r="I6912" s="10">
        <v>128.71</v>
      </c>
      <c r="J6912">
        <v>0.13900943353460624</v>
      </c>
      <c r="K6912">
        <v>0.2260116275527744</v>
      </c>
      <c r="L6912">
        <v>0.17004212562784052</v>
      </c>
      <c r="M6912">
        <v>0.12381190307530716</v>
      </c>
      <c r="N6912">
        <v>0.17061055758832475</v>
      </c>
      <c r="O6912">
        <v>0.13182936834297881</v>
      </c>
    </row>
    <row r="6913" spans="1:15" ht="15">
      <c r="A6913" s="6"/>
      <c r="B6913" s="10">
        <v>103.62</v>
      </c>
      <c r="C6913">
        <v>0.12633911206491849</v>
      </c>
      <c r="D6913" s="11">
        <v>22.99</v>
      </c>
      <c r="E6913" s="10">
        <v>56.06</v>
      </c>
      <c r="F6913" s="11">
        <v>34.81</v>
      </c>
      <c r="G6913" s="10">
        <v>27.67</v>
      </c>
      <c r="H6913" s="11">
        <v>127.04</v>
      </c>
      <c r="I6913" s="10">
        <v>76.540000000000006</v>
      </c>
      <c r="J6913">
        <v>0.1390267010237482</v>
      </c>
      <c r="K6913">
        <v>0.23024719065340626</v>
      </c>
      <c r="L6913">
        <v>0.16041302119420267</v>
      </c>
      <c r="M6913">
        <v>0.12248455449428122</v>
      </c>
      <c r="N6913">
        <v>0.17527424335710445</v>
      </c>
      <c r="O6913">
        <v>0.12380590337097379</v>
      </c>
    </row>
    <row r="6914" spans="1:15" ht="15">
      <c r="A6914" s="6"/>
      <c r="B6914" s="10">
        <v>97.03</v>
      </c>
      <c r="C6914">
        <v>0.1315462529377463</v>
      </c>
      <c r="D6914" s="11">
        <v>21.26</v>
      </c>
      <c r="E6914" s="10">
        <v>53.55</v>
      </c>
      <c r="F6914" s="11">
        <v>33.020000000000003</v>
      </c>
      <c r="G6914" s="10">
        <v>27.48</v>
      </c>
      <c r="H6914" s="11">
        <v>126.22</v>
      </c>
      <c r="I6914" s="10">
        <v>67.900000000000006</v>
      </c>
      <c r="J6914">
        <v>0.14019808115894941</v>
      </c>
      <c r="K6914">
        <v>0.23195473201295894</v>
      </c>
      <c r="L6914">
        <v>0.15166894795403538</v>
      </c>
      <c r="M6914">
        <v>0.12291153758800817</v>
      </c>
      <c r="N6914">
        <v>0.17999979792503512</v>
      </c>
      <c r="O6914">
        <v>0.11854463421974762</v>
      </c>
    </row>
    <row r="6915" spans="1:15" ht="15">
      <c r="A6915" s="6"/>
      <c r="B6915" s="10">
        <v>98.37</v>
      </c>
      <c r="C6915">
        <v>0.13563420813499347</v>
      </c>
      <c r="D6915" s="11">
        <v>21.86</v>
      </c>
      <c r="E6915" s="10">
        <v>52.01</v>
      </c>
      <c r="F6915" s="11">
        <v>29.25</v>
      </c>
      <c r="G6915" s="10">
        <v>27.35</v>
      </c>
      <c r="H6915" s="11">
        <v>138.16</v>
      </c>
      <c r="I6915" s="10">
        <v>65.989999999999995</v>
      </c>
      <c r="J6915">
        <v>0.14586000105150962</v>
      </c>
      <c r="K6915">
        <v>0.23419159558195621</v>
      </c>
      <c r="L6915">
        <v>0.14080717725347855</v>
      </c>
      <c r="M6915">
        <v>0.12287487096456398</v>
      </c>
      <c r="N6915">
        <v>0.18337612507817386</v>
      </c>
      <c r="O6915">
        <v>0.12011232392052053</v>
      </c>
    </row>
    <row r="6916" spans="1:15" ht="15">
      <c r="A6916" s="6"/>
      <c r="B6916" s="10">
        <v>96.63</v>
      </c>
      <c r="C6916">
        <v>0.13696363020000968</v>
      </c>
      <c r="D6916" s="11">
        <v>21.79</v>
      </c>
      <c r="E6916" s="10">
        <v>51</v>
      </c>
      <c r="F6916" s="11">
        <v>28.4</v>
      </c>
      <c r="G6916" s="10">
        <v>27.54</v>
      </c>
      <c r="H6916" s="11">
        <v>135.75</v>
      </c>
      <c r="I6916" s="10">
        <v>69.44</v>
      </c>
      <c r="J6916">
        <v>0.15147502818543607</v>
      </c>
      <c r="K6916">
        <v>0.2360517905028596</v>
      </c>
      <c r="L6916">
        <v>0.13450215561388548</v>
      </c>
      <c r="M6916">
        <v>0.12498841923920233</v>
      </c>
      <c r="N6916">
        <v>0.18446602171786938</v>
      </c>
      <c r="O6916">
        <v>0.12254726616154903</v>
      </c>
    </row>
    <row r="6917" spans="1:15" ht="15">
      <c r="A6917" s="6"/>
      <c r="B6917" s="10">
        <v>94.43</v>
      </c>
      <c r="C6917">
        <v>0.14050577989392476</v>
      </c>
      <c r="D6917" s="11">
        <v>22.93</v>
      </c>
      <c r="E6917" s="10">
        <v>52.2</v>
      </c>
      <c r="F6917" s="11">
        <v>29</v>
      </c>
      <c r="G6917" s="10">
        <v>30</v>
      </c>
      <c r="H6917" s="11">
        <v>139.02000000000001</v>
      </c>
      <c r="I6917" s="10">
        <v>79.12</v>
      </c>
      <c r="J6917">
        <v>0.1582029145940558</v>
      </c>
      <c r="K6917">
        <v>0.23866583908573835</v>
      </c>
      <c r="L6917">
        <v>0.13689208432091118</v>
      </c>
      <c r="M6917">
        <v>0.12929585129263807</v>
      </c>
      <c r="N6917">
        <v>0.18818756251250252</v>
      </c>
      <c r="O6917">
        <v>0.12629709161896571</v>
      </c>
    </row>
    <row r="6918" spans="1:15" ht="15">
      <c r="A6918" s="6"/>
      <c r="B6918" s="10">
        <v>98.27</v>
      </c>
      <c r="C6918">
        <v>0.15413650675842835</v>
      </c>
      <c r="D6918" s="11">
        <v>28.9</v>
      </c>
      <c r="E6918" s="10">
        <v>57.02</v>
      </c>
      <c r="F6918" s="11">
        <v>31.45</v>
      </c>
      <c r="G6918" s="10">
        <v>31.68</v>
      </c>
      <c r="H6918" s="11">
        <v>140.30000000000001</v>
      </c>
      <c r="I6918" s="10">
        <v>75.55</v>
      </c>
      <c r="J6918">
        <v>0.17068298984258498</v>
      </c>
      <c r="K6918">
        <v>0.23967738650126622</v>
      </c>
      <c r="L6918">
        <v>0.14971666718077303</v>
      </c>
      <c r="M6918">
        <v>0.13795685677238767</v>
      </c>
      <c r="N6918">
        <v>0.18934002291863883</v>
      </c>
      <c r="O6918">
        <v>0.12795460823672938</v>
      </c>
    </row>
    <row r="6919" spans="1:15" ht="15">
      <c r="A6919" s="6"/>
      <c r="B6919" s="10">
        <v>139.56</v>
      </c>
      <c r="C6919">
        <v>0.17256757549535809</v>
      </c>
      <c r="D6919" s="11">
        <v>42</v>
      </c>
      <c r="E6919" s="10">
        <v>77.73</v>
      </c>
      <c r="F6919" s="11">
        <v>38.68</v>
      </c>
      <c r="G6919" s="10">
        <v>36.49</v>
      </c>
      <c r="H6919" s="11">
        <v>134.66999999999999</v>
      </c>
      <c r="I6919" s="10">
        <v>71.400000000000006</v>
      </c>
      <c r="J6919">
        <v>0.17829776223262497</v>
      </c>
      <c r="K6919">
        <v>0.23416179350423591</v>
      </c>
      <c r="L6919">
        <v>0.15586198709761931</v>
      </c>
      <c r="M6919">
        <v>0.14867212394665766</v>
      </c>
      <c r="N6919">
        <v>0.1910695531194806</v>
      </c>
      <c r="O6919">
        <v>0.12439504783342714</v>
      </c>
    </row>
    <row r="6920" spans="1:15" ht="15">
      <c r="A6920" s="6"/>
      <c r="B6920" s="10">
        <v>159.37</v>
      </c>
      <c r="C6920">
        <v>0.18078930907787438</v>
      </c>
      <c r="D6920" s="11">
        <v>55.34</v>
      </c>
      <c r="E6920" s="10">
        <v>86.98</v>
      </c>
      <c r="F6920" s="11">
        <v>49.97</v>
      </c>
      <c r="G6920" s="10">
        <v>43.05</v>
      </c>
      <c r="H6920" s="11">
        <v>182.43</v>
      </c>
      <c r="I6920" s="10">
        <v>75.95</v>
      </c>
      <c r="J6920">
        <v>0.17890918892428329</v>
      </c>
      <c r="K6920">
        <v>0.22166199476683979</v>
      </c>
      <c r="L6920">
        <v>0.15266603644524376</v>
      </c>
      <c r="M6920">
        <v>0.15535004258685761</v>
      </c>
      <c r="N6920">
        <v>0.18857734246654304</v>
      </c>
      <c r="O6920">
        <v>0.12534758121395678</v>
      </c>
    </row>
    <row r="6921" spans="1:15" ht="15">
      <c r="A6921" s="6"/>
      <c r="B6921" s="10">
        <v>165.72</v>
      </c>
      <c r="C6921">
        <v>0.17770509258079042</v>
      </c>
      <c r="D6921" s="11">
        <v>51.65</v>
      </c>
      <c r="E6921" s="10">
        <v>95.01</v>
      </c>
      <c r="F6921" s="11">
        <v>51.3</v>
      </c>
      <c r="G6921" s="10">
        <v>46.02</v>
      </c>
      <c r="H6921" s="11">
        <v>189.91</v>
      </c>
      <c r="I6921" s="10">
        <v>87.58</v>
      </c>
      <c r="J6921">
        <v>0.18112090983264603</v>
      </c>
      <c r="K6921">
        <v>0.21563818890987546</v>
      </c>
      <c r="L6921">
        <v>0.1489001647483385</v>
      </c>
      <c r="M6921">
        <v>0.15852667273236282</v>
      </c>
      <c r="N6921">
        <v>0.17599879104558711</v>
      </c>
      <c r="O6921">
        <v>0.12155094189440169</v>
      </c>
    </row>
    <row r="6922" spans="1:15" ht="15">
      <c r="A6922" s="6"/>
      <c r="B6922" s="10">
        <v>154.49</v>
      </c>
      <c r="C6922">
        <v>0.17006789071473294</v>
      </c>
      <c r="D6922" s="11">
        <v>43.12</v>
      </c>
      <c r="E6922" s="10">
        <v>86.02</v>
      </c>
      <c r="F6922" s="11">
        <v>50.14</v>
      </c>
      <c r="G6922" s="10">
        <v>46.36</v>
      </c>
      <c r="H6922" s="11">
        <v>184.18</v>
      </c>
      <c r="I6922" s="10">
        <v>84.83</v>
      </c>
      <c r="J6922">
        <v>0.17374964722354908</v>
      </c>
      <c r="K6922">
        <v>0.20414067909284764</v>
      </c>
      <c r="L6922">
        <v>0.14302503341491471</v>
      </c>
      <c r="M6922">
        <v>0.15908366764335397</v>
      </c>
      <c r="N6922">
        <v>0.17008414893292081</v>
      </c>
      <c r="O6922">
        <v>0.11599362600626692</v>
      </c>
    </row>
    <row r="6923" spans="1:15" ht="15">
      <c r="A6923" s="6"/>
      <c r="B6923" s="10">
        <v>121.96</v>
      </c>
      <c r="C6923">
        <v>0.159060480343067</v>
      </c>
      <c r="D6923" s="11">
        <v>37.299999999999997</v>
      </c>
      <c r="E6923" s="10">
        <v>78.819999999999993</v>
      </c>
      <c r="F6923" s="11">
        <v>46.99</v>
      </c>
      <c r="G6923" s="10">
        <v>45.67</v>
      </c>
      <c r="H6923" s="11">
        <v>194.95</v>
      </c>
      <c r="I6923" s="10">
        <v>75.319999999999993</v>
      </c>
      <c r="J6923">
        <v>0.16679126192681296</v>
      </c>
      <c r="K6923">
        <v>0.1949707745794704</v>
      </c>
      <c r="L6923">
        <v>0.13367953182695894</v>
      </c>
      <c r="M6923">
        <v>0.15724606818337092</v>
      </c>
      <c r="N6923">
        <v>0.15962116407825819</v>
      </c>
      <c r="O6923">
        <v>0.1016709906631139</v>
      </c>
    </row>
    <row r="6924" spans="1:15" ht="15">
      <c r="A6924" s="6"/>
      <c r="B6924" s="10">
        <v>116.82</v>
      </c>
      <c r="C6924">
        <v>0.14685779337900468</v>
      </c>
      <c r="D6924" s="11">
        <v>33.159999999999997</v>
      </c>
      <c r="E6924" s="10">
        <v>75.930000000000007</v>
      </c>
      <c r="F6924" s="11">
        <v>42.92</v>
      </c>
      <c r="G6924" s="10">
        <v>48.03</v>
      </c>
      <c r="H6924" s="11">
        <v>120.01</v>
      </c>
      <c r="I6924" s="10">
        <v>67.510000000000005</v>
      </c>
      <c r="J6924">
        <v>0.16133584542612042</v>
      </c>
      <c r="K6924">
        <v>0.18784214080246331</v>
      </c>
      <c r="L6924">
        <v>0.1233855729949844</v>
      </c>
      <c r="M6924">
        <v>0.15492045351045564</v>
      </c>
      <c r="N6924">
        <v>0.14858086433907389</v>
      </c>
      <c r="O6924">
        <v>8.6244063888809688E-2</v>
      </c>
    </row>
    <row r="6925" spans="1:15" ht="15">
      <c r="A6925" s="6"/>
      <c r="B6925" s="10">
        <v>113.79</v>
      </c>
      <c r="C6925">
        <v>0.14292252507893372</v>
      </c>
      <c r="D6925" s="11">
        <v>32.26</v>
      </c>
      <c r="E6925" s="10">
        <v>70.91</v>
      </c>
      <c r="F6925" s="11">
        <v>37.549999999999997</v>
      </c>
      <c r="G6925" s="10">
        <v>47.97</v>
      </c>
      <c r="H6925" s="11">
        <v>102.83</v>
      </c>
      <c r="I6925" s="10">
        <v>51.01</v>
      </c>
      <c r="J6925">
        <v>0.15800089615617929</v>
      </c>
      <c r="K6925">
        <v>0.18562563005548499</v>
      </c>
      <c r="L6925">
        <v>0.11939410155861731</v>
      </c>
      <c r="M6925">
        <v>0.15658724127109744</v>
      </c>
      <c r="N6925">
        <v>0.13575714796425026</v>
      </c>
      <c r="O6925">
        <v>7.9843978666036888E-2</v>
      </c>
    </row>
    <row r="6926" spans="1:15" ht="15">
      <c r="A6926" s="6"/>
      <c r="B6926" s="10">
        <v>106.25</v>
      </c>
      <c r="C6926">
        <v>0.14313130261426832</v>
      </c>
      <c r="D6926" s="11">
        <v>31.68</v>
      </c>
      <c r="E6926" s="10">
        <v>69.36</v>
      </c>
      <c r="F6926" s="11">
        <v>37.01</v>
      </c>
      <c r="G6926" s="10">
        <v>45.43</v>
      </c>
      <c r="H6926" s="11">
        <v>88.63</v>
      </c>
      <c r="I6926" s="10">
        <v>12.49</v>
      </c>
      <c r="J6926">
        <v>0.16070806158059658</v>
      </c>
      <c r="K6926">
        <v>0.18555983964234088</v>
      </c>
      <c r="L6926">
        <v>0.12027500112915612</v>
      </c>
      <c r="M6926">
        <v>0.16012564031180404</v>
      </c>
      <c r="N6926">
        <v>0.13254707168817403</v>
      </c>
      <c r="O6926">
        <v>8.1128902287378526E-2</v>
      </c>
    </row>
    <row r="6927" spans="1:15" ht="15">
      <c r="A6927" s="6"/>
      <c r="B6927" s="10">
        <v>109.49</v>
      </c>
      <c r="C6927">
        <v>0.15098200962542335</v>
      </c>
      <c r="D6927" s="11">
        <v>40.56</v>
      </c>
      <c r="E6927" s="10">
        <v>68.61</v>
      </c>
      <c r="F6927" s="11">
        <v>36.17</v>
      </c>
      <c r="G6927" s="10">
        <v>45.74</v>
      </c>
      <c r="H6927" s="11">
        <v>83.92</v>
      </c>
      <c r="I6927" s="10">
        <v>16.739999999999998</v>
      </c>
      <c r="J6927">
        <v>0.16631031462689719</v>
      </c>
      <c r="K6927">
        <v>0.19012596880615648</v>
      </c>
      <c r="L6927">
        <v>0.12468003396425729</v>
      </c>
      <c r="M6927">
        <v>0.16588558996672639</v>
      </c>
      <c r="N6927">
        <v>0.13678864899372253</v>
      </c>
      <c r="O6927">
        <v>8.3142034460517836E-2</v>
      </c>
    </row>
    <row r="6928" spans="1:15" ht="15">
      <c r="A6928" s="6"/>
      <c r="B6928" s="10">
        <v>116.75</v>
      </c>
      <c r="C6928">
        <v>0.17648971041868849</v>
      </c>
      <c r="D6928" s="11">
        <v>42.5</v>
      </c>
      <c r="E6928" s="10">
        <v>69.19</v>
      </c>
      <c r="F6928" s="11">
        <v>36.979999999999997</v>
      </c>
      <c r="G6928" s="10">
        <v>45.23</v>
      </c>
      <c r="H6928" s="11">
        <v>96.84</v>
      </c>
      <c r="I6928" s="10">
        <v>64.989999999999995</v>
      </c>
      <c r="J6928">
        <v>0.17643043621098742</v>
      </c>
      <c r="K6928">
        <v>0.20150973160568772</v>
      </c>
      <c r="L6928">
        <v>0.13203311972127277</v>
      </c>
      <c r="M6928">
        <v>0.17112884924408883</v>
      </c>
      <c r="N6928">
        <v>0.14655440325764418</v>
      </c>
      <c r="O6928">
        <v>9.1318894497885869E-2</v>
      </c>
    </row>
    <row r="6929" spans="1:15" ht="15">
      <c r="A6929" s="6"/>
      <c r="B6929" s="10">
        <v>138.96</v>
      </c>
      <c r="C6929">
        <v>0.20313027953061752</v>
      </c>
      <c r="D6929" s="11">
        <v>44.62</v>
      </c>
      <c r="E6929" s="10">
        <v>74.040000000000006</v>
      </c>
      <c r="F6929" s="11">
        <v>38.06</v>
      </c>
      <c r="G6929" s="10">
        <v>44.74</v>
      </c>
      <c r="H6929" s="11">
        <v>135.79</v>
      </c>
      <c r="I6929" s="10">
        <v>75.44</v>
      </c>
      <c r="J6929">
        <v>0.1893109600055666</v>
      </c>
      <c r="K6929">
        <v>0.2133815468706878</v>
      </c>
      <c r="L6929">
        <v>0.13880812267801432</v>
      </c>
      <c r="M6929">
        <v>0.17752906041810246</v>
      </c>
      <c r="N6929">
        <v>0.16688262534151635</v>
      </c>
      <c r="O6929">
        <v>0.12516363829663851</v>
      </c>
    </row>
    <row r="6930" spans="1:15" ht="15">
      <c r="A6930" s="6"/>
      <c r="B6930" s="10">
        <v>166.83</v>
      </c>
      <c r="C6930">
        <v>0.22907207770652224</v>
      </c>
      <c r="D6930" s="11">
        <v>50.9</v>
      </c>
      <c r="E6930" s="10">
        <v>80.95</v>
      </c>
      <c r="F6930" s="11">
        <v>46.99</v>
      </c>
      <c r="G6930" s="10">
        <v>46.08</v>
      </c>
      <c r="H6930" s="11">
        <v>202.52</v>
      </c>
      <c r="I6930" s="10">
        <v>168.01</v>
      </c>
      <c r="J6930">
        <v>0.19700279504075452</v>
      </c>
      <c r="K6930">
        <v>0.22550468449438385</v>
      </c>
      <c r="L6930">
        <v>0.14999042733988724</v>
      </c>
      <c r="M6930">
        <v>0.17958806382210452</v>
      </c>
      <c r="N6930">
        <v>0.18061162350495952</v>
      </c>
      <c r="O6930">
        <v>0.1551666445753429</v>
      </c>
    </row>
    <row r="6931" spans="1:15" ht="15">
      <c r="A6931" s="6"/>
      <c r="B6931" s="10">
        <v>211.06</v>
      </c>
      <c r="C6931">
        <v>0.22996769919612109</v>
      </c>
      <c r="D6931" s="11">
        <v>63.47</v>
      </c>
      <c r="E6931" s="10">
        <v>89.97</v>
      </c>
      <c r="F6931" s="11">
        <v>50.07</v>
      </c>
      <c r="G6931" s="10">
        <v>51.99</v>
      </c>
      <c r="H6931" s="11">
        <v>235.09</v>
      </c>
      <c r="I6931" s="10">
        <v>195.27</v>
      </c>
      <c r="J6931">
        <v>0.19288201567594346</v>
      </c>
      <c r="K6931">
        <v>0.22659619677818288</v>
      </c>
      <c r="L6931">
        <v>0.14824171999760757</v>
      </c>
      <c r="M6931">
        <v>0.17913222196081069</v>
      </c>
      <c r="N6931">
        <v>0.18739542702464873</v>
      </c>
      <c r="O6931">
        <v>0.161802729528536</v>
      </c>
    </row>
    <row r="6932" spans="1:15" ht="15">
      <c r="A6932" s="6"/>
      <c r="B6932" s="10">
        <v>240</v>
      </c>
      <c r="C6932">
        <v>0.22696060776589758</v>
      </c>
      <c r="D6932" s="11">
        <v>66.73</v>
      </c>
      <c r="E6932" s="10">
        <v>105.12</v>
      </c>
      <c r="F6932" s="11">
        <v>49.95</v>
      </c>
      <c r="G6932" s="10">
        <v>55.69</v>
      </c>
      <c r="H6932" s="11">
        <v>253.06</v>
      </c>
      <c r="I6932" s="10">
        <v>222.87</v>
      </c>
      <c r="J6932">
        <v>0.18280688456264241</v>
      </c>
      <c r="K6932">
        <v>0.22206106444107865</v>
      </c>
      <c r="L6932">
        <v>0.14827445379617113</v>
      </c>
      <c r="M6932">
        <v>0.17706243154033333</v>
      </c>
      <c r="N6932">
        <v>0.18283401819041631</v>
      </c>
      <c r="O6932">
        <v>0.16505764025884942</v>
      </c>
    </row>
    <row r="6933" spans="1:15" ht="15">
      <c r="A6933" s="6"/>
      <c r="B6933" s="10">
        <v>159.94</v>
      </c>
      <c r="C6933">
        <v>0.23506565294734022</v>
      </c>
      <c r="D6933" s="11">
        <v>45.95</v>
      </c>
      <c r="E6933" s="10">
        <v>84.96</v>
      </c>
      <c r="F6933" s="11">
        <v>45.01</v>
      </c>
      <c r="G6933" s="10">
        <v>44.68</v>
      </c>
      <c r="H6933" s="11">
        <v>231.94</v>
      </c>
      <c r="I6933" s="10">
        <v>177.16</v>
      </c>
      <c r="J6933">
        <v>0.18047183817217968</v>
      </c>
      <c r="K6933">
        <v>0.2278823951923768</v>
      </c>
      <c r="L6933">
        <v>0.14429189569815984</v>
      </c>
      <c r="M6933">
        <v>0.17897696867831106</v>
      </c>
      <c r="N6933">
        <v>0.18423163390579292</v>
      </c>
      <c r="O6933">
        <v>0.17305662089712781</v>
      </c>
    </row>
    <row r="6934" spans="1:15" ht="15">
      <c r="A6934" s="6"/>
      <c r="B6934" s="10">
        <v>145.01</v>
      </c>
      <c r="C6934">
        <v>0.24688369748957928</v>
      </c>
      <c r="D6934" s="11">
        <v>39.049999999999997</v>
      </c>
      <c r="E6934" s="10">
        <v>76.02</v>
      </c>
      <c r="F6934" s="11">
        <v>37.07</v>
      </c>
      <c r="G6934" s="10">
        <v>43.17</v>
      </c>
      <c r="H6934" s="11">
        <v>200.34</v>
      </c>
      <c r="I6934" s="10">
        <v>144.96</v>
      </c>
      <c r="J6934">
        <v>0.1758586856522735</v>
      </c>
      <c r="K6934">
        <v>0.2329414541215275</v>
      </c>
      <c r="L6934">
        <v>0.13969696892176353</v>
      </c>
      <c r="M6934">
        <v>0.18020338239131983</v>
      </c>
      <c r="N6934">
        <v>0.18389027212809086</v>
      </c>
      <c r="O6934">
        <v>0.18872532844293949</v>
      </c>
    </row>
    <row r="6935" spans="1:15" ht="15">
      <c r="A6935" s="6"/>
      <c r="B6935" s="10">
        <v>135.19999999999999</v>
      </c>
      <c r="C6935">
        <v>0.25272500564206729</v>
      </c>
      <c r="D6935" s="11">
        <v>34.07</v>
      </c>
      <c r="E6935" s="10">
        <v>59.99</v>
      </c>
      <c r="F6935" s="11">
        <v>35.44</v>
      </c>
      <c r="G6935" s="10">
        <v>38.18</v>
      </c>
      <c r="H6935" s="11">
        <v>187.94</v>
      </c>
      <c r="I6935" s="10">
        <v>140.04</v>
      </c>
      <c r="J6935">
        <v>0.17099340630357379</v>
      </c>
      <c r="K6935">
        <v>0.23375453232726243</v>
      </c>
      <c r="L6935">
        <v>0.13593544885806891</v>
      </c>
      <c r="M6935">
        <v>0.18289335759174102</v>
      </c>
      <c r="N6935">
        <v>0.18383962065824205</v>
      </c>
      <c r="O6935">
        <v>0.19206748718597738</v>
      </c>
    </row>
    <row r="6936" spans="1:15" ht="15">
      <c r="A6936" s="6"/>
      <c r="B6936" s="10">
        <v>119.22</v>
      </c>
      <c r="C6936">
        <v>0.25430518258631574</v>
      </c>
      <c r="D6936" s="11">
        <v>31.11</v>
      </c>
      <c r="E6936" s="10">
        <v>56.5</v>
      </c>
      <c r="F6936" s="11">
        <v>30.87</v>
      </c>
      <c r="G6936" s="10">
        <v>36.22</v>
      </c>
      <c r="H6936" s="11">
        <v>131.1</v>
      </c>
      <c r="I6936" s="10">
        <v>134.55000000000001</v>
      </c>
      <c r="J6936">
        <v>0.16271885875929867</v>
      </c>
      <c r="K6936">
        <v>0.23292498638104758</v>
      </c>
      <c r="L6936">
        <v>0.13023237078436056</v>
      </c>
      <c r="M6936">
        <v>0.18206158410698642</v>
      </c>
      <c r="N6936">
        <v>0.17747657533851643</v>
      </c>
      <c r="O6936">
        <v>0.19325469225399419</v>
      </c>
    </row>
    <row r="6937" spans="1:15" ht="15">
      <c r="A6937" s="6"/>
      <c r="B6937" s="10">
        <v>127.58</v>
      </c>
      <c r="C6937">
        <v>0.25790157175658701</v>
      </c>
      <c r="D6937" s="11">
        <v>28.95</v>
      </c>
      <c r="E6937" s="10">
        <v>55.01</v>
      </c>
      <c r="F6937" s="11">
        <v>27.65</v>
      </c>
      <c r="G6937" s="10">
        <v>36.08</v>
      </c>
      <c r="H6937" s="11">
        <v>106.89</v>
      </c>
      <c r="I6937" s="10">
        <v>128.31</v>
      </c>
      <c r="J6937">
        <v>0.15785060047630572</v>
      </c>
      <c r="K6937">
        <v>0.23109740524385272</v>
      </c>
      <c r="L6937">
        <v>0.1274366623042556</v>
      </c>
      <c r="M6937">
        <v>0.17732210347798</v>
      </c>
      <c r="N6937">
        <v>0.1708970098843928</v>
      </c>
      <c r="O6937">
        <v>0.18656377375322231</v>
      </c>
    </row>
    <row r="6938" spans="1:15" ht="15">
      <c r="A6938" s="6"/>
      <c r="B6938" s="10">
        <v>114.04</v>
      </c>
      <c r="C6938">
        <v>0.25587535071954076</v>
      </c>
      <c r="D6938" s="11">
        <v>27.02</v>
      </c>
      <c r="E6938" s="10">
        <v>52.33</v>
      </c>
      <c r="F6938" s="11">
        <v>28.1</v>
      </c>
      <c r="G6938" s="10">
        <v>34.36</v>
      </c>
      <c r="H6938" s="11">
        <v>107.67</v>
      </c>
      <c r="I6938" s="10">
        <v>114.41</v>
      </c>
      <c r="J6938">
        <v>0.15733023024354248</v>
      </c>
      <c r="K6938">
        <v>0.22837042056916426</v>
      </c>
      <c r="L6938">
        <v>0.12770956216465199</v>
      </c>
      <c r="M6938">
        <v>0.17545189493623631</v>
      </c>
      <c r="N6938">
        <v>0.16874398092008275</v>
      </c>
      <c r="O6938">
        <v>0.1770463371690876</v>
      </c>
    </row>
    <row r="6939" spans="1:15" ht="15">
      <c r="A6939" s="6"/>
      <c r="B6939" s="10">
        <v>108.38</v>
      </c>
      <c r="C6939">
        <v>0.25519147328585318</v>
      </c>
      <c r="D6939" s="11">
        <v>26.99</v>
      </c>
      <c r="E6939" s="10">
        <v>50.33</v>
      </c>
      <c r="F6939" s="11">
        <v>26.6</v>
      </c>
      <c r="G6939" s="10">
        <v>33.46</v>
      </c>
      <c r="H6939" s="11">
        <v>103.73</v>
      </c>
      <c r="I6939" s="10">
        <v>105.65</v>
      </c>
      <c r="J6939">
        <v>0.16024418325946654</v>
      </c>
      <c r="K6939">
        <v>0.22716299160245554</v>
      </c>
      <c r="L6939">
        <v>0.12544145814157587</v>
      </c>
      <c r="M6939">
        <v>0.17416509154926249</v>
      </c>
      <c r="N6939">
        <v>0.17081278832357041</v>
      </c>
      <c r="O6939">
        <v>0.16773442106856365</v>
      </c>
    </row>
    <row r="6940" spans="1:15" ht="15">
      <c r="A6940" s="6"/>
      <c r="B6940" s="10">
        <v>105.5</v>
      </c>
      <c r="C6940">
        <v>0.25458510018793507</v>
      </c>
      <c r="D6940" s="11">
        <v>27.04</v>
      </c>
      <c r="E6940" s="10">
        <v>50</v>
      </c>
      <c r="F6940" s="11">
        <v>26.34</v>
      </c>
      <c r="G6940" s="10">
        <v>33.020000000000003</v>
      </c>
      <c r="H6940" s="11">
        <v>108.09</v>
      </c>
      <c r="I6940" s="10">
        <v>89.64</v>
      </c>
      <c r="J6940">
        <v>0.16186112277506925</v>
      </c>
      <c r="K6940">
        <v>0.22809973210552192</v>
      </c>
      <c r="L6940">
        <v>0.12593437909968264</v>
      </c>
      <c r="M6940">
        <v>0.17436413019922853</v>
      </c>
      <c r="N6940">
        <v>0.17488518690503832</v>
      </c>
      <c r="O6940">
        <v>0.16105685327006614</v>
      </c>
    </row>
    <row r="6941" spans="1:15" ht="15">
      <c r="A6941" s="6"/>
      <c r="B6941" s="10">
        <v>110.57</v>
      </c>
      <c r="C6941">
        <v>0.25134796764641792</v>
      </c>
      <c r="D6941" s="11">
        <v>28.06</v>
      </c>
      <c r="E6941" s="10">
        <v>51.52</v>
      </c>
      <c r="F6941" s="11">
        <v>28.43</v>
      </c>
      <c r="G6941" s="10">
        <v>34.130000000000003</v>
      </c>
      <c r="H6941" s="11">
        <v>110.42</v>
      </c>
      <c r="I6941" s="10">
        <v>86.14</v>
      </c>
      <c r="J6941">
        <v>0.16158858062348591</v>
      </c>
      <c r="K6941">
        <v>0.23053180203949353</v>
      </c>
      <c r="L6941">
        <v>0.13112762680068157</v>
      </c>
      <c r="M6941">
        <v>0.17772294907894615</v>
      </c>
      <c r="N6941">
        <v>0.1828226448730729</v>
      </c>
      <c r="O6941">
        <v>0.15465120245978672</v>
      </c>
    </row>
    <row r="6942" spans="1:15" ht="15">
      <c r="A6942" s="6"/>
      <c r="B6942" s="10">
        <v>121.96</v>
      </c>
      <c r="C6942">
        <v>0.25051710625830004</v>
      </c>
      <c r="D6942" s="11">
        <v>30.57</v>
      </c>
      <c r="E6942" s="10">
        <v>55.75</v>
      </c>
      <c r="F6942" s="11">
        <v>31.29</v>
      </c>
      <c r="G6942" s="10">
        <v>36.1</v>
      </c>
      <c r="H6942" s="11">
        <v>116.68</v>
      </c>
      <c r="I6942" s="10">
        <v>108.44</v>
      </c>
      <c r="J6942">
        <v>0.16604923981167721</v>
      </c>
      <c r="K6942">
        <v>0.23269232052982461</v>
      </c>
      <c r="L6942">
        <v>0.14401655978338324</v>
      </c>
      <c r="M6942">
        <v>0.18651442523473544</v>
      </c>
      <c r="N6942">
        <v>0.18647105308455875</v>
      </c>
      <c r="O6942">
        <v>0.14914625575163068</v>
      </c>
    </row>
    <row r="6943" spans="1:15" ht="15">
      <c r="A6943" s="6"/>
      <c r="B6943" s="10">
        <v>150.25</v>
      </c>
      <c r="C6943">
        <v>0.24596935446842819</v>
      </c>
      <c r="D6943" s="11">
        <v>34.99</v>
      </c>
      <c r="E6943" s="10">
        <v>73.599999999999994</v>
      </c>
      <c r="F6943" s="11">
        <v>40.5</v>
      </c>
      <c r="G6943" s="10">
        <v>44.92</v>
      </c>
      <c r="H6943" s="11">
        <v>112.13</v>
      </c>
      <c r="I6943" s="10">
        <v>129.28</v>
      </c>
      <c r="J6943">
        <v>0.17520245398773007</v>
      </c>
      <c r="K6943">
        <v>0.2318152649489548</v>
      </c>
      <c r="L6943">
        <v>0.15255568401927955</v>
      </c>
      <c r="M6943">
        <v>0.19417035095715587</v>
      </c>
      <c r="N6943">
        <v>0.18819973451651173</v>
      </c>
      <c r="O6943">
        <v>0.1468713079779079</v>
      </c>
    </row>
    <row r="6944" spans="1:15" ht="15">
      <c r="A6944" s="6"/>
      <c r="B6944" s="10">
        <v>165</v>
      </c>
      <c r="C6944">
        <v>0.23519728279315485</v>
      </c>
      <c r="D6944" s="11">
        <v>46.16</v>
      </c>
      <c r="E6944" s="10">
        <v>88.77</v>
      </c>
      <c r="F6944" s="11">
        <v>52.13</v>
      </c>
      <c r="G6944" s="10">
        <v>54.29</v>
      </c>
      <c r="H6944" s="11">
        <v>118.08</v>
      </c>
      <c r="I6944" s="10">
        <v>158.63999999999999</v>
      </c>
      <c r="J6944">
        <v>0.17648080814047939</v>
      </c>
      <c r="K6944">
        <v>0.22731305988670297</v>
      </c>
      <c r="L6944">
        <v>0.15358411228199478</v>
      </c>
      <c r="M6944">
        <v>0.19746977284302741</v>
      </c>
      <c r="N6944">
        <v>0.1877341772151899</v>
      </c>
      <c r="O6944">
        <v>0.14269002493871535</v>
      </c>
    </row>
    <row r="6945" spans="1:15" ht="15">
      <c r="A6945" s="6"/>
      <c r="B6945" s="10">
        <v>191.08</v>
      </c>
      <c r="C6945">
        <v>0.22660610467861661</v>
      </c>
      <c r="D6945" s="11">
        <v>44.97</v>
      </c>
      <c r="E6945" s="10">
        <v>89.99</v>
      </c>
      <c r="F6945" s="11">
        <v>54.42</v>
      </c>
      <c r="G6945" s="10">
        <v>67.849999999999994</v>
      </c>
      <c r="H6945" s="11">
        <v>170.87</v>
      </c>
      <c r="I6945" s="10">
        <v>182.42</v>
      </c>
      <c r="J6945">
        <v>0.17558273441600097</v>
      </c>
      <c r="K6945">
        <v>0.21771044164073725</v>
      </c>
      <c r="L6945">
        <v>0.15277669136866692</v>
      </c>
      <c r="M6945">
        <v>0.1944758789764624</v>
      </c>
      <c r="N6945">
        <v>0.18677616807838901</v>
      </c>
      <c r="O6945">
        <v>0.13309962482214821</v>
      </c>
    </row>
    <row r="6946" spans="1:15" ht="15">
      <c r="A6946" s="6"/>
      <c r="B6946" s="10">
        <v>159.4</v>
      </c>
      <c r="C6946">
        <v>0.2143041882507038</v>
      </c>
      <c r="D6946" s="11">
        <v>36.950000000000003</v>
      </c>
      <c r="E6946" s="10">
        <v>87.6</v>
      </c>
      <c r="F6946" s="11">
        <v>54.03</v>
      </c>
      <c r="G6946" s="10">
        <v>62.34</v>
      </c>
      <c r="H6946" s="11">
        <v>178.1</v>
      </c>
      <c r="I6946" s="10">
        <v>161.1</v>
      </c>
      <c r="J6946">
        <v>0.16827528033532763</v>
      </c>
      <c r="K6946">
        <v>0.20765997311867229</v>
      </c>
      <c r="L6946">
        <v>0.15121791659422437</v>
      </c>
      <c r="M6946">
        <v>0.19079058180896261</v>
      </c>
      <c r="N6946">
        <v>0.17903901325444338</v>
      </c>
      <c r="O6946">
        <v>0.12407102685015881</v>
      </c>
    </row>
    <row r="6947" spans="1:15" ht="15">
      <c r="A6947" s="6"/>
      <c r="B6947" s="10">
        <v>134.97999999999999</v>
      </c>
      <c r="C6947">
        <v>0.19765991489214335</v>
      </c>
      <c r="D6947" s="11">
        <v>33.46</v>
      </c>
      <c r="E6947" s="10">
        <v>80.48</v>
      </c>
      <c r="F6947" s="11">
        <v>51.97</v>
      </c>
      <c r="G6947" s="10">
        <v>56.59</v>
      </c>
      <c r="H6947" s="11">
        <v>166.76</v>
      </c>
      <c r="I6947" s="10">
        <v>128.32</v>
      </c>
      <c r="J6947">
        <v>0.15691651719689104</v>
      </c>
      <c r="K6947">
        <v>0.19679890921025983</v>
      </c>
      <c r="L6947">
        <v>0.15050924226022214</v>
      </c>
      <c r="M6947">
        <v>0.19064919103742048</v>
      </c>
      <c r="N6947">
        <v>0.16977636464456028</v>
      </c>
      <c r="O6947">
        <v>0.11974874506991753</v>
      </c>
    </row>
    <row r="6948" spans="1:15" ht="15">
      <c r="A6948" s="6"/>
      <c r="B6948" s="10">
        <v>113.67</v>
      </c>
      <c r="C6948">
        <v>0.18133948260512261</v>
      </c>
      <c r="D6948" s="11">
        <v>31.34</v>
      </c>
      <c r="E6948" s="10">
        <v>74.239999999999995</v>
      </c>
      <c r="F6948" s="11">
        <v>51.11</v>
      </c>
      <c r="G6948" s="10">
        <v>52.9</v>
      </c>
      <c r="H6948" s="11">
        <v>134.91999999999999</v>
      </c>
      <c r="I6948" s="10">
        <v>128.91999999999999</v>
      </c>
      <c r="J6948">
        <v>0.14847010655393716</v>
      </c>
      <c r="K6948">
        <v>0.18560264194401288</v>
      </c>
      <c r="L6948">
        <v>0.14993763387264081</v>
      </c>
      <c r="M6948">
        <v>0.18962046624719409</v>
      </c>
      <c r="N6948">
        <v>0.16316927110018106</v>
      </c>
      <c r="O6948">
        <v>0.11448170437011553</v>
      </c>
    </row>
    <row r="6949" spans="1:15" ht="15">
      <c r="A6949" s="6"/>
      <c r="B6949" s="10">
        <v>108.91</v>
      </c>
      <c r="C6949">
        <v>0.17000334600114647</v>
      </c>
      <c r="D6949" s="11">
        <v>29.24</v>
      </c>
      <c r="E6949" s="10">
        <v>59.75</v>
      </c>
      <c r="F6949" s="11">
        <v>48.7</v>
      </c>
      <c r="G6949" s="10">
        <v>49.63</v>
      </c>
      <c r="H6949" s="11">
        <v>123.17</v>
      </c>
      <c r="I6949" s="10">
        <v>117.49</v>
      </c>
      <c r="J6949">
        <v>0.14480297261234065</v>
      </c>
      <c r="K6949">
        <v>0.1800595958145329</v>
      </c>
      <c r="L6949">
        <v>0.14577802960016162</v>
      </c>
      <c r="M6949">
        <v>0.18815219518046097</v>
      </c>
      <c r="N6949">
        <v>0.15856095580656698</v>
      </c>
      <c r="O6949">
        <v>0.11076126420544394</v>
      </c>
    </row>
    <row r="6950" spans="1:15" ht="15">
      <c r="A6950" s="6"/>
      <c r="B6950" s="10">
        <v>100.08</v>
      </c>
      <c r="C6950">
        <v>0.16738539281900752</v>
      </c>
      <c r="D6950" s="11">
        <v>30.22</v>
      </c>
      <c r="E6950" s="10">
        <v>57.85</v>
      </c>
      <c r="F6950" s="11">
        <v>44.39</v>
      </c>
      <c r="G6950" s="10">
        <v>47.58</v>
      </c>
      <c r="H6950" s="11">
        <v>106.57</v>
      </c>
      <c r="I6950" s="10">
        <v>117.64</v>
      </c>
      <c r="J6950">
        <v>0.14450268713230055</v>
      </c>
      <c r="K6950">
        <v>0.17987407752790899</v>
      </c>
      <c r="L6950">
        <v>0.14230041085373193</v>
      </c>
      <c r="M6950">
        <v>0.18983454412069001</v>
      </c>
      <c r="N6950">
        <v>0.15380640309862589</v>
      </c>
      <c r="O6950">
        <v>0.11089480837765817</v>
      </c>
    </row>
    <row r="6951" spans="1:15" ht="15">
      <c r="A6951" s="6"/>
      <c r="B6951" s="10">
        <v>98.4</v>
      </c>
      <c r="C6951">
        <v>0.17270212679417191</v>
      </c>
      <c r="D6951" s="11">
        <v>29.72</v>
      </c>
      <c r="E6951" s="10">
        <v>60.01</v>
      </c>
      <c r="F6951" s="11">
        <v>42.91</v>
      </c>
      <c r="G6951" s="10">
        <v>45.23</v>
      </c>
      <c r="H6951" s="11">
        <v>101.39</v>
      </c>
      <c r="I6951" s="10">
        <v>123.27</v>
      </c>
      <c r="J6951">
        <v>0.14977447998942234</v>
      </c>
      <c r="K6951">
        <v>0.18448853613085786</v>
      </c>
      <c r="L6951">
        <v>0.14624135748472761</v>
      </c>
      <c r="M6951">
        <v>0.19302515653592398</v>
      </c>
      <c r="N6951">
        <v>0.15509758028922294</v>
      </c>
      <c r="O6951">
        <v>0.11739606234860142</v>
      </c>
    </row>
    <row r="6952" spans="1:15" ht="15">
      <c r="A6952" s="6"/>
      <c r="B6952" s="10">
        <v>107.95</v>
      </c>
      <c r="C6952">
        <v>0.18653108609411556</v>
      </c>
      <c r="D6952" s="11">
        <v>32.799999999999997</v>
      </c>
      <c r="E6952" s="10">
        <v>70.81</v>
      </c>
      <c r="F6952" s="11">
        <v>45.01</v>
      </c>
      <c r="G6952" s="10">
        <v>45.1</v>
      </c>
      <c r="H6952" s="11">
        <v>112.8</v>
      </c>
      <c r="I6952" s="10">
        <v>139.38</v>
      </c>
      <c r="J6952">
        <v>0.16280233046922871</v>
      </c>
      <c r="K6952">
        <v>0.19692362963522933</v>
      </c>
      <c r="L6952">
        <v>0.15822531170408102</v>
      </c>
      <c r="M6952">
        <v>0.1995345590442931</v>
      </c>
      <c r="N6952">
        <v>0.16600096825816632</v>
      </c>
      <c r="O6952">
        <v>0.13107224268825363</v>
      </c>
    </row>
    <row r="6953" spans="1:15" ht="15">
      <c r="A6953" s="6"/>
      <c r="B6953" s="10">
        <v>128.41999999999999</v>
      </c>
      <c r="C6953">
        <v>0.20544618848867996</v>
      </c>
      <c r="D6953" s="11">
        <v>35.47</v>
      </c>
      <c r="E6953" s="10">
        <v>79.94</v>
      </c>
      <c r="F6953" s="11">
        <v>49.76</v>
      </c>
      <c r="G6953" s="10">
        <v>47.56</v>
      </c>
      <c r="H6953" s="11">
        <v>123.85</v>
      </c>
      <c r="I6953" s="10">
        <v>169.71</v>
      </c>
      <c r="J6953">
        <v>0.17876420148460778</v>
      </c>
      <c r="K6953">
        <v>0.21349405199785026</v>
      </c>
      <c r="L6953">
        <v>0.17389632769028562</v>
      </c>
      <c r="M6953">
        <v>0.20662637353652952</v>
      </c>
      <c r="N6953">
        <v>0.17948739440493036</v>
      </c>
      <c r="O6953">
        <v>0.14582969096701417</v>
      </c>
    </row>
    <row r="6954" spans="1:15" ht="15">
      <c r="A6954" s="6"/>
      <c r="B6954" s="10">
        <v>153.12</v>
      </c>
      <c r="C6954">
        <v>0.22247602502069902</v>
      </c>
      <c r="D6954" s="11">
        <v>47.92</v>
      </c>
      <c r="E6954" s="10">
        <v>82.94</v>
      </c>
      <c r="F6954" s="11">
        <v>52</v>
      </c>
      <c r="G6954" s="10">
        <v>49.9</v>
      </c>
      <c r="H6954" s="11">
        <v>182.5</v>
      </c>
      <c r="I6954" s="10">
        <v>222.32</v>
      </c>
      <c r="J6954">
        <v>0.18551075614515999</v>
      </c>
      <c r="K6954">
        <v>0.22818817986641224</v>
      </c>
      <c r="L6954">
        <v>0.18407780607537003</v>
      </c>
      <c r="M6954">
        <v>0.2109124447424626</v>
      </c>
      <c r="N6954">
        <v>0.1852077670735951</v>
      </c>
      <c r="O6954">
        <v>0.15703095189074193</v>
      </c>
    </row>
    <row r="6955" spans="1:15" ht="15">
      <c r="A6955" s="6"/>
      <c r="B6955" s="10">
        <v>165.92</v>
      </c>
      <c r="C6955">
        <v>0.22226262763338916</v>
      </c>
      <c r="D6955" s="11">
        <v>63.36</v>
      </c>
      <c r="E6955" s="10">
        <v>89.94</v>
      </c>
      <c r="F6955" s="11">
        <v>56.62</v>
      </c>
      <c r="G6955" s="10">
        <v>54.28</v>
      </c>
      <c r="H6955" s="11">
        <v>216</v>
      </c>
      <c r="I6955" s="10">
        <v>266.23</v>
      </c>
      <c r="J6955">
        <v>0.18919081251990355</v>
      </c>
      <c r="K6955">
        <v>0.22874962189355708</v>
      </c>
      <c r="L6955">
        <v>0.18491948492590701</v>
      </c>
      <c r="M6955">
        <v>0.21212259469124714</v>
      </c>
      <c r="N6955">
        <v>0.18107492316947485</v>
      </c>
      <c r="O6955">
        <v>0.15872638279569892</v>
      </c>
    </row>
    <row r="6956" spans="1:15" ht="15">
      <c r="A6956" s="6"/>
      <c r="B6956" s="10">
        <v>164.45</v>
      </c>
      <c r="C6956">
        <v>0.21596259556627298</v>
      </c>
      <c r="D6956" s="11">
        <v>67.92</v>
      </c>
      <c r="E6956" s="10">
        <v>112.66</v>
      </c>
      <c r="F6956" s="11">
        <v>63.96</v>
      </c>
      <c r="G6956" s="10">
        <v>60</v>
      </c>
      <c r="H6956" s="11">
        <v>238.29</v>
      </c>
      <c r="I6956" s="10">
        <v>272.22000000000003</v>
      </c>
      <c r="J6956">
        <v>0.18601993922860252</v>
      </c>
      <c r="K6956">
        <v>0.22299642453166404</v>
      </c>
      <c r="L6956">
        <v>0.17985868552603931</v>
      </c>
      <c r="M6956">
        <v>0.20897545235986334</v>
      </c>
      <c r="N6956">
        <v>0.17830739714249122</v>
      </c>
      <c r="O6956">
        <v>0.15607563483540368</v>
      </c>
    </row>
    <row r="6957" spans="1:15" ht="15">
      <c r="A6957" s="6"/>
      <c r="B6957" s="10">
        <v>129.97</v>
      </c>
      <c r="C6957">
        <v>0.21778177748543687</v>
      </c>
      <c r="D6957" s="11">
        <v>47.38</v>
      </c>
      <c r="E6957" s="10">
        <v>86.14</v>
      </c>
      <c r="F6957" s="11">
        <v>54.41</v>
      </c>
      <c r="G6957" s="10">
        <v>49.57</v>
      </c>
      <c r="H6957" s="11">
        <v>206.09</v>
      </c>
      <c r="I6957" s="10">
        <v>229.93</v>
      </c>
      <c r="J6957">
        <v>0.19608902744298168</v>
      </c>
      <c r="K6957">
        <v>0.22977504895397322</v>
      </c>
      <c r="L6957">
        <v>0.17750553429898885</v>
      </c>
      <c r="M6957">
        <v>0.21461059962428283</v>
      </c>
      <c r="N6957">
        <v>0.17998384510524248</v>
      </c>
      <c r="O6957">
        <v>0.16863882087718166</v>
      </c>
    </row>
    <row r="6958" spans="1:15" ht="15">
      <c r="A6958" s="6"/>
      <c r="B6958" s="10">
        <v>132.9</v>
      </c>
      <c r="C6958">
        <v>0.2152686019319269</v>
      </c>
      <c r="D6958" s="11">
        <v>43.61</v>
      </c>
      <c r="E6958" s="10">
        <v>75.569999999999993</v>
      </c>
      <c r="F6958" s="11">
        <v>45.59</v>
      </c>
      <c r="G6958" s="10">
        <v>46.08</v>
      </c>
      <c r="H6958" s="11">
        <v>158.36000000000001</v>
      </c>
      <c r="I6958" s="10">
        <v>175.42</v>
      </c>
      <c r="J6958">
        <v>0.20054492177258995</v>
      </c>
      <c r="K6958">
        <v>0.23859289580854381</v>
      </c>
      <c r="L6958">
        <v>0.17448163447214324</v>
      </c>
      <c r="M6958">
        <v>0.21524865841394716</v>
      </c>
      <c r="N6958">
        <v>0.18264747845507961</v>
      </c>
      <c r="O6958">
        <v>0.17258836577439621</v>
      </c>
    </row>
    <row r="6959" spans="1:15" ht="15">
      <c r="A6959" s="6"/>
      <c r="B6959" s="10">
        <v>126.03</v>
      </c>
      <c r="C6959">
        <v>0.21203646461305362</v>
      </c>
      <c r="D6959" s="11">
        <v>39.99</v>
      </c>
      <c r="E6959" s="10">
        <v>58.46</v>
      </c>
      <c r="F6959" s="11">
        <v>39.340000000000003</v>
      </c>
      <c r="G6959" s="10">
        <v>42.58</v>
      </c>
      <c r="H6959" s="11">
        <v>175.5</v>
      </c>
      <c r="I6959" s="10">
        <v>162.65</v>
      </c>
      <c r="J6959">
        <v>0.20180444113870663</v>
      </c>
      <c r="K6959">
        <v>0.23827447403938615</v>
      </c>
      <c r="L6959">
        <v>0.16750841064243127</v>
      </c>
      <c r="M6959">
        <v>0.21372951646015101</v>
      </c>
      <c r="N6959">
        <v>0.18142235219849065</v>
      </c>
      <c r="O6959">
        <v>0.17518555280562376</v>
      </c>
    </row>
    <row r="6960" spans="1:15" ht="15">
      <c r="A6960" s="6"/>
      <c r="B6960" s="10">
        <v>104.42</v>
      </c>
      <c r="C6960">
        <v>0.20329599523144443</v>
      </c>
      <c r="D6960" s="11">
        <v>36.79</v>
      </c>
      <c r="E6960" s="10">
        <v>58.16</v>
      </c>
      <c r="F6960" s="11">
        <v>35.11</v>
      </c>
      <c r="G6960" s="10">
        <v>42.91</v>
      </c>
      <c r="H6960" s="11">
        <v>132.88</v>
      </c>
      <c r="I6960" s="10">
        <v>145.02000000000001</v>
      </c>
      <c r="J6960">
        <v>0.20020647509794648</v>
      </c>
      <c r="K6960">
        <v>0.23555578534593896</v>
      </c>
      <c r="L6960">
        <v>0.16018908897380865</v>
      </c>
      <c r="M6960">
        <v>0.21190516456164793</v>
      </c>
      <c r="N6960">
        <v>0.18208168596406554</v>
      </c>
      <c r="O6960">
        <v>0.17949529613176338</v>
      </c>
    </row>
    <row r="6961" spans="1:15" ht="15">
      <c r="A6961" s="6"/>
      <c r="B6961" s="10">
        <v>89.58</v>
      </c>
      <c r="C6961">
        <v>0.18848779833560136</v>
      </c>
      <c r="D6961" s="11">
        <v>33.22</v>
      </c>
      <c r="E6961" s="10">
        <v>55.35</v>
      </c>
      <c r="F6961" s="11">
        <v>33.15</v>
      </c>
      <c r="G6961" s="10">
        <v>41.08</v>
      </c>
      <c r="H6961" s="11">
        <v>114.35</v>
      </c>
      <c r="I6961" s="10">
        <v>141.63999999999999</v>
      </c>
      <c r="J6961">
        <v>0.19721590893630531</v>
      </c>
      <c r="K6961">
        <v>0.23487844704831221</v>
      </c>
      <c r="L6961">
        <v>0.15350214825263078</v>
      </c>
      <c r="M6961">
        <v>0.20969567090243377</v>
      </c>
      <c r="N6961">
        <v>0.18238777067342177</v>
      </c>
      <c r="O6961">
        <v>0.17960448995993428</v>
      </c>
    </row>
    <row r="6962" spans="1:15" ht="15">
      <c r="A6962" s="6"/>
      <c r="B6962" s="10">
        <v>89.06</v>
      </c>
      <c r="C6962">
        <v>0.18226908396946565</v>
      </c>
      <c r="D6962" s="11">
        <v>34.020000000000003</v>
      </c>
      <c r="E6962" s="10">
        <v>53.36</v>
      </c>
      <c r="F6962" s="11">
        <v>31.05</v>
      </c>
      <c r="G6962" s="10">
        <v>37.479999999999997</v>
      </c>
      <c r="H6962" s="11">
        <v>118.04</v>
      </c>
      <c r="I6962" s="10">
        <v>135.71</v>
      </c>
      <c r="J6962">
        <v>0.19733678698752224</v>
      </c>
      <c r="K6962">
        <v>0.23313651851326769</v>
      </c>
      <c r="L6962">
        <v>0.14982964608123761</v>
      </c>
      <c r="M6962">
        <v>0.20964177124727945</v>
      </c>
      <c r="N6962">
        <v>0.18182166115165524</v>
      </c>
      <c r="O6962">
        <v>0.18216589158731331</v>
      </c>
    </row>
    <row r="6963" spans="1:15" ht="15">
      <c r="A6963" s="6"/>
      <c r="B6963" s="10">
        <v>88.36</v>
      </c>
      <c r="C6963">
        <v>0.18097561836233436</v>
      </c>
      <c r="D6963" s="11">
        <v>34.020000000000003</v>
      </c>
      <c r="E6963" s="10">
        <v>50.75</v>
      </c>
      <c r="F6963" s="11">
        <v>28.31</v>
      </c>
      <c r="G6963" s="10">
        <v>36.590000000000003</v>
      </c>
      <c r="H6963" s="11">
        <v>108.79</v>
      </c>
      <c r="I6963" s="10">
        <v>140.35</v>
      </c>
      <c r="J6963">
        <v>0.19958132721277683</v>
      </c>
      <c r="K6963">
        <v>0.22909580750485026</v>
      </c>
      <c r="L6963">
        <v>0.14797316817966033</v>
      </c>
      <c r="M6963">
        <v>0.20990234769622701</v>
      </c>
      <c r="N6963">
        <v>0.18122686528961582</v>
      </c>
      <c r="O6963">
        <v>0.1871937649880096</v>
      </c>
    </row>
    <row r="6964" spans="1:15" ht="15">
      <c r="A6964" s="6"/>
      <c r="B6964" s="10">
        <v>89.48</v>
      </c>
      <c r="C6964">
        <v>0.18231613097108199</v>
      </c>
      <c r="D6964" s="11">
        <v>31.89</v>
      </c>
      <c r="E6964" s="10">
        <v>48.88</v>
      </c>
      <c r="F6964" s="11">
        <v>29.32</v>
      </c>
      <c r="G6964" s="10">
        <v>36.26</v>
      </c>
      <c r="H6964" s="11">
        <v>109.84</v>
      </c>
      <c r="I6964" s="10">
        <v>139.94999999999999</v>
      </c>
      <c r="J6964">
        <v>0.20167450682488014</v>
      </c>
      <c r="K6964">
        <v>0.22331033844928003</v>
      </c>
      <c r="L6964">
        <v>0.14765448311708129</v>
      </c>
      <c r="M6964">
        <v>0.20769149341668208</v>
      </c>
      <c r="N6964">
        <v>0.18199590184955328</v>
      </c>
      <c r="O6964">
        <v>0.19052143922445935</v>
      </c>
    </row>
    <row r="6965" spans="1:15" ht="15">
      <c r="A6965" s="6"/>
      <c r="B6965" s="10">
        <v>91.99</v>
      </c>
      <c r="C6965">
        <v>0.18649167495511323</v>
      </c>
      <c r="D6965" s="11">
        <v>31.81</v>
      </c>
      <c r="E6965" s="10">
        <v>48.9</v>
      </c>
      <c r="F6965" s="11">
        <v>30.11</v>
      </c>
      <c r="G6965" s="10">
        <v>35.590000000000003</v>
      </c>
      <c r="H6965" s="11">
        <v>118</v>
      </c>
      <c r="I6965" s="10">
        <v>150.30000000000001</v>
      </c>
      <c r="J6965">
        <v>0.2044697119198251</v>
      </c>
      <c r="K6965">
        <v>0.22173674545846336</v>
      </c>
      <c r="L6965">
        <v>0.1465221837450903</v>
      </c>
      <c r="M6965">
        <v>0.20656107231431925</v>
      </c>
      <c r="N6965">
        <v>0.18551431597546408</v>
      </c>
      <c r="O6965">
        <v>0.19590180176684391</v>
      </c>
    </row>
    <row r="6966" spans="1:15" ht="15">
      <c r="A6966" s="6"/>
      <c r="B6966" s="10">
        <v>97.56</v>
      </c>
      <c r="C6966">
        <v>0.19317305422954903</v>
      </c>
      <c r="D6966" s="11">
        <v>36.03</v>
      </c>
      <c r="E6966" s="10">
        <v>52.32</v>
      </c>
      <c r="F6966" s="11">
        <v>33.11</v>
      </c>
      <c r="G6966" s="10">
        <v>36.909999999999997</v>
      </c>
      <c r="H6966" s="11">
        <v>156.82</v>
      </c>
      <c r="I6966" s="10">
        <v>149.51</v>
      </c>
      <c r="J6966">
        <v>0.21199924785150173</v>
      </c>
      <c r="K6966">
        <v>0.2243696350561194</v>
      </c>
      <c r="L6966">
        <v>0.14947326486941576</v>
      </c>
      <c r="M6966">
        <v>0.20790400174474583</v>
      </c>
      <c r="N6966">
        <v>0.19042456060037888</v>
      </c>
      <c r="O6966">
        <v>0.20476524397776408</v>
      </c>
    </row>
    <row r="6967" spans="1:15" ht="15">
      <c r="A6967" s="6"/>
      <c r="B6967" s="10">
        <v>134</v>
      </c>
      <c r="C6967">
        <v>0.18720199244245964</v>
      </c>
      <c r="D6967" s="11">
        <v>49.87</v>
      </c>
      <c r="E6967" s="10">
        <v>61.06</v>
      </c>
      <c r="F6967" s="11">
        <v>38.200000000000003</v>
      </c>
      <c r="G6967" s="10">
        <v>37.35</v>
      </c>
      <c r="H6967" s="11">
        <v>216.6</v>
      </c>
      <c r="I6967" s="10">
        <v>198.47</v>
      </c>
      <c r="J6967">
        <v>0.21280786726977841</v>
      </c>
      <c r="K6967">
        <v>0.22107131064024454</v>
      </c>
      <c r="L6967">
        <v>0.1517464930604292</v>
      </c>
      <c r="M6967">
        <v>0.21316423793280886</v>
      </c>
      <c r="N6967">
        <v>0.18966798469445928</v>
      </c>
      <c r="O6967">
        <v>0.20249216688432786</v>
      </c>
    </row>
    <row r="6968" spans="1:15" ht="15">
      <c r="A6968" s="6"/>
      <c r="B6968" s="10">
        <v>166.91</v>
      </c>
      <c r="C6968">
        <v>0.17344685924264389</v>
      </c>
      <c r="D6968" s="11">
        <v>66</v>
      </c>
      <c r="E6968" s="10">
        <v>79.86</v>
      </c>
      <c r="F6968" s="11">
        <v>47.58</v>
      </c>
      <c r="G6968" s="10">
        <v>41.08</v>
      </c>
      <c r="H6968" s="11">
        <v>258.13</v>
      </c>
      <c r="I6968" s="10">
        <v>258.73</v>
      </c>
      <c r="J6968">
        <v>0.20898489357204419</v>
      </c>
      <c r="K6968">
        <v>0.21271549041416543</v>
      </c>
      <c r="L6968">
        <v>0.14488109633981194</v>
      </c>
      <c r="M6968">
        <v>0.21433269628504853</v>
      </c>
      <c r="N6968">
        <v>0.18497605831805733</v>
      </c>
      <c r="O6968">
        <v>0.19484896939896526</v>
      </c>
    </row>
    <row r="6969" spans="1:15" ht="15">
      <c r="A6969" s="6"/>
      <c r="B6969" s="10">
        <v>159.13999999999999</v>
      </c>
      <c r="C6969">
        <v>0.16723062161365146</v>
      </c>
      <c r="D6969" s="11">
        <v>69.94</v>
      </c>
      <c r="E6969" s="10">
        <v>82.99</v>
      </c>
      <c r="F6969" s="11">
        <v>51.46</v>
      </c>
      <c r="G6969" s="10">
        <v>46.22</v>
      </c>
      <c r="H6969" s="11">
        <v>268.32</v>
      </c>
      <c r="I6969" s="10">
        <v>277.3</v>
      </c>
      <c r="J6969">
        <v>0.20545734665898391</v>
      </c>
      <c r="K6969">
        <v>0.20791058253372582</v>
      </c>
      <c r="L6969">
        <v>0.13905924660908403</v>
      </c>
      <c r="M6969">
        <v>0.21303486255420112</v>
      </c>
      <c r="N6969">
        <v>0.17848062998485617</v>
      </c>
      <c r="O6969">
        <v>0.19171255358523273</v>
      </c>
    </row>
    <row r="6970" spans="1:15" ht="15">
      <c r="A6970" s="6"/>
      <c r="B6970" s="10">
        <v>123.41</v>
      </c>
      <c r="C6970">
        <v>0.15216383933728278</v>
      </c>
      <c r="D6970" s="11">
        <v>67.91</v>
      </c>
      <c r="E6970" s="10">
        <v>80.97</v>
      </c>
      <c r="F6970" s="11">
        <v>47.7</v>
      </c>
      <c r="G6970" s="10">
        <v>48.08</v>
      </c>
      <c r="H6970" s="11">
        <v>250.5</v>
      </c>
      <c r="I6970" s="10">
        <v>242.16</v>
      </c>
      <c r="J6970">
        <v>0.19771263096668529</v>
      </c>
      <c r="K6970">
        <v>0.19788617217998766</v>
      </c>
      <c r="L6970">
        <v>0.13227638350173743</v>
      </c>
      <c r="M6970">
        <v>0.20236769391155238</v>
      </c>
      <c r="N6970">
        <v>0.17260383515056815</v>
      </c>
      <c r="O6970">
        <v>0.18561897375721037</v>
      </c>
    </row>
    <row r="6971" spans="1:15" ht="15">
      <c r="A6971" s="6"/>
      <c r="B6971" s="10">
        <v>90.02</v>
      </c>
      <c r="C6971">
        <v>0.13662650392186301</v>
      </c>
      <c r="D6971" s="11">
        <v>64.42</v>
      </c>
      <c r="E6971" s="10">
        <v>74.59</v>
      </c>
      <c r="F6971" s="11">
        <v>41.79</v>
      </c>
      <c r="G6971" s="10">
        <v>45.92</v>
      </c>
      <c r="H6971" s="11">
        <v>216</v>
      </c>
      <c r="I6971" s="10">
        <v>201.96</v>
      </c>
      <c r="J6971">
        <v>0.19410124390096983</v>
      </c>
      <c r="K6971">
        <v>0.19209572062069108</v>
      </c>
      <c r="L6971">
        <v>0.12567574233850176</v>
      </c>
      <c r="M6971">
        <v>0.19232408415027766</v>
      </c>
      <c r="N6971">
        <v>0.16858278260021092</v>
      </c>
      <c r="O6971">
        <v>0.18035731297034088</v>
      </c>
    </row>
    <row r="6972" spans="1:15" ht="15">
      <c r="A6972" s="6"/>
      <c r="B6972" s="10">
        <v>76.92</v>
      </c>
      <c r="C6972">
        <v>0.11337065500406836</v>
      </c>
      <c r="D6972" s="11">
        <v>63.08</v>
      </c>
      <c r="E6972" s="10">
        <v>61.52</v>
      </c>
      <c r="F6972" s="11">
        <v>38.69</v>
      </c>
      <c r="G6972" s="10">
        <v>43.53</v>
      </c>
      <c r="H6972" s="11">
        <v>199.27</v>
      </c>
      <c r="I6972" s="10">
        <v>180.01</v>
      </c>
      <c r="J6972">
        <v>0.18513917898428833</v>
      </c>
      <c r="K6972">
        <v>0.18547647290113034</v>
      </c>
      <c r="L6972">
        <v>0.11642630874526645</v>
      </c>
      <c r="M6972">
        <v>0.18976402176210566</v>
      </c>
      <c r="N6972">
        <v>0.16491609670310264</v>
      </c>
      <c r="O6972">
        <v>0.16891574553276681</v>
      </c>
    </row>
    <row r="6973" spans="1:15" ht="15">
      <c r="A6973" s="6"/>
      <c r="B6973" s="10">
        <v>70.09</v>
      </c>
      <c r="C6973">
        <v>9.9385282864170518E-2</v>
      </c>
      <c r="D6973" s="11">
        <v>47.93</v>
      </c>
      <c r="E6973" s="10">
        <v>55.28</v>
      </c>
      <c r="F6973" s="11">
        <v>33.96</v>
      </c>
      <c r="G6973" s="10">
        <v>41.97</v>
      </c>
      <c r="H6973" s="11">
        <v>180</v>
      </c>
      <c r="I6973" s="10">
        <v>167.15</v>
      </c>
      <c r="J6973">
        <v>0.18093734652403398</v>
      </c>
      <c r="K6973">
        <v>0.18181472906111074</v>
      </c>
      <c r="L6973">
        <v>0.10686879420169544</v>
      </c>
      <c r="M6973">
        <v>0.18543617088779712</v>
      </c>
      <c r="N6973">
        <v>0.15815327823064143</v>
      </c>
      <c r="O6973">
        <v>0.15407059830249631</v>
      </c>
    </row>
    <row r="6974" spans="1:15" ht="15">
      <c r="A6974" s="6"/>
      <c r="B6974" s="10">
        <v>64</v>
      </c>
      <c r="C6974">
        <v>9.6549223096421638E-2</v>
      </c>
      <c r="D6974" s="11">
        <v>45.97</v>
      </c>
      <c r="E6974" s="10">
        <v>55.04</v>
      </c>
      <c r="F6974" s="11">
        <v>30.41</v>
      </c>
      <c r="G6974" s="10">
        <v>37.770000000000003</v>
      </c>
      <c r="H6974" s="11">
        <v>166.79</v>
      </c>
      <c r="I6974" s="10">
        <v>152.91999999999999</v>
      </c>
      <c r="J6974">
        <v>0.1794688609659886</v>
      </c>
      <c r="K6974">
        <v>0.18125623688583756</v>
      </c>
      <c r="L6974">
        <v>0.10203417985174068</v>
      </c>
      <c r="M6974">
        <v>0.18585733632865581</v>
      </c>
      <c r="N6974">
        <v>0.15713762817369806</v>
      </c>
      <c r="O6974">
        <v>0.14302447541259011</v>
      </c>
    </row>
    <row r="6975" spans="1:15" ht="15">
      <c r="A6975" s="6"/>
      <c r="B6975" s="10">
        <v>71.59</v>
      </c>
      <c r="C6975">
        <v>0.10339704762265454</v>
      </c>
      <c r="D6975" s="11">
        <v>46.07</v>
      </c>
      <c r="E6975" s="10">
        <v>55.12</v>
      </c>
      <c r="F6975" s="11">
        <v>30.49</v>
      </c>
      <c r="G6975" s="10">
        <v>36.03</v>
      </c>
      <c r="H6975" s="11">
        <v>173.74</v>
      </c>
      <c r="I6975" s="10">
        <v>145.93</v>
      </c>
      <c r="J6975">
        <v>0.18204292200199218</v>
      </c>
      <c r="K6975">
        <v>0.18550923417877369</v>
      </c>
      <c r="L6975">
        <v>9.6771677872098144E-2</v>
      </c>
      <c r="M6975">
        <v>0.1893597391754549</v>
      </c>
      <c r="N6975">
        <v>0.15735070550751026</v>
      </c>
      <c r="O6975">
        <v>0.14051126449585266</v>
      </c>
    </row>
    <row r="6976" spans="1:15" ht="15">
      <c r="A6976" s="6"/>
      <c r="B6976" s="10">
        <v>90.07</v>
      </c>
      <c r="C6976">
        <v>0.1136685389362735</v>
      </c>
      <c r="D6976" s="11">
        <v>55.84</v>
      </c>
      <c r="E6976" s="10">
        <v>55.28</v>
      </c>
      <c r="F6976" s="11">
        <v>30.5</v>
      </c>
      <c r="G6976" s="10">
        <v>36.1</v>
      </c>
      <c r="H6976" s="11">
        <v>190.98</v>
      </c>
      <c r="I6976" s="10">
        <v>153.57</v>
      </c>
      <c r="J6976">
        <v>0.18763226326947971</v>
      </c>
      <c r="K6976">
        <v>0.1937831005626279</v>
      </c>
      <c r="L6976">
        <v>9.5213035077190936E-2</v>
      </c>
      <c r="M6976">
        <v>0.19514498970487301</v>
      </c>
      <c r="N6976">
        <v>0.1660587328708478</v>
      </c>
      <c r="O6976">
        <v>0.14663180885130142</v>
      </c>
    </row>
    <row r="6977" spans="1:15" ht="15">
      <c r="A6977" s="6"/>
      <c r="B6977" s="10">
        <v>115.16</v>
      </c>
      <c r="C6977">
        <v>0.13188132275588516</v>
      </c>
      <c r="D6977" s="11">
        <v>62.65</v>
      </c>
      <c r="E6977" s="10">
        <v>60.45</v>
      </c>
      <c r="F6977" s="11">
        <v>30.78</v>
      </c>
      <c r="G6977" s="10">
        <v>37.68</v>
      </c>
      <c r="H6977" s="11">
        <v>208.7</v>
      </c>
      <c r="I6977" s="10">
        <v>158.83000000000001</v>
      </c>
      <c r="J6977">
        <v>0.20013728536615727</v>
      </c>
      <c r="K6977">
        <v>0.20382145592458947</v>
      </c>
      <c r="L6977">
        <v>9.873209069270511E-2</v>
      </c>
      <c r="M6977">
        <v>0.20745811768078976</v>
      </c>
      <c r="N6977">
        <v>0.17981783750066252</v>
      </c>
      <c r="O6977">
        <v>0.16297800163047249</v>
      </c>
    </row>
    <row r="6978" spans="1:15" ht="15">
      <c r="A6978" s="6"/>
      <c r="B6978" s="10">
        <v>131.08000000000001</v>
      </c>
      <c r="C6978">
        <v>0.13632759055131563</v>
      </c>
      <c r="D6978" s="11">
        <v>65.66</v>
      </c>
      <c r="E6978" s="10">
        <v>71.69</v>
      </c>
      <c r="F6978" s="11">
        <v>37.520000000000003</v>
      </c>
      <c r="G6978" s="10">
        <v>43.5</v>
      </c>
      <c r="H6978" s="11">
        <v>229.97</v>
      </c>
      <c r="I6978" s="10">
        <v>219.78</v>
      </c>
      <c r="J6978">
        <v>0.21148806590666344</v>
      </c>
      <c r="K6978">
        <v>0.21312053233817613</v>
      </c>
      <c r="L6978">
        <v>0.10987318865182728</v>
      </c>
      <c r="M6978">
        <v>0.21433968643242454</v>
      </c>
      <c r="N6978">
        <v>0.19027030534872602</v>
      </c>
      <c r="O6978">
        <v>0.18000956639469839</v>
      </c>
    </row>
    <row r="6979" spans="1:15" ht="15">
      <c r="A6979" s="6"/>
      <c r="B6979" s="10">
        <v>110.54</v>
      </c>
      <c r="C6979">
        <v>0.13303941564234734</v>
      </c>
      <c r="D6979" s="11">
        <v>73.41</v>
      </c>
      <c r="E6979" s="10">
        <v>80.150000000000006</v>
      </c>
      <c r="F6979" s="11">
        <v>39.61</v>
      </c>
      <c r="G6979" s="10">
        <v>48.25</v>
      </c>
      <c r="H6979" s="11">
        <v>252.97</v>
      </c>
      <c r="I6979" s="10">
        <v>245.16</v>
      </c>
      <c r="J6979">
        <v>0.2096010450996855</v>
      </c>
      <c r="K6979">
        <v>0.21147796484417447</v>
      </c>
      <c r="L6979">
        <v>0.11566601406492709</v>
      </c>
      <c r="M6979">
        <v>0.20901460936254884</v>
      </c>
      <c r="N6979">
        <v>0.1873330020547658</v>
      </c>
      <c r="O6979">
        <v>0.18005645839046702</v>
      </c>
    </row>
    <row r="6980" spans="1:15" ht="15">
      <c r="A6980" s="6"/>
      <c r="B6980" s="10">
        <v>106.9</v>
      </c>
      <c r="C6980">
        <v>0.12657413697227188</v>
      </c>
      <c r="D6980" s="11">
        <v>83.02</v>
      </c>
      <c r="E6980" s="10">
        <v>83.86</v>
      </c>
      <c r="F6980" s="11">
        <v>39.090000000000003</v>
      </c>
      <c r="G6980" s="10">
        <v>50.46</v>
      </c>
      <c r="H6980" s="11">
        <v>262.12</v>
      </c>
      <c r="I6980" s="10">
        <v>251.43</v>
      </c>
      <c r="J6980">
        <v>0.20964159592529713</v>
      </c>
      <c r="K6980">
        <v>0.20632316783140026</v>
      </c>
      <c r="L6980">
        <v>0.11827502252415521</v>
      </c>
      <c r="M6980">
        <v>0.20928048780487807</v>
      </c>
      <c r="N6980">
        <v>0.18100434862198719</v>
      </c>
      <c r="O6980">
        <v>0.17675510992636845</v>
      </c>
    </row>
    <row r="6981" spans="1:15" ht="15">
      <c r="A6981" s="6"/>
      <c r="B6981" s="10">
        <v>96.81</v>
      </c>
      <c r="C6981">
        <v>0.12152310908367681</v>
      </c>
      <c r="D6981" s="11">
        <v>66.84</v>
      </c>
      <c r="E6981" s="10">
        <v>75.48</v>
      </c>
      <c r="F6981" s="11">
        <v>34.979999999999997</v>
      </c>
      <c r="G6981" s="10">
        <v>48.12</v>
      </c>
      <c r="H6981" s="11">
        <v>214</v>
      </c>
      <c r="I6981" s="10">
        <v>201.05</v>
      </c>
      <c r="J6981">
        <v>0.21539464751295159</v>
      </c>
      <c r="K6981">
        <v>0.20844395139989436</v>
      </c>
      <c r="L6981">
        <v>0.11705516105209342</v>
      </c>
      <c r="M6981">
        <v>0.21050368268418224</v>
      </c>
      <c r="N6981">
        <v>0.17596811307683896</v>
      </c>
      <c r="O6981">
        <v>0.18246297539408809</v>
      </c>
    </row>
    <row r="6982" spans="1:15" ht="15">
      <c r="A6982" s="6"/>
      <c r="B6982" s="10">
        <v>86.29</v>
      </c>
      <c r="C6982">
        <v>0.1101754653741961</v>
      </c>
      <c r="D6982" s="11">
        <v>54.27</v>
      </c>
      <c r="E6982" s="10">
        <v>60.07</v>
      </c>
      <c r="F6982" s="11">
        <v>30.29</v>
      </c>
      <c r="G6982" s="10">
        <v>40.08</v>
      </c>
      <c r="H6982" s="11">
        <v>206</v>
      </c>
      <c r="I6982" s="10">
        <v>167.09</v>
      </c>
      <c r="J6982">
        <v>0.21809979543174327</v>
      </c>
      <c r="K6982">
        <v>0.20930244347600802</v>
      </c>
      <c r="L6982">
        <v>0.11090795035273138</v>
      </c>
      <c r="M6982">
        <v>0.20906643143993511</v>
      </c>
      <c r="N6982">
        <v>0.16780888828898752</v>
      </c>
      <c r="O6982">
        <v>0.18239216787424475</v>
      </c>
    </row>
    <row r="6983" spans="1:15" ht="15">
      <c r="A6983" s="6"/>
      <c r="B6983" s="10">
        <v>76.23</v>
      </c>
      <c r="C6983">
        <v>0.10316058305891983</v>
      </c>
      <c r="D6983" s="11">
        <v>40.450000000000003</v>
      </c>
      <c r="E6983" s="10">
        <v>58.76</v>
      </c>
      <c r="F6983" s="11">
        <v>30.42</v>
      </c>
      <c r="G6983" s="10">
        <v>40.619999999999997</v>
      </c>
      <c r="H6983" s="11">
        <v>181.42</v>
      </c>
      <c r="I6983" s="10">
        <v>163.29</v>
      </c>
      <c r="J6983">
        <v>0.2178681745844237</v>
      </c>
      <c r="K6983">
        <v>0.20840155423680917</v>
      </c>
      <c r="L6983">
        <v>0.10964642591359523</v>
      </c>
      <c r="M6983">
        <v>0.1993771936609845</v>
      </c>
      <c r="N6983">
        <v>0.16377896371887987</v>
      </c>
      <c r="O6983">
        <v>0.18084601901900271</v>
      </c>
    </row>
    <row r="6984" spans="1:15" ht="15">
      <c r="A6984" s="6"/>
      <c r="B6984" s="10">
        <v>47.48</v>
      </c>
      <c r="C6984">
        <v>0.10015697371468271</v>
      </c>
      <c r="D6984" s="11">
        <v>36.94</v>
      </c>
      <c r="E6984" s="10">
        <v>54.21</v>
      </c>
      <c r="F6984" s="11">
        <v>29.99</v>
      </c>
      <c r="G6984" s="10">
        <v>31.5</v>
      </c>
      <c r="H6984" s="11">
        <v>151.97</v>
      </c>
      <c r="I6984" s="10">
        <v>153.91999999999999</v>
      </c>
      <c r="J6984">
        <v>0.21929807240463217</v>
      </c>
      <c r="K6984">
        <v>0.20797188889076684</v>
      </c>
      <c r="L6984">
        <v>0.10740599225089797</v>
      </c>
      <c r="M6984">
        <v>0.18647304060013278</v>
      </c>
      <c r="N6984">
        <v>0.16463413277844546</v>
      </c>
      <c r="O6984">
        <v>0.1785701594639397</v>
      </c>
    </row>
    <row r="6985" spans="1:15" ht="15">
      <c r="A6985" s="6"/>
      <c r="B6985" s="10">
        <v>25.89</v>
      </c>
      <c r="C6985">
        <v>9.6144277499911487E-2</v>
      </c>
      <c r="D6985" s="11">
        <v>34.28</v>
      </c>
      <c r="E6985" s="10">
        <v>52.47</v>
      </c>
      <c r="F6985" s="11">
        <v>27.04</v>
      </c>
      <c r="G6985" s="10">
        <v>31.4</v>
      </c>
      <c r="H6985" s="11">
        <v>113.47</v>
      </c>
      <c r="I6985" s="10">
        <v>131.62</v>
      </c>
      <c r="J6985">
        <v>0.21347338415220035</v>
      </c>
      <c r="K6985">
        <v>0.20959310078438087</v>
      </c>
      <c r="L6985">
        <v>0.10487177529815134</v>
      </c>
      <c r="M6985">
        <v>0.16922366795980179</v>
      </c>
      <c r="N6985">
        <v>0.15981916614127903</v>
      </c>
      <c r="O6985">
        <v>0.17488950193763492</v>
      </c>
    </row>
    <row r="6986" spans="1:15" ht="15">
      <c r="A6986" s="6"/>
      <c r="B6986" s="10">
        <v>15.45</v>
      </c>
      <c r="C6986">
        <v>9.4105636392024142E-2</v>
      </c>
      <c r="D6986" s="11">
        <v>34.26</v>
      </c>
      <c r="E6986" s="10">
        <v>51.85</v>
      </c>
      <c r="F6986" s="11">
        <v>27.56</v>
      </c>
      <c r="G6986" s="10">
        <v>31.2</v>
      </c>
      <c r="H6986" s="11">
        <v>106.28</v>
      </c>
      <c r="I6986" s="10">
        <v>125.18</v>
      </c>
      <c r="J6986">
        <v>0.21028779170278764</v>
      </c>
      <c r="K6986">
        <v>0.21130587417916133</v>
      </c>
      <c r="L6986">
        <v>0.10311374597167475</v>
      </c>
      <c r="M6986">
        <v>0.1471595821900531</v>
      </c>
      <c r="N6986">
        <v>0.15919114757668582</v>
      </c>
      <c r="O6986">
        <v>0.17468543031427342</v>
      </c>
    </row>
    <row r="6987" spans="1:15" ht="15">
      <c r="A6987" s="6"/>
      <c r="B6987" s="10">
        <v>10.1</v>
      </c>
      <c r="C6987">
        <v>9.2723226437453746E-2</v>
      </c>
      <c r="D6987" s="11">
        <v>33.590000000000003</v>
      </c>
      <c r="E6987" s="10">
        <v>50.61</v>
      </c>
      <c r="F6987" s="11">
        <v>25.4</v>
      </c>
      <c r="G6987" s="10">
        <v>24.99</v>
      </c>
      <c r="H6987" s="11">
        <v>102.05</v>
      </c>
      <c r="I6987" s="10">
        <v>121.42</v>
      </c>
      <c r="J6987">
        <v>0.20798986219388932</v>
      </c>
      <c r="K6987">
        <v>0.21543655058289796</v>
      </c>
      <c r="L6987">
        <v>9.9114713856031073E-2</v>
      </c>
      <c r="M6987">
        <v>0.13302523865155294</v>
      </c>
      <c r="N6987">
        <v>0.16042988492536669</v>
      </c>
      <c r="O6987">
        <v>0.17550034837250883</v>
      </c>
    </row>
    <row r="6988" spans="1:15" ht="15">
      <c r="A6988" s="6"/>
      <c r="B6988" s="10">
        <v>8.15</v>
      </c>
      <c r="C6988">
        <v>9.4816801678265519E-2</v>
      </c>
      <c r="D6988" s="11">
        <v>33.74</v>
      </c>
      <c r="E6988" s="10">
        <v>49.96</v>
      </c>
      <c r="F6988" s="11">
        <v>23.9</v>
      </c>
      <c r="G6988" s="10">
        <v>24.34</v>
      </c>
      <c r="H6988" s="11">
        <v>92.12</v>
      </c>
      <c r="I6988" s="10">
        <v>125.12</v>
      </c>
      <c r="J6988">
        <v>0.20757012679280828</v>
      </c>
      <c r="K6988">
        <v>0.21994835949049038</v>
      </c>
      <c r="L6988">
        <v>9.6040592297027078E-2</v>
      </c>
      <c r="M6988">
        <v>0.12257986240001627</v>
      </c>
      <c r="N6988">
        <v>0.16032240272475917</v>
      </c>
      <c r="O6988">
        <v>0.17959214069393428</v>
      </c>
    </row>
    <row r="6989" spans="1:15" ht="15">
      <c r="A6989" s="6"/>
      <c r="B6989" s="10">
        <v>17.010000000000002</v>
      </c>
      <c r="C6989">
        <v>9.944525203685968E-2</v>
      </c>
      <c r="D6989" s="11">
        <v>34</v>
      </c>
      <c r="E6989" s="10">
        <v>50.25</v>
      </c>
      <c r="F6989" s="11">
        <v>24.2</v>
      </c>
      <c r="G6989" s="10">
        <v>21.41</v>
      </c>
      <c r="H6989" s="11">
        <v>97.17</v>
      </c>
      <c r="I6989" s="10">
        <v>133.18</v>
      </c>
      <c r="J6989">
        <v>0.20913583308944259</v>
      </c>
      <c r="K6989">
        <v>0.22637584319183485</v>
      </c>
      <c r="L6989">
        <v>9.3441070540063106E-2</v>
      </c>
      <c r="M6989">
        <v>0.11698387708649469</v>
      </c>
      <c r="N6989">
        <v>0.15995427050003502</v>
      </c>
      <c r="O6989">
        <v>0.18665527633531157</v>
      </c>
    </row>
    <row r="6990" spans="1:15" ht="15">
      <c r="A6990" s="6"/>
      <c r="B6990" s="10">
        <v>42.88</v>
      </c>
      <c r="C6990">
        <v>0.1124393140721959</v>
      </c>
      <c r="D6990" s="11">
        <v>34.89</v>
      </c>
      <c r="E6990" s="10">
        <v>54.34</v>
      </c>
      <c r="F6990" s="11">
        <v>25.09</v>
      </c>
      <c r="G6990" s="10">
        <v>20.079999999999998</v>
      </c>
      <c r="H6990" s="11">
        <v>114.97</v>
      </c>
      <c r="I6990" s="10">
        <v>148.6</v>
      </c>
      <c r="J6990">
        <v>0.21498811046128968</v>
      </c>
      <c r="K6990">
        <v>0.23066220026030754</v>
      </c>
      <c r="L6990">
        <v>9.3998747924548848E-2</v>
      </c>
      <c r="M6990">
        <v>0.11525922716948622</v>
      </c>
      <c r="N6990">
        <v>0.16308690625</v>
      </c>
      <c r="O6990">
        <v>0.19590058432224222</v>
      </c>
    </row>
    <row r="6991" spans="1:15" ht="15">
      <c r="A6991" s="6"/>
      <c r="B6991" s="10">
        <v>88.07</v>
      </c>
      <c r="C6991">
        <v>0.12672748960986094</v>
      </c>
      <c r="D6991" s="11">
        <v>53.71</v>
      </c>
      <c r="E6991" s="10">
        <v>72.63</v>
      </c>
      <c r="F6991" s="11">
        <v>26.89</v>
      </c>
      <c r="G6991" s="10">
        <v>20.76</v>
      </c>
      <c r="H6991" s="11">
        <v>165.1</v>
      </c>
      <c r="I6991" s="10">
        <v>169.43</v>
      </c>
      <c r="J6991">
        <v>0.2160243258759115</v>
      </c>
      <c r="K6991">
        <v>0.22926366334904838</v>
      </c>
      <c r="L6991">
        <v>9.9169861509691648E-2</v>
      </c>
      <c r="M6991">
        <v>0.11283349467570183</v>
      </c>
      <c r="N6991">
        <v>0.16240729264013903</v>
      </c>
      <c r="O6991">
        <v>0.19853516541202229</v>
      </c>
    </row>
    <row r="6992" spans="1:15" ht="15">
      <c r="A6992" s="6"/>
      <c r="B6992" s="10">
        <v>107.78</v>
      </c>
      <c r="C6992">
        <v>0.1313237982425913</v>
      </c>
      <c r="D6992" s="11">
        <v>67.66</v>
      </c>
      <c r="E6992" s="10">
        <v>80.959999999999994</v>
      </c>
      <c r="F6992" s="11">
        <v>29.7</v>
      </c>
      <c r="G6992" s="10">
        <v>24.81</v>
      </c>
      <c r="H6992" s="11">
        <v>215.9</v>
      </c>
      <c r="I6992" s="10">
        <v>240.65</v>
      </c>
      <c r="J6992">
        <v>0.20821335662899909</v>
      </c>
      <c r="K6992">
        <v>0.22251588939010697</v>
      </c>
      <c r="L6992">
        <v>0.10818744385930924</v>
      </c>
      <c r="M6992">
        <v>0.11504621370368279</v>
      </c>
      <c r="N6992">
        <v>0.15703023911859992</v>
      </c>
      <c r="O6992">
        <v>0.19143203553830837</v>
      </c>
    </row>
    <row r="6993" spans="1:15" ht="15">
      <c r="A6993" s="6"/>
      <c r="B6993" s="10">
        <v>124.11</v>
      </c>
      <c r="C6993">
        <v>0.13194819468177962</v>
      </c>
      <c r="D6993" s="11">
        <v>68.540000000000006</v>
      </c>
      <c r="E6993" s="10">
        <v>84.09</v>
      </c>
      <c r="F6993" s="11">
        <v>32.97</v>
      </c>
      <c r="G6993" s="10">
        <v>26.48</v>
      </c>
      <c r="H6993" s="11">
        <v>235.68</v>
      </c>
      <c r="I6993" s="10">
        <v>247.74</v>
      </c>
      <c r="J6993">
        <v>0.20220555828921213</v>
      </c>
      <c r="K6993">
        <v>0.2182133686849283</v>
      </c>
      <c r="L6993">
        <v>0.11732220663822353</v>
      </c>
      <c r="M6993">
        <v>0.11450257534805447</v>
      </c>
      <c r="N6993">
        <v>0.15330972687470618</v>
      </c>
      <c r="O6993">
        <v>0.18917549907079911</v>
      </c>
    </row>
    <row r="6994" spans="1:15" ht="15">
      <c r="A6994" s="6"/>
      <c r="B6994" s="10">
        <v>127</v>
      </c>
      <c r="C6994">
        <v>0.13251353594792728</v>
      </c>
      <c r="D6994" s="11">
        <v>67.819999999999993</v>
      </c>
      <c r="E6994" s="10">
        <v>84.28</v>
      </c>
      <c r="F6994" s="11">
        <v>35.14</v>
      </c>
      <c r="G6994" s="10">
        <v>26.6</v>
      </c>
      <c r="H6994" s="11">
        <v>224.7</v>
      </c>
      <c r="I6994" s="10">
        <v>216.69</v>
      </c>
      <c r="J6994">
        <v>0.19320440842666067</v>
      </c>
      <c r="K6994">
        <v>0.21215540168442387</v>
      </c>
      <c r="L6994">
        <v>0.11770945562153683</v>
      </c>
      <c r="M6994">
        <v>0.11394485366332743</v>
      </c>
      <c r="N6994">
        <v>0.14959245848197372</v>
      </c>
      <c r="O6994">
        <v>0.18866539595047224</v>
      </c>
    </row>
    <row r="6995" spans="1:15" ht="15">
      <c r="A6995" s="6"/>
      <c r="B6995" s="10">
        <v>122.75</v>
      </c>
      <c r="C6995">
        <v>0.13366050358283549</v>
      </c>
      <c r="D6995" s="11">
        <v>62.07</v>
      </c>
      <c r="E6995" s="10">
        <v>81.94</v>
      </c>
      <c r="F6995" s="11">
        <v>36</v>
      </c>
      <c r="G6995" s="10">
        <v>24.08</v>
      </c>
      <c r="H6995" s="11">
        <v>214.55</v>
      </c>
      <c r="I6995" s="10">
        <v>187.31</v>
      </c>
      <c r="J6995">
        <v>0.18769405140473205</v>
      </c>
      <c r="K6995">
        <v>0.20722627175550354</v>
      </c>
      <c r="L6995">
        <v>0.11445764531011718</v>
      </c>
      <c r="M6995">
        <v>0.11330541792718274</v>
      </c>
      <c r="N6995">
        <v>0.14941220629986568</v>
      </c>
      <c r="O6995">
        <v>0.17755039196940728</v>
      </c>
    </row>
    <row r="6996" spans="1:15" ht="15">
      <c r="A6996" s="6"/>
      <c r="B6996" s="10">
        <v>124.64</v>
      </c>
      <c r="C6996">
        <v>0.13188640859114487</v>
      </c>
      <c r="D6996" s="11">
        <v>49.97</v>
      </c>
      <c r="E6996" s="10">
        <v>75.19</v>
      </c>
      <c r="F6996" s="11">
        <v>36.53</v>
      </c>
      <c r="G6996" s="10">
        <v>26.37</v>
      </c>
      <c r="H6996" s="11">
        <v>199.42</v>
      </c>
      <c r="I6996" s="10">
        <v>174.76</v>
      </c>
      <c r="J6996">
        <v>0.17890393450095798</v>
      </c>
      <c r="K6996">
        <v>0.19791068896979935</v>
      </c>
      <c r="L6996">
        <v>0.11396076663748626</v>
      </c>
      <c r="M6996">
        <v>0.10867567028804945</v>
      </c>
      <c r="N6996">
        <v>0.14757523160213776</v>
      </c>
      <c r="O6996">
        <v>0.16583172648725084</v>
      </c>
    </row>
    <row r="6997" spans="1:15" ht="15">
      <c r="A6997" s="6"/>
      <c r="B6997" s="10">
        <v>124.85</v>
      </c>
      <c r="C6997">
        <v>0.13709995746315193</v>
      </c>
      <c r="D6997" s="11">
        <v>46.57</v>
      </c>
      <c r="E6997" s="10">
        <v>69.16</v>
      </c>
      <c r="F6997" s="11">
        <v>35.200000000000003</v>
      </c>
      <c r="G6997" s="10">
        <v>24.37</v>
      </c>
      <c r="H6997" s="11">
        <v>199.64</v>
      </c>
      <c r="I6997" s="10">
        <v>152.62</v>
      </c>
      <c r="J6997">
        <v>0.17283840872774581</v>
      </c>
      <c r="K6997">
        <v>0.19423283261048355</v>
      </c>
      <c r="L6997">
        <v>0.11332345211581293</v>
      </c>
      <c r="M6997">
        <v>0.10060724240619419</v>
      </c>
      <c r="N6997">
        <v>0.14542344108446298</v>
      </c>
      <c r="O6997">
        <v>0.15873764723396383</v>
      </c>
    </row>
    <row r="6998" spans="1:15" ht="15">
      <c r="A6998" s="6"/>
      <c r="B6998" s="10">
        <v>120.11</v>
      </c>
      <c r="C6998">
        <v>0.13942297255420899</v>
      </c>
      <c r="D6998" s="11">
        <v>41.55</v>
      </c>
      <c r="E6998" s="10">
        <v>62.72</v>
      </c>
      <c r="F6998" s="11">
        <v>34.08</v>
      </c>
      <c r="G6998" s="10">
        <v>24.34</v>
      </c>
      <c r="H6998" s="11">
        <v>188.69</v>
      </c>
      <c r="I6998" s="10">
        <v>148.19</v>
      </c>
      <c r="J6998">
        <v>0.16934767627107652</v>
      </c>
      <c r="K6998">
        <v>0.19461578328439347</v>
      </c>
      <c r="L6998">
        <v>0.11372825126454997</v>
      </c>
      <c r="M6998">
        <v>9.8044463552194039E-2</v>
      </c>
      <c r="N6998">
        <v>0.14424176491529328</v>
      </c>
      <c r="O6998">
        <v>0.15316305548437265</v>
      </c>
    </row>
    <row r="6999" spans="1:15" ht="15">
      <c r="A6999" s="6"/>
      <c r="B6999" s="10">
        <v>119.58</v>
      </c>
      <c r="C6999">
        <v>0.14162042258593441</v>
      </c>
      <c r="D6999" s="11">
        <v>40.53</v>
      </c>
      <c r="E6999" s="10">
        <v>60.29</v>
      </c>
      <c r="F6999" s="11">
        <v>33.299999999999997</v>
      </c>
      <c r="G6999" s="10">
        <v>25.3</v>
      </c>
      <c r="H6999" s="11">
        <v>182</v>
      </c>
      <c r="I6999" s="10">
        <v>142.47999999999999</v>
      </c>
      <c r="J6999">
        <v>0.17238220640050189</v>
      </c>
      <c r="K6999">
        <v>0.19878054930436426</v>
      </c>
      <c r="L6999">
        <v>0.11642041681273363</v>
      </c>
      <c r="M6999">
        <v>0.10448524511937851</v>
      </c>
      <c r="N6999">
        <v>0.14248360094873769</v>
      </c>
      <c r="O6999">
        <v>0.15399783616135024</v>
      </c>
    </row>
    <row r="7000" spans="1:15" ht="15">
      <c r="A7000" s="6"/>
      <c r="B7000" s="10">
        <v>123.62</v>
      </c>
      <c r="C7000">
        <v>0.1482541984799283</v>
      </c>
      <c r="D7000" s="11">
        <v>43.63</v>
      </c>
      <c r="E7000" s="10">
        <v>60.92</v>
      </c>
      <c r="F7000" s="11">
        <v>33.07</v>
      </c>
      <c r="G7000" s="10">
        <v>31.5</v>
      </c>
      <c r="H7000" s="11">
        <v>171.6</v>
      </c>
      <c r="I7000" s="10">
        <v>151.26</v>
      </c>
      <c r="J7000">
        <v>0.1802637884819982</v>
      </c>
      <c r="K7000">
        <v>0.2079820227376887</v>
      </c>
      <c r="L7000">
        <v>0.12065574811199418</v>
      </c>
      <c r="M7000">
        <v>0.12120222754367228</v>
      </c>
      <c r="N7000">
        <v>0.1429846408544726</v>
      </c>
      <c r="O7000">
        <v>0.16317363374030924</v>
      </c>
    </row>
    <row r="7001" spans="1:15" ht="15">
      <c r="A7001" s="6"/>
      <c r="B7001" s="10">
        <v>133.04</v>
      </c>
      <c r="C7001">
        <v>0.14856870886252985</v>
      </c>
      <c r="D7001" s="11">
        <v>49.91</v>
      </c>
      <c r="E7001" s="10">
        <v>70.63</v>
      </c>
      <c r="F7001" s="11">
        <v>35.04</v>
      </c>
      <c r="G7001" s="10">
        <v>32.5</v>
      </c>
      <c r="H7001" s="11">
        <v>172.09</v>
      </c>
      <c r="I7001" s="10">
        <v>168.93</v>
      </c>
      <c r="J7001">
        <v>0.19468420525596916</v>
      </c>
      <c r="K7001">
        <v>0.22319828197126962</v>
      </c>
      <c r="L7001">
        <v>0.12753895173405025</v>
      </c>
      <c r="M7001">
        <v>0.14877075518686833</v>
      </c>
      <c r="N7001">
        <v>0.14494636087810103</v>
      </c>
      <c r="O7001">
        <v>0.17781111578947367</v>
      </c>
    </row>
    <row r="7002" spans="1:15" ht="15">
      <c r="A7002" s="6"/>
      <c r="B7002" s="10">
        <v>137.69999999999999</v>
      </c>
      <c r="C7002">
        <v>0.14678712069775948</v>
      </c>
      <c r="D7002" s="11">
        <v>58.01</v>
      </c>
      <c r="E7002" s="10">
        <v>80.709999999999994</v>
      </c>
      <c r="F7002" s="11">
        <v>38.479999999999997</v>
      </c>
      <c r="G7002" s="10">
        <v>39.049999999999997</v>
      </c>
      <c r="H7002" s="11">
        <v>183.27</v>
      </c>
      <c r="I7002" s="10">
        <v>197.84</v>
      </c>
      <c r="J7002">
        <v>0.20162189078739906</v>
      </c>
      <c r="K7002">
        <v>0.23675344883360019</v>
      </c>
      <c r="L7002">
        <v>0.13347000365591588</v>
      </c>
      <c r="M7002">
        <v>0.16696396220415211</v>
      </c>
      <c r="N7002">
        <v>0.14356558262246066</v>
      </c>
      <c r="O7002">
        <v>0.18744823857170076</v>
      </c>
    </row>
    <row r="7003" spans="1:15" ht="15">
      <c r="A7003" s="6"/>
      <c r="B7003" s="10">
        <v>138.87</v>
      </c>
      <c r="C7003">
        <v>0.14447203122883079</v>
      </c>
      <c r="D7003" s="11">
        <v>61.27</v>
      </c>
      <c r="E7003" s="10">
        <v>81.96</v>
      </c>
      <c r="F7003" s="11">
        <v>44.08</v>
      </c>
      <c r="G7003" s="10">
        <v>46.56</v>
      </c>
      <c r="H7003" s="11">
        <v>184.8</v>
      </c>
      <c r="I7003" s="10">
        <v>240.16</v>
      </c>
      <c r="J7003">
        <v>0.19117352071675289</v>
      </c>
      <c r="K7003">
        <v>0.23246333295812699</v>
      </c>
      <c r="L7003">
        <v>0.13105530843438609</v>
      </c>
      <c r="M7003">
        <v>0.17266039138425618</v>
      </c>
      <c r="N7003">
        <v>0.13886576443890564</v>
      </c>
      <c r="O7003">
        <v>0.17994904427635289</v>
      </c>
    </row>
    <row r="7004" spans="1:15" ht="15">
      <c r="A7004" s="6"/>
      <c r="B7004" s="10">
        <v>138.07</v>
      </c>
      <c r="C7004">
        <v>0.14335159040794976</v>
      </c>
      <c r="D7004" s="11">
        <v>54.3</v>
      </c>
      <c r="E7004" s="10">
        <v>83.95</v>
      </c>
      <c r="F7004" s="11">
        <v>47.9</v>
      </c>
      <c r="G7004" s="10">
        <v>49.58</v>
      </c>
      <c r="H7004" s="11">
        <v>166.13</v>
      </c>
      <c r="I7004" s="10">
        <v>226.92</v>
      </c>
      <c r="J7004">
        <v>0.18619979196434522</v>
      </c>
      <c r="K7004">
        <v>0.23017353877834448</v>
      </c>
      <c r="L7004">
        <v>0.12853389307426291</v>
      </c>
      <c r="M7004">
        <v>0.17214756707084744</v>
      </c>
      <c r="N7004">
        <v>0.13119389660685246</v>
      </c>
      <c r="O7004">
        <v>0.17144844565263004</v>
      </c>
    </row>
    <row r="7005" spans="1:15" ht="15">
      <c r="A7005" s="6"/>
      <c r="B7005" s="10">
        <v>116.79</v>
      </c>
      <c r="C7005">
        <v>0.14904655661536398</v>
      </c>
      <c r="D7005" s="11">
        <v>41.55</v>
      </c>
      <c r="E7005" s="10">
        <v>79.48</v>
      </c>
      <c r="F7005" s="11">
        <v>39.19</v>
      </c>
      <c r="G7005" s="10">
        <v>45.22</v>
      </c>
      <c r="H7005" s="11">
        <v>137.91999999999999</v>
      </c>
      <c r="I7005" s="10">
        <v>166.5</v>
      </c>
      <c r="J7005">
        <v>0.18402426040499256</v>
      </c>
      <c r="K7005">
        <v>0.24027593130624991</v>
      </c>
      <c r="L7005">
        <v>0.12701759443946034</v>
      </c>
      <c r="M7005">
        <v>0.17712068727128596</v>
      </c>
      <c r="N7005">
        <v>0.12138142655745313</v>
      </c>
      <c r="O7005">
        <v>0.16620174602115062</v>
      </c>
    </row>
    <row r="7006" spans="1:15" ht="15">
      <c r="A7006" s="6"/>
      <c r="B7006" s="10">
        <v>94.75</v>
      </c>
      <c r="C7006">
        <v>0.13954114894303693</v>
      </c>
      <c r="D7006" s="11">
        <v>34.6</v>
      </c>
      <c r="E7006" s="10">
        <v>68.95</v>
      </c>
      <c r="F7006" s="11">
        <v>35.06</v>
      </c>
      <c r="G7006" s="10">
        <v>44.07</v>
      </c>
      <c r="H7006" s="11">
        <v>94.98</v>
      </c>
      <c r="I7006" s="10">
        <v>146.57</v>
      </c>
      <c r="J7006">
        <v>0.17877788000736053</v>
      </c>
      <c r="K7006">
        <v>0.24070622561549851</v>
      </c>
      <c r="L7006">
        <v>0.13050054745804282</v>
      </c>
      <c r="M7006">
        <v>0.18073870194821864</v>
      </c>
      <c r="N7006">
        <v>0.11036399386325607</v>
      </c>
      <c r="O7006">
        <v>0.15593764345830144</v>
      </c>
    </row>
    <row r="7007" spans="1:15" ht="15">
      <c r="A7007" s="6"/>
      <c r="B7007" s="10">
        <v>97</v>
      </c>
      <c r="C7007">
        <v>0.1294502683505124</v>
      </c>
      <c r="D7007" s="11">
        <v>34.869999999999997</v>
      </c>
      <c r="E7007" s="10">
        <v>59.99</v>
      </c>
      <c r="F7007" s="11">
        <v>35.049999999999997</v>
      </c>
      <c r="G7007" s="10">
        <v>35.950000000000003</v>
      </c>
      <c r="H7007" s="11">
        <v>69.37</v>
      </c>
      <c r="I7007" s="10">
        <v>148.15</v>
      </c>
      <c r="J7007">
        <v>0.17622838657940132</v>
      </c>
      <c r="K7007">
        <v>0.23824569853664943</v>
      </c>
      <c r="L7007">
        <v>0.13204472007986359</v>
      </c>
      <c r="M7007">
        <v>0.18082717015842573</v>
      </c>
      <c r="N7007">
        <v>0.10104333644870422</v>
      </c>
      <c r="O7007">
        <v>0.14563208898247998</v>
      </c>
    </row>
    <row r="7008" spans="1:15" ht="15">
      <c r="A7008" s="6"/>
      <c r="B7008" s="10">
        <v>83.6</v>
      </c>
      <c r="C7008">
        <v>0.12206004109474738</v>
      </c>
      <c r="D7008" s="11">
        <v>31.04</v>
      </c>
      <c r="E7008" s="10">
        <v>55.38</v>
      </c>
      <c r="F7008" s="11">
        <v>33.18</v>
      </c>
      <c r="G7008" s="10">
        <v>32.39</v>
      </c>
      <c r="H7008" s="11">
        <v>51.02</v>
      </c>
      <c r="I7008" s="10">
        <v>131.57</v>
      </c>
      <c r="J7008">
        <v>0.17114597552700131</v>
      </c>
      <c r="K7008">
        <v>0.23555400962589226</v>
      </c>
      <c r="L7008">
        <v>0.1332635251628827</v>
      </c>
      <c r="M7008">
        <v>0.18177605900497815</v>
      </c>
      <c r="N7008">
        <v>9.0378289656266098E-2</v>
      </c>
      <c r="O7008">
        <v>0.13508245805759619</v>
      </c>
    </row>
    <row r="7009" spans="1:15" ht="15">
      <c r="A7009" s="6"/>
      <c r="B7009" s="10">
        <v>77.59</v>
      </c>
      <c r="C7009">
        <v>0.11409700943442504</v>
      </c>
      <c r="D7009" s="11">
        <v>29.62</v>
      </c>
      <c r="E7009" s="10">
        <v>64.75</v>
      </c>
      <c r="F7009" s="11">
        <v>29.99</v>
      </c>
      <c r="G7009" s="10">
        <v>34.340000000000003</v>
      </c>
      <c r="H7009" s="11">
        <v>14.39</v>
      </c>
      <c r="I7009" s="10">
        <v>127.53</v>
      </c>
      <c r="J7009">
        <v>0.16704727628388305</v>
      </c>
      <c r="K7009">
        <v>0.23011431186496792</v>
      </c>
      <c r="L7009">
        <v>0.12675059376666181</v>
      </c>
      <c r="M7009">
        <v>0.18083748768369634</v>
      </c>
      <c r="N7009">
        <v>7.5312379061644008E-2</v>
      </c>
      <c r="O7009">
        <v>0.12582706989315859</v>
      </c>
    </row>
    <row r="7010" spans="1:15" ht="15">
      <c r="A7010" s="6"/>
      <c r="B7010" s="10">
        <v>63.69</v>
      </c>
      <c r="C7010">
        <v>0.11491826382006619</v>
      </c>
      <c r="D7010" s="11">
        <v>29.02</v>
      </c>
      <c r="E7010" s="10">
        <v>56.55</v>
      </c>
      <c r="F7010" s="11">
        <v>26.01</v>
      </c>
      <c r="G7010" s="10">
        <v>34.729999999999997</v>
      </c>
      <c r="H7010" s="11">
        <v>5.65</v>
      </c>
      <c r="I7010" s="10">
        <v>114.89</v>
      </c>
      <c r="J7010">
        <v>0.16858118846245182</v>
      </c>
      <c r="K7010">
        <v>0.22741319097201798</v>
      </c>
      <c r="L7010">
        <v>0.12337818064065656</v>
      </c>
      <c r="M7010">
        <v>0.18293393922302098</v>
      </c>
      <c r="N7010">
        <v>7.2484302353037142E-2</v>
      </c>
      <c r="O7010">
        <v>0.11935202680407138</v>
      </c>
    </row>
    <row r="7011" spans="1:15" ht="15">
      <c r="A7011" s="6"/>
      <c r="B7011" s="10">
        <v>51.2</v>
      </c>
      <c r="C7011">
        <v>0.11254648981338249</v>
      </c>
      <c r="D7011" s="11">
        <v>29.06</v>
      </c>
      <c r="E7011" s="10">
        <v>53.01</v>
      </c>
      <c r="F7011" s="11">
        <v>27.01</v>
      </c>
      <c r="G7011" s="10">
        <v>34.020000000000003</v>
      </c>
      <c r="H7011" s="11">
        <v>4.12</v>
      </c>
      <c r="I7011" s="10">
        <v>77.39</v>
      </c>
      <c r="J7011">
        <v>0.16820353858428636</v>
      </c>
      <c r="K7011">
        <v>0.22399838918156717</v>
      </c>
      <c r="L7011">
        <v>0.12756045796115856</v>
      </c>
      <c r="M7011">
        <v>0.18266728514489308</v>
      </c>
      <c r="N7011">
        <v>7.184527189950618E-2</v>
      </c>
      <c r="O7011">
        <v>0.11778596017957441</v>
      </c>
    </row>
    <row r="7012" spans="1:15" ht="15">
      <c r="A7012" s="6"/>
      <c r="B7012" s="10">
        <v>35.270000000000003</v>
      </c>
      <c r="C7012">
        <v>0.11311684586279054</v>
      </c>
      <c r="D7012" s="11">
        <v>29.88</v>
      </c>
      <c r="E7012" s="10">
        <v>51.28</v>
      </c>
      <c r="F7012" s="11">
        <v>26.9</v>
      </c>
      <c r="G7012" s="10">
        <v>33.58</v>
      </c>
      <c r="H7012" s="11">
        <v>0.09</v>
      </c>
      <c r="I7012" s="10">
        <v>76.02</v>
      </c>
      <c r="J7012">
        <v>0.16654171091445433</v>
      </c>
      <c r="K7012">
        <v>0.22000676707081115</v>
      </c>
      <c r="L7012">
        <v>0.13056385304022256</v>
      </c>
      <c r="M7012">
        <v>0.18409261936186705</v>
      </c>
      <c r="N7012">
        <v>6.836477361513045E-2</v>
      </c>
      <c r="O7012">
        <v>0.1164114661241748</v>
      </c>
    </row>
    <row r="7013" spans="1:15" ht="15">
      <c r="A7013" s="6"/>
      <c r="B7013" s="10">
        <v>23.05</v>
      </c>
      <c r="C7013">
        <v>0.11092618468698803</v>
      </c>
      <c r="D7013" s="11">
        <v>30</v>
      </c>
      <c r="E7013" s="10">
        <v>50.75</v>
      </c>
      <c r="F7013" s="11">
        <v>26.51</v>
      </c>
      <c r="G7013" s="10">
        <v>33.64</v>
      </c>
      <c r="H7013" s="11">
        <v>0.15</v>
      </c>
      <c r="I7013" s="10">
        <v>71.97</v>
      </c>
      <c r="J7013">
        <v>0.1695325701416909</v>
      </c>
      <c r="K7013">
        <v>0.21672856571188884</v>
      </c>
      <c r="L7013">
        <v>0.13670527076523825</v>
      </c>
      <c r="M7013">
        <v>0.18836446677207122</v>
      </c>
      <c r="N7013">
        <v>6.8091611287011591E-2</v>
      </c>
      <c r="O7013">
        <v>0.11629664179104478</v>
      </c>
    </row>
    <row r="7014" spans="1:15" ht="15">
      <c r="A7014" s="6"/>
      <c r="B7014" s="10">
        <v>41.75</v>
      </c>
      <c r="C7014">
        <v>0.11010366426240158</v>
      </c>
      <c r="D7014" s="11">
        <v>31.01</v>
      </c>
      <c r="E7014" s="10">
        <v>49.97</v>
      </c>
      <c r="F7014" s="11">
        <v>26.3</v>
      </c>
      <c r="G7014" s="10">
        <v>35.01</v>
      </c>
      <c r="H7014" s="11">
        <v>14.07</v>
      </c>
      <c r="I7014" s="10">
        <v>112.34</v>
      </c>
      <c r="J7014">
        <v>0.17388158217665187</v>
      </c>
      <c r="K7014">
        <v>0.21727617109311625</v>
      </c>
      <c r="L7014">
        <v>0.1426340319755946</v>
      </c>
      <c r="M7014">
        <v>0.1979579293739181</v>
      </c>
      <c r="N7014">
        <v>7.0559439110599143E-2</v>
      </c>
      <c r="O7014">
        <v>0.1186758155037503</v>
      </c>
    </row>
    <row r="7015" spans="1:15" ht="15">
      <c r="A7015" s="6"/>
      <c r="B7015" s="10">
        <v>76.69</v>
      </c>
      <c r="C7015">
        <v>0.11007156075644026</v>
      </c>
      <c r="D7015" s="11">
        <v>39.909999999999997</v>
      </c>
      <c r="E7015" s="10">
        <v>52.4</v>
      </c>
      <c r="F7015" s="11">
        <v>27.03</v>
      </c>
      <c r="G7015" s="10">
        <v>48.92</v>
      </c>
      <c r="H7015" s="11">
        <v>62.95</v>
      </c>
      <c r="I7015" s="10">
        <v>149.52000000000001</v>
      </c>
      <c r="J7015">
        <v>0.17435187345775627</v>
      </c>
      <c r="K7015">
        <v>0.21961707348146328</v>
      </c>
      <c r="L7015">
        <v>0.14665277247096692</v>
      </c>
      <c r="M7015">
        <v>0.20312569410058715</v>
      </c>
      <c r="N7015">
        <v>7.982194763363748E-2</v>
      </c>
      <c r="O7015">
        <v>0.12109035387182941</v>
      </c>
    </row>
    <row r="7016" spans="1:15" ht="15">
      <c r="A7016" s="6"/>
      <c r="B7016" s="10">
        <v>108.12</v>
      </c>
      <c r="C7016">
        <v>0.10767338883337027</v>
      </c>
      <c r="D7016" s="11">
        <v>47.05</v>
      </c>
      <c r="E7016" s="10">
        <v>56.03</v>
      </c>
      <c r="F7016" s="11">
        <v>29.94</v>
      </c>
      <c r="G7016" s="10">
        <v>61.04</v>
      </c>
      <c r="H7016" s="11">
        <v>132.16999999999999</v>
      </c>
      <c r="I7016" s="10">
        <v>172.71</v>
      </c>
      <c r="J7016">
        <v>0.16782997469761018</v>
      </c>
      <c r="K7016">
        <v>0.21950613276609851</v>
      </c>
      <c r="L7016">
        <v>0.15538134486981031</v>
      </c>
      <c r="M7016">
        <v>0.2012593891119423</v>
      </c>
      <c r="N7016">
        <v>7.9803233651278685E-2</v>
      </c>
      <c r="O7016">
        <v>0.11639474482626468</v>
      </c>
    </row>
    <row r="7017" spans="1:15" ht="15">
      <c r="A7017" s="6"/>
      <c r="B7017" s="10">
        <v>119.44</v>
      </c>
      <c r="C7017">
        <v>0.10216984783692011</v>
      </c>
      <c r="D7017" s="11">
        <v>51.28</v>
      </c>
      <c r="E7017" s="10">
        <v>61.97</v>
      </c>
      <c r="F7017" s="11">
        <v>31.74</v>
      </c>
      <c r="G7017" s="10">
        <v>70.3</v>
      </c>
      <c r="H7017" s="11">
        <v>130.53</v>
      </c>
      <c r="I7017" s="10">
        <v>195.81</v>
      </c>
      <c r="J7017">
        <v>0.16034779744181474</v>
      </c>
      <c r="K7017">
        <v>0.21352928796285103</v>
      </c>
      <c r="L7017">
        <v>0.15939041099626367</v>
      </c>
      <c r="M7017">
        <v>0.20114440343447684</v>
      </c>
      <c r="N7017">
        <v>7.9322228196362088E-2</v>
      </c>
      <c r="O7017">
        <v>0.11277305525920318</v>
      </c>
    </row>
    <row r="7018" spans="1:15" ht="15">
      <c r="A7018" s="6"/>
      <c r="B7018" s="10">
        <v>124.76</v>
      </c>
      <c r="C7018">
        <v>9.9618785960227135E-2</v>
      </c>
      <c r="D7018" s="11">
        <v>47</v>
      </c>
      <c r="E7018" s="10">
        <v>70.930000000000007</v>
      </c>
      <c r="F7018" s="11">
        <v>36.369999999999997</v>
      </c>
      <c r="G7018" s="10">
        <v>63.42</v>
      </c>
      <c r="H7018" s="11">
        <v>98.43</v>
      </c>
      <c r="I7018" s="10">
        <v>167.65</v>
      </c>
      <c r="J7018">
        <v>0.15804618219796754</v>
      </c>
      <c r="K7018">
        <v>0.20070218590742536</v>
      </c>
      <c r="L7018">
        <v>0.1561498488467854</v>
      </c>
      <c r="M7018">
        <v>0.19663686671803943</v>
      </c>
      <c r="N7018">
        <v>7.6005362888809436E-2</v>
      </c>
      <c r="O7018">
        <v>0.1116872218930333</v>
      </c>
    </row>
    <row r="7019" spans="1:15" ht="15">
      <c r="A7019" s="6"/>
      <c r="B7019" s="10">
        <v>115.22</v>
      </c>
      <c r="C7019">
        <v>9.6862900644008487E-2</v>
      </c>
      <c r="D7019" s="11">
        <v>43.14</v>
      </c>
      <c r="E7019" s="10">
        <v>66.39</v>
      </c>
      <c r="F7019" s="11">
        <v>37.47</v>
      </c>
      <c r="G7019" s="10">
        <v>52.74</v>
      </c>
      <c r="H7019" s="11">
        <v>61.32</v>
      </c>
      <c r="I7019" s="10">
        <v>167.41</v>
      </c>
      <c r="J7019">
        <v>0.15325279649915183</v>
      </c>
      <c r="K7019">
        <v>0.18966181602287599</v>
      </c>
      <c r="L7019">
        <v>0.14924432308962129</v>
      </c>
      <c r="M7019">
        <v>0.18605043145047845</v>
      </c>
      <c r="N7019">
        <v>7.112734132950789E-2</v>
      </c>
      <c r="O7019">
        <v>0.10885476869059339</v>
      </c>
    </row>
    <row r="7020" spans="1:15" ht="15">
      <c r="A7020" s="6"/>
      <c r="B7020" s="10">
        <v>109.16</v>
      </c>
      <c r="C7020">
        <v>9.4539259108992343E-2</v>
      </c>
      <c r="D7020" s="11">
        <v>41.28</v>
      </c>
      <c r="E7020" s="10">
        <v>61.54</v>
      </c>
      <c r="F7020" s="11">
        <v>38.32</v>
      </c>
      <c r="G7020" s="10">
        <v>49.6</v>
      </c>
      <c r="H7020" s="11">
        <v>56.08</v>
      </c>
      <c r="I7020" s="10">
        <v>155.51</v>
      </c>
      <c r="J7020">
        <v>0.1478474894027639</v>
      </c>
      <c r="K7020">
        <v>0.1744016408618575</v>
      </c>
      <c r="L7020">
        <v>0.14552182651412143</v>
      </c>
      <c r="M7020">
        <v>0.18248304423503992</v>
      </c>
      <c r="N7020">
        <v>6.5113334648237778E-2</v>
      </c>
      <c r="O7020">
        <v>0.10348867025823084</v>
      </c>
    </row>
    <row r="7021" spans="1:15" ht="15">
      <c r="A7021" s="6"/>
      <c r="B7021" s="10">
        <v>100.75</v>
      </c>
      <c r="C7021">
        <v>9.2474870760116373E-2</v>
      </c>
      <c r="D7021" s="11">
        <v>37.590000000000003</v>
      </c>
      <c r="E7021" s="10">
        <v>54.48</v>
      </c>
      <c r="F7021" s="11">
        <v>37.9</v>
      </c>
      <c r="G7021" s="10">
        <v>45.48</v>
      </c>
      <c r="H7021" s="11">
        <v>48.09</v>
      </c>
      <c r="I7021" s="10">
        <v>132.19999999999999</v>
      </c>
      <c r="J7021">
        <v>0.14128782772704265</v>
      </c>
      <c r="K7021">
        <v>0.16491754871049816</v>
      </c>
      <c r="L7021">
        <v>0.14448046861010638</v>
      </c>
      <c r="M7021">
        <v>0.17575197059098674</v>
      </c>
      <c r="N7021">
        <v>5.730211498668477E-2</v>
      </c>
      <c r="O7021">
        <v>0.10019361999390086</v>
      </c>
    </row>
    <row r="7022" spans="1:15" ht="15">
      <c r="A7022" s="6"/>
      <c r="B7022" s="10">
        <v>93.76</v>
      </c>
      <c r="C7022">
        <v>8.6029756957271261E-2</v>
      </c>
      <c r="D7022" s="11">
        <v>33.06</v>
      </c>
      <c r="E7022" s="10">
        <v>50.86</v>
      </c>
      <c r="F7022" s="11">
        <v>35.020000000000003</v>
      </c>
      <c r="G7022" s="10">
        <v>43.49</v>
      </c>
      <c r="H7022" s="11">
        <v>44.06</v>
      </c>
      <c r="I7022" s="10">
        <v>129.66</v>
      </c>
      <c r="J7022">
        <v>0.13893333733497637</v>
      </c>
      <c r="K7022">
        <v>0.16511526776923463</v>
      </c>
      <c r="L7022">
        <v>0.14482813445913656</v>
      </c>
      <c r="M7022">
        <v>0.17496601309904597</v>
      </c>
      <c r="N7022">
        <v>5.7982830433172899E-2</v>
      </c>
      <c r="O7022">
        <v>0.10636838487469928</v>
      </c>
    </row>
    <row r="7023" spans="1:15" ht="15">
      <c r="A7023" s="6"/>
      <c r="B7023" s="10">
        <v>92.81</v>
      </c>
      <c r="C7023">
        <v>8.1814526163867932E-2</v>
      </c>
      <c r="D7023" s="11">
        <v>32.89</v>
      </c>
      <c r="E7023" s="10">
        <v>50.6</v>
      </c>
      <c r="F7023" s="11">
        <v>31.04</v>
      </c>
      <c r="G7023" s="10">
        <v>40.92</v>
      </c>
      <c r="H7023" s="11">
        <v>52.21</v>
      </c>
      <c r="I7023" s="10">
        <v>130.30000000000001</v>
      </c>
      <c r="J7023">
        <v>0.14095876400708643</v>
      </c>
      <c r="K7023">
        <v>0.1694241080092041</v>
      </c>
      <c r="L7023">
        <v>0.14834442222284819</v>
      </c>
      <c r="M7023">
        <v>0.1790923898790385</v>
      </c>
      <c r="N7023">
        <v>6.2649289638907688E-2</v>
      </c>
      <c r="O7023">
        <v>0.11319091216470059</v>
      </c>
    </row>
    <row r="7024" spans="1:15" ht="15">
      <c r="A7024" s="6"/>
      <c r="B7024" s="10">
        <v>95.31</v>
      </c>
      <c r="C7024">
        <v>7.7349661545375384E-2</v>
      </c>
      <c r="D7024" s="11">
        <v>32.61</v>
      </c>
      <c r="E7024" s="10">
        <v>51.71</v>
      </c>
      <c r="F7024" s="11">
        <v>32.799999999999997</v>
      </c>
      <c r="G7024" s="10">
        <v>42.95</v>
      </c>
      <c r="H7024" s="11">
        <v>56.76</v>
      </c>
      <c r="I7024" s="10">
        <v>138.61000000000001</v>
      </c>
      <c r="J7024">
        <v>0.14479205727727096</v>
      </c>
      <c r="K7024">
        <v>0.17930038576553803</v>
      </c>
      <c r="L7024">
        <v>0.15722838359646124</v>
      </c>
      <c r="M7024">
        <v>0.1898637639222745</v>
      </c>
      <c r="N7024">
        <v>7.1655000349164236E-2</v>
      </c>
      <c r="O7024">
        <v>0.12018876885236827</v>
      </c>
    </row>
    <row r="7025" spans="1:15" ht="15">
      <c r="A7025" s="6"/>
      <c r="B7025" s="10">
        <v>99.03</v>
      </c>
      <c r="C7025">
        <v>8.2420794756112165E-2</v>
      </c>
      <c r="D7025" s="11">
        <v>33.04</v>
      </c>
      <c r="E7025" s="10">
        <v>54.99</v>
      </c>
      <c r="F7025" s="11">
        <v>35.729999999999997</v>
      </c>
      <c r="G7025" s="10">
        <v>43.53</v>
      </c>
      <c r="H7025" s="11">
        <v>61.32</v>
      </c>
      <c r="I7025" s="10">
        <v>149.13999999999999</v>
      </c>
      <c r="J7025">
        <v>0.15494281733770229</v>
      </c>
      <c r="K7025">
        <v>0.19755512234824618</v>
      </c>
      <c r="L7025">
        <v>0.16788523489932886</v>
      </c>
      <c r="M7025">
        <v>0.19852788268829999</v>
      </c>
      <c r="N7025">
        <v>7.6173635370288831E-2</v>
      </c>
      <c r="O7025">
        <v>0.12899738350985254</v>
      </c>
    </row>
    <row r="7026" spans="1:15" ht="15">
      <c r="A7026" s="6"/>
      <c r="B7026" s="10">
        <v>108.5</v>
      </c>
      <c r="C7026">
        <v>9.5258352638137381E-2</v>
      </c>
      <c r="D7026" s="11">
        <v>44.61</v>
      </c>
      <c r="E7026" s="10">
        <v>61.24</v>
      </c>
      <c r="F7026" s="11">
        <v>40.380000000000003</v>
      </c>
      <c r="G7026" s="10">
        <v>49.92</v>
      </c>
      <c r="H7026" s="11">
        <v>89.99</v>
      </c>
      <c r="I7026" s="10">
        <v>169.34</v>
      </c>
      <c r="J7026">
        <v>0.16512922658150031</v>
      </c>
      <c r="K7026">
        <v>0.21271588626071766</v>
      </c>
      <c r="L7026">
        <v>0.17652476776986745</v>
      </c>
      <c r="M7026">
        <v>0.21086918861070117</v>
      </c>
      <c r="N7026">
        <v>7.867874938837463E-2</v>
      </c>
      <c r="O7026">
        <v>0.13098668324377016</v>
      </c>
    </row>
    <row r="7027" spans="1:15" ht="15">
      <c r="A7027" s="6"/>
      <c r="B7027" s="10">
        <v>117.54</v>
      </c>
      <c r="C7027">
        <v>0.10451404281854086</v>
      </c>
      <c r="D7027" s="11">
        <v>47.86</v>
      </c>
      <c r="E7027" s="10">
        <v>75.8</v>
      </c>
      <c r="F7027" s="11">
        <v>47.58</v>
      </c>
      <c r="G7027" s="10">
        <v>53.64</v>
      </c>
      <c r="H7027" s="11">
        <v>113.51</v>
      </c>
      <c r="I7027" s="10">
        <v>177.68</v>
      </c>
      <c r="J7027">
        <v>0.1648554195304914</v>
      </c>
      <c r="K7027">
        <v>0.2057685112574934</v>
      </c>
      <c r="L7027">
        <v>0.17114456477469564</v>
      </c>
      <c r="M7027">
        <v>0.20306136855106585</v>
      </c>
      <c r="N7027">
        <v>7.8477102498366258E-2</v>
      </c>
      <c r="O7027">
        <v>0.13137483981377845</v>
      </c>
    </row>
    <row r="7028" spans="1:15" ht="15">
      <c r="A7028" s="6"/>
      <c r="B7028" s="10">
        <v>120.29</v>
      </c>
      <c r="C7028">
        <v>0.10512533704258506</v>
      </c>
      <c r="D7028" s="11">
        <v>46.94</v>
      </c>
      <c r="E7028" s="10">
        <v>79.95</v>
      </c>
      <c r="F7028" s="11">
        <v>51.06</v>
      </c>
      <c r="G7028" s="10">
        <v>54.61</v>
      </c>
      <c r="H7028" s="11">
        <v>118.44</v>
      </c>
      <c r="I7028" s="10">
        <v>184.05</v>
      </c>
      <c r="J7028">
        <v>0.1633350015425222</v>
      </c>
      <c r="K7028">
        <v>0.20590060447055439</v>
      </c>
      <c r="L7028">
        <v>0.16906281458876141</v>
      </c>
      <c r="M7028">
        <v>0.19763931153534511</v>
      </c>
      <c r="N7028">
        <v>7.8412641768354205E-2</v>
      </c>
      <c r="O7028">
        <v>0.12888810793472597</v>
      </c>
    </row>
    <row r="7029" spans="1:15" ht="15">
      <c r="A7029" s="6"/>
      <c r="B7029" s="10">
        <v>101.94</v>
      </c>
      <c r="C7029">
        <v>0.10520934743049319</v>
      </c>
      <c r="D7029" s="11">
        <v>38.979999999999997</v>
      </c>
      <c r="E7029" s="10">
        <v>71.69</v>
      </c>
      <c r="F7029" s="11">
        <v>47.1</v>
      </c>
      <c r="G7029" s="10">
        <v>41.7</v>
      </c>
      <c r="H7029" s="11">
        <v>87.89</v>
      </c>
      <c r="I7029" s="10">
        <v>167.18</v>
      </c>
      <c r="J7029">
        <v>0.16301996684092368</v>
      </c>
      <c r="K7029">
        <v>0.21323596779731468</v>
      </c>
      <c r="L7029">
        <v>0.16997992060380315</v>
      </c>
      <c r="M7029">
        <v>0.19154125997165738</v>
      </c>
      <c r="N7029">
        <v>8.014776987583154E-2</v>
      </c>
      <c r="O7029">
        <v>0.13237075839908483</v>
      </c>
    </row>
    <row r="7030" spans="1:15" ht="15">
      <c r="A7030" s="6"/>
      <c r="B7030" s="10">
        <v>82.86</v>
      </c>
      <c r="C7030">
        <v>0.10792056081773424</v>
      </c>
      <c r="D7030" s="11">
        <v>41.84</v>
      </c>
      <c r="E7030" s="10">
        <v>62.29</v>
      </c>
      <c r="F7030" s="11">
        <v>39.619999999999997</v>
      </c>
      <c r="G7030" s="10">
        <v>38.17</v>
      </c>
      <c r="H7030" s="11">
        <v>73.87</v>
      </c>
      <c r="I7030" s="10">
        <v>141.47999999999999</v>
      </c>
      <c r="J7030">
        <v>0.15818845960571287</v>
      </c>
      <c r="K7030">
        <v>0.21669817003520062</v>
      </c>
      <c r="L7030">
        <v>0.17641690981741667</v>
      </c>
      <c r="M7030">
        <v>0.17711893243753796</v>
      </c>
      <c r="N7030">
        <v>8.1471806849077344E-2</v>
      </c>
      <c r="O7030">
        <v>0.13677414999886744</v>
      </c>
    </row>
    <row r="7031" spans="1:15" ht="15">
      <c r="A7031" s="6"/>
      <c r="B7031" s="10">
        <v>78.510000000000005</v>
      </c>
      <c r="C7031">
        <v>0.10847306795310054</v>
      </c>
      <c r="D7031" s="11">
        <v>35.86</v>
      </c>
      <c r="E7031" s="10">
        <v>60.01</v>
      </c>
      <c r="F7031" s="11">
        <v>38.090000000000003</v>
      </c>
      <c r="G7031" s="10">
        <v>35.03</v>
      </c>
      <c r="H7031" s="11">
        <v>64.27</v>
      </c>
      <c r="I7031" s="10">
        <v>132.72999999999999</v>
      </c>
      <c r="J7031">
        <v>0.16052252672737202</v>
      </c>
      <c r="K7031">
        <v>0.21755069911030933</v>
      </c>
      <c r="L7031">
        <v>0.17432709303480251</v>
      </c>
      <c r="M7031">
        <v>0.1646202969341424</v>
      </c>
      <c r="N7031">
        <v>8.3458819397789041E-2</v>
      </c>
      <c r="O7031">
        <v>0.13937473393904742</v>
      </c>
    </row>
    <row r="7032" spans="1:15" ht="15">
      <c r="A7032" s="6"/>
      <c r="B7032" s="10">
        <v>56.44</v>
      </c>
      <c r="C7032">
        <v>9.6826242203104262E-2</v>
      </c>
      <c r="D7032" s="11">
        <v>32.74</v>
      </c>
      <c r="E7032" s="10">
        <v>55.9</v>
      </c>
      <c r="F7032" s="11">
        <v>36</v>
      </c>
      <c r="G7032" s="10">
        <v>30.53</v>
      </c>
      <c r="H7032" s="11">
        <v>52.29</v>
      </c>
      <c r="I7032" s="10">
        <v>124.11</v>
      </c>
      <c r="J7032">
        <v>0.16301387999145844</v>
      </c>
      <c r="K7032">
        <v>0.21612976670379169</v>
      </c>
      <c r="L7032">
        <v>0.16819768562663237</v>
      </c>
      <c r="M7032">
        <v>0.14974376422064478</v>
      </c>
      <c r="N7032">
        <v>8.2179393663095512E-2</v>
      </c>
      <c r="O7032">
        <v>0.13799833549009161</v>
      </c>
    </row>
    <row r="7033" spans="1:15" ht="15">
      <c r="A7033" s="6"/>
      <c r="B7033" s="10">
        <v>53.1</v>
      </c>
      <c r="C7033">
        <v>8.3093727909902368E-2</v>
      </c>
      <c r="D7033" s="11">
        <v>35</v>
      </c>
      <c r="E7033" s="10">
        <v>53.26</v>
      </c>
      <c r="F7033" s="11">
        <v>30.34</v>
      </c>
      <c r="G7033" s="10">
        <v>32.020000000000003</v>
      </c>
      <c r="H7033" s="11">
        <v>30.04</v>
      </c>
      <c r="I7033" s="10">
        <v>131.72999999999999</v>
      </c>
      <c r="J7033">
        <v>0.16755950170487155</v>
      </c>
      <c r="K7033">
        <v>0.21560598568973918</v>
      </c>
      <c r="L7033">
        <v>0.16280939788340623</v>
      </c>
      <c r="M7033">
        <v>0.14581454795757368</v>
      </c>
      <c r="N7033">
        <v>8.3161831857707175E-2</v>
      </c>
      <c r="O7033">
        <v>0.13387449552857913</v>
      </c>
    </row>
    <row r="7034" spans="1:15" ht="15">
      <c r="A7034" s="6"/>
      <c r="B7034" s="10">
        <v>37.270000000000003</v>
      </c>
      <c r="C7034">
        <v>8.0343849640226242E-2</v>
      </c>
      <c r="D7034" s="11">
        <v>32.520000000000003</v>
      </c>
      <c r="E7034" s="10">
        <v>48.02</v>
      </c>
      <c r="F7034" s="11">
        <v>27.11</v>
      </c>
      <c r="G7034" s="10">
        <v>29.04</v>
      </c>
      <c r="H7034" s="11">
        <v>30.17</v>
      </c>
      <c r="I7034" s="10">
        <v>118.62</v>
      </c>
      <c r="J7034">
        <v>0.16997796001797164</v>
      </c>
      <c r="K7034">
        <v>0.21690065313106444</v>
      </c>
      <c r="L7034">
        <v>0.15683522895240468</v>
      </c>
      <c r="M7034">
        <v>0.1376175475456356</v>
      </c>
      <c r="N7034">
        <v>7.9954536326931711E-2</v>
      </c>
      <c r="O7034">
        <v>0.13815866870924748</v>
      </c>
    </row>
    <row r="7035" spans="1:15" ht="15">
      <c r="A7035" s="6"/>
      <c r="B7035" s="10">
        <v>39.74</v>
      </c>
      <c r="C7035">
        <v>8.0403785332763933E-2</v>
      </c>
      <c r="D7035" s="11">
        <v>32.049999999999997</v>
      </c>
      <c r="E7035" s="10">
        <v>48.07</v>
      </c>
      <c r="F7035" s="11">
        <v>26.28</v>
      </c>
      <c r="G7035" s="10">
        <v>26.97</v>
      </c>
      <c r="H7035" s="11">
        <v>18.97</v>
      </c>
      <c r="I7035" s="10">
        <v>113.36</v>
      </c>
      <c r="J7035">
        <v>0.17225478889610096</v>
      </c>
      <c r="K7035">
        <v>0.216584903868977</v>
      </c>
      <c r="L7035">
        <v>0.15258503612242216</v>
      </c>
      <c r="M7035">
        <v>0.13132034432998135</v>
      </c>
      <c r="N7035">
        <v>7.8086124273219967E-2</v>
      </c>
      <c r="O7035">
        <v>0.14257244786887863</v>
      </c>
    </row>
    <row r="7036" spans="1:15" ht="15">
      <c r="A7036" s="6"/>
      <c r="B7036" s="10">
        <v>33.950000000000003</v>
      </c>
      <c r="C7036">
        <v>8.1112796131343895E-2</v>
      </c>
      <c r="D7036" s="11">
        <v>30.84</v>
      </c>
      <c r="E7036" s="10">
        <v>50.5</v>
      </c>
      <c r="F7036" s="11">
        <v>25.79</v>
      </c>
      <c r="G7036" s="10">
        <v>24.8</v>
      </c>
      <c r="H7036" s="11">
        <v>18.8</v>
      </c>
      <c r="I7036" s="10">
        <v>111.01</v>
      </c>
      <c r="J7036">
        <v>0.17270599480812188</v>
      </c>
      <c r="K7036">
        <v>0.21916202368321433</v>
      </c>
      <c r="L7036">
        <v>0.15121159606445536</v>
      </c>
      <c r="M7036">
        <v>0.12480094350424806</v>
      </c>
      <c r="N7036">
        <v>7.855117865863398E-2</v>
      </c>
      <c r="O7036">
        <v>0.15204856924613669</v>
      </c>
    </row>
    <row r="7037" spans="1:15" ht="15">
      <c r="A7037" s="6"/>
      <c r="B7037" s="10">
        <v>37.15</v>
      </c>
      <c r="C7037">
        <v>8.3625245532734538E-2</v>
      </c>
      <c r="D7037" s="11">
        <v>29.35</v>
      </c>
      <c r="E7037" s="10">
        <v>50.33</v>
      </c>
      <c r="F7037" s="11">
        <v>25.7</v>
      </c>
      <c r="G7037" s="10">
        <v>26.4</v>
      </c>
      <c r="H7037" s="11">
        <v>29.14</v>
      </c>
      <c r="I7037" s="10">
        <v>115.97</v>
      </c>
      <c r="J7037">
        <v>0.17521679511865507</v>
      </c>
      <c r="K7037">
        <v>0.22046949400784702</v>
      </c>
      <c r="L7037">
        <v>0.15450359656345644</v>
      </c>
      <c r="M7037">
        <v>0.12389589112538835</v>
      </c>
      <c r="N7037">
        <v>7.6482197252337264E-2</v>
      </c>
      <c r="O7037">
        <v>0.15731458268014648</v>
      </c>
    </row>
    <row r="7038" spans="1:15" ht="15">
      <c r="A7038" s="6"/>
      <c r="B7038" s="10">
        <v>35.14</v>
      </c>
      <c r="C7038">
        <v>8.7147195831082588E-2</v>
      </c>
      <c r="D7038" s="11">
        <v>30.3</v>
      </c>
      <c r="E7038" s="10">
        <v>50.5</v>
      </c>
      <c r="F7038" s="11">
        <v>26.39</v>
      </c>
      <c r="G7038" s="10">
        <v>29.31</v>
      </c>
      <c r="H7038" s="11">
        <v>47.74</v>
      </c>
      <c r="I7038" s="10">
        <v>136.36000000000001</v>
      </c>
      <c r="J7038">
        <v>0.1766244013648117</v>
      </c>
      <c r="K7038">
        <v>0.22049390669259714</v>
      </c>
      <c r="L7038">
        <v>0.16475708855803117</v>
      </c>
      <c r="M7038">
        <v>0.13569752443823793</v>
      </c>
      <c r="N7038">
        <v>7.4548336719717764E-2</v>
      </c>
      <c r="O7038">
        <v>0.16551696893207241</v>
      </c>
    </row>
    <row r="7039" spans="1:15" ht="15">
      <c r="A7039" s="6"/>
      <c r="B7039" s="10">
        <v>43.7</v>
      </c>
      <c r="C7039">
        <v>8.9660279113695951E-2</v>
      </c>
      <c r="D7039" s="11">
        <v>31.16</v>
      </c>
      <c r="E7039" s="10">
        <v>52.02</v>
      </c>
      <c r="F7039" s="11">
        <v>38.01</v>
      </c>
      <c r="G7039" s="10">
        <v>34.83</v>
      </c>
      <c r="H7039" s="11">
        <v>77.099999999999994</v>
      </c>
      <c r="I7039" s="10">
        <v>155.77000000000001</v>
      </c>
      <c r="J7039">
        <v>0.17616634921897925</v>
      </c>
      <c r="K7039">
        <v>0.21922553818622034</v>
      </c>
      <c r="L7039">
        <v>0.17953798403783625</v>
      </c>
      <c r="M7039">
        <v>0.14242752338018486</v>
      </c>
      <c r="N7039">
        <v>7.724826245093451E-2</v>
      </c>
      <c r="O7039">
        <v>0.16869692666868755</v>
      </c>
    </row>
    <row r="7040" spans="1:15" ht="15">
      <c r="A7040" s="6"/>
      <c r="B7040" s="10">
        <v>66.67</v>
      </c>
      <c r="C7040">
        <v>9.0964747349019798E-2</v>
      </c>
      <c r="D7040" s="11">
        <v>35.880000000000003</v>
      </c>
      <c r="E7040" s="10">
        <v>56.03</v>
      </c>
      <c r="F7040" s="11">
        <v>51.93</v>
      </c>
      <c r="G7040" s="10">
        <v>47.89</v>
      </c>
      <c r="H7040" s="11">
        <v>104.74</v>
      </c>
      <c r="I7040" s="10">
        <v>180.85</v>
      </c>
      <c r="J7040">
        <v>0.17808681652144137</v>
      </c>
      <c r="K7040">
        <v>0.21960242801822083</v>
      </c>
      <c r="L7040">
        <v>0.17750837926485655</v>
      </c>
      <c r="M7040">
        <v>0.14203729747555877</v>
      </c>
      <c r="N7040">
        <v>7.4815235796856033E-2</v>
      </c>
      <c r="O7040">
        <v>0.16892596886710304</v>
      </c>
    </row>
    <row r="7041" spans="1:15" ht="15">
      <c r="A7041" s="6"/>
      <c r="B7041" s="10">
        <v>74.95</v>
      </c>
      <c r="C7041">
        <v>8.274627934139632E-2</v>
      </c>
      <c r="D7041" s="11">
        <v>41.91</v>
      </c>
      <c r="E7041" s="10">
        <v>59</v>
      </c>
      <c r="F7041" s="11">
        <v>52.43</v>
      </c>
      <c r="G7041" s="10">
        <v>49.01</v>
      </c>
      <c r="H7041" s="11">
        <v>108.08</v>
      </c>
      <c r="I7041" s="10">
        <v>194.58</v>
      </c>
      <c r="J7041">
        <v>0.17422246987067413</v>
      </c>
      <c r="K7041">
        <v>0.21225141148263682</v>
      </c>
      <c r="L7041">
        <v>0.17651847459670053</v>
      </c>
      <c r="M7041">
        <v>0.13872332118067968</v>
      </c>
      <c r="N7041">
        <v>7.3729656678947555E-2</v>
      </c>
      <c r="O7041">
        <v>0.16812678489926322</v>
      </c>
    </row>
    <row r="7042" spans="1:15" ht="15">
      <c r="A7042" s="6"/>
      <c r="B7042" s="10">
        <v>58.71</v>
      </c>
      <c r="C7042">
        <v>7.8069525097039155E-2</v>
      </c>
      <c r="D7042" s="11">
        <v>46.07</v>
      </c>
      <c r="E7042" s="10">
        <v>61.03</v>
      </c>
      <c r="F7042" s="11">
        <v>51.96</v>
      </c>
      <c r="G7042" s="10">
        <v>38.880000000000003</v>
      </c>
      <c r="H7042" s="11">
        <v>103.42</v>
      </c>
      <c r="I7042" s="10">
        <v>194.62</v>
      </c>
      <c r="J7042">
        <v>0.16842388613075662</v>
      </c>
      <c r="K7042">
        <v>0.19430613558621207</v>
      </c>
      <c r="L7042">
        <v>0.1714720611014377</v>
      </c>
      <c r="M7042">
        <v>0.13348630398480837</v>
      </c>
      <c r="N7042">
        <v>7.2319192236948965E-2</v>
      </c>
      <c r="O7042">
        <v>0.1695450872188187</v>
      </c>
    </row>
    <row r="7043" spans="1:15" ht="15">
      <c r="A7043" s="6"/>
      <c r="B7043" s="10">
        <v>44.83</v>
      </c>
      <c r="C7043">
        <v>6.9235258993879695E-2</v>
      </c>
      <c r="D7043" s="11">
        <v>47.71</v>
      </c>
      <c r="E7043" s="10">
        <v>60.94</v>
      </c>
      <c r="F7043" s="11">
        <v>50.32</v>
      </c>
      <c r="G7043" s="10">
        <v>35.18</v>
      </c>
      <c r="H7043" s="11">
        <v>89.66</v>
      </c>
      <c r="I7043" s="10">
        <v>181.74</v>
      </c>
      <c r="J7043">
        <v>0.16142419875489969</v>
      </c>
      <c r="K7043">
        <v>0.17617075294460788</v>
      </c>
      <c r="L7043">
        <v>0.16594383038869256</v>
      </c>
      <c r="M7043">
        <v>0.13128882405524611</v>
      </c>
      <c r="N7043">
        <v>6.8341972019066097E-2</v>
      </c>
      <c r="O7043">
        <v>0.16396499804007469</v>
      </c>
    </row>
    <row r="7044" spans="1:15" ht="15">
      <c r="A7044" s="6"/>
      <c r="B7044" s="10">
        <v>31.1</v>
      </c>
      <c r="C7044">
        <v>6.130308392081299E-2</v>
      </c>
      <c r="D7044" s="11">
        <v>45.98</v>
      </c>
      <c r="E7044" s="10">
        <v>60.79</v>
      </c>
      <c r="F7044" s="11">
        <v>50.32</v>
      </c>
      <c r="G7044" s="10">
        <v>31.93</v>
      </c>
      <c r="H7044" s="11">
        <v>77.05</v>
      </c>
      <c r="I7044" s="10">
        <v>177.96</v>
      </c>
      <c r="J7044">
        <v>0.15648851290245394</v>
      </c>
      <c r="K7044">
        <v>0.16125336790508191</v>
      </c>
      <c r="L7044">
        <v>0.16555764359541408</v>
      </c>
      <c r="M7044">
        <v>0.13308223634930663</v>
      </c>
      <c r="N7044">
        <v>6.460869174634451E-2</v>
      </c>
      <c r="O7044">
        <v>0.16670728193424147</v>
      </c>
    </row>
    <row r="7045" spans="1:15" ht="15">
      <c r="A7045" s="6"/>
      <c r="B7045" s="10">
        <v>20.8</v>
      </c>
      <c r="C7045">
        <v>5.7062939501365727E-2</v>
      </c>
      <c r="D7045" s="11">
        <v>35</v>
      </c>
      <c r="E7045" s="10">
        <v>51.63</v>
      </c>
      <c r="F7045" s="11">
        <v>45.57</v>
      </c>
      <c r="G7045" s="10">
        <v>28.18</v>
      </c>
      <c r="H7045" s="11">
        <v>52.28</v>
      </c>
      <c r="I7045" s="10">
        <v>174.07</v>
      </c>
      <c r="J7045">
        <v>0.15091013675019102</v>
      </c>
      <c r="K7045">
        <v>0.15051574963356867</v>
      </c>
      <c r="L7045">
        <v>0.1636308874329537</v>
      </c>
      <c r="M7045">
        <v>0.13317713281794333</v>
      </c>
      <c r="N7045">
        <v>5.63893933330369E-2</v>
      </c>
      <c r="O7045">
        <v>0.17255776803515283</v>
      </c>
    </row>
    <row r="7046" spans="1:15" ht="15">
      <c r="A7046" s="6"/>
      <c r="B7046" s="10">
        <v>10</v>
      </c>
      <c r="C7046">
        <v>5.6729624305284991E-2</v>
      </c>
      <c r="D7046" s="11">
        <v>31.02</v>
      </c>
      <c r="E7046" s="10">
        <v>47.02</v>
      </c>
      <c r="F7046" s="11">
        <v>44.14</v>
      </c>
      <c r="G7046" s="10">
        <v>30.64</v>
      </c>
      <c r="H7046" s="11">
        <v>30</v>
      </c>
      <c r="I7046" s="10">
        <v>166.5</v>
      </c>
      <c r="J7046">
        <v>0.14833254234445747</v>
      </c>
      <c r="K7046">
        <v>0.14614514467571715</v>
      </c>
      <c r="L7046">
        <v>0.16591892596547744</v>
      </c>
      <c r="M7046">
        <v>0.13648642663548741</v>
      </c>
      <c r="N7046">
        <v>5.0270600029926685E-2</v>
      </c>
      <c r="O7046">
        <v>0.17473686946957956</v>
      </c>
    </row>
    <row r="7047" spans="1:15" ht="15">
      <c r="A7047" s="6"/>
      <c r="B7047" s="10">
        <v>13.21</v>
      </c>
      <c r="C7047">
        <v>6.2205503220270263E-2</v>
      </c>
      <c r="D7047" s="11">
        <v>32.090000000000003</v>
      </c>
      <c r="E7047" s="10">
        <v>47.51</v>
      </c>
      <c r="F7047" s="11">
        <v>45.21</v>
      </c>
      <c r="G7047" s="10">
        <v>33.78</v>
      </c>
      <c r="H7047" s="11">
        <v>18.899999999999999</v>
      </c>
      <c r="I7047" s="10">
        <v>168.96</v>
      </c>
      <c r="J7047">
        <v>0.15321985331375224</v>
      </c>
      <c r="K7047">
        <v>0.15034412660413005</v>
      </c>
      <c r="L7047">
        <v>0.17226389770462763</v>
      </c>
      <c r="M7047">
        <v>0.14289190889557371</v>
      </c>
      <c r="N7047">
        <v>4.8941027926322045E-2</v>
      </c>
      <c r="O7047">
        <v>0.1762882705687242</v>
      </c>
    </row>
    <row r="7048" spans="1:15" ht="15">
      <c r="A7048" s="6"/>
      <c r="B7048" s="10">
        <v>28.03</v>
      </c>
      <c r="C7048">
        <v>7.5131809813742539E-2</v>
      </c>
      <c r="D7048" s="11">
        <v>32</v>
      </c>
      <c r="E7048" s="10">
        <v>44.97</v>
      </c>
      <c r="F7048" s="11">
        <v>47.71</v>
      </c>
      <c r="G7048" s="10">
        <v>36.32</v>
      </c>
      <c r="H7048" s="11">
        <v>30.02</v>
      </c>
      <c r="I7048" s="10">
        <v>171.07</v>
      </c>
      <c r="J7048">
        <v>0.16144270796491475</v>
      </c>
      <c r="K7048">
        <v>0.15875074216789581</v>
      </c>
      <c r="L7048">
        <v>0.18188332388040698</v>
      </c>
      <c r="M7048">
        <v>0.14808031503194211</v>
      </c>
      <c r="N7048">
        <v>5.2327151717977437E-2</v>
      </c>
      <c r="O7048">
        <v>0.18103138999453686</v>
      </c>
    </row>
    <row r="7049" spans="1:15" ht="15">
      <c r="A7049" s="6"/>
      <c r="B7049" s="10">
        <v>84.35</v>
      </c>
      <c r="C7049">
        <v>9.0951292416463075E-2</v>
      </c>
      <c r="D7049" s="11">
        <v>32.090000000000003</v>
      </c>
      <c r="E7049" s="10">
        <v>52.06</v>
      </c>
      <c r="F7049" s="11">
        <v>50.03</v>
      </c>
      <c r="G7049" s="10">
        <v>40.799999999999997</v>
      </c>
      <c r="H7049" s="11">
        <v>49.04</v>
      </c>
      <c r="I7049" s="10">
        <v>178.83</v>
      </c>
      <c r="J7049">
        <v>0.16885049956883122</v>
      </c>
      <c r="K7049">
        <v>0.1739266630699412</v>
      </c>
      <c r="L7049">
        <v>0.19262021749193947</v>
      </c>
      <c r="M7049">
        <v>0.15612279725196654</v>
      </c>
      <c r="N7049">
        <v>6.422171004736893E-2</v>
      </c>
      <c r="O7049">
        <v>0.1871194627900572</v>
      </c>
    </row>
    <row r="7050" spans="1:15" ht="15">
      <c r="A7050" s="6"/>
      <c r="B7050" s="10">
        <v>114.77</v>
      </c>
      <c r="C7050">
        <v>0.11058960637210904</v>
      </c>
      <c r="D7050" s="11">
        <v>36.56</v>
      </c>
      <c r="E7050" s="10">
        <v>58.58</v>
      </c>
      <c r="F7050" s="11">
        <v>54.11</v>
      </c>
      <c r="G7050" s="10">
        <v>44.93</v>
      </c>
      <c r="H7050" s="11">
        <v>64.91</v>
      </c>
      <c r="I7050" s="10">
        <v>197.18</v>
      </c>
      <c r="J7050">
        <v>0.17231749376062502</v>
      </c>
      <c r="K7050">
        <v>0.19167911012152217</v>
      </c>
      <c r="L7050">
        <v>0.20089426555377474</v>
      </c>
      <c r="M7050">
        <v>0.15790973262425703</v>
      </c>
      <c r="N7050">
        <v>7.5312902903569512E-2</v>
      </c>
      <c r="O7050">
        <v>0.19097832466356038</v>
      </c>
    </row>
    <row r="7051" spans="1:15" ht="15">
      <c r="A7051" s="6"/>
      <c r="B7051" s="10">
        <v>128.4</v>
      </c>
      <c r="C7051">
        <v>0.114624089577344</v>
      </c>
      <c r="D7051" s="11">
        <v>40.200000000000003</v>
      </c>
      <c r="E7051" s="10">
        <v>68.95</v>
      </c>
      <c r="F7051" s="11">
        <v>58.02</v>
      </c>
      <c r="G7051" s="10">
        <v>47.4</v>
      </c>
      <c r="H7051" s="11">
        <v>100.37</v>
      </c>
      <c r="I7051" s="10">
        <v>201.49</v>
      </c>
      <c r="J7051">
        <v>0.16994050346291384</v>
      </c>
      <c r="K7051">
        <v>0.18866937671756059</v>
      </c>
      <c r="L7051">
        <v>0.19850631781404443</v>
      </c>
      <c r="M7051">
        <v>0.15478347607807341</v>
      </c>
      <c r="N7051">
        <v>7.6914353782808031E-2</v>
      </c>
      <c r="O7051">
        <v>0.18441480695580167</v>
      </c>
    </row>
    <row r="7052" spans="1:15" ht="15">
      <c r="A7052" s="6"/>
      <c r="B7052" s="10">
        <v>114.72</v>
      </c>
      <c r="C7052">
        <v>0.10841882005931003</v>
      </c>
      <c r="D7052" s="11">
        <v>40.71</v>
      </c>
      <c r="E7052" s="10">
        <v>74.94</v>
      </c>
      <c r="F7052" s="11">
        <v>66.510000000000005</v>
      </c>
      <c r="G7052" s="10">
        <v>49.02</v>
      </c>
      <c r="H7052" s="11">
        <v>118.21</v>
      </c>
      <c r="I7052" s="10">
        <v>209.94</v>
      </c>
      <c r="J7052">
        <v>0.16925437411750263</v>
      </c>
      <c r="K7052">
        <v>0.18619338850043834</v>
      </c>
      <c r="L7052">
        <v>0.19686537023784298</v>
      </c>
      <c r="M7052">
        <v>0.1557377178121975</v>
      </c>
      <c r="N7052">
        <v>8.1171345694227875E-2</v>
      </c>
      <c r="O7052">
        <v>0.18425260999826168</v>
      </c>
    </row>
    <row r="7053" spans="1:15" ht="15">
      <c r="A7053" s="6"/>
      <c r="B7053" s="10">
        <v>90.21</v>
      </c>
      <c r="C7053">
        <v>9.9221858335107285E-2</v>
      </c>
      <c r="D7053" s="11">
        <v>31.75</v>
      </c>
      <c r="E7053" s="10">
        <v>70.099999999999994</v>
      </c>
      <c r="F7053" s="11">
        <v>52.2</v>
      </c>
      <c r="G7053" s="10">
        <v>38.06</v>
      </c>
      <c r="H7053" s="11">
        <v>88.08</v>
      </c>
      <c r="I7053" s="10">
        <v>179.04</v>
      </c>
      <c r="J7053">
        <v>0.16427971429467619</v>
      </c>
      <c r="K7053">
        <v>0.18881590513452493</v>
      </c>
      <c r="L7053">
        <v>0.20031950852353639</v>
      </c>
      <c r="M7053">
        <v>0.15719815747985086</v>
      </c>
      <c r="N7053">
        <v>8.3436277299501593E-2</v>
      </c>
      <c r="O7053">
        <v>0.191843903507571</v>
      </c>
    </row>
    <row r="7054" spans="1:15" ht="15">
      <c r="A7054" s="6"/>
      <c r="B7054" s="10">
        <v>53.39</v>
      </c>
      <c r="C7054">
        <v>9.4832075978138586E-2</v>
      </c>
      <c r="D7054" s="11">
        <v>28.59</v>
      </c>
      <c r="E7054" s="10">
        <v>57.94</v>
      </c>
      <c r="F7054" s="11">
        <v>49.02</v>
      </c>
      <c r="G7054" s="10">
        <v>33.090000000000003</v>
      </c>
      <c r="H7054" s="11">
        <v>70.08</v>
      </c>
      <c r="I7054" s="10">
        <v>164.6</v>
      </c>
      <c r="J7054">
        <v>0.15416356720975735</v>
      </c>
      <c r="K7054">
        <v>0.19524048051076784</v>
      </c>
      <c r="L7054">
        <v>0.20025050729558974</v>
      </c>
      <c r="M7054">
        <v>0.15221872165847322</v>
      </c>
      <c r="N7054">
        <v>8.8518372373296905E-2</v>
      </c>
      <c r="O7054">
        <v>0.18675824886403355</v>
      </c>
    </row>
    <row r="7055" spans="1:15" ht="15">
      <c r="A7055" s="6"/>
      <c r="B7055" s="10">
        <v>49.33</v>
      </c>
      <c r="C7055">
        <v>9.5442581047381542E-2</v>
      </c>
      <c r="D7055" s="11">
        <v>27.5</v>
      </c>
      <c r="E7055" s="10">
        <v>59.9</v>
      </c>
      <c r="F7055" s="11">
        <v>43</v>
      </c>
      <c r="G7055" s="10">
        <v>29.66</v>
      </c>
      <c r="H7055" s="11">
        <v>65.17</v>
      </c>
      <c r="I7055" s="10">
        <v>155.34</v>
      </c>
      <c r="J7055">
        <v>0.14909862844456417</v>
      </c>
      <c r="K7055">
        <v>0.19870059205474347</v>
      </c>
      <c r="L7055">
        <v>0.19371018147507205</v>
      </c>
      <c r="M7055">
        <v>0.14562262409506505</v>
      </c>
      <c r="N7055">
        <v>9.4001662559630994E-2</v>
      </c>
      <c r="O7055">
        <v>0.18776040703630592</v>
      </c>
    </row>
    <row r="7056" spans="1:15" ht="15">
      <c r="A7056" s="6"/>
      <c r="B7056" s="10">
        <v>40.15</v>
      </c>
      <c r="C7056">
        <v>9.5256428479131669E-2</v>
      </c>
      <c r="D7056" s="11">
        <v>15.48</v>
      </c>
      <c r="E7056" s="10">
        <v>48.08</v>
      </c>
      <c r="F7056" s="11">
        <v>37.24</v>
      </c>
      <c r="G7056" s="10">
        <v>27.23</v>
      </c>
      <c r="H7056" s="11">
        <v>54.11</v>
      </c>
      <c r="I7056" s="10">
        <v>143.21</v>
      </c>
      <c r="J7056">
        <v>0.1404138349797987</v>
      </c>
      <c r="K7056">
        <v>0.19591123247397266</v>
      </c>
      <c r="L7056">
        <v>0.1877005795512901</v>
      </c>
      <c r="M7056">
        <v>0.1419339148420348</v>
      </c>
      <c r="N7056">
        <v>9.3414207796309587E-2</v>
      </c>
      <c r="O7056">
        <v>0.18880286161146237</v>
      </c>
    </row>
    <row r="7057" spans="1:15" ht="15">
      <c r="A7057" s="6"/>
      <c r="B7057" s="10">
        <v>39.369999999999997</v>
      </c>
      <c r="C7057">
        <v>8.416065190730547E-2</v>
      </c>
      <c r="D7057" s="11">
        <v>19.100000000000001</v>
      </c>
      <c r="E7057" s="10">
        <v>46.35</v>
      </c>
      <c r="F7057" s="11">
        <v>39.79</v>
      </c>
      <c r="G7057" s="10">
        <v>28.05</v>
      </c>
      <c r="H7057" s="11">
        <v>63.42</v>
      </c>
      <c r="I7057" s="10">
        <v>143.22</v>
      </c>
      <c r="J7057">
        <v>0.134259300998641</v>
      </c>
      <c r="K7057">
        <v>0.19067078378365307</v>
      </c>
      <c r="L7057">
        <v>0.18520823883588086</v>
      </c>
      <c r="M7057">
        <v>0.1385478418406631</v>
      </c>
      <c r="N7057">
        <v>9.2252832131822851E-2</v>
      </c>
      <c r="O7057">
        <v>0.18720717869709141</v>
      </c>
    </row>
    <row r="7058" spans="1:15" ht="15">
      <c r="A7058" s="6"/>
      <c r="B7058" s="10">
        <v>30.36</v>
      </c>
      <c r="C7058">
        <v>7.9187397925793157E-2</v>
      </c>
      <c r="D7058" s="11">
        <v>19.03</v>
      </c>
      <c r="E7058" s="10">
        <v>46.32</v>
      </c>
      <c r="F7058" s="11">
        <v>35.880000000000003</v>
      </c>
      <c r="G7058" s="10">
        <v>28.27</v>
      </c>
      <c r="H7058" s="11">
        <v>60.45</v>
      </c>
      <c r="I7058" s="10">
        <v>132.71</v>
      </c>
      <c r="J7058">
        <v>0.12794360671756896</v>
      </c>
      <c r="K7058">
        <v>0.18655094363313246</v>
      </c>
      <c r="L7058">
        <v>0.17645631900821873</v>
      </c>
      <c r="M7058">
        <v>0.13828857128239952</v>
      </c>
      <c r="N7058">
        <v>9.0880585987798954E-2</v>
      </c>
      <c r="O7058">
        <v>0.1864724638293081</v>
      </c>
    </row>
    <row r="7059" spans="1:15" ht="15">
      <c r="A7059" s="6"/>
      <c r="B7059" s="10">
        <v>18.61</v>
      </c>
      <c r="C7059">
        <v>7.4570146377440874E-2</v>
      </c>
      <c r="D7059" s="11">
        <v>16.899999999999999</v>
      </c>
      <c r="E7059" s="10">
        <v>43.21</v>
      </c>
      <c r="F7059" s="11">
        <v>34.64</v>
      </c>
      <c r="G7059" s="10">
        <v>27.38</v>
      </c>
      <c r="H7059" s="11">
        <v>55.11</v>
      </c>
      <c r="I7059" s="10">
        <v>129.03</v>
      </c>
      <c r="J7059">
        <v>0.12146243037998973</v>
      </c>
      <c r="K7059">
        <v>0.1846061173654559</v>
      </c>
      <c r="L7059">
        <v>0.17316253974923368</v>
      </c>
      <c r="M7059">
        <v>0.13672578788418835</v>
      </c>
      <c r="N7059">
        <v>8.6955920248403817E-2</v>
      </c>
      <c r="O7059">
        <v>0.18074251357641583</v>
      </c>
    </row>
    <row r="7060" spans="1:15" ht="15">
      <c r="A7060" s="6"/>
      <c r="B7060" s="10">
        <v>15.63</v>
      </c>
      <c r="C7060">
        <v>7.2739764610000479E-2</v>
      </c>
      <c r="D7060" s="11">
        <v>12.98</v>
      </c>
      <c r="E7060" s="10">
        <v>39.75</v>
      </c>
      <c r="F7060" s="11">
        <v>31.84</v>
      </c>
      <c r="G7060" s="10">
        <v>26.9</v>
      </c>
      <c r="H7060" s="11">
        <v>52.64</v>
      </c>
      <c r="I7060" s="10">
        <v>132.49</v>
      </c>
      <c r="J7060">
        <v>0.11348037539365136</v>
      </c>
      <c r="K7060">
        <v>0.18147629598110138</v>
      </c>
      <c r="L7060">
        <v>0.17411575857288814</v>
      </c>
      <c r="M7060">
        <v>0.1366478635014837</v>
      </c>
      <c r="N7060">
        <v>8.5709943981141165E-2</v>
      </c>
      <c r="O7060">
        <v>0.17611808016684399</v>
      </c>
    </row>
    <row r="7061" spans="1:15" ht="15">
      <c r="A7061" s="6"/>
      <c r="B7061" s="10">
        <v>18.350000000000001</v>
      </c>
      <c r="C7061">
        <v>7.2316776380224268E-2</v>
      </c>
      <c r="D7061" s="11">
        <v>9.24</v>
      </c>
      <c r="E7061" s="10">
        <v>41.81</v>
      </c>
      <c r="F7061" s="11">
        <v>33.69</v>
      </c>
      <c r="G7061" s="10">
        <v>27.57</v>
      </c>
      <c r="H7061" s="11">
        <v>61.58</v>
      </c>
      <c r="I7061" s="10">
        <v>132.74</v>
      </c>
      <c r="J7061">
        <v>0.10204715864534575</v>
      </c>
      <c r="K7061">
        <v>0.18076070310875067</v>
      </c>
      <c r="L7061">
        <v>0.17692306530623803</v>
      </c>
      <c r="M7061">
        <v>0.14546946944992287</v>
      </c>
      <c r="N7061">
        <v>8.702417524982059E-2</v>
      </c>
      <c r="O7061">
        <v>0.174874686646</v>
      </c>
    </row>
    <row r="7062" spans="1:15" ht="15">
      <c r="A7062" s="6"/>
      <c r="B7062" s="10">
        <v>34.32</v>
      </c>
      <c r="C7062">
        <v>7.2147086808410671E-2</v>
      </c>
      <c r="D7062" s="11">
        <v>5.23</v>
      </c>
      <c r="E7062" s="10">
        <v>45.53</v>
      </c>
      <c r="F7062" s="11">
        <v>36.200000000000003</v>
      </c>
      <c r="G7062" s="10">
        <v>29.92</v>
      </c>
      <c r="H7062" s="11">
        <v>73.05</v>
      </c>
      <c r="I7062" s="10">
        <v>134.9</v>
      </c>
      <c r="J7062">
        <v>9.913956365053081E-2</v>
      </c>
      <c r="K7062">
        <v>0.18980271256702566</v>
      </c>
      <c r="L7062">
        <v>0.18512519329636984</v>
      </c>
      <c r="M7062">
        <v>0.16006518399786282</v>
      </c>
      <c r="N7062">
        <v>8.8619061180122971E-2</v>
      </c>
      <c r="O7062">
        <v>0.1731000330792565</v>
      </c>
    </row>
    <row r="7063" spans="1:15" ht="15">
      <c r="A7063" s="6"/>
      <c r="B7063" s="10">
        <v>30.26</v>
      </c>
      <c r="C7063">
        <v>7.241169418273477E-2</v>
      </c>
      <c r="D7063" s="11">
        <v>9.86</v>
      </c>
      <c r="E7063" s="10">
        <v>59.32</v>
      </c>
      <c r="F7063" s="11">
        <v>46.99</v>
      </c>
      <c r="G7063" s="10">
        <v>44.31</v>
      </c>
      <c r="H7063" s="11">
        <v>91.98</v>
      </c>
      <c r="I7063" s="10">
        <v>133.80000000000001</v>
      </c>
      <c r="J7063">
        <v>9.6937125428082208E-2</v>
      </c>
      <c r="K7063">
        <v>0.19450587739331873</v>
      </c>
      <c r="L7063">
        <v>0.19663230277672752</v>
      </c>
      <c r="M7063">
        <v>0.16679334973994236</v>
      </c>
      <c r="N7063">
        <v>8.7951453837884816E-2</v>
      </c>
      <c r="O7063">
        <v>0.17268238747284775</v>
      </c>
    </row>
    <row r="7064" spans="1:15" ht="15">
      <c r="A7064" s="6"/>
      <c r="B7064" s="10">
        <v>58.2</v>
      </c>
      <c r="C7064">
        <v>7.4064880072589892E-2</v>
      </c>
      <c r="D7064" s="11">
        <v>9.85</v>
      </c>
      <c r="E7064" s="10">
        <v>75.180000000000007</v>
      </c>
      <c r="F7064" s="11">
        <v>56.43</v>
      </c>
      <c r="G7064" s="10">
        <v>50.1</v>
      </c>
      <c r="H7064" s="11">
        <v>119.28</v>
      </c>
      <c r="I7064" s="10">
        <v>141.19999999999999</v>
      </c>
      <c r="J7064">
        <v>9.9934790808196061E-2</v>
      </c>
      <c r="K7064">
        <v>0.18593264580159446</v>
      </c>
      <c r="L7064">
        <v>0.1973738952960743</v>
      </c>
      <c r="M7064">
        <v>0.1652223170608958</v>
      </c>
      <c r="N7064">
        <v>8.7772222144023415E-2</v>
      </c>
      <c r="O7064">
        <v>0.16882896979187917</v>
      </c>
    </row>
    <row r="7065" spans="1:15" ht="15">
      <c r="A7065" s="6"/>
      <c r="B7065" s="10">
        <v>54.5</v>
      </c>
      <c r="C7065">
        <v>7.0237393403578513E-2</v>
      </c>
      <c r="D7065" s="11">
        <v>13.04</v>
      </c>
      <c r="E7065" s="10">
        <v>76.39</v>
      </c>
      <c r="F7065" s="11">
        <v>61.3</v>
      </c>
      <c r="G7065" s="10">
        <v>52.95</v>
      </c>
      <c r="H7065" s="11">
        <v>121.06</v>
      </c>
      <c r="I7065" s="10">
        <v>145.49</v>
      </c>
      <c r="J7065">
        <v>0.10960291836489786</v>
      </c>
      <c r="K7065">
        <v>0.17806920100319937</v>
      </c>
      <c r="L7065">
        <v>0.19618675897221327</v>
      </c>
      <c r="M7065">
        <v>0.15856066445738898</v>
      </c>
      <c r="N7065">
        <v>8.5851237784797821E-2</v>
      </c>
      <c r="O7065">
        <v>0.15851373238350758</v>
      </c>
    </row>
    <row r="7066" spans="1:15" ht="15">
      <c r="A7066" s="6"/>
      <c r="B7066" s="10">
        <v>62.83</v>
      </c>
      <c r="C7066">
        <v>6.6041199299072359E-2</v>
      </c>
      <c r="D7066" s="11">
        <v>12.9</v>
      </c>
      <c r="E7066" s="10">
        <v>69.86</v>
      </c>
      <c r="F7066" s="11">
        <v>60</v>
      </c>
      <c r="G7066" s="10">
        <v>50.78</v>
      </c>
      <c r="H7066" s="11">
        <v>91.58</v>
      </c>
      <c r="I7066" s="10">
        <v>145.6</v>
      </c>
      <c r="J7066">
        <v>0.11085892687279553</v>
      </c>
      <c r="K7066">
        <v>0.17078979879323694</v>
      </c>
      <c r="L7066">
        <v>0.18617912093109557</v>
      </c>
      <c r="M7066">
        <v>0.15437941333645674</v>
      </c>
      <c r="N7066">
        <v>8.1399891223282131E-2</v>
      </c>
      <c r="O7066">
        <v>0.14505017886711841</v>
      </c>
    </row>
    <row r="7067" spans="1:15" ht="15">
      <c r="A7067" s="6"/>
      <c r="B7067" s="10">
        <v>51.58</v>
      </c>
      <c r="C7067">
        <v>6.1372878869158154E-2</v>
      </c>
      <c r="D7067" s="11">
        <v>13.09</v>
      </c>
      <c r="E7067" s="10">
        <v>58.21</v>
      </c>
      <c r="F7067" s="11">
        <v>55.49</v>
      </c>
      <c r="G7067" s="10">
        <v>44.05</v>
      </c>
      <c r="H7067" s="11">
        <v>68.56</v>
      </c>
      <c r="I7067" s="10">
        <v>140.44999999999999</v>
      </c>
      <c r="J7067">
        <v>0.10971548830943137</v>
      </c>
      <c r="K7067">
        <v>0.16608396118457172</v>
      </c>
      <c r="L7067">
        <v>0.17606083971184153</v>
      </c>
      <c r="M7067">
        <v>0.14582143602442993</v>
      </c>
      <c r="N7067">
        <v>7.3636140194273461E-2</v>
      </c>
      <c r="O7067">
        <v>0.13271238443243927</v>
      </c>
    </row>
    <row r="7068" spans="1:15" ht="15">
      <c r="A7068" s="6"/>
      <c r="B7068" s="10">
        <v>48.59</v>
      </c>
      <c r="C7068">
        <v>5.6503378996229113E-2</v>
      </c>
      <c r="D7068" s="11">
        <v>14.3</v>
      </c>
      <c r="E7068" s="10">
        <v>54.46</v>
      </c>
      <c r="F7068" s="11">
        <v>52.72</v>
      </c>
      <c r="G7068" s="10">
        <v>41.97</v>
      </c>
      <c r="H7068" s="11">
        <v>55.24</v>
      </c>
      <c r="I7068" s="10">
        <v>132.35</v>
      </c>
      <c r="J7068">
        <v>0.10799122452825111</v>
      </c>
      <c r="K7068">
        <v>0.15982424914043561</v>
      </c>
      <c r="L7068">
        <v>0.16900132234137069</v>
      </c>
      <c r="M7068">
        <v>0.14346823765860309</v>
      </c>
      <c r="N7068">
        <v>6.3793249299300053E-2</v>
      </c>
      <c r="O7068">
        <v>0.12127891444614097</v>
      </c>
    </row>
    <row r="7069" spans="1:15" ht="15">
      <c r="A7069" s="6"/>
      <c r="B7069" s="10">
        <v>44.99</v>
      </c>
      <c r="C7069">
        <v>5.3111360178299725E-2</v>
      </c>
      <c r="D7069" s="11">
        <v>13.58</v>
      </c>
      <c r="E7069" s="10">
        <v>47.02</v>
      </c>
      <c r="F7069" s="11">
        <v>46.35</v>
      </c>
      <c r="G7069" s="10">
        <v>36.01</v>
      </c>
      <c r="H7069" s="11">
        <v>44.06</v>
      </c>
      <c r="I7069" s="10">
        <v>129.13999999999999</v>
      </c>
      <c r="J7069">
        <v>0.10670382859760238</v>
      </c>
      <c r="K7069">
        <v>0.15128707743617692</v>
      </c>
      <c r="L7069">
        <v>0.16737978576582763</v>
      </c>
      <c r="M7069">
        <v>0.13683834227579961</v>
      </c>
      <c r="N7069">
        <v>5.5093757669721584E-2</v>
      </c>
      <c r="O7069">
        <v>0.10691933512702197</v>
      </c>
    </row>
    <row r="7070" spans="1:15" ht="15">
      <c r="A7070" s="6"/>
      <c r="B7070" s="10">
        <v>29.19</v>
      </c>
      <c r="C7070">
        <v>5.4107147421349283E-2</v>
      </c>
      <c r="D7070" s="11">
        <v>13.44</v>
      </c>
      <c r="E7070" s="10">
        <v>46</v>
      </c>
      <c r="F7070" s="11">
        <v>43.67</v>
      </c>
      <c r="G7070" s="10">
        <v>31.83</v>
      </c>
      <c r="H7070" s="11">
        <v>24.46</v>
      </c>
      <c r="I7070" s="10">
        <v>121.17</v>
      </c>
      <c r="J7070">
        <v>0.11549729887102514</v>
      </c>
      <c r="K7070">
        <v>0.14844320205490785</v>
      </c>
      <c r="L7070">
        <v>0.16589048564160802</v>
      </c>
      <c r="M7070">
        <v>0.13038383513622837</v>
      </c>
      <c r="N7070">
        <v>5.3493808206391075E-2</v>
      </c>
      <c r="O7070">
        <v>9.8671247467965503E-2</v>
      </c>
    </row>
    <row r="7071" spans="1:15" ht="15">
      <c r="A7071" s="6"/>
      <c r="B7071" s="10">
        <v>31.86</v>
      </c>
      <c r="C7071">
        <v>6.0008535851502114E-2</v>
      </c>
      <c r="D7071" s="11">
        <v>13.5</v>
      </c>
      <c r="E7071" s="10">
        <v>46.37</v>
      </c>
      <c r="F7071" s="11">
        <v>43.99</v>
      </c>
      <c r="G7071" s="10">
        <v>27.38</v>
      </c>
      <c r="H7071" s="11">
        <v>23.22</v>
      </c>
      <c r="I7071" s="10">
        <v>114.85</v>
      </c>
      <c r="J7071">
        <v>0.12268194408523207</v>
      </c>
      <c r="K7071">
        <v>0.15143740991467938</v>
      </c>
      <c r="L7071">
        <v>0.16791882366330227</v>
      </c>
      <c r="M7071">
        <v>0.12364190453907348</v>
      </c>
      <c r="N7071">
        <v>5.4691648359224923E-2</v>
      </c>
      <c r="O7071">
        <v>0.10010539826699411</v>
      </c>
    </row>
    <row r="7072" spans="1:15" ht="15">
      <c r="A7072" s="6"/>
      <c r="B7072" s="10">
        <v>51.29</v>
      </c>
      <c r="C7072">
        <v>8.0804440510810469E-2</v>
      </c>
      <c r="D7072" s="11">
        <v>23.39</v>
      </c>
      <c r="E7072" s="10">
        <v>49.01</v>
      </c>
      <c r="F7072" s="11">
        <v>43.66</v>
      </c>
      <c r="G7072" s="10">
        <v>25.86</v>
      </c>
      <c r="H7072" s="11">
        <v>30.08</v>
      </c>
      <c r="I7072" s="10">
        <v>116.8</v>
      </c>
      <c r="J7072">
        <v>0.13009030636169436</v>
      </c>
      <c r="K7072">
        <v>0.16014806355477365</v>
      </c>
      <c r="L7072">
        <v>0.17545757619220995</v>
      </c>
      <c r="M7072">
        <v>0.11747722369238718</v>
      </c>
      <c r="N7072">
        <v>5.870232171393678E-2</v>
      </c>
      <c r="O7072">
        <v>0.10933489533741779</v>
      </c>
    </row>
    <row r="7073" spans="1:15" ht="15">
      <c r="A7073" s="6"/>
      <c r="B7073" s="10">
        <v>77.319999999999993</v>
      </c>
      <c r="C7073">
        <v>0.11203840785242093</v>
      </c>
      <c r="D7073" s="11">
        <v>28.65</v>
      </c>
      <c r="E7073" s="10">
        <v>55.8</v>
      </c>
      <c r="F7073" s="11">
        <v>46.24</v>
      </c>
      <c r="G7073" s="10">
        <v>24.16</v>
      </c>
      <c r="H7073" s="11">
        <v>55.28</v>
      </c>
      <c r="I7073" s="10">
        <v>132.80000000000001</v>
      </c>
      <c r="J7073">
        <v>0.14075528618382754</v>
      </c>
      <c r="K7073">
        <v>0.17474309667029794</v>
      </c>
      <c r="L7073">
        <v>0.18401146433041304</v>
      </c>
      <c r="M7073">
        <v>0.11605352293764908</v>
      </c>
      <c r="N7073">
        <v>7.2227185862392712E-2</v>
      </c>
      <c r="O7073">
        <v>0.1328681690701804</v>
      </c>
    </row>
    <row r="7074" spans="1:15" ht="15">
      <c r="A7074" s="6"/>
      <c r="B7074" s="10">
        <v>125.83</v>
      </c>
      <c r="C7074">
        <v>0.14147514869595765</v>
      </c>
      <c r="D7074" s="11">
        <v>34.450000000000003</v>
      </c>
      <c r="E7074" s="10">
        <v>68.819999999999993</v>
      </c>
      <c r="F7074" s="11">
        <v>51.93</v>
      </c>
      <c r="G7074" s="10">
        <v>28.26</v>
      </c>
      <c r="H7074" s="11">
        <v>82.66</v>
      </c>
      <c r="I7074" s="10">
        <v>159.12</v>
      </c>
      <c r="J7074">
        <v>0.14834900518597507</v>
      </c>
      <c r="K7074">
        <v>0.18525200417225454</v>
      </c>
      <c r="L7074">
        <v>0.19834217736063114</v>
      </c>
      <c r="M7074">
        <v>0.1197789307489804</v>
      </c>
      <c r="N7074">
        <v>8.4270930625590657E-2</v>
      </c>
      <c r="O7074">
        <v>0.15232761081134052</v>
      </c>
    </row>
    <row r="7075" spans="1:15" ht="15">
      <c r="A7075" s="6"/>
      <c r="B7075" s="10">
        <v>135.29</v>
      </c>
      <c r="C7075">
        <v>0.15031390386600893</v>
      </c>
      <c r="D7075" s="11">
        <v>49.9</v>
      </c>
      <c r="E7075" s="10">
        <v>78.91</v>
      </c>
      <c r="F7075" s="11">
        <v>60</v>
      </c>
      <c r="G7075" s="10">
        <v>36.450000000000003</v>
      </c>
      <c r="H7075" s="11">
        <v>110</v>
      </c>
      <c r="I7075" s="10">
        <v>179.13</v>
      </c>
      <c r="J7075">
        <v>0.14918809503051439</v>
      </c>
      <c r="K7075">
        <v>0.18320821650527536</v>
      </c>
      <c r="L7075">
        <v>0.19970142832217747</v>
      </c>
      <c r="M7075">
        <v>0.11687468422211053</v>
      </c>
      <c r="N7075">
        <v>8.8065014117687815E-2</v>
      </c>
      <c r="O7075">
        <v>0.14722604585644686</v>
      </c>
    </row>
    <row r="7076" spans="1:15" ht="15">
      <c r="A7076" s="6"/>
      <c r="B7076" s="10">
        <v>139.02000000000001</v>
      </c>
      <c r="C7076">
        <v>0.15257747223109017</v>
      </c>
      <c r="D7076" s="11">
        <v>49.97</v>
      </c>
      <c r="E7076" s="10">
        <v>82.65</v>
      </c>
      <c r="F7076" s="11">
        <v>65.47</v>
      </c>
      <c r="G7076" s="10">
        <v>29.07</v>
      </c>
      <c r="H7076" s="11">
        <v>119.91</v>
      </c>
      <c r="I7076" s="10">
        <v>183.23</v>
      </c>
      <c r="J7076">
        <v>0.14896785279032612</v>
      </c>
      <c r="K7076">
        <v>0.18616177817161425</v>
      </c>
      <c r="L7076">
        <v>0.1983372695920107</v>
      </c>
      <c r="M7076">
        <v>0.10809082407072496</v>
      </c>
      <c r="N7076">
        <v>8.9899687264252848E-2</v>
      </c>
      <c r="O7076">
        <v>0.14003409775515607</v>
      </c>
    </row>
    <row r="7077" spans="1:15" ht="15">
      <c r="A7077" s="6"/>
      <c r="B7077" s="10">
        <v>126.05</v>
      </c>
      <c r="C7077">
        <v>0.15845051414983793</v>
      </c>
      <c r="D7077" s="11">
        <v>44.92</v>
      </c>
      <c r="E7077" s="10">
        <v>69.02</v>
      </c>
      <c r="F7077" s="11">
        <v>52.95</v>
      </c>
      <c r="G7077" s="10">
        <v>29.49</v>
      </c>
      <c r="H7077" s="11">
        <v>98.93</v>
      </c>
      <c r="I7077" s="10">
        <v>164.16</v>
      </c>
      <c r="J7077">
        <v>0.15431592203388314</v>
      </c>
      <c r="K7077">
        <v>0.18844224324293413</v>
      </c>
      <c r="L7077">
        <v>0.19555359169774608</v>
      </c>
      <c r="M7077">
        <v>9.8111927616156044E-2</v>
      </c>
      <c r="N7077">
        <v>9.4326838359250237E-2</v>
      </c>
      <c r="O7077">
        <v>0.14851134309279607</v>
      </c>
    </row>
    <row r="7078" spans="1:15" ht="15">
      <c r="A7078" s="6"/>
      <c r="B7078" s="10">
        <v>112.47</v>
      </c>
      <c r="C7078">
        <v>0.16384634206165458</v>
      </c>
      <c r="D7078" s="11">
        <v>35.880000000000003</v>
      </c>
      <c r="E7078" s="10">
        <v>53.58</v>
      </c>
      <c r="F7078" s="11">
        <v>46.34</v>
      </c>
      <c r="G7078" s="10">
        <v>24.9</v>
      </c>
      <c r="H7078" s="11">
        <v>78.67</v>
      </c>
      <c r="I7078" s="10">
        <v>143</v>
      </c>
      <c r="J7078">
        <v>0.15596469480835431</v>
      </c>
      <c r="K7078">
        <v>0.18323896560439309</v>
      </c>
      <c r="L7078">
        <v>0.19547566137124445</v>
      </c>
      <c r="M7078">
        <v>8.5237009092937632E-2</v>
      </c>
      <c r="N7078">
        <v>9.696966974921209E-2</v>
      </c>
      <c r="O7078">
        <v>0.14919846325565334</v>
      </c>
    </row>
    <row r="7079" spans="1:15" ht="15">
      <c r="A7079" s="6"/>
      <c r="B7079" s="10">
        <v>102.18</v>
      </c>
      <c r="C7079">
        <v>0.16948935063307008</v>
      </c>
      <c r="D7079" s="11">
        <v>32.24</v>
      </c>
      <c r="E7079" s="10">
        <v>50.69</v>
      </c>
      <c r="F7079" s="11">
        <v>41.16</v>
      </c>
      <c r="G7079" s="10">
        <v>23.94</v>
      </c>
      <c r="H7079" s="11">
        <v>80.7</v>
      </c>
      <c r="I7079" s="10">
        <v>137.01</v>
      </c>
      <c r="J7079">
        <v>0.15786519103523852</v>
      </c>
      <c r="K7079">
        <v>0.17533170323945821</v>
      </c>
      <c r="L7079">
        <v>0.18938077372558662</v>
      </c>
      <c r="M7079">
        <v>7.9366224459450643E-2</v>
      </c>
      <c r="N7079">
        <v>9.8717990166363581E-2</v>
      </c>
      <c r="O7079">
        <v>0.15393345078205245</v>
      </c>
    </row>
    <row r="7080" spans="1:15" ht="15">
      <c r="A7080" s="6"/>
      <c r="B7080" s="10">
        <v>96.66</v>
      </c>
      <c r="C7080">
        <v>0.17511664829106946</v>
      </c>
      <c r="D7080" s="11">
        <v>29.05</v>
      </c>
      <c r="E7080" s="10">
        <v>42.86</v>
      </c>
      <c r="F7080" s="11">
        <v>37.15</v>
      </c>
      <c r="G7080" s="10">
        <v>13.15</v>
      </c>
      <c r="H7080" s="11">
        <v>63.06</v>
      </c>
      <c r="I7080" s="10">
        <v>132.41999999999999</v>
      </c>
      <c r="J7080">
        <v>0.15975770253585336</v>
      </c>
      <c r="K7080">
        <v>0.16408080812342066</v>
      </c>
      <c r="L7080">
        <v>0.18573067734083992</v>
      </c>
      <c r="M7080">
        <v>7.6312818441203023E-2</v>
      </c>
      <c r="N7080">
        <v>9.5911209849575546E-2</v>
      </c>
      <c r="O7080">
        <v>0.16185403969478324</v>
      </c>
    </row>
    <row r="7081" spans="1:15" ht="15">
      <c r="A7081" s="6"/>
      <c r="B7081" s="10">
        <v>99.46</v>
      </c>
      <c r="C7081">
        <v>0.18032258599859269</v>
      </c>
      <c r="D7081" s="11">
        <v>28.61</v>
      </c>
      <c r="E7081" s="10">
        <v>45.65</v>
      </c>
      <c r="F7081" s="11">
        <v>35.61</v>
      </c>
      <c r="G7081" s="10">
        <v>8.34</v>
      </c>
      <c r="H7081" s="11">
        <v>73</v>
      </c>
      <c r="I7081" s="10">
        <v>110.66</v>
      </c>
      <c r="J7081">
        <v>0.15941533670311331</v>
      </c>
      <c r="K7081">
        <v>0.1545425973681622</v>
      </c>
      <c r="L7081">
        <v>0.18237782952913614</v>
      </c>
      <c r="M7081">
        <v>7.3536976289242065E-2</v>
      </c>
      <c r="N7081">
        <v>9.8960511445383689E-2</v>
      </c>
      <c r="O7081">
        <v>0.16679272233853965</v>
      </c>
    </row>
    <row r="7082" spans="1:15" ht="15">
      <c r="A7082" s="6"/>
      <c r="B7082" s="10">
        <v>100.06</v>
      </c>
      <c r="C7082">
        <v>0.18690853276186406</v>
      </c>
      <c r="D7082" s="11">
        <v>27.86</v>
      </c>
      <c r="E7082" s="10">
        <v>28.85</v>
      </c>
      <c r="F7082" s="11">
        <v>32.31</v>
      </c>
      <c r="G7082" s="10">
        <v>1.0900000000000001</v>
      </c>
      <c r="H7082" s="11">
        <v>69.17</v>
      </c>
      <c r="I7082" s="10">
        <v>99.15</v>
      </c>
      <c r="J7082">
        <v>0.15819374047579762</v>
      </c>
      <c r="K7082">
        <v>0.1475036720816337</v>
      </c>
      <c r="L7082">
        <v>0.1757491703291775</v>
      </c>
      <c r="M7082">
        <v>7.1876100218789665E-2</v>
      </c>
      <c r="N7082">
        <v>0.10262095712356517</v>
      </c>
      <c r="O7082">
        <v>0.16749562412595301</v>
      </c>
    </row>
    <row r="7083" spans="1:15" ht="15">
      <c r="A7083" s="6"/>
      <c r="B7083" s="10">
        <v>101.28</v>
      </c>
      <c r="C7083">
        <v>0.19346724589517561</v>
      </c>
      <c r="D7083" s="11">
        <v>26.43</v>
      </c>
      <c r="E7083" s="10">
        <v>30.94</v>
      </c>
      <c r="F7083" s="11">
        <v>31.36</v>
      </c>
      <c r="G7083" s="10">
        <v>5.42</v>
      </c>
      <c r="H7083" s="11">
        <v>67.66</v>
      </c>
      <c r="I7083" s="10">
        <v>93.54</v>
      </c>
      <c r="J7083">
        <v>0.15641075165594701</v>
      </c>
      <c r="K7083">
        <v>0.14221987233113134</v>
      </c>
      <c r="L7083">
        <v>0.17210582834575142</v>
      </c>
      <c r="M7083">
        <v>7.4821299119274598E-2</v>
      </c>
      <c r="N7083">
        <v>0.1043592327740047</v>
      </c>
      <c r="O7083">
        <v>0.16973774717919296</v>
      </c>
    </row>
    <row r="7084" spans="1:15" ht="15">
      <c r="A7084" s="6"/>
      <c r="B7084" s="10">
        <v>100.11</v>
      </c>
      <c r="C7084">
        <v>0.2037290945851665</v>
      </c>
      <c r="D7084" s="11">
        <v>23.07</v>
      </c>
      <c r="E7084" s="10">
        <v>30.09</v>
      </c>
      <c r="F7084" s="11">
        <v>30.09</v>
      </c>
      <c r="G7084" s="10">
        <v>9.85</v>
      </c>
      <c r="H7084" s="11">
        <v>73.63</v>
      </c>
      <c r="I7084" s="10">
        <v>90</v>
      </c>
      <c r="J7084">
        <v>0.15785415994840377</v>
      </c>
      <c r="K7084">
        <v>0.13398070065115525</v>
      </c>
      <c r="L7084">
        <v>0.17236046002134123</v>
      </c>
      <c r="M7084">
        <v>7.7043000458724753E-2</v>
      </c>
      <c r="N7084">
        <v>0.10777774442538594</v>
      </c>
      <c r="O7084">
        <v>0.17541542903644816</v>
      </c>
    </row>
    <row r="7085" spans="1:15" ht="15">
      <c r="A7085" s="6"/>
      <c r="B7085" s="10">
        <v>98.73</v>
      </c>
      <c r="C7085">
        <v>0.21327942569073086</v>
      </c>
      <c r="D7085" s="11">
        <v>22.22</v>
      </c>
      <c r="E7085" s="10">
        <v>24.99</v>
      </c>
      <c r="F7085" s="11">
        <v>30.39</v>
      </c>
      <c r="G7085" s="10">
        <v>11.44</v>
      </c>
      <c r="H7085" s="11">
        <v>68.66</v>
      </c>
      <c r="I7085" s="10">
        <v>92.21</v>
      </c>
      <c r="J7085">
        <v>0.16310901160784533</v>
      </c>
      <c r="K7085">
        <v>0.12654753404004895</v>
      </c>
      <c r="L7085">
        <v>0.17474065932931895</v>
      </c>
      <c r="M7085">
        <v>8.4157474431992174E-2</v>
      </c>
      <c r="N7085">
        <v>0.11206432231843082</v>
      </c>
      <c r="O7085">
        <v>0.17829146793432116</v>
      </c>
    </row>
    <row r="7086" spans="1:15" ht="15">
      <c r="A7086" s="6"/>
      <c r="B7086" s="10">
        <v>105.41</v>
      </c>
      <c r="C7086">
        <v>0.21906606185622068</v>
      </c>
      <c r="D7086" s="11">
        <v>30.33</v>
      </c>
      <c r="E7086" s="10">
        <v>30.96</v>
      </c>
      <c r="F7086" s="11">
        <v>34.92</v>
      </c>
      <c r="G7086" s="10">
        <v>28.94</v>
      </c>
      <c r="H7086" s="11">
        <v>72.48</v>
      </c>
      <c r="I7086" s="10">
        <v>88.55</v>
      </c>
      <c r="J7086">
        <v>0.17064942005962613</v>
      </c>
      <c r="K7086">
        <v>0.12673996848464936</v>
      </c>
      <c r="L7086">
        <v>0.18591911253675489</v>
      </c>
      <c r="M7086">
        <v>0.1039432207922973</v>
      </c>
      <c r="N7086">
        <v>0.12185153735323873</v>
      </c>
      <c r="O7086">
        <v>0.18393778194434429</v>
      </c>
    </row>
    <row r="7087" spans="1:15" ht="15">
      <c r="A7087" s="6"/>
      <c r="B7087" s="10">
        <v>142.9</v>
      </c>
      <c r="C7087">
        <v>0.21581380925887966</v>
      </c>
      <c r="D7087" s="11">
        <v>42.36</v>
      </c>
      <c r="E7087" s="10">
        <v>41.21</v>
      </c>
      <c r="F7087" s="11">
        <v>40.700000000000003</v>
      </c>
      <c r="G7087" s="10">
        <v>30.07</v>
      </c>
      <c r="H7087" s="11">
        <v>66.040000000000006</v>
      </c>
      <c r="I7087" s="10">
        <v>104.8</v>
      </c>
      <c r="J7087">
        <v>0.17711989892102203</v>
      </c>
      <c r="K7087">
        <v>0.12037601832725123</v>
      </c>
      <c r="L7087">
        <v>0.19667791861064485</v>
      </c>
      <c r="M7087">
        <v>0.12102886699180028</v>
      </c>
      <c r="N7087">
        <v>0.12519827102279107</v>
      </c>
      <c r="O7087">
        <v>0.1846571156818452</v>
      </c>
    </row>
    <row r="7088" spans="1:15" ht="15">
      <c r="A7088" s="6"/>
      <c r="B7088" s="10">
        <v>177.5</v>
      </c>
      <c r="C7088">
        <v>0.20333740306711481</v>
      </c>
      <c r="D7088" s="11">
        <v>50.21</v>
      </c>
      <c r="E7088" s="10">
        <v>43.54</v>
      </c>
      <c r="F7088" s="11">
        <v>52.4</v>
      </c>
      <c r="G7088" s="10">
        <v>44.66</v>
      </c>
      <c r="H7088" s="11">
        <v>105.1</v>
      </c>
      <c r="I7088" s="10">
        <v>110</v>
      </c>
      <c r="J7088">
        <v>0.17782766276008052</v>
      </c>
      <c r="K7088">
        <v>0.11415923494647347</v>
      </c>
      <c r="L7088">
        <v>0.19335422782849951</v>
      </c>
      <c r="M7088">
        <v>0.13269362288105441</v>
      </c>
      <c r="N7088">
        <v>0.13327588932806322</v>
      </c>
      <c r="O7088">
        <v>0.18139152264393249</v>
      </c>
    </row>
    <row r="7089" spans="1:15" ht="15">
      <c r="A7089" s="6"/>
      <c r="B7089" s="10">
        <v>198.39</v>
      </c>
      <c r="C7089">
        <v>0.20255863777333249</v>
      </c>
      <c r="D7089" s="11">
        <v>50</v>
      </c>
      <c r="E7089" s="10">
        <v>43.66</v>
      </c>
      <c r="F7089" s="11">
        <v>59.77</v>
      </c>
      <c r="G7089" s="10">
        <v>47.84</v>
      </c>
      <c r="H7089" s="11">
        <v>137.33000000000001</v>
      </c>
      <c r="I7089" s="10">
        <v>121.46</v>
      </c>
      <c r="J7089">
        <v>0.1803649220119046</v>
      </c>
      <c r="K7089">
        <v>0.11362749265033266</v>
      </c>
      <c r="L7089">
        <v>0.19548628582312841</v>
      </c>
      <c r="M7089">
        <v>0.13323345535095449</v>
      </c>
      <c r="N7089">
        <v>0.13301401357945369</v>
      </c>
      <c r="O7089">
        <v>0.1643349717392362</v>
      </c>
    </row>
    <row r="7090" spans="1:15" ht="15">
      <c r="A7090" s="6"/>
      <c r="B7090" s="10">
        <v>151.65</v>
      </c>
      <c r="C7090">
        <v>0.19545541068977834</v>
      </c>
      <c r="D7090" s="11">
        <v>45.39</v>
      </c>
      <c r="E7090" s="10">
        <v>43.1</v>
      </c>
      <c r="F7090" s="11">
        <v>57.12</v>
      </c>
      <c r="G7090" s="10">
        <v>44.9</v>
      </c>
      <c r="H7090" s="11">
        <v>141</v>
      </c>
      <c r="I7090" s="10">
        <v>114.86</v>
      </c>
      <c r="J7090">
        <v>0.18060040996848054</v>
      </c>
      <c r="K7090">
        <v>0.1126030414098686</v>
      </c>
      <c r="L7090">
        <v>0.1932063938876043</v>
      </c>
      <c r="M7090">
        <v>0.12911821062212153</v>
      </c>
      <c r="N7090">
        <v>0.12724656574729507</v>
      </c>
      <c r="O7090">
        <v>0.14075982814949556</v>
      </c>
    </row>
    <row r="7091" spans="1:15" ht="15">
      <c r="A7091" s="6"/>
      <c r="B7091" s="10">
        <v>128.07</v>
      </c>
      <c r="C7091">
        <v>0.18064720077220078</v>
      </c>
      <c r="D7091" s="11">
        <v>46.02</v>
      </c>
      <c r="E7091" s="10">
        <v>42.83</v>
      </c>
      <c r="F7091" s="11">
        <v>54.11</v>
      </c>
      <c r="G7091" s="10">
        <v>42.23</v>
      </c>
      <c r="H7091" s="11">
        <v>149.99</v>
      </c>
      <c r="I7091" s="10">
        <v>96</v>
      </c>
      <c r="J7091">
        <v>0.17654668599141532</v>
      </c>
      <c r="K7091">
        <v>0.11149627031305778</v>
      </c>
      <c r="L7091">
        <v>0.18752994324495212</v>
      </c>
      <c r="M7091">
        <v>0.12379721873665103</v>
      </c>
      <c r="N7091">
        <v>0.12122415193867819</v>
      </c>
      <c r="O7091">
        <v>0.12367282722936372</v>
      </c>
    </row>
    <row r="7092" spans="1:15" ht="15">
      <c r="A7092" s="6"/>
      <c r="B7092" s="10">
        <v>109.03</v>
      </c>
      <c r="C7092">
        <v>0.17001621307897097</v>
      </c>
      <c r="D7092" s="11">
        <v>46.1</v>
      </c>
      <c r="E7092" s="10">
        <v>41.99</v>
      </c>
      <c r="F7092" s="11">
        <v>51.23</v>
      </c>
      <c r="G7092" s="10">
        <v>31.5</v>
      </c>
      <c r="H7092" s="11">
        <v>138.16</v>
      </c>
      <c r="I7092" s="10">
        <v>93.23</v>
      </c>
      <c r="J7092">
        <v>0.17249610973628468</v>
      </c>
      <c r="K7092">
        <v>0.10978444623206915</v>
      </c>
      <c r="L7092">
        <v>0.18275352484025936</v>
      </c>
      <c r="M7092">
        <v>0.11692283179826179</v>
      </c>
      <c r="N7092">
        <v>0.11452464863071542</v>
      </c>
      <c r="O7092">
        <v>0.11460153462439843</v>
      </c>
    </row>
    <row r="7093" spans="1:15" ht="15">
      <c r="A7093" s="6"/>
      <c r="B7093" s="10">
        <v>102.26</v>
      </c>
      <c r="C7093">
        <v>0.1707026039599312</v>
      </c>
      <c r="D7093" s="11">
        <v>43.16</v>
      </c>
      <c r="E7093" s="10">
        <v>39.92</v>
      </c>
      <c r="F7093" s="11">
        <v>44.48</v>
      </c>
      <c r="G7093" s="10">
        <v>26.62</v>
      </c>
      <c r="H7093" s="11">
        <v>118.76</v>
      </c>
      <c r="I7093" s="10">
        <v>83.47</v>
      </c>
      <c r="J7093">
        <v>0.17358760324637762</v>
      </c>
      <c r="K7093">
        <v>0.10679364287004908</v>
      </c>
      <c r="L7093">
        <v>0.17961540504076243</v>
      </c>
      <c r="M7093">
        <v>0.1123619454532051</v>
      </c>
      <c r="N7093">
        <v>0.11278716858476481</v>
      </c>
      <c r="O7093">
        <v>0.10963066787489897</v>
      </c>
    </row>
    <row r="7094" spans="1:15" ht="15">
      <c r="A7094" s="6"/>
      <c r="B7094" s="10">
        <v>103.22</v>
      </c>
      <c r="C7094">
        <v>0.17710762389210702</v>
      </c>
      <c r="D7094" s="11">
        <v>46.34</v>
      </c>
      <c r="E7094" s="10">
        <v>38.78</v>
      </c>
      <c r="F7094" s="11">
        <v>42.55</v>
      </c>
      <c r="G7094" s="10">
        <v>27.57</v>
      </c>
      <c r="H7094" s="11">
        <v>105.52</v>
      </c>
      <c r="I7094" s="10">
        <v>76.17</v>
      </c>
      <c r="J7094">
        <v>0.17521183328616494</v>
      </c>
      <c r="K7094">
        <v>0.10500853582287172</v>
      </c>
      <c r="L7094">
        <v>0.17595241886318808</v>
      </c>
      <c r="M7094">
        <v>0.11487660006118473</v>
      </c>
      <c r="N7094">
        <v>0.1204796881849092</v>
      </c>
      <c r="O7094">
        <v>0.10990150208567302</v>
      </c>
    </row>
    <row r="7095" spans="1:15" ht="15">
      <c r="A7095" s="6"/>
      <c r="B7095" s="10">
        <v>107</v>
      </c>
      <c r="C7095">
        <v>0.18537194050933037</v>
      </c>
      <c r="D7095" s="11">
        <v>46.74</v>
      </c>
      <c r="E7095" s="10">
        <v>40.520000000000003</v>
      </c>
      <c r="F7095" s="11">
        <v>41.94</v>
      </c>
      <c r="G7095" s="10">
        <v>33.03</v>
      </c>
      <c r="H7095" s="11">
        <v>125.1</v>
      </c>
      <c r="I7095" s="10">
        <v>78.31</v>
      </c>
      <c r="J7095">
        <v>0.17964714378540253</v>
      </c>
      <c r="K7095">
        <v>0.10564898399290633</v>
      </c>
      <c r="L7095">
        <v>0.17721728720307406</v>
      </c>
      <c r="M7095">
        <v>0.12220318524727578</v>
      </c>
      <c r="N7095">
        <v>0.13282071836988441</v>
      </c>
      <c r="O7095">
        <v>0.11294828260699476</v>
      </c>
    </row>
    <row r="7096" spans="1:15" ht="15">
      <c r="A7096" s="6"/>
      <c r="B7096" s="10">
        <v>128.72</v>
      </c>
      <c r="C7096">
        <v>0.19909630587206315</v>
      </c>
      <c r="D7096" s="11">
        <v>46.01</v>
      </c>
      <c r="E7096" s="10">
        <v>34.979999999999997</v>
      </c>
      <c r="F7096" s="11">
        <v>43.26</v>
      </c>
      <c r="G7096" s="10">
        <v>42.98</v>
      </c>
      <c r="H7096" s="11">
        <v>160.07</v>
      </c>
      <c r="I7096" s="10">
        <v>80.02</v>
      </c>
      <c r="J7096">
        <v>0.18576619137667458</v>
      </c>
      <c r="K7096">
        <v>0.10724037197390464</v>
      </c>
      <c r="L7096">
        <v>0.18390365805035641</v>
      </c>
      <c r="M7096">
        <v>0.12841168867357594</v>
      </c>
      <c r="N7096">
        <v>0.14677941522917051</v>
      </c>
      <c r="O7096">
        <v>0.12379226745986112</v>
      </c>
    </row>
    <row r="7097" spans="1:15" ht="15">
      <c r="A7097" s="6"/>
      <c r="B7097" s="10">
        <v>138.66999999999999</v>
      </c>
      <c r="C7097">
        <v>0.20727006958962732</v>
      </c>
      <c r="D7097" s="11">
        <v>46.08</v>
      </c>
      <c r="E7097" s="10">
        <v>28.15</v>
      </c>
      <c r="F7097" s="11">
        <v>45.87</v>
      </c>
      <c r="G7097" s="10">
        <v>46</v>
      </c>
      <c r="H7097" s="11">
        <v>180.35</v>
      </c>
      <c r="I7097" s="10">
        <v>89.23</v>
      </c>
      <c r="J7097">
        <v>0.1950141806190703</v>
      </c>
      <c r="K7097">
        <v>0.10654802752861217</v>
      </c>
      <c r="L7097">
        <v>0.1942171869519467</v>
      </c>
      <c r="M7097">
        <v>0.14245124332488268</v>
      </c>
      <c r="N7097">
        <v>0.16166807983393358</v>
      </c>
      <c r="O7097">
        <v>0.12845422023413822</v>
      </c>
    </row>
    <row r="7098" spans="1:15" ht="15">
      <c r="A7098" s="6"/>
      <c r="B7098" s="10">
        <v>154.97</v>
      </c>
      <c r="C7098">
        <v>0.2119615745767188</v>
      </c>
      <c r="D7098" s="11">
        <v>49.66</v>
      </c>
      <c r="E7098" s="10">
        <v>34.979999999999997</v>
      </c>
      <c r="F7098" s="11">
        <v>50.67</v>
      </c>
      <c r="G7098" s="10">
        <v>48.49</v>
      </c>
      <c r="H7098" s="11">
        <v>210.99</v>
      </c>
      <c r="I7098" s="10">
        <v>103.87</v>
      </c>
      <c r="J7098">
        <v>0.19823885838480898</v>
      </c>
      <c r="K7098">
        <v>0.10564634946021592</v>
      </c>
      <c r="L7098">
        <v>0.19970339292229117</v>
      </c>
      <c r="M7098">
        <v>0.15021814267664138</v>
      </c>
      <c r="N7098">
        <v>0.17313958964328782</v>
      </c>
      <c r="O7098">
        <v>0.12617142888213448</v>
      </c>
    </row>
    <row r="7099" spans="1:15" ht="15">
      <c r="A7099" s="6"/>
      <c r="B7099" s="10">
        <v>165.19</v>
      </c>
      <c r="C7099">
        <v>0.20142848611664063</v>
      </c>
      <c r="D7099" s="11">
        <v>54.2</v>
      </c>
      <c r="E7099" s="10">
        <v>35.090000000000003</v>
      </c>
      <c r="F7099" s="11">
        <v>53.49</v>
      </c>
      <c r="G7099" s="10">
        <v>51.8</v>
      </c>
      <c r="H7099" s="11">
        <v>238.22</v>
      </c>
      <c r="I7099" s="10">
        <v>112.44</v>
      </c>
      <c r="J7099">
        <v>0.19485814701320323</v>
      </c>
      <c r="K7099">
        <v>0.10353776519531449</v>
      </c>
      <c r="L7099">
        <v>0.19159245428938618</v>
      </c>
      <c r="M7099">
        <v>0.14712959360839151</v>
      </c>
      <c r="N7099">
        <v>0.1759653608362525</v>
      </c>
      <c r="O7099">
        <v>0.11521068460466562</v>
      </c>
    </row>
    <row r="7100" spans="1:15" ht="15">
      <c r="A7100" s="6"/>
      <c r="B7100" s="10">
        <v>155.9</v>
      </c>
      <c r="C7100">
        <v>0.19146830290043687</v>
      </c>
      <c r="D7100" s="11">
        <v>53.91</v>
      </c>
      <c r="E7100" s="10">
        <v>39.950000000000003</v>
      </c>
      <c r="F7100" s="11">
        <v>55.23</v>
      </c>
      <c r="G7100" s="10">
        <v>53.26</v>
      </c>
      <c r="H7100" s="11">
        <v>256.47000000000003</v>
      </c>
      <c r="I7100" s="10">
        <v>115.49</v>
      </c>
      <c r="J7100">
        <v>0.19591675148906859</v>
      </c>
      <c r="K7100">
        <v>0.10350444468483146</v>
      </c>
      <c r="L7100">
        <v>0.18002246238533434</v>
      </c>
      <c r="M7100">
        <v>0.14127138447427373</v>
      </c>
      <c r="N7100">
        <v>0.17346399519024933</v>
      </c>
      <c r="O7100">
        <v>0.10514420190668303</v>
      </c>
    </row>
    <row r="7101" spans="1:15" ht="15">
      <c r="A7101" s="6"/>
      <c r="B7101" s="10">
        <v>127.33</v>
      </c>
      <c r="C7101">
        <v>0.19512796615982622</v>
      </c>
      <c r="D7101" s="11">
        <v>50.12</v>
      </c>
      <c r="E7101" s="10">
        <v>32.130000000000003</v>
      </c>
      <c r="F7101" s="11">
        <v>45.91</v>
      </c>
      <c r="G7101" s="10">
        <v>44.14</v>
      </c>
      <c r="H7101" s="11">
        <v>223.06</v>
      </c>
      <c r="I7101" s="10">
        <v>102.98</v>
      </c>
      <c r="J7101">
        <v>0.2009082852530806</v>
      </c>
      <c r="K7101">
        <v>0.10362694784922721</v>
      </c>
      <c r="L7101">
        <v>0.17395615193871677</v>
      </c>
      <c r="M7101">
        <v>0.12975792571659839</v>
      </c>
      <c r="N7101">
        <v>0.17339550807122042</v>
      </c>
      <c r="O7101">
        <v>9.8937983486698675E-2</v>
      </c>
    </row>
    <row r="7102" spans="1:15" ht="15">
      <c r="A7102" s="6"/>
      <c r="B7102" s="10">
        <v>104.02</v>
      </c>
      <c r="C7102">
        <v>0.18936918494500909</v>
      </c>
      <c r="D7102" s="11">
        <v>45.48</v>
      </c>
      <c r="E7102" s="10">
        <v>30.07</v>
      </c>
      <c r="F7102" s="11">
        <v>39.159999999999997</v>
      </c>
      <c r="G7102" s="10">
        <v>36.25</v>
      </c>
      <c r="H7102" s="11">
        <v>210</v>
      </c>
      <c r="I7102" s="10">
        <v>87.33</v>
      </c>
      <c r="J7102">
        <v>0.20382899789751516</v>
      </c>
      <c r="K7102">
        <v>9.4191184803849193E-2</v>
      </c>
      <c r="L7102">
        <v>0.16853878804543573</v>
      </c>
      <c r="M7102">
        <v>0.12385377612722695</v>
      </c>
      <c r="N7102">
        <v>0.17143035951190014</v>
      </c>
      <c r="O7102">
        <v>9.8239487580190021E-2</v>
      </c>
    </row>
    <row r="7103" spans="1:15" ht="15">
      <c r="A7103" s="6"/>
      <c r="B7103" s="10">
        <v>107.95</v>
      </c>
      <c r="C7103">
        <v>0.18524772337730086</v>
      </c>
      <c r="D7103" s="11">
        <v>37.700000000000003</v>
      </c>
      <c r="E7103" s="10">
        <v>22.53</v>
      </c>
      <c r="F7103" s="11">
        <v>37.380000000000003</v>
      </c>
      <c r="G7103" s="10">
        <v>33.08</v>
      </c>
      <c r="H7103" s="11">
        <v>192.06</v>
      </c>
      <c r="I7103" s="10">
        <v>80.709999999999994</v>
      </c>
      <c r="J7103">
        <v>0.20766510984777137</v>
      </c>
      <c r="K7103">
        <v>8.9763673580395359E-2</v>
      </c>
      <c r="L7103">
        <v>0.16495904375868148</v>
      </c>
      <c r="M7103">
        <v>0.12594761101567784</v>
      </c>
      <c r="N7103">
        <v>0.16836442411220137</v>
      </c>
      <c r="O7103">
        <v>9.7573392033196732E-2</v>
      </c>
    </row>
    <row r="7104" spans="1:15" ht="15">
      <c r="A7104" s="6"/>
      <c r="B7104" s="10">
        <v>92.76</v>
      </c>
      <c r="C7104">
        <v>0.18001300480854313</v>
      </c>
      <c r="D7104" s="11">
        <v>36</v>
      </c>
      <c r="E7104" s="10">
        <v>6.03</v>
      </c>
      <c r="F7104" s="11">
        <v>34.409999999999997</v>
      </c>
      <c r="G7104" s="10">
        <v>27.92</v>
      </c>
      <c r="H7104" s="11">
        <v>162.22999999999999</v>
      </c>
      <c r="I7104" s="10">
        <v>73.53</v>
      </c>
      <c r="J7104">
        <v>0.20651200656861601</v>
      </c>
      <c r="K7104">
        <v>8.3135480091533182E-2</v>
      </c>
      <c r="L7104">
        <v>0.16098120567069535</v>
      </c>
      <c r="M7104">
        <v>0.12670176922076232</v>
      </c>
      <c r="N7104">
        <v>0.16616555132598007</v>
      </c>
      <c r="O7104">
        <v>9.339429603305005E-2</v>
      </c>
    </row>
    <row r="7105" spans="1:15" ht="15">
      <c r="A7105" s="6"/>
      <c r="B7105" s="10">
        <v>101.33</v>
      </c>
      <c r="C7105">
        <v>0.17547321053882287</v>
      </c>
      <c r="D7105" s="11">
        <v>31.68</v>
      </c>
      <c r="E7105" s="10">
        <v>4.07</v>
      </c>
      <c r="F7105" s="11">
        <v>33.590000000000003</v>
      </c>
      <c r="G7105" s="10">
        <v>30.03</v>
      </c>
      <c r="H7105" s="11">
        <v>137.46</v>
      </c>
      <c r="I7105" s="10">
        <v>52.81</v>
      </c>
      <c r="J7105">
        <v>0.20441371030209141</v>
      </c>
      <c r="K7105">
        <v>7.9568116029657396E-2</v>
      </c>
      <c r="L7105">
        <v>0.16108934149411033</v>
      </c>
      <c r="M7105">
        <v>0.13072463715027638</v>
      </c>
      <c r="N7105">
        <v>0.1561147259262442</v>
      </c>
      <c r="O7105">
        <v>9.1918070153222731E-2</v>
      </c>
    </row>
    <row r="7106" spans="1:15" ht="15">
      <c r="A7106" s="6"/>
      <c r="B7106" s="10">
        <v>97.21</v>
      </c>
      <c r="C7106">
        <v>0.17107461032911137</v>
      </c>
      <c r="D7106" s="11">
        <v>32.409999999999997</v>
      </c>
      <c r="E7106" s="10">
        <v>0.98</v>
      </c>
      <c r="F7106" s="11">
        <v>31.04</v>
      </c>
      <c r="G7106" s="10">
        <v>30.03</v>
      </c>
      <c r="H7106" s="11">
        <v>109.43</v>
      </c>
      <c r="I7106" s="10">
        <v>49.82</v>
      </c>
      <c r="J7106">
        <v>0.20209429398449552</v>
      </c>
      <c r="K7106">
        <v>7.8679175469694287E-2</v>
      </c>
      <c r="L7106">
        <v>0.16258721417959759</v>
      </c>
      <c r="M7106">
        <v>0.13524403543224836</v>
      </c>
      <c r="N7106">
        <v>0.15207856602993872</v>
      </c>
      <c r="O7106">
        <v>9.1976090231372376E-2</v>
      </c>
    </row>
    <row r="7107" spans="1:15" ht="15">
      <c r="A7107" s="6"/>
      <c r="B7107" s="10">
        <v>94.54</v>
      </c>
      <c r="C7107">
        <v>0.16720520571964084</v>
      </c>
      <c r="D7107" s="11">
        <v>32.090000000000003</v>
      </c>
      <c r="E7107" s="10">
        <v>0.04</v>
      </c>
      <c r="F7107" s="11">
        <v>30.02</v>
      </c>
      <c r="G7107" s="10">
        <v>31.69</v>
      </c>
      <c r="H7107" s="11">
        <v>105</v>
      </c>
      <c r="I7107" s="10">
        <v>38.08</v>
      </c>
      <c r="J7107">
        <v>0.20314879825675686</v>
      </c>
      <c r="K7107">
        <v>8.0232412289365326E-2</v>
      </c>
      <c r="L7107">
        <v>0.16252797391654475</v>
      </c>
      <c r="M7107">
        <v>0.14007419720534475</v>
      </c>
      <c r="N7107">
        <v>0.14922491183508391</v>
      </c>
      <c r="O7107">
        <v>9.1090635554856789E-2</v>
      </c>
    </row>
    <row r="7108" spans="1:15" ht="15">
      <c r="A7108" s="6"/>
      <c r="B7108" s="10">
        <v>89.46</v>
      </c>
      <c r="C7108">
        <v>0.16417349560853201</v>
      </c>
      <c r="D7108" s="11">
        <v>31.67</v>
      </c>
      <c r="E7108" s="10">
        <v>0.97</v>
      </c>
      <c r="F7108" s="11">
        <v>29.41</v>
      </c>
      <c r="G7108" s="10">
        <v>31.19</v>
      </c>
      <c r="H7108" s="11">
        <v>114.59</v>
      </c>
      <c r="I7108" s="10">
        <v>25.08</v>
      </c>
      <c r="J7108">
        <v>0.20328321163496496</v>
      </c>
      <c r="K7108">
        <v>8.0152034065850516E-2</v>
      </c>
      <c r="L7108">
        <v>0.16399888601571677</v>
      </c>
      <c r="M7108">
        <v>0.14463780462529577</v>
      </c>
      <c r="N7108">
        <v>0.14618958791517506</v>
      </c>
      <c r="O7108">
        <v>9.1360451178160301E-2</v>
      </c>
    </row>
    <row r="7109" spans="1:15" ht="15">
      <c r="A7109" s="6"/>
      <c r="B7109" s="10">
        <v>90.27</v>
      </c>
      <c r="C7109">
        <v>0.16448101747143237</v>
      </c>
      <c r="D7109" s="11">
        <v>32.07</v>
      </c>
      <c r="E7109" s="10">
        <v>10.050000000000001</v>
      </c>
      <c r="F7109" s="11">
        <v>30.06</v>
      </c>
      <c r="G7109" s="10">
        <v>34.36</v>
      </c>
      <c r="H7109" s="11">
        <v>93.28</v>
      </c>
      <c r="I7109" s="10">
        <v>38.07</v>
      </c>
      <c r="J7109">
        <v>0.20344675863489464</v>
      </c>
      <c r="K7109">
        <v>8.2794596982132138E-2</v>
      </c>
      <c r="L7109">
        <v>0.16713263035649809</v>
      </c>
      <c r="M7109">
        <v>0.15116996599124499</v>
      </c>
      <c r="N7109">
        <v>0.14536810278074808</v>
      </c>
      <c r="O7109">
        <v>8.9386458711541203E-2</v>
      </c>
    </row>
    <row r="7110" spans="1:15" ht="15">
      <c r="A7110" s="6"/>
      <c r="B7110" s="10">
        <v>94.8</v>
      </c>
      <c r="C7110">
        <v>0.16637722163349641</v>
      </c>
      <c r="D7110" s="11">
        <v>34.299999999999997</v>
      </c>
      <c r="E7110" s="10">
        <v>19.55</v>
      </c>
      <c r="F7110" s="11">
        <v>32.89</v>
      </c>
      <c r="G7110" s="10">
        <v>36.909999999999997</v>
      </c>
      <c r="H7110" s="11">
        <v>105</v>
      </c>
      <c r="I7110" s="10">
        <v>52.33</v>
      </c>
      <c r="J7110">
        <v>0.20792165148643027</v>
      </c>
      <c r="K7110">
        <v>9.2555496784099384E-2</v>
      </c>
      <c r="L7110">
        <v>0.17608678013434972</v>
      </c>
      <c r="M7110">
        <v>0.16485353518181667</v>
      </c>
      <c r="N7110">
        <v>0.1428135938667684</v>
      </c>
      <c r="O7110">
        <v>8.8067395439185764E-2</v>
      </c>
    </row>
    <row r="7111" spans="1:15" ht="15">
      <c r="A7111" s="6"/>
      <c r="B7111" s="10">
        <v>101.65</v>
      </c>
      <c r="C7111">
        <v>0.16784554460897458</v>
      </c>
      <c r="D7111" s="11">
        <v>43.56</v>
      </c>
      <c r="E7111" s="10">
        <v>42.57</v>
      </c>
      <c r="F7111" s="11">
        <v>39.549999999999997</v>
      </c>
      <c r="G7111" s="10">
        <v>43.18</v>
      </c>
      <c r="H7111" s="11">
        <v>83.86</v>
      </c>
      <c r="I7111" s="10">
        <v>68.290000000000006</v>
      </c>
      <c r="J7111">
        <v>0.20533228540646095</v>
      </c>
      <c r="K7111">
        <v>0.11083817672374074</v>
      </c>
      <c r="L7111">
        <v>0.18322560127211293</v>
      </c>
      <c r="M7111">
        <v>0.1779638821597542</v>
      </c>
      <c r="N7111">
        <v>0.13900490110364833</v>
      </c>
      <c r="O7111">
        <v>9.1131266107288861E-2</v>
      </c>
    </row>
    <row r="7112" spans="1:15" ht="15">
      <c r="A7112" s="6"/>
      <c r="B7112" s="10">
        <v>120.12</v>
      </c>
      <c r="C7112">
        <v>0.1716678943683714</v>
      </c>
      <c r="D7112" s="11">
        <v>46.59</v>
      </c>
      <c r="E7112" s="10">
        <v>51.48</v>
      </c>
      <c r="F7112" s="11">
        <v>48.98</v>
      </c>
      <c r="G7112" s="10">
        <v>53.19</v>
      </c>
      <c r="H7112" s="11">
        <v>93.75</v>
      </c>
      <c r="I7112" s="10">
        <v>103.69</v>
      </c>
      <c r="J7112">
        <v>0.19931233156881617</v>
      </c>
      <c r="K7112">
        <v>0.12172966474215983</v>
      </c>
      <c r="L7112">
        <v>0.18168072442922836</v>
      </c>
      <c r="M7112">
        <v>0.18497833815816755</v>
      </c>
      <c r="N7112">
        <v>0.13550091591960375</v>
      </c>
      <c r="O7112">
        <v>9.500362002087985E-2</v>
      </c>
    </row>
    <row r="7113" spans="1:15" ht="15">
      <c r="A7113" s="6"/>
      <c r="B7113" s="10">
        <v>130.72</v>
      </c>
      <c r="C7113">
        <v>0.16948083497163752</v>
      </c>
      <c r="D7113" s="11">
        <v>53.91</v>
      </c>
      <c r="E7113" s="10">
        <v>52.89</v>
      </c>
      <c r="F7113" s="11">
        <v>54.11</v>
      </c>
      <c r="G7113" s="10">
        <v>54.05</v>
      </c>
      <c r="H7113" s="11">
        <v>119.31</v>
      </c>
      <c r="I7113" s="10">
        <v>122.1</v>
      </c>
      <c r="J7113">
        <v>0.19260686274509803</v>
      </c>
      <c r="K7113">
        <v>0.12667654172094886</v>
      </c>
      <c r="L7113">
        <v>0.18054095386516492</v>
      </c>
      <c r="M7113">
        <v>0.18548010215822452</v>
      </c>
      <c r="N7113">
        <v>0.12792341604077892</v>
      </c>
      <c r="O7113">
        <v>9.2993355313608181E-2</v>
      </c>
    </row>
    <row r="7114" spans="1:15" ht="15">
      <c r="A7114" s="6"/>
      <c r="B7114" s="10">
        <v>136.35</v>
      </c>
      <c r="C7114">
        <v>0.17065006972928631</v>
      </c>
      <c r="D7114" s="11">
        <v>48.42</v>
      </c>
      <c r="E7114" s="10">
        <v>53.17</v>
      </c>
      <c r="F7114" s="11">
        <v>54.11</v>
      </c>
      <c r="G7114" s="10">
        <v>59.9</v>
      </c>
      <c r="H7114" s="11">
        <v>83.45</v>
      </c>
      <c r="I7114" s="10">
        <v>108.91</v>
      </c>
      <c r="J7114">
        <v>0.19229779736022151</v>
      </c>
      <c r="K7114">
        <v>0.13118600804053415</v>
      </c>
      <c r="L7114">
        <v>0.17733779040291653</v>
      </c>
      <c r="M7114">
        <v>0.18340584140547311</v>
      </c>
      <c r="N7114">
        <v>0.1148133218030483</v>
      </c>
      <c r="O7114">
        <v>9.1609691940557555E-2</v>
      </c>
    </row>
    <row r="7115" spans="1:15" ht="15">
      <c r="A7115" s="6"/>
      <c r="B7115" s="10">
        <v>128.37</v>
      </c>
      <c r="C7115">
        <v>0.17535654199023695</v>
      </c>
      <c r="D7115" s="11">
        <v>49.08</v>
      </c>
      <c r="E7115" s="10">
        <v>53.19</v>
      </c>
      <c r="F7115" s="11">
        <v>51.08</v>
      </c>
      <c r="G7115" s="10">
        <v>57</v>
      </c>
      <c r="H7115" s="11">
        <v>82.9</v>
      </c>
      <c r="I7115" s="10">
        <v>104.75</v>
      </c>
      <c r="J7115">
        <v>0.18420777481372461</v>
      </c>
      <c r="K7115">
        <v>0.12979963502242556</v>
      </c>
      <c r="L7115">
        <v>0.174057359559354</v>
      </c>
      <c r="M7115">
        <v>0.17977986733622067</v>
      </c>
      <c r="N7115">
        <v>0.10475555204843069</v>
      </c>
      <c r="O7115">
        <v>8.7474334127654443E-2</v>
      </c>
    </row>
    <row r="7116" spans="1:15" ht="15">
      <c r="A7116" s="6"/>
      <c r="B7116" s="10">
        <v>125</v>
      </c>
      <c r="C7116">
        <v>0.18066053863172227</v>
      </c>
      <c r="D7116" s="11">
        <v>45.39</v>
      </c>
      <c r="E7116" s="10">
        <v>54.88</v>
      </c>
      <c r="F7116" s="11">
        <v>46.93</v>
      </c>
      <c r="G7116" s="10">
        <v>54.26</v>
      </c>
      <c r="H7116" s="11">
        <v>87.84</v>
      </c>
      <c r="I7116" s="10">
        <v>81.489999999999995</v>
      </c>
      <c r="J7116">
        <v>0.17935260121874527</v>
      </c>
      <c r="K7116">
        <v>0.12752433986613865</v>
      </c>
      <c r="L7116">
        <v>0.16894790302904072</v>
      </c>
      <c r="M7116">
        <v>0.17766297260205788</v>
      </c>
      <c r="N7116">
        <v>9.7508281110985931E-2</v>
      </c>
      <c r="O7116">
        <v>8.5350879503132859E-2</v>
      </c>
    </row>
    <row r="7117" spans="1:15" ht="15">
      <c r="A7117" s="6"/>
      <c r="B7117" s="10">
        <v>118.99</v>
      </c>
      <c r="C7117">
        <v>0.18556064963926111</v>
      </c>
      <c r="D7117" s="11">
        <v>38.58</v>
      </c>
      <c r="E7117" s="10">
        <v>51.71</v>
      </c>
      <c r="F7117" s="11">
        <v>43.94</v>
      </c>
      <c r="G7117" s="10">
        <v>53.34</v>
      </c>
      <c r="H7117" s="11">
        <v>73.17</v>
      </c>
      <c r="I7117" s="10">
        <v>68.099999999999994</v>
      </c>
      <c r="J7117">
        <v>0.17651283276499929</v>
      </c>
      <c r="K7117">
        <v>0.12637919791739069</v>
      </c>
      <c r="L7117">
        <v>0.16234734276499047</v>
      </c>
      <c r="M7117">
        <v>0.17874659639072737</v>
      </c>
      <c r="N7117">
        <v>8.8190340757255292E-2</v>
      </c>
      <c r="O7117">
        <v>8.4269499988936181E-2</v>
      </c>
    </row>
    <row r="7118" spans="1:15" ht="15">
      <c r="A7118" s="6"/>
      <c r="B7118" s="10">
        <v>112.54</v>
      </c>
      <c r="C7118">
        <v>0.19392341829356474</v>
      </c>
      <c r="D7118" s="11">
        <v>38.229999999999997</v>
      </c>
      <c r="E7118" s="10">
        <v>53.66</v>
      </c>
      <c r="F7118" s="11">
        <v>40.520000000000003</v>
      </c>
      <c r="G7118" s="10">
        <v>51.35</v>
      </c>
      <c r="H7118" s="11">
        <v>61.82</v>
      </c>
      <c r="I7118" s="10">
        <v>67.819999999999993</v>
      </c>
      <c r="J7118">
        <v>0.17415024995840056</v>
      </c>
      <c r="K7118">
        <v>0.12800673024070358</v>
      </c>
      <c r="L7118">
        <v>0.15628854511456355</v>
      </c>
      <c r="M7118">
        <v>0.18301952002416874</v>
      </c>
      <c r="N7118">
        <v>7.8944830890027906E-2</v>
      </c>
      <c r="O7118">
        <v>8.1918561091247968E-2</v>
      </c>
    </row>
    <row r="7119" spans="1:15" ht="15">
      <c r="A7119" s="6"/>
      <c r="B7119" s="10">
        <v>115.4</v>
      </c>
      <c r="C7119">
        <v>0.19600485546628485</v>
      </c>
      <c r="D7119" s="11">
        <v>36.99</v>
      </c>
      <c r="E7119" s="10">
        <v>55.85</v>
      </c>
      <c r="F7119" s="11">
        <v>38</v>
      </c>
      <c r="G7119" s="10">
        <v>48.3</v>
      </c>
      <c r="H7119" s="11">
        <v>60.01</v>
      </c>
      <c r="I7119" s="10">
        <v>68.19</v>
      </c>
      <c r="J7119">
        <v>0.17253730373657819</v>
      </c>
      <c r="K7119">
        <v>0.13198648182161604</v>
      </c>
      <c r="L7119">
        <v>0.15403105675364687</v>
      </c>
      <c r="M7119">
        <v>0.18769559942691644</v>
      </c>
      <c r="N7119">
        <v>7.9745191490772568E-2</v>
      </c>
      <c r="O7119">
        <v>8.5128905957567863E-2</v>
      </c>
    </row>
    <row r="7120" spans="1:15" ht="15">
      <c r="A7120" s="6"/>
      <c r="B7120" s="10">
        <v>132.16999999999999</v>
      </c>
      <c r="C7120">
        <v>0.19897483619561623</v>
      </c>
      <c r="D7120" s="11">
        <v>36.99</v>
      </c>
      <c r="E7120" s="10">
        <v>62.31</v>
      </c>
      <c r="F7120" s="11">
        <v>36.78</v>
      </c>
      <c r="G7120" s="10">
        <v>47.03</v>
      </c>
      <c r="H7120" s="11">
        <v>77.05</v>
      </c>
      <c r="I7120" s="10">
        <v>76.16</v>
      </c>
      <c r="J7120">
        <v>0.17518758057188027</v>
      </c>
      <c r="K7120">
        <v>0.140499291918429</v>
      </c>
      <c r="L7120">
        <v>0.15851236906277319</v>
      </c>
      <c r="M7120">
        <v>0.19268371392921513</v>
      </c>
      <c r="N7120">
        <v>9.7282181189097594E-2</v>
      </c>
      <c r="O7120">
        <v>9.217453886137475E-2</v>
      </c>
    </row>
    <row r="7121" spans="1:15" ht="15">
      <c r="A7121" s="6"/>
      <c r="B7121" s="10">
        <v>129.16</v>
      </c>
      <c r="C7121">
        <v>0.20094193145754316</v>
      </c>
      <c r="D7121" s="11">
        <v>36.1</v>
      </c>
      <c r="E7121" s="10">
        <v>64.7</v>
      </c>
      <c r="F7121" s="11">
        <v>38.07</v>
      </c>
      <c r="G7121" s="10">
        <v>46.95</v>
      </c>
      <c r="H7121" s="11">
        <v>100.21</v>
      </c>
      <c r="I7121" s="10">
        <v>82.5</v>
      </c>
      <c r="J7121">
        <v>0.17969378827975893</v>
      </c>
      <c r="K7121">
        <v>0.14961845470828888</v>
      </c>
      <c r="L7121">
        <v>0.16892184582980965</v>
      </c>
      <c r="M7121">
        <v>0.19631128720713148</v>
      </c>
      <c r="N7121">
        <v>0.1228965626792988</v>
      </c>
      <c r="O7121">
        <v>9.8162121131954133E-2</v>
      </c>
    </row>
    <row r="7122" spans="1:15" ht="15">
      <c r="A7122" s="6"/>
      <c r="B7122" s="10">
        <v>140</v>
      </c>
      <c r="C7122">
        <v>0.20193089905377865</v>
      </c>
      <c r="D7122" s="11">
        <v>39.68</v>
      </c>
      <c r="E7122" s="10">
        <v>66.239999999999995</v>
      </c>
      <c r="F7122" s="11">
        <v>39.9</v>
      </c>
      <c r="G7122" s="10">
        <v>49.83</v>
      </c>
      <c r="H7122" s="11">
        <v>138.06</v>
      </c>
      <c r="I7122" s="10">
        <v>109.98</v>
      </c>
      <c r="J7122">
        <v>0.18130836862783212</v>
      </c>
      <c r="K7122">
        <v>0.15442256872068208</v>
      </c>
      <c r="L7122">
        <v>0.17882050133559191</v>
      </c>
      <c r="M7122">
        <v>0.19511560980844983</v>
      </c>
      <c r="N7122">
        <v>0.1451238373548499</v>
      </c>
      <c r="O7122">
        <v>0.10978874895187692</v>
      </c>
    </row>
    <row r="7123" spans="1:15" ht="15">
      <c r="A7123" s="6"/>
      <c r="B7123" s="10">
        <v>149.87</v>
      </c>
      <c r="C7123">
        <v>0.19805273003195623</v>
      </c>
      <c r="D7123" s="11">
        <v>44.9</v>
      </c>
      <c r="E7123" s="10">
        <v>75.16</v>
      </c>
      <c r="F7123" s="11">
        <v>43.55</v>
      </c>
      <c r="G7123" s="10">
        <v>53.89</v>
      </c>
      <c r="H7123" s="11">
        <v>191.19</v>
      </c>
      <c r="I7123" s="10">
        <v>122.27</v>
      </c>
      <c r="J7123">
        <v>0.17774536550605874</v>
      </c>
      <c r="K7123">
        <v>0.1577202503620363</v>
      </c>
      <c r="L7123">
        <v>0.17083815835772592</v>
      </c>
      <c r="M7123">
        <v>0.18898762473078662</v>
      </c>
      <c r="N7123">
        <v>0.13929779327793104</v>
      </c>
      <c r="O7123">
        <v>0.10755358219298856</v>
      </c>
    </row>
    <row r="7124" spans="1:15" ht="15">
      <c r="A7124" s="6"/>
      <c r="B7124" s="10">
        <v>154.07</v>
      </c>
      <c r="C7124">
        <v>0.19412122068380896</v>
      </c>
      <c r="D7124" s="11">
        <v>39.56</v>
      </c>
      <c r="E7124" s="10">
        <v>80.75</v>
      </c>
      <c r="F7124" s="11">
        <v>42.1</v>
      </c>
      <c r="G7124" s="10">
        <v>53.79</v>
      </c>
      <c r="H7124" s="11">
        <v>135.83000000000001</v>
      </c>
      <c r="I7124" s="10">
        <v>134.30000000000001</v>
      </c>
      <c r="J7124">
        <v>0.17379039822070044</v>
      </c>
      <c r="K7124">
        <v>0.1604163003127082</v>
      </c>
      <c r="L7124">
        <v>0.16161881839049722</v>
      </c>
      <c r="M7124">
        <v>0.18352461327977623</v>
      </c>
      <c r="N7124">
        <v>0.13175572799156565</v>
      </c>
      <c r="O7124">
        <v>0.10266357962072301</v>
      </c>
    </row>
    <row r="7125" spans="1:15" ht="15">
      <c r="A7125" s="6"/>
      <c r="B7125" s="10">
        <v>133.44999999999999</v>
      </c>
      <c r="C7125">
        <v>0.19866740478714923</v>
      </c>
      <c r="D7125" s="11">
        <v>33</v>
      </c>
      <c r="E7125" s="10">
        <v>64.55</v>
      </c>
      <c r="F7125" s="11">
        <v>35.75</v>
      </c>
      <c r="G7125" s="10">
        <v>43.6</v>
      </c>
      <c r="H7125" s="11">
        <v>99.29</v>
      </c>
      <c r="I7125" s="10">
        <v>109.23</v>
      </c>
      <c r="J7125">
        <v>0.16614284100579105</v>
      </c>
      <c r="K7125">
        <v>0.16418573755788626</v>
      </c>
      <c r="L7125">
        <v>0.14969017239997406</v>
      </c>
      <c r="M7125">
        <v>0.17424417483689544</v>
      </c>
      <c r="N7125">
        <v>0.12645884174855687</v>
      </c>
      <c r="O7125">
        <v>0.10738545607398067</v>
      </c>
    </row>
    <row r="7126" spans="1:15" ht="15">
      <c r="A7126" s="6"/>
      <c r="B7126" s="10">
        <v>119.31</v>
      </c>
      <c r="C7126">
        <v>0.19732605174116002</v>
      </c>
      <c r="D7126" s="11">
        <v>32.6</v>
      </c>
      <c r="E7126" s="10">
        <v>57.16</v>
      </c>
      <c r="F7126" s="11">
        <v>30.07</v>
      </c>
      <c r="G7126" s="10">
        <v>35.840000000000003</v>
      </c>
      <c r="H7126" s="11">
        <v>75.06</v>
      </c>
      <c r="I7126" s="10">
        <v>86.73</v>
      </c>
      <c r="J7126">
        <v>0.15805244303841634</v>
      </c>
      <c r="K7126">
        <v>0.16187354167449197</v>
      </c>
      <c r="L7126">
        <v>0.1361779597070886</v>
      </c>
      <c r="M7126">
        <v>0.16503838086643341</v>
      </c>
      <c r="N7126">
        <v>0.12248956915200621</v>
      </c>
      <c r="O7126">
        <v>0.10447295667170034</v>
      </c>
    </row>
    <row r="7127" spans="1:15" ht="15">
      <c r="A7127" s="6"/>
      <c r="B7127" s="10">
        <v>114.1</v>
      </c>
      <c r="C7127">
        <v>0.19391209509146526</v>
      </c>
      <c r="D7127" s="11">
        <v>30.18</v>
      </c>
      <c r="E7127" s="10">
        <v>51.6</v>
      </c>
      <c r="F7127" s="11">
        <v>30.21</v>
      </c>
      <c r="G7127" s="10">
        <v>38.450000000000003</v>
      </c>
      <c r="H7127" s="11">
        <v>79.28</v>
      </c>
      <c r="I7127" s="10">
        <v>85.67</v>
      </c>
      <c r="J7127">
        <v>0.15364790452356183</v>
      </c>
      <c r="K7127">
        <v>0.16223048438909377</v>
      </c>
      <c r="L7127">
        <v>0.12418898175955742</v>
      </c>
      <c r="M7127">
        <v>0.15734695994122982</v>
      </c>
      <c r="N7127">
        <v>0.12067149751959454</v>
      </c>
      <c r="O7127">
        <v>0.10442876614855751</v>
      </c>
    </row>
    <row r="7128" spans="1:15" ht="15">
      <c r="A7128" s="6"/>
      <c r="B7128" s="10">
        <v>102.78</v>
      </c>
      <c r="C7128">
        <v>0.18742177958313622</v>
      </c>
      <c r="D7128" s="11">
        <v>27.02</v>
      </c>
      <c r="E7128" s="10">
        <v>42.2</v>
      </c>
      <c r="F7128" s="11">
        <v>26.03</v>
      </c>
      <c r="G7128" s="10">
        <v>36.58</v>
      </c>
      <c r="H7128" s="11">
        <v>79.03</v>
      </c>
      <c r="I7128" s="10">
        <v>78.400000000000006</v>
      </c>
      <c r="J7128">
        <v>0.1509762961012025</v>
      </c>
      <c r="K7128">
        <v>0.15470995066254312</v>
      </c>
      <c r="L7128">
        <v>0.11189398122127814</v>
      </c>
      <c r="M7128">
        <v>0.14817086457674589</v>
      </c>
      <c r="N7128">
        <v>0.12172205500162145</v>
      </c>
      <c r="O7128">
        <v>0.10156421700361799</v>
      </c>
    </row>
    <row r="7129" spans="1:15" ht="15">
      <c r="A7129" s="6"/>
      <c r="B7129" s="10">
        <v>99.07</v>
      </c>
      <c r="C7129">
        <v>0.18030060284730273</v>
      </c>
      <c r="D7129" s="11">
        <v>15.78</v>
      </c>
      <c r="E7129" s="10">
        <v>41.93</v>
      </c>
      <c r="F7129" s="11">
        <v>25.92</v>
      </c>
      <c r="G7129" s="10">
        <v>29.84</v>
      </c>
      <c r="H7129" s="11">
        <v>84.37</v>
      </c>
      <c r="I7129" s="10">
        <v>56.93</v>
      </c>
      <c r="J7129">
        <v>0.14556264460370447</v>
      </c>
      <c r="K7129">
        <v>0.14678904088121641</v>
      </c>
      <c r="L7129">
        <v>0.11222304473370044</v>
      </c>
      <c r="M7129">
        <v>0.13516287058507889</v>
      </c>
      <c r="N7129">
        <v>0.12968203130668216</v>
      </c>
      <c r="O7129">
        <v>9.7057446808510639E-2</v>
      </c>
    </row>
    <row r="7130" spans="1:15" ht="15">
      <c r="A7130" s="6"/>
      <c r="B7130" s="10">
        <v>94.56</v>
      </c>
      <c r="C7130">
        <v>0.16791038824166121</v>
      </c>
      <c r="D7130" s="11">
        <v>15.05</v>
      </c>
      <c r="E7130" s="10">
        <v>30.66</v>
      </c>
      <c r="F7130" s="11">
        <v>25.27</v>
      </c>
      <c r="G7130" s="10">
        <v>31.94</v>
      </c>
      <c r="H7130" s="11">
        <v>81.55</v>
      </c>
      <c r="I7130" s="10">
        <v>50.59</v>
      </c>
      <c r="J7130">
        <v>0.14298595115432633</v>
      </c>
      <c r="K7130">
        <v>0.13944922632522738</v>
      </c>
      <c r="L7130">
        <v>0.10882712778107727</v>
      </c>
      <c r="M7130">
        <v>0.1232265549841593</v>
      </c>
      <c r="N7130">
        <v>0.13520171069577219</v>
      </c>
      <c r="O7130">
        <v>9.6989619359793611E-2</v>
      </c>
    </row>
    <row r="7131" spans="1:15" ht="15">
      <c r="A7131" s="6"/>
      <c r="B7131" s="10">
        <v>89.43</v>
      </c>
      <c r="C7131">
        <v>0.15901099887371534</v>
      </c>
      <c r="D7131" s="11">
        <v>12.79</v>
      </c>
      <c r="E7131" s="10">
        <v>29.58</v>
      </c>
      <c r="F7131" s="11">
        <v>25.2</v>
      </c>
      <c r="G7131" s="10">
        <v>33.01</v>
      </c>
      <c r="H7131" s="11">
        <v>86.22</v>
      </c>
      <c r="I7131" s="10">
        <v>56.49</v>
      </c>
      <c r="J7131">
        <v>0.14126551809228977</v>
      </c>
      <c r="K7131">
        <v>0.12942942852314157</v>
      </c>
      <c r="L7131">
        <v>0.10527859364952469</v>
      </c>
      <c r="M7131">
        <v>0.1136221124397864</v>
      </c>
      <c r="N7131">
        <v>0.13915506309720788</v>
      </c>
      <c r="O7131">
        <v>9.6919763522115079E-2</v>
      </c>
    </row>
    <row r="7132" spans="1:15" ht="15">
      <c r="A7132" s="6"/>
      <c r="B7132" s="10">
        <v>86.06</v>
      </c>
      <c r="C7132">
        <v>0.15927859852032217</v>
      </c>
      <c r="D7132" s="11">
        <v>13.99</v>
      </c>
      <c r="E7132" s="10">
        <v>26.49</v>
      </c>
      <c r="F7132" s="11">
        <v>24.42</v>
      </c>
      <c r="G7132" s="10">
        <v>26.32</v>
      </c>
      <c r="H7132" s="11">
        <v>84.39</v>
      </c>
      <c r="I7132" s="10">
        <v>56.19</v>
      </c>
      <c r="J7132">
        <v>0.14388798744957418</v>
      </c>
      <c r="K7132">
        <v>0.12288465460618762</v>
      </c>
      <c r="L7132">
        <v>0.10693200211079924</v>
      </c>
      <c r="M7132">
        <v>0.10516341330566722</v>
      </c>
      <c r="N7132">
        <v>0.1433105612645196</v>
      </c>
      <c r="O7132">
        <v>9.6573372381399222E-2</v>
      </c>
    </row>
    <row r="7133" spans="1:15" ht="15">
      <c r="A7133" s="6"/>
      <c r="B7133" s="10">
        <v>90.54</v>
      </c>
      <c r="C7133">
        <v>0.16653782901297531</v>
      </c>
      <c r="D7133" s="11">
        <v>17.03</v>
      </c>
      <c r="E7133" s="10">
        <v>25.59</v>
      </c>
      <c r="F7133" s="11">
        <v>25.2</v>
      </c>
      <c r="G7133" s="10">
        <v>25.59</v>
      </c>
      <c r="H7133" s="11">
        <v>88.7</v>
      </c>
      <c r="I7133" s="10">
        <v>67.400000000000006</v>
      </c>
      <c r="J7133">
        <v>0.1467932654208669</v>
      </c>
      <c r="K7133">
        <v>0.12453250388433575</v>
      </c>
      <c r="L7133">
        <v>0.11150274401256892</v>
      </c>
      <c r="M7133">
        <v>9.8869165952370219E-2</v>
      </c>
      <c r="N7133">
        <v>0.14404397146701778</v>
      </c>
      <c r="O7133">
        <v>9.8648788486063038E-2</v>
      </c>
    </row>
    <row r="7134" spans="1:15" ht="15">
      <c r="A7134" s="6"/>
      <c r="B7134" s="10">
        <v>96.99</v>
      </c>
      <c r="C7134">
        <v>0.18103438472778097</v>
      </c>
      <c r="D7134" s="11">
        <v>26.35</v>
      </c>
      <c r="E7134" s="10">
        <v>30.83</v>
      </c>
      <c r="F7134" s="11">
        <v>28.22</v>
      </c>
      <c r="G7134" s="10">
        <v>23.95</v>
      </c>
      <c r="H7134" s="11">
        <v>111.82</v>
      </c>
      <c r="I7134" s="10">
        <v>70.67</v>
      </c>
      <c r="J7134">
        <v>0.14930846616259663</v>
      </c>
      <c r="K7134">
        <v>0.12980021274904321</v>
      </c>
      <c r="L7134">
        <v>0.12103499933271053</v>
      </c>
      <c r="M7134">
        <v>9.8872324561179517E-2</v>
      </c>
      <c r="N7134">
        <v>0.14860479061190895</v>
      </c>
      <c r="O7134">
        <v>0.10721113548326876</v>
      </c>
    </row>
    <row r="7135" spans="1:15" ht="15">
      <c r="A7135" s="6"/>
      <c r="B7135" s="10">
        <v>125.5</v>
      </c>
      <c r="C7135">
        <v>0.18813896649371875</v>
      </c>
      <c r="D7135" s="11">
        <v>34.67</v>
      </c>
      <c r="E7135" s="10">
        <v>44.59</v>
      </c>
      <c r="F7135" s="11">
        <v>36.06</v>
      </c>
      <c r="G7135" s="10">
        <v>26.01</v>
      </c>
      <c r="H7135" s="11">
        <v>205.04</v>
      </c>
      <c r="I7135" s="10">
        <v>86.88</v>
      </c>
      <c r="J7135">
        <v>0.15385163955121425</v>
      </c>
      <c r="K7135">
        <v>0.13398604189936134</v>
      </c>
      <c r="L7135">
        <v>0.12942978801283447</v>
      </c>
      <c r="M7135">
        <v>0.10166044848490877</v>
      </c>
      <c r="N7135">
        <v>0.15361221830414204</v>
      </c>
      <c r="O7135">
        <v>0.12381375227035452</v>
      </c>
    </row>
    <row r="7136" spans="1:15" ht="15">
      <c r="A7136" s="6"/>
      <c r="B7136" s="10">
        <v>150.16</v>
      </c>
      <c r="C7136">
        <v>0.18540100697376238</v>
      </c>
      <c r="D7136" s="11">
        <v>44.84</v>
      </c>
      <c r="E7136" s="10">
        <v>55.06</v>
      </c>
      <c r="F7136" s="11">
        <v>47.9</v>
      </c>
      <c r="G7136" s="10">
        <v>31.08</v>
      </c>
      <c r="H7136" s="11">
        <v>215.77</v>
      </c>
      <c r="I7136" s="10">
        <v>118.65</v>
      </c>
      <c r="J7136">
        <v>0.15414724359023232</v>
      </c>
      <c r="K7136">
        <v>0.13621338038974987</v>
      </c>
      <c r="L7136">
        <v>0.13133958468431292</v>
      </c>
      <c r="M7136">
        <v>0.10694638025001907</v>
      </c>
      <c r="N7136">
        <v>0.15306517385693993</v>
      </c>
      <c r="O7136">
        <v>0.12405758167855684</v>
      </c>
    </row>
    <row r="7137" spans="1:15" ht="15">
      <c r="A7137" s="6"/>
      <c r="B7137" s="10">
        <v>152.87</v>
      </c>
      <c r="C7137">
        <v>0.18215991867582651</v>
      </c>
      <c r="D7137" s="11">
        <v>45</v>
      </c>
      <c r="E7137" s="10">
        <v>58.97</v>
      </c>
      <c r="F7137" s="11">
        <v>51.52</v>
      </c>
      <c r="G7137" s="10">
        <v>36.58</v>
      </c>
      <c r="H7137" s="11">
        <v>242.41</v>
      </c>
      <c r="I7137" s="10">
        <v>139.43</v>
      </c>
      <c r="J7137">
        <v>0.14698567856998632</v>
      </c>
      <c r="K7137">
        <v>0.13372466050446916</v>
      </c>
      <c r="L7137">
        <v>0.12886842021134889</v>
      </c>
      <c r="M7137">
        <v>0.10838776098505129</v>
      </c>
      <c r="N7137">
        <v>0.14833445321748495</v>
      </c>
      <c r="O7137">
        <v>0.12057626803123971</v>
      </c>
    </row>
    <row r="7138" spans="1:15" ht="15">
      <c r="A7138" s="6"/>
      <c r="B7138" s="10">
        <v>140.49</v>
      </c>
      <c r="C7138">
        <v>0.17481415405498241</v>
      </c>
      <c r="D7138" s="11">
        <v>43.94</v>
      </c>
      <c r="E7138" s="10">
        <v>54.51</v>
      </c>
      <c r="F7138" s="11">
        <v>46.68</v>
      </c>
      <c r="G7138" s="10">
        <v>41.33</v>
      </c>
      <c r="H7138" s="11">
        <v>219.24</v>
      </c>
      <c r="I7138" s="10">
        <v>126.17</v>
      </c>
      <c r="J7138">
        <v>0.14305627522763539</v>
      </c>
      <c r="K7138">
        <v>0.13278423700021813</v>
      </c>
      <c r="L7138">
        <v>0.11918419254155131</v>
      </c>
      <c r="M7138">
        <v>0.10015890385492894</v>
      </c>
      <c r="N7138">
        <v>0.14631393627340156</v>
      </c>
      <c r="O7138">
        <v>0.11914979470479965</v>
      </c>
    </row>
    <row r="7139" spans="1:15" ht="15">
      <c r="A7139" s="6"/>
      <c r="B7139" s="10">
        <v>130.02000000000001</v>
      </c>
      <c r="C7139">
        <v>0.1656096867244658</v>
      </c>
      <c r="D7139" s="11">
        <v>37.11</v>
      </c>
      <c r="E7139" s="10">
        <v>47.29</v>
      </c>
      <c r="F7139" s="11">
        <v>44.49</v>
      </c>
      <c r="G7139" s="10">
        <v>40.549999999999997</v>
      </c>
      <c r="H7139" s="11">
        <v>176.08</v>
      </c>
      <c r="I7139" s="10">
        <v>102.21</v>
      </c>
      <c r="J7139">
        <v>0.1350669042418669</v>
      </c>
      <c r="K7139">
        <v>0.13034934106861479</v>
      </c>
      <c r="L7139">
        <v>0.1120166833223218</v>
      </c>
      <c r="M7139">
        <v>9.2702043716614529E-2</v>
      </c>
      <c r="N7139">
        <v>0.14193752907837415</v>
      </c>
      <c r="O7139">
        <v>0.11167442860329756</v>
      </c>
    </row>
    <row r="7140" spans="1:15" ht="15">
      <c r="A7140" s="6"/>
      <c r="B7140" s="10">
        <v>124.99</v>
      </c>
      <c r="C7140">
        <v>0.15815199727590823</v>
      </c>
      <c r="D7140" s="11">
        <v>31.57</v>
      </c>
      <c r="E7140" s="10">
        <v>46.71</v>
      </c>
      <c r="F7140" s="11">
        <v>39.76</v>
      </c>
      <c r="G7140" s="10">
        <v>36.200000000000003</v>
      </c>
      <c r="H7140" s="11">
        <v>151.94999999999999</v>
      </c>
      <c r="I7140" s="10">
        <v>100.1</v>
      </c>
      <c r="J7140">
        <v>0.12550005526286706</v>
      </c>
      <c r="K7140">
        <v>0.12847935783502337</v>
      </c>
      <c r="L7140">
        <v>0.10378315918472651</v>
      </c>
      <c r="M7140">
        <v>7.8774764630446345E-2</v>
      </c>
      <c r="N7140">
        <v>0.14010785196516418</v>
      </c>
      <c r="O7140">
        <v>0.10881015252248728</v>
      </c>
    </row>
    <row r="7141" spans="1:15" ht="15">
      <c r="A7141" s="6"/>
      <c r="B7141" s="10">
        <v>117.38</v>
      </c>
      <c r="C7141">
        <v>0.15703290309636861</v>
      </c>
      <c r="D7141" s="11">
        <v>29.79</v>
      </c>
      <c r="E7141" s="10">
        <v>44.52</v>
      </c>
      <c r="F7141" s="11">
        <v>35.65</v>
      </c>
      <c r="G7141" s="10">
        <v>31.81</v>
      </c>
      <c r="H7141" s="11">
        <v>153.05000000000001</v>
      </c>
      <c r="I7141" s="10">
        <v>93.81</v>
      </c>
      <c r="J7141">
        <v>0.12002446874231926</v>
      </c>
      <c r="K7141">
        <v>0.12979484249566658</v>
      </c>
      <c r="L7141">
        <v>9.7153604441574212E-2</v>
      </c>
      <c r="M7141">
        <v>6.9557631920398641E-2</v>
      </c>
      <c r="N7141">
        <v>0.14155568835907276</v>
      </c>
      <c r="O7141">
        <v>0.1096631907787585</v>
      </c>
    </row>
    <row r="7142" spans="1:15" ht="15">
      <c r="A7142" s="6"/>
      <c r="B7142" s="10">
        <v>115.62</v>
      </c>
      <c r="C7142">
        <v>0.15882469915679298</v>
      </c>
      <c r="D7142" s="11">
        <v>29.66</v>
      </c>
      <c r="E7142" s="10">
        <v>43.92</v>
      </c>
      <c r="F7142" s="11">
        <v>36.07</v>
      </c>
      <c r="G7142" s="10">
        <v>26.55</v>
      </c>
      <c r="H7142" s="11">
        <v>169.59</v>
      </c>
      <c r="I7142" s="10">
        <v>78.72</v>
      </c>
      <c r="J7142">
        <v>0.11890902833886942</v>
      </c>
      <c r="K7142">
        <v>0.13064989619264034</v>
      </c>
      <c r="L7142">
        <v>9.7833715681916275E-2</v>
      </c>
      <c r="M7142">
        <v>6.2690273872228766E-2</v>
      </c>
      <c r="N7142">
        <v>0.14317467443563539</v>
      </c>
      <c r="O7142">
        <v>0.10202364875037641</v>
      </c>
    </row>
    <row r="7143" spans="1:15" ht="15">
      <c r="A7143" s="6"/>
      <c r="B7143" s="10">
        <v>124.47</v>
      </c>
      <c r="C7143">
        <v>0.16662342454137458</v>
      </c>
      <c r="D7143" s="11">
        <v>30</v>
      </c>
      <c r="E7143" s="10">
        <v>44.12</v>
      </c>
      <c r="F7143" s="11">
        <v>34.78</v>
      </c>
      <c r="G7143" s="10">
        <v>24.45</v>
      </c>
      <c r="H7143" s="11">
        <v>174.02</v>
      </c>
      <c r="I7143" s="10">
        <v>79.98</v>
      </c>
      <c r="J7143">
        <v>0.11909466734141447</v>
      </c>
      <c r="K7143">
        <v>0.13324737665836797</v>
      </c>
      <c r="L7143">
        <v>9.9085290388898406E-2</v>
      </c>
      <c r="M7143">
        <v>6.2153252957963256E-2</v>
      </c>
      <c r="N7143">
        <v>0.14839750766506415</v>
      </c>
      <c r="O7143">
        <v>0.10619543408835415</v>
      </c>
    </row>
    <row r="7144" spans="1:15" ht="15">
      <c r="A7144" s="6"/>
      <c r="B7144" s="10">
        <v>138.13</v>
      </c>
      <c r="C7144">
        <v>0.17691891960052455</v>
      </c>
      <c r="D7144" s="11">
        <v>31.05</v>
      </c>
      <c r="E7144" s="10">
        <v>45.2</v>
      </c>
      <c r="F7144" s="11">
        <v>35.33</v>
      </c>
      <c r="G7144" s="10">
        <v>24.35</v>
      </c>
      <c r="H7144" s="11">
        <v>200.91</v>
      </c>
      <c r="I7144" s="10">
        <v>92.11</v>
      </c>
      <c r="J7144">
        <v>0.12789935578145747</v>
      </c>
      <c r="K7144">
        <v>0.13832305503166978</v>
      </c>
      <c r="L7144">
        <v>0.10631319659356972</v>
      </c>
      <c r="M7144">
        <v>6.9648866941295864E-2</v>
      </c>
      <c r="N7144">
        <v>0.15744468586397431</v>
      </c>
      <c r="O7144">
        <v>0.11605589943532067</v>
      </c>
    </row>
    <row r="7145" spans="1:15" ht="15">
      <c r="A7145" s="6"/>
      <c r="B7145" s="10">
        <v>147.51</v>
      </c>
      <c r="C7145">
        <v>0.18951009285425918</v>
      </c>
      <c r="D7145" s="11">
        <v>34.03</v>
      </c>
      <c r="E7145" s="10">
        <v>50.38</v>
      </c>
      <c r="F7145" s="11">
        <v>36.92</v>
      </c>
      <c r="G7145" s="10">
        <v>28.72</v>
      </c>
      <c r="H7145" s="11">
        <v>216.97</v>
      </c>
      <c r="I7145" s="10">
        <v>115.6</v>
      </c>
      <c r="J7145">
        <v>0.14378731460913041</v>
      </c>
      <c r="K7145">
        <v>0.14439327361483673</v>
      </c>
      <c r="L7145">
        <v>0.12743843736609053</v>
      </c>
      <c r="M7145">
        <v>8.2551262927379992E-2</v>
      </c>
      <c r="N7145">
        <v>0.16845092824342836</v>
      </c>
      <c r="O7145">
        <v>0.13442917023220735</v>
      </c>
    </row>
    <row r="7146" spans="1:15" ht="15">
      <c r="A7146" s="6"/>
      <c r="B7146" s="10">
        <v>153.72999999999999</v>
      </c>
      <c r="C7146">
        <v>0.19162446997824989</v>
      </c>
      <c r="D7146" s="11">
        <v>44.74</v>
      </c>
      <c r="E7146" s="10">
        <v>64.69</v>
      </c>
      <c r="F7146" s="11">
        <v>43.83</v>
      </c>
      <c r="G7146" s="10">
        <v>34.409999999999997</v>
      </c>
      <c r="H7146" s="11">
        <v>235</v>
      </c>
      <c r="I7146" s="10">
        <v>154.83000000000001</v>
      </c>
      <c r="J7146">
        <v>0.15532166250661827</v>
      </c>
      <c r="K7146">
        <v>0.15107383250169709</v>
      </c>
      <c r="L7146">
        <v>0.14024113375633154</v>
      </c>
      <c r="M7146">
        <v>9.2293360267238708E-2</v>
      </c>
      <c r="N7146">
        <v>0.17115699365308912</v>
      </c>
      <c r="O7146">
        <v>0.15404760883436375</v>
      </c>
    </row>
    <row r="7147" spans="1:15" ht="15">
      <c r="A7147" s="6"/>
      <c r="B7147" s="10">
        <v>154.62</v>
      </c>
      <c r="C7147">
        <v>0.17881490844548656</v>
      </c>
      <c r="D7147" s="11">
        <v>50.56</v>
      </c>
      <c r="E7147" s="10">
        <v>74.08</v>
      </c>
      <c r="F7147" s="11">
        <v>48.11</v>
      </c>
      <c r="G7147" s="10">
        <v>41.57</v>
      </c>
      <c r="H7147" s="11">
        <v>255.1</v>
      </c>
      <c r="I7147" s="10">
        <v>180.31</v>
      </c>
      <c r="J7147">
        <v>0.15599636290235158</v>
      </c>
      <c r="K7147">
        <v>0.15373423611111112</v>
      </c>
      <c r="L7147">
        <v>0.14076466278034167</v>
      </c>
      <c r="M7147">
        <v>9.1781242724417414E-2</v>
      </c>
      <c r="N7147">
        <v>0.16746979687707281</v>
      </c>
      <c r="O7147">
        <v>0.15466387892223557</v>
      </c>
    </row>
    <row r="7148" spans="1:15" ht="15">
      <c r="A7148" s="6"/>
      <c r="B7148" s="10">
        <v>157.71</v>
      </c>
      <c r="C7148">
        <v>0.17689729936419735</v>
      </c>
      <c r="D7148" s="11">
        <v>56.85</v>
      </c>
      <c r="E7148" s="10">
        <v>74.180000000000007</v>
      </c>
      <c r="F7148" s="11">
        <v>48.24</v>
      </c>
      <c r="G7148" s="10">
        <v>41.17</v>
      </c>
      <c r="H7148" s="11">
        <v>262</v>
      </c>
      <c r="I7148" s="10">
        <v>186.33</v>
      </c>
      <c r="J7148">
        <v>0.15676488073906694</v>
      </c>
      <c r="K7148">
        <v>0.15661235053338379</v>
      </c>
      <c r="L7148">
        <v>0.13151508851931332</v>
      </c>
      <c r="M7148">
        <v>9.0653648648062066E-2</v>
      </c>
      <c r="N7148">
        <v>0.16474377383290414</v>
      </c>
      <c r="O7148">
        <v>0.15275315629997477</v>
      </c>
    </row>
    <row r="7149" spans="1:15" ht="15">
      <c r="A7149" s="6"/>
      <c r="B7149" s="10">
        <v>137.08000000000001</v>
      </c>
      <c r="C7149">
        <v>0.17700582118112276</v>
      </c>
      <c r="D7149" s="11">
        <v>46.19</v>
      </c>
      <c r="E7149" s="10">
        <v>66.09</v>
      </c>
      <c r="F7149" s="11">
        <v>38.03</v>
      </c>
      <c r="G7149" s="10">
        <v>37</v>
      </c>
      <c r="H7149" s="11">
        <v>214.96</v>
      </c>
      <c r="I7149" s="10">
        <v>152.69999999999999</v>
      </c>
      <c r="J7149">
        <v>0.16549963616805871</v>
      </c>
      <c r="K7149">
        <v>0.16046341006650044</v>
      </c>
      <c r="L7149">
        <v>0.11901994109372935</v>
      </c>
      <c r="M7149">
        <v>8.450831880075392E-2</v>
      </c>
      <c r="N7149">
        <v>0.16646735266165272</v>
      </c>
      <c r="O7149">
        <v>0.15768323761466876</v>
      </c>
    </row>
    <row r="7150" spans="1:15" ht="15">
      <c r="A7150" s="6"/>
      <c r="B7150" s="10">
        <v>123.55</v>
      </c>
      <c r="C7150">
        <v>0.17499032428074002</v>
      </c>
      <c r="D7150" s="11">
        <v>45.92</v>
      </c>
      <c r="E7150" s="10">
        <v>59.26</v>
      </c>
      <c r="F7150" s="11">
        <v>33.21</v>
      </c>
      <c r="G7150" s="10">
        <v>25.44</v>
      </c>
      <c r="H7150" s="11">
        <v>198</v>
      </c>
      <c r="I7150" s="10">
        <v>130.43</v>
      </c>
      <c r="J7150">
        <v>0.1647695889782968</v>
      </c>
      <c r="K7150">
        <v>0.16641403734707022</v>
      </c>
      <c r="L7150">
        <v>0.10873062279138131</v>
      </c>
      <c r="M7150">
        <v>7.8864082880802475E-2</v>
      </c>
      <c r="N7150">
        <v>0.16714639449455207</v>
      </c>
      <c r="O7150">
        <v>0.16616121104711268</v>
      </c>
    </row>
    <row r="7151" spans="1:15" ht="15">
      <c r="A7151" s="6"/>
      <c r="B7151" s="10">
        <v>120.06</v>
      </c>
      <c r="C7151">
        <v>0.17017904417678281</v>
      </c>
      <c r="D7151" s="11">
        <v>40.58</v>
      </c>
      <c r="E7151" s="10">
        <v>59.09</v>
      </c>
      <c r="F7151" s="11">
        <v>30.35</v>
      </c>
      <c r="G7151" s="10">
        <v>23.01</v>
      </c>
      <c r="H7151" s="11">
        <v>182.06</v>
      </c>
      <c r="I7151" s="10">
        <v>120.67</v>
      </c>
      <c r="J7151">
        <v>0.16865616188700591</v>
      </c>
      <c r="K7151">
        <v>0.16929811223127253</v>
      </c>
      <c r="L7151">
        <v>9.7716081118516471E-2</v>
      </c>
      <c r="M7151">
        <v>7.1168744125779046E-2</v>
      </c>
      <c r="N7151">
        <v>0.16805300116195662</v>
      </c>
      <c r="O7151">
        <v>0.16980435729045945</v>
      </c>
    </row>
    <row r="7152" spans="1:15" ht="15">
      <c r="A7152" s="6"/>
      <c r="B7152" s="10">
        <v>112.8</v>
      </c>
      <c r="C7152">
        <v>0.16345968248628379</v>
      </c>
      <c r="D7152" s="11">
        <v>33.090000000000003</v>
      </c>
      <c r="E7152" s="10">
        <v>52.02</v>
      </c>
      <c r="F7152" s="11">
        <v>25.51</v>
      </c>
      <c r="G7152" s="10">
        <v>13.1</v>
      </c>
      <c r="H7152" s="11">
        <v>158.38999999999999</v>
      </c>
      <c r="I7152" s="10">
        <v>112.33</v>
      </c>
      <c r="J7152">
        <v>0.16943262561894321</v>
      </c>
      <c r="K7152">
        <v>0.17551484095652062</v>
      </c>
      <c r="L7152">
        <v>8.10915103889642E-2</v>
      </c>
      <c r="M7152">
        <v>6.4702903355947458E-2</v>
      </c>
      <c r="N7152">
        <v>0.16645948772907515</v>
      </c>
      <c r="O7152">
        <v>0.17497902985026814</v>
      </c>
    </row>
    <row r="7153" spans="1:15" ht="15">
      <c r="A7153" s="6"/>
      <c r="B7153" s="10">
        <v>89.48</v>
      </c>
      <c r="C7153">
        <v>0.1618163601538376</v>
      </c>
      <c r="D7153" s="11">
        <v>31.67</v>
      </c>
      <c r="E7153" s="10">
        <v>47.81</v>
      </c>
      <c r="F7153" s="11">
        <v>23.54</v>
      </c>
      <c r="G7153" s="10">
        <v>0.05</v>
      </c>
      <c r="H7153" s="11">
        <v>115.66</v>
      </c>
      <c r="I7153" s="10">
        <v>97.6</v>
      </c>
      <c r="J7153">
        <v>0.16822498540415998</v>
      </c>
      <c r="K7153">
        <v>0.17773951389886095</v>
      </c>
      <c r="L7153">
        <v>7.2697934163362135E-2</v>
      </c>
      <c r="M7153">
        <v>6.2105580686745578E-2</v>
      </c>
      <c r="N7153">
        <v>0.16764463474103372</v>
      </c>
      <c r="O7153">
        <v>0.18118381859123769</v>
      </c>
    </row>
    <row r="7154" spans="1:15" ht="15">
      <c r="A7154" s="6"/>
      <c r="B7154" s="10">
        <v>89.91</v>
      </c>
      <c r="C7154">
        <v>0.16008319184185885</v>
      </c>
      <c r="D7154" s="11">
        <v>32.18</v>
      </c>
      <c r="E7154" s="10">
        <v>49.97</v>
      </c>
      <c r="F7154" s="11">
        <v>18.84</v>
      </c>
      <c r="G7154" s="10">
        <v>0.06</v>
      </c>
      <c r="H7154" s="11">
        <v>135.57</v>
      </c>
      <c r="I7154" s="10">
        <v>91.39</v>
      </c>
      <c r="J7154">
        <v>0.16924052497776662</v>
      </c>
      <c r="K7154">
        <v>0.18132837898856111</v>
      </c>
      <c r="L7154">
        <v>7.0231739393461182E-2</v>
      </c>
      <c r="M7154">
        <v>6.0135284916615996E-2</v>
      </c>
      <c r="N7154">
        <v>0.16623214163740932</v>
      </c>
      <c r="O7154">
        <v>0.1873088234278413</v>
      </c>
    </row>
    <row r="7155" spans="1:15" ht="15">
      <c r="A7155" s="6"/>
      <c r="B7155" s="10">
        <v>87.49</v>
      </c>
      <c r="C7155">
        <v>0.15758688310043484</v>
      </c>
      <c r="D7155" s="11">
        <v>32.21</v>
      </c>
      <c r="E7155" s="10">
        <v>48.25</v>
      </c>
      <c r="F7155" s="11">
        <v>19.89</v>
      </c>
      <c r="G7155" s="10">
        <v>0.15</v>
      </c>
      <c r="H7155" s="11">
        <v>124.36</v>
      </c>
      <c r="I7155" s="10">
        <v>88.23</v>
      </c>
      <c r="J7155">
        <v>0.16943818878125705</v>
      </c>
      <c r="K7155">
        <v>0.18398782442601549</v>
      </c>
      <c r="L7155">
        <v>7.1040352715903615E-2</v>
      </c>
      <c r="M7155">
        <v>5.9540772572065699E-2</v>
      </c>
      <c r="N7155">
        <v>0.1662030553231397</v>
      </c>
      <c r="O7155">
        <v>0.19190588160996969</v>
      </c>
    </row>
    <row r="7156" spans="1:15" ht="15">
      <c r="A7156" s="6"/>
      <c r="B7156" s="10">
        <v>87.04</v>
      </c>
      <c r="C7156">
        <v>0.15866394250243587</v>
      </c>
      <c r="D7156" s="11">
        <v>32.25</v>
      </c>
      <c r="E7156" s="10">
        <v>47.9</v>
      </c>
      <c r="F7156" s="11">
        <v>15.78</v>
      </c>
      <c r="G7156" s="10">
        <v>0.09</v>
      </c>
      <c r="H7156" s="11">
        <v>114.92</v>
      </c>
      <c r="I7156" s="10">
        <v>88.69</v>
      </c>
      <c r="J7156">
        <v>0.17108505617260891</v>
      </c>
      <c r="K7156">
        <v>0.18610967843122347</v>
      </c>
      <c r="L7156">
        <v>7.2587897933305154E-2</v>
      </c>
      <c r="M7156">
        <v>5.8281639679229703E-2</v>
      </c>
      <c r="N7156">
        <v>0.16738155750453843</v>
      </c>
      <c r="O7156">
        <v>0.19198484848484848</v>
      </c>
    </row>
    <row r="7157" spans="1:15" ht="15">
      <c r="A7157" s="6"/>
      <c r="B7157" s="10">
        <v>89.92</v>
      </c>
      <c r="C7157">
        <v>0.16700475525093478</v>
      </c>
      <c r="D7157" s="11">
        <v>32.25</v>
      </c>
      <c r="E7157" s="10">
        <v>50.1</v>
      </c>
      <c r="F7157" s="11">
        <v>8.5500000000000007</v>
      </c>
      <c r="G7157" s="10">
        <v>-0.1</v>
      </c>
      <c r="H7157" s="11">
        <v>122.06</v>
      </c>
      <c r="I7157" s="10">
        <v>96.53</v>
      </c>
      <c r="J7157">
        <v>0.17405766670314438</v>
      </c>
      <c r="K7157">
        <v>0.18567422064377923</v>
      </c>
      <c r="L7157">
        <v>7.2525571817638329E-2</v>
      </c>
      <c r="M7157">
        <v>5.7992054275411042E-2</v>
      </c>
      <c r="N7157">
        <v>0.17112531554690938</v>
      </c>
      <c r="O7157">
        <v>0.19292194824286468</v>
      </c>
    </row>
    <row r="7158" spans="1:15" ht="15">
      <c r="A7158" s="6"/>
      <c r="B7158" s="10">
        <v>100</v>
      </c>
      <c r="C7158">
        <v>0.18298318288020388</v>
      </c>
      <c r="D7158" s="11">
        <v>35.36</v>
      </c>
      <c r="E7158" s="10">
        <v>54.23</v>
      </c>
      <c r="F7158" s="11">
        <v>15.84</v>
      </c>
      <c r="G7158" s="10">
        <v>-7.98</v>
      </c>
      <c r="H7158" s="11">
        <v>155.1</v>
      </c>
      <c r="I7158" s="10">
        <v>107.51</v>
      </c>
      <c r="J7158">
        <v>0.18085315564160864</v>
      </c>
      <c r="K7158">
        <v>0.18755495022534793</v>
      </c>
      <c r="L7158">
        <v>7.2824846811840108E-2</v>
      </c>
      <c r="M7158">
        <v>5.7246619676454752E-2</v>
      </c>
      <c r="N7158">
        <v>0.17419091598225542</v>
      </c>
      <c r="O7158">
        <v>0.19284732921841102</v>
      </c>
    </row>
    <row r="7159" spans="1:15" ht="15">
      <c r="A7159" s="6"/>
      <c r="B7159" s="10">
        <v>117.08</v>
      </c>
      <c r="C7159">
        <v>0.19423611275554503</v>
      </c>
      <c r="D7159" s="11">
        <v>45.25</v>
      </c>
      <c r="E7159" s="10">
        <v>68.650000000000006</v>
      </c>
      <c r="F7159" s="11">
        <v>14.62</v>
      </c>
      <c r="G7159" s="10">
        <v>-1.1299999999999999</v>
      </c>
      <c r="H7159" s="11">
        <v>214.5</v>
      </c>
      <c r="I7159" s="10">
        <v>128.04</v>
      </c>
      <c r="J7159">
        <v>0.18141865794591647</v>
      </c>
      <c r="K7159">
        <v>0.18732007357065092</v>
      </c>
      <c r="L7159">
        <v>7.1406869963550806E-2</v>
      </c>
      <c r="M7159">
        <v>5.759930586242451E-2</v>
      </c>
      <c r="N7159">
        <v>0.17101183561643837</v>
      </c>
      <c r="O7159">
        <v>0.18527833844639094</v>
      </c>
    </row>
    <row r="7160" spans="1:15" ht="15">
      <c r="A7160" s="6"/>
      <c r="B7160" s="10">
        <v>133.66</v>
      </c>
      <c r="C7160">
        <v>0.19897127252257496</v>
      </c>
      <c r="D7160" s="11">
        <v>55.93</v>
      </c>
      <c r="E7160" s="10">
        <v>77.55</v>
      </c>
      <c r="F7160" s="11">
        <v>24.61</v>
      </c>
      <c r="G7160" s="10">
        <v>-2.34</v>
      </c>
      <c r="H7160" s="11">
        <v>235.71</v>
      </c>
      <c r="I7160" s="10">
        <v>154.97999999999999</v>
      </c>
      <c r="J7160">
        <v>0.18001381911014427</v>
      </c>
      <c r="K7160">
        <v>0.18183308845360355</v>
      </c>
      <c r="L7160">
        <v>7.7027794090504878E-2</v>
      </c>
      <c r="M7160">
        <v>5.6548997014845684E-2</v>
      </c>
      <c r="N7160">
        <v>0.16237641304560485</v>
      </c>
      <c r="O7160">
        <v>0.16985863260882303</v>
      </c>
    </row>
    <row r="7161" spans="1:15" ht="15">
      <c r="A7161" s="6"/>
      <c r="B7161" s="10">
        <v>143.85</v>
      </c>
      <c r="C7161">
        <v>0.19581663928708062</v>
      </c>
      <c r="D7161" s="11">
        <v>56.93</v>
      </c>
      <c r="E7161" s="10">
        <v>82.28</v>
      </c>
      <c r="F7161" s="11">
        <v>29.36</v>
      </c>
      <c r="G7161" s="10">
        <v>-1.37</v>
      </c>
      <c r="H7161" s="11">
        <v>245.91</v>
      </c>
      <c r="I7161" s="10">
        <v>162.1</v>
      </c>
      <c r="J7161">
        <v>0.17835804239544162</v>
      </c>
      <c r="K7161">
        <v>0.17662275250973536</v>
      </c>
      <c r="L7161">
        <v>8.0745840687947587E-2</v>
      </c>
      <c r="M7161">
        <v>5.7060410218933114E-2</v>
      </c>
      <c r="N7161">
        <v>0.15835847517743951</v>
      </c>
      <c r="O7161">
        <v>0.16322916919406366</v>
      </c>
    </row>
    <row r="7162" spans="1:15" ht="15">
      <c r="A7162" s="6"/>
      <c r="B7162" s="10">
        <v>149</v>
      </c>
      <c r="C7162">
        <v>0.19529406742155683</v>
      </c>
      <c r="D7162" s="11">
        <v>51.9</v>
      </c>
      <c r="E7162" s="10">
        <v>78.89</v>
      </c>
      <c r="F7162" s="11">
        <v>25.92</v>
      </c>
      <c r="G7162" s="10">
        <v>0.02</v>
      </c>
      <c r="H7162" s="11">
        <v>235.06</v>
      </c>
      <c r="I7162" s="10">
        <v>150.06</v>
      </c>
      <c r="J7162">
        <v>0.17333620586564619</v>
      </c>
      <c r="K7162">
        <v>0.16957606372712436</v>
      </c>
      <c r="L7162">
        <v>7.5901024186144514E-2</v>
      </c>
      <c r="M7162">
        <v>5.3906694416991904E-2</v>
      </c>
      <c r="N7162">
        <v>0.15510003372256337</v>
      </c>
      <c r="O7162">
        <v>0.15780572291378742</v>
      </c>
    </row>
    <row r="7163" spans="1:15" ht="15">
      <c r="A7163" s="6"/>
      <c r="B7163" s="10">
        <v>146.37</v>
      </c>
      <c r="C7163">
        <v>0.19572242557725833</v>
      </c>
      <c r="D7163" s="11">
        <v>46.01</v>
      </c>
      <c r="E7163" s="10">
        <v>75.22</v>
      </c>
      <c r="F7163" s="11">
        <v>22.9</v>
      </c>
      <c r="G7163" s="10">
        <v>-7.0000000000000007E-2</v>
      </c>
      <c r="H7163" s="11">
        <v>219.9</v>
      </c>
      <c r="I7163" s="10">
        <v>133.31</v>
      </c>
      <c r="J7163">
        <v>0.168403559182352</v>
      </c>
      <c r="K7163">
        <v>0.1616808105987794</v>
      </c>
      <c r="L7163">
        <v>6.8303432022915916E-2</v>
      </c>
      <c r="M7163">
        <v>5.2350422809401172E-2</v>
      </c>
      <c r="N7163">
        <v>0.15071184488870598</v>
      </c>
      <c r="O7163">
        <v>0.14960732868214863</v>
      </c>
    </row>
    <row r="7164" spans="1:15" ht="15">
      <c r="A7164" s="6"/>
      <c r="B7164" s="10">
        <v>140</v>
      </c>
      <c r="C7164">
        <v>0.19516765596500066</v>
      </c>
      <c r="D7164" s="11">
        <v>43.25</v>
      </c>
      <c r="E7164" s="10">
        <v>69.09</v>
      </c>
      <c r="F7164" s="11">
        <v>20.239999999999998</v>
      </c>
      <c r="G7164" s="10">
        <v>-0.06</v>
      </c>
      <c r="H7164" s="11">
        <v>212.22</v>
      </c>
      <c r="I7164" s="10">
        <v>118.58</v>
      </c>
      <c r="J7164">
        <v>0.16249878727299435</v>
      </c>
      <c r="K7164">
        <v>0.15440540531536004</v>
      </c>
      <c r="L7164">
        <v>6.0122324279293947E-2</v>
      </c>
      <c r="M7164">
        <v>5.4355787769404348E-2</v>
      </c>
      <c r="N7164">
        <v>0.14544160674958467</v>
      </c>
      <c r="O7164">
        <v>0.13923293551794663</v>
      </c>
    </row>
    <row r="7165" spans="1:15" ht="15">
      <c r="A7165" s="6"/>
      <c r="B7165" s="10">
        <v>131.11000000000001</v>
      </c>
      <c r="C7165">
        <v>0.19355321019431557</v>
      </c>
      <c r="D7165" s="11">
        <v>38.299999999999997</v>
      </c>
      <c r="E7165" s="10">
        <v>57.2</v>
      </c>
      <c r="F7165" s="11">
        <v>4.83</v>
      </c>
      <c r="G7165" s="10">
        <v>2.74</v>
      </c>
      <c r="H7165" s="11">
        <v>197.03</v>
      </c>
      <c r="I7165" s="10">
        <v>112.49</v>
      </c>
      <c r="J7165">
        <v>0.15623224580919437</v>
      </c>
      <c r="K7165">
        <v>0.14613156381213913</v>
      </c>
      <c r="L7165">
        <v>5.5051815849308502E-2</v>
      </c>
      <c r="M7165">
        <v>5.5785726060271483E-2</v>
      </c>
      <c r="N7165">
        <v>0.13652566693823778</v>
      </c>
      <c r="O7165">
        <v>0.13423573023313737</v>
      </c>
    </row>
    <row r="7166" spans="1:15" ht="15">
      <c r="A7166" s="6"/>
      <c r="B7166" s="10">
        <v>120.09</v>
      </c>
      <c r="C7166">
        <v>0.19336486050562682</v>
      </c>
      <c r="D7166" s="11">
        <v>32.380000000000003</v>
      </c>
      <c r="E7166" s="10">
        <v>50.46</v>
      </c>
      <c r="F7166" s="11">
        <v>1.37</v>
      </c>
      <c r="G7166" s="10">
        <v>9.5</v>
      </c>
      <c r="H7166" s="11">
        <v>185.44</v>
      </c>
      <c r="I7166" s="10">
        <v>115.93</v>
      </c>
      <c r="J7166">
        <v>0.15236646344461383</v>
      </c>
      <c r="K7166">
        <v>0.13981896777750141</v>
      </c>
      <c r="L7166">
        <v>5.3042352434744269E-2</v>
      </c>
      <c r="M7166">
        <v>5.8650522511196672E-2</v>
      </c>
      <c r="N7166">
        <v>0.13238671732427709</v>
      </c>
      <c r="O7166">
        <v>0.13346074892799378</v>
      </c>
    </row>
    <row r="7167" spans="1:15" ht="15">
      <c r="A7167" s="6"/>
      <c r="B7167" s="10">
        <v>119.6</v>
      </c>
      <c r="C7167">
        <v>0.19594263892571248</v>
      </c>
      <c r="D7167" s="11">
        <v>33.07</v>
      </c>
      <c r="E7167" s="10">
        <v>47.85</v>
      </c>
      <c r="F7167" s="11">
        <v>3.96</v>
      </c>
      <c r="G7167" s="10">
        <v>4.6399999999999997</v>
      </c>
      <c r="H7167" s="11">
        <v>165.01</v>
      </c>
      <c r="I7167" s="10">
        <v>118.53</v>
      </c>
      <c r="J7167">
        <v>0.15099639691525374</v>
      </c>
      <c r="K7167">
        <v>0.14073594525555025</v>
      </c>
      <c r="L7167">
        <v>5.4105748641080552E-2</v>
      </c>
      <c r="M7167">
        <v>6.4766194201755667E-2</v>
      </c>
      <c r="N7167">
        <v>0.13397562732112347</v>
      </c>
      <c r="O7167">
        <v>0.13613217365580796</v>
      </c>
    </row>
    <row r="7168" spans="1:15" ht="15">
      <c r="A7168" s="6"/>
      <c r="B7168" s="10">
        <v>120.01</v>
      </c>
      <c r="C7168">
        <v>0.2043963892541622</v>
      </c>
      <c r="D7168" s="11">
        <v>36.97</v>
      </c>
      <c r="E7168" s="10">
        <v>49.17</v>
      </c>
      <c r="F7168" s="11">
        <v>19.73</v>
      </c>
      <c r="G7168" s="10">
        <v>15.02</v>
      </c>
      <c r="H7168" s="11">
        <v>177.44</v>
      </c>
      <c r="I7168" s="10">
        <v>124.91</v>
      </c>
      <c r="J7168">
        <v>0.15580494851764773</v>
      </c>
      <c r="K7168">
        <v>0.14838517631422773</v>
      </c>
      <c r="L7168">
        <v>5.9004580936257572E-2</v>
      </c>
      <c r="M7168">
        <v>7.2741734103010783E-2</v>
      </c>
      <c r="N7168">
        <v>0.14304662007219582</v>
      </c>
      <c r="O7168">
        <v>0.14611089501619115</v>
      </c>
    </row>
    <row r="7169" spans="1:15" ht="15">
      <c r="A7169" s="6"/>
      <c r="B7169" s="10">
        <v>131.13999999999999</v>
      </c>
      <c r="C7169">
        <v>0.21043468856685846</v>
      </c>
      <c r="D7169" s="11">
        <v>45.42</v>
      </c>
      <c r="E7169" s="10">
        <v>55.27</v>
      </c>
      <c r="F7169" s="11">
        <v>24.17</v>
      </c>
      <c r="G7169" s="10">
        <v>30.42</v>
      </c>
      <c r="H7169" s="11">
        <v>190.2</v>
      </c>
      <c r="I7169" s="10">
        <v>146.97999999999999</v>
      </c>
      <c r="J7169">
        <v>0.16568352625683153</v>
      </c>
      <c r="K7169">
        <v>0.15737649260742537</v>
      </c>
      <c r="L7169">
        <v>7.3924324324324317E-2</v>
      </c>
      <c r="M7169">
        <v>9.348643647808684E-2</v>
      </c>
      <c r="N7169">
        <v>0.15067479305432563</v>
      </c>
      <c r="O7169">
        <v>0.15842810318165704</v>
      </c>
    </row>
    <row r="7170" spans="1:15" ht="15">
      <c r="A7170" s="6"/>
      <c r="B7170" s="10">
        <v>142.91</v>
      </c>
      <c r="C7170">
        <v>0.2092380410713037</v>
      </c>
      <c r="D7170" s="11">
        <v>48.91</v>
      </c>
      <c r="E7170" s="10">
        <v>67.37</v>
      </c>
      <c r="F7170" s="11">
        <v>28.01</v>
      </c>
      <c r="G7170" s="10">
        <v>34.4</v>
      </c>
      <c r="H7170" s="11">
        <v>223.47</v>
      </c>
      <c r="I7170" s="10">
        <v>144.72</v>
      </c>
      <c r="J7170">
        <v>0.17174034113662959</v>
      </c>
      <c r="K7170">
        <v>0.16774590297424946</v>
      </c>
      <c r="L7170">
        <v>8.5349188449658997E-2</v>
      </c>
      <c r="M7170">
        <v>0.10552990991163305</v>
      </c>
      <c r="N7170">
        <v>0.15626528019389771</v>
      </c>
      <c r="O7170">
        <v>0.17174358072077828</v>
      </c>
    </row>
    <row r="7171" spans="1:15" ht="15">
      <c r="A7171" s="6"/>
      <c r="B7171" s="10">
        <v>150.94999999999999</v>
      </c>
      <c r="C7171">
        <v>0.20268824390440426</v>
      </c>
      <c r="D7171" s="11">
        <v>50.03</v>
      </c>
      <c r="E7171" s="10">
        <v>71.010000000000005</v>
      </c>
      <c r="F7171" s="11">
        <v>36.549999999999997</v>
      </c>
      <c r="G7171" s="10">
        <v>42.5</v>
      </c>
      <c r="H7171" s="11">
        <v>243</v>
      </c>
      <c r="I7171" s="10">
        <v>154.9</v>
      </c>
      <c r="J7171">
        <v>0.16750535592560134</v>
      </c>
      <c r="K7171">
        <v>0.16633577161734181</v>
      </c>
      <c r="L7171">
        <v>8.5930263869688051E-2</v>
      </c>
      <c r="M7171">
        <v>0.11068464759278837</v>
      </c>
      <c r="N7171">
        <v>0.14961826246012686</v>
      </c>
      <c r="O7171">
        <v>0.16205488489612577</v>
      </c>
    </row>
    <row r="7172" spans="1:15" ht="15">
      <c r="A7172" s="6"/>
      <c r="B7172" s="10">
        <v>150.99</v>
      </c>
      <c r="C7172">
        <v>0.20036816584308856</v>
      </c>
      <c r="D7172" s="11">
        <v>50.93</v>
      </c>
      <c r="E7172" s="10">
        <v>65.98</v>
      </c>
      <c r="F7172" s="11">
        <v>37.369999999999997</v>
      </c>
      <c r="G7172" s="10">
        <v>44.98</v>
      </c>
      <c r="H7172" s="11">
        <v>223.47</v>
      </c>
      <c r="I7172" s="10">
        <v>151.81</v>
      </c>
      <c r="J7172">
        <v>0.16852383698505485</v>
      </c>
      <c r="K7172">
        <v>0.16202314452910965</v>
      </c>
      <c r="L7172">
        <v>8.0464998411367727E-2</v>
      </c>
      <c r="M7172">
        <v>0.11175763272907097</v>
      </c>
      <c r="N7172">
        <v>0.14580728310922822</v>
      </c>
      <c r="O7172">
        <v>0.1543748249216316</v>
      </c>
    </row>
    <row r="7173" spans="1:15" ht="15">
      <c r="A7173" s="6"/>
      <c r="B7173" s="10">
        <v>130.72</v>
      </c>
      <c r="C7173">
        <v>0.21075782630981407</v>
      </c>
      <c r="D7173" s="11">
        <v>40.99</v>
      </c>
      <c r="E7173" s="10">
        <v>56.68</v>
      </c>
      <c r="F7173" s="11">
        <v>27.18</v>
      </c>
      <c r="G7173" s="10">
        <v>35.18</v>
      </c>
      <c r="H7173" s="11">
        <v>197.03</v>
      </c>
      <c r="I7173" s="10">
        <v>127.65</v>
      </c>
      <c r="J7173">
        <v>0.17151742298173342</v>
      </c>
      <c r="K7173">
        <v>0.15675376649977246</v>
      </c>
      <c r="L7173">
        <v>7.4350623941663738E-2</v>
      </c>
      <c r="M7173">
        <v>0.1167438988800934</v>
      </c>
      <c r="N7173">
        <v>0.14224082428746432</v>
      </c>
      <c r="O7173">
        <v>0.15447377501388984</v>
      </c>
    </row>
    <row r="7174" spans="1:15" ht="15">
      <c r="A7174" s="6"/>
      <c r="B7174" s="10">
        <v>119.06</v>
      </c>
      <c r="C7174">
        <v>0.21500017847126615</v>
      </c>
      <c r="D7174" s="11">
        <v>34.97</v>
      </c>
      <c r="E7174" s="10">
        <v>49.95</v>
      </c>
      <c r="F7174" s="11">
        <v>23.17</v>
      </c>
      <c r="G7174" s="10">
        <v>33.6</v>
      </c>
      <c r="H7174" s="11">
        <v>138.28</v>
      </c>
      <c r="I7174" s="10">
        <v>109.99</v>
      </c>
      <c r="J7174">
        <v>0.16755359825153984</v>
      </c>
      <c r="K7174">
        <v>0.15151350941105041</v>
      </c>
      <c r="L7174">
        <v>6.3487638785501316E-2</v>
      </c>
      <c r="M7174">
        <v>0.11955015820957575</v>
      </c>
      <c r="N7174">
        <v>0.13617702509376328</v>
      </c>
      <c r="O7174">
        <v>0.15253061284648869</v>
      </c>
    </row>
    <row r="7175" spans="1:15" ht="15">
      <c r="A7175" s="6"/>
      <c r="B7175" s="10">
        <v>117.06</v>
      </c>
      <c r="C7175">
        <v>0.2201008658765907</v>
      </c>
      <c r="D7175" s="11">
        <v>32.340000000000003</v>
      </c>
      <c r="E7175" s="10">
        <v>43.79</v>
      </c>
      <c r="F7175" s="11">
        <v>26.12</v>
      </c>
      <c r="G7175" s="10">
        <v>31.09</v>
      </c>
      <c r="H7175" s="11">
        <v>116.75</v>
      </c>
      <c r="I7175" s="10">
        <v>98.47</v>
      </c>
      <c r="J7175">
        <v>0.16128506404676035</v>
      </c>
      <c r="K7175">
        <v>0.14771321655923772</v>
      </c>
      <c r="L7175">
        <v>6.3484663627392621E-2</v>
      </c>
      <c r="M7175">
        <v>0.12363695866754834</v>
      </c>
      <c r="N7175">
        <v>0.13048949596872314</v>
      </c>
      <c r="O7175">
        <v>0.15276808380910148</v>
      </c>
    </row>
    <row r="7176" spans="1:15" ht="15">
      <c r="A7176" s="6"/>
      <c r="B7176" s="10">
        <v>104.85</v>
      </c>
      <c r="C7176">
        <v>0.22127808934555174</v>
      </c>
      <c r="D7176" s="11">
        <v>30.92</v>
      </c>
      <c r="E7176" s="10">
        <v>39.96</v>
      </c>
      <c r="F7176" s="11">
        <v>12.38</v>
      </c>
      <c r="G7176" s="10">
        <v>28.34</v>
      </c>
      <c r="H7176" s="11">
        <v>84.27</v>
      </c>
      <c r="I7176" s="10">
        <v>90.1</v>
      </c>
      <c r="J7176">
        <v>0.15551239392342894</v>
      </c>
      <c r="K7176">
        <v>0.13946379443648022</v>
      </c>
      <c r="L7176">
        <v>6.2313789345947161E-2</v>
      </c>
      <c r="M7176">
        <v>0.12302855870318527</v>
      </c>
      <c r="N7176">
        <v>0.12691456167033113</v>
      </c>
      <c r="O7176">
        <v>0.15251154294677963</v>
      </c>
    </row>
    <row r="7177" spans="1:15" ht="15">
      <c r="A7177" s="6"/>
      <c r="B7177" s="10">
        <v>104.56</v>
      </c>
      <c r="C7177">
        <v>0.22303074798506595</v>
      </c>
      <c r="D7177" s="11">
        <v>22.48</v>
      </c>
      <c r="E7177" s="10">
        <v>30.55</v>
      </c>
      <c r="F7177" s="11">
        <v>0.03</v>
      </c>
      <c r="G7177" s="10">
        <v>34.75</v>
      </c>
      <c r="H7177" s="11">
        <v>91.33</v>
      </c>
      <c r="I7177" s="10">
        <v>91.91</v>
      </c>
      <c r="J7177">
        <v>0.14883500462208921</v>
      </c>
      <c r="K7177">
        <v>0.13006283448307068</v>
      </c>
      <c r="L7177">
        <v>6.1270375720073163E-2</v>
      </c>
      <c r="M7177">
        <v>0.11726455248486299</v>
      </c>
      <c r="N7177">
        <v>0.12412740173220714</v>
      </c>
      <c r="O7177">
        <v>0.14957458521251879</v>
      </c>
    </row>
    <row r="7178" spans="1:15" ht="15">
      <c r="A7178" s="6"/>
      <c r="B7178" s="10">
        <v>97.33</v>
      </c>
      <c r="C7178">
        <v>0.2240022352542288</v>
      </c>
      <c r="D7178" s="11">
        <v>21.71</v>
      </c>
      <c r="E7178" s="10">
        <v>25.52</v>
      </c>
      <c r="F7178" s="11">
        <v>-34.57</v>
      </c>
      <c r="G7178" s="10">
        <v>24.29</v>
      </c>
      <c r="H7178" s="11">
        <v>85.4</v>
      </c>
      <c r="I7178" s="10">
        <v>96.11</v>
      </c>
      <c r="J7178">
        <v>0.14567909176166011</v>
      </c>
      <c r="K7178">
        <v>0.12471798793940285</v>
      </c>
      <c r="L7178">
        <v>6.0746200256010352E-2</v>
      </c>
      <c r="M7178">
        <v>0.12173238387016645</v>
      </c>
      <c r="N7178">
        <v>0.12231466115817249</v>
      </c>
      <c r="O7178">
        <v>0.15830405036677905</v>
      </c>
    </row>
    <row r="7179" spans="1:15" ht="15">
      <c r="A7179" s="6"/>
      <c r="B7179" s="10">
        <v>95.11</v>
      </c>
      <c r="C7179">
        <v>0.22352278946871754</v>
      </c>
      <c r="D7179" s="11">
        <v>12.9</v>
      </c>
      <c r="E7179" s="10">
        <v>25.14</v>
      </c>
      <c r="F7179" s="11">
        <v>-29.97</v>
      </c>
      <c r="G7179" s="10">
        <v>20.98</v>
      </c>
      <c r="H7179" s="11">
        <v>69.92</v>
      </c>
      <c r="I7179" s="10">
        <v>98.14</v>
      </c>
      <c r="J7179">
        <v>0.14040476807008148</v>
      </c>
      <c r="K7179">
        <v>0.12319446054101266</v>
      </c>
      <c r="L7179">
        <v>5.9669131181605328E-2</v>
      </c>
      <c r="M7179">
        <v>0.12573157402336618</v>
      </c>
      <c r="N7179">
        <v>0.12165083839675704</v>
      </c>
      <c r="O7179">
        <v>0.16378888241606623</v>
      </c>
    </row>
    <row r="7180" spans="1:15" ht="15">
      <c r="A7180" s="6"/>
      <c r="B7180" s="10">
        <v>95</v>
      </c>
      <c r="C7180">
        <v>0.22098175344071738</v>
      </c>
      <c r="D7180" s="11">
        <v>12.81</v>
      </c>
      <c r="E7180" s="10">
        <v>27.86</v>
      </c>
      <c r="F7180" s="11">
        <v>-9.9700000000000006</v>
      </c>
      <c r="G7180" s="10">
        <v>22.16</v>
      </c>
      <c r="H7180" s="11">
        <v>66.8</v>
      </c>
      <c r="I7180" s="10">
        <v>96.01</v>
      </c>
      <c r="J7180">
        <v>0.13613880672547532</v>
      </c>
      <c r="K7180">
        <v>0.12242426344174162</v>
      </c>
      <c r="L7180">
        <v>5.9452997799408672E-2</v>
      </c>
      <c r="M7180">
        <v>0.12645736292992615</v>
      </c>
      <c r="N7180">
        <v>0.12306987647803584</v>
      </c>
      <c r="O7180">
        <v>0.16774980503721448</v>
      </c>
    </row>
    <row r="7181" spans="1:15" ht="15">
      <c r="A7181" s="6"/>
      <c r="B7181" s="10">
        <v>99.15</v>
      </c>
      <c r="C7181">
        <v>0.21981762654862885</v>
      </c>
      <c r="D7181" s="11">
        <v>19.04</v>
      </c>
      <c r="E7181" s="10">
        <v>24.39</v>
      </c>
      <c r="F7181" s="11">
        <v>0.12</v>
      </c>
      <c r="G7181" s="10">
        <v>18.8</v>
      </c>
      <c r="H7181" s="11">
        <v>85.36</v>
      </c>
      <c r="I7181" s="10">
        <v>98.34</v>
      </c>
      <c r="J7181">
        <v>0.13503532837601503</v>
      </c>
      <c r="K7181">
        <v>0.12229114167226987</v>
      </c>
      <c r="L7181">
        <v>5.970552092529674E-2</v>
      </c>
      <c r="M7181">
        <v>0.13059822721313344</v>
      </c>
      <c r="N7181">
        <v>0.12953221646057703</v>
      </c>
      <c r="O7181">
        <v>0.17323118360392867</v>
      </c>
    </row>
    <row r="7182" spans="1:15" ht="15">
      <c r="A7182" s="6"/>
      <c r="B7182" s="10">
        <v>104.58</v>
      </c>
      <c r="C7182">
        <v>0.22046570501989105</v>
      </c>
      <c r="D7182" s="11">
        <v>24.01</v>
      </c>
      <c r="E7182" s="10">
        <v>30.11</v>
      </c>
      <c r="F7182" s="11">
        <v>5.5</v>
      </c>
      <c r="G7182" s="10">
        <v>18.8</v>
      </c>
      <c r="H7182" s="11">
        <v>93.24</v>
      </c>
      <c r="I7182" s="10">
        <v>114.44</v>
      </c>
      <c r="J7182">
        <v>0.13264568952148637</v>
      </c>
      <c r="K7182">
        <v>0.13031682852190643</v>
      </c>
      <c r="L7182">
        <v>6.1533598052103518E-2</v>
      </c>
      <c r="M7182">
        <v>0.13422590883022734</v>
      </c>
      <c r="N7182">
        <v>0.13714500334999744</v>
      </c>
      <c r="O7182">
        <v>0.17745053068350011</v>
      </c>
    </row>
    <row r="7183" spans="1:15" ht="15">
      <c r="A7183" s="6"/>
      <c r="B7183" s="10">
        <v>122.61</v>
      </c>
      <c r="C7183">
        <v>0.22016075315051334</v>
      </c>
      <c r="D7183" s="11">
        <v>32</v>
      </c>
      <c r="E7183" s="10">
        <v>37.43</v>
      </c>
      <c r="F7183" s="11">
        <v>17.28</v>
      </c>
      <c r="G7183" s="10">
        <v>26.21</v>
      </c>
      <c r="H7183" s="11">
        <v>124.78</v>
      </c>
      <c r="I7183" s="10">
        <v>136.72</v>
      </c>
      <c r="J7183">
        <v>0.13175569904481768</v>
      </c>
      <c r="K7183">
        <v>0.13449004144811649</v>
      </c>
      <c r="L7183">
        <v>6.4349843429678519E-2</v>
      </c>
      <c r="M7183">
        <v>0.14856857798521572</v>
      </c>
      <c r="N7183">
        <v>0.14177973510460584</v>
      </c>
      <c r="O7183">
        <v>0.17412849552737061</v>
      </c>
    </row>
    <row r="7184" spans="1:15" ht="15">
      <c r="A7184" s="6"/>
      <c r="B7184" s="10">
        <v>143.28</v>
      </c>
      <c r="C7184">
        <v>0.20425071511403167</v>
      </c>
      <c r="D7184" s="11">
        <v>36.79</v>
      </c>
      <c r="E7184" s="10">
        <v>46.51</v>
      </c>
      <c r="F7184" s="11">
        <v>20.54</v>
      </c>
      <c r="G7184" s="10">
        <v>41.08</v>
      </c>
      <c r="H7184" s="11">
        <v>197.01</v>
      </c>
      <c r="I7184" s="10">
        <v>176.79</v>
      </c>
      <c r="J7184">
        <v>0.12938395140664963</v>
      </c>
      <c r="K7184">
        <v>0.13974708969446342</v>
      </c>
      <c r="L7184">
        <v>6.5612735382694798E-2</v>
      </c>
      <c r="M7184">
        <v>0.16171512109008659</v>
      </c>
      <c r="N7184">
        <v>0.1368139248030911</v>
      </c>
      <c r="O7184">
        <v>0.15939422757302532</v>
      </c>
    </row>
    <row r="7185" spans="1:15" ht="15">
      <c r="A7185" s="6"/>
      <c r="B7185" s="10">
        <v>154.55000000000001</v>
      </c>
      <c r="C7185">
        <v>0.19383386091781507</v>
      </c>
      <c r="D7185" s="11">
        <v>38.909999999999997</v>
      </c>
      <c r="E7185" s="10">
        <v>47.13</v>
      </c>
      <c r="F7185" s="11">
        <v>25.09</v>
      </c>
      <c r="G7185" s="10">
        <v>45.8</v>
      </c>
      <c r="H7185" s="11">
        <v>220</v>
      </c>
      <c r="I7185" s="10">
        <v>177.25</v>
      </c>
      <c r="J7185">
        <v>0.12576567432640776</v>
      </c>
      <c r="K7185">
        <v>0.1538870341207349</v>
      </c>
      <c r="L7185">
        <v>6.5163584675418718E-2</v>
      </c>
      <c r="M7185">
        <v>0.16536028933611466</v>
      </c>
      <c r="N7185">
        <v>0.1331204691790806</v>
      </c>
      <c r="O7185">
        <v>0.15654034791196819</v>
      </c>
    </row>
    <row r="7186" spans="1:15" ht="15">
      <c r="A7186" s="6"/>
      <c r="B7186" s="10">
        <v>152.69999999999999</v>
      </c>
      <c r="C7186">
        <v>0.18743298687571563</v>
      </c>
      <c r="D7186" s="11">
        <v>38.69</v>
      </c>
      <c r="E7186" s="10">
        <v>50.24</v>
      </c>
      <c r="F7186" s="11">
        <v>28.85</v>
      </c>
      <c r="G7186" s="10">
        <v>48</v>
      </c>
      <c r="H7186" s="11">
        <v>200</v>
      </c>
      <c r="I7186" s="10">
        <v>145.1</v>
      </c>
      <c r="J7186">
        <v>0.12430790180720901</v>
      </c>
      <c r="K7186">
        <v>0.15800955048423046</v>
      </c>
      <c r="L7186">
        <v>6.4861210191082791E-2</v>
      </c>
      <c r="M7186">
        <v>0.16545578699351557</v>
      </c>
      <c r="N7186">
        <v>0.13231831011235956</v>
      </c>
      <c r="O7186">
        <v>0.14273447095614489</v>
      </c>
    </row>
    <row r="7187" spans="1:15" ht="15">
      <c r="A7187" s="6"/>
      <c r="B7187" s="10">
        <v>145.19</v>
      </c>
      <c r="C7187">
        <v>0.18570080301814945</v>
      </c>
      <c r="D7187" s="11">
        <v>38.36</v>
      </c>
      <c r="E7187" s="10">
        <v>50.7</v>
      </c>
      <c r="F7187" s="11">
        <v>28.91</v>
      </c>
      <c r="G7187" s="10">
        <v>49.09</v>
      </c>
      <c r="H7187" s="11">
        <v>180</v>
      </c>
      <c r="I7187" s="10">
        <v>130.36000000000001</v>
      </c>
      <c r="J7187">
        <v>0.12076675825264044</v>
      </c>
      <c r="K7187">
        <v>0.15951113674127654</v>
      </c>
      <c r="L7187">
        <v>6.9214745948790915E-2</v>
      </c>
      <c r="M7187">
        <v>0.1631230050270403</v>
      </c>
      <c r="N7187">
        <v>0.12490559577415412</v>
      </c>
      <c r="O7187">
        <v>0.13009355693249153</v>
      </c>
    </row>
    <row r="7188" spans="1:15" ht="15">
      <c r="A7188" s="6"/>
      <c r="B7188" s="10">
        <v>138.29</v>
      </c>
      <c r="C7188">
        <v>0.17828988520253802</v>
      </c>
      <c r="D7188" s="11">
        <v>33.520000000000003</v>
      </c>
      <c r="E7188" s="10">
        <v>48.9</v>
      </c>
      <c r="F7188" s="11">
        <v>27.95</v>
      </c>
      <c r="G7188" s="10">
        <v>48.59</v>
      </c>
      <c r="H7188" s="11">
        <v>141.01</v>
      </c>
      <c r="I7188" s="10">
        <v>118.81</v>
      </c>
      <c r="J7188">
        <v>0.11400983183480304</v>
      </c>
      <c r="K7188">
        <v>0.15897769994886018</v>
      </c>
      <c r="L7188">
        <v>6.8789979129850701E-2</v>
      </c>
      <c r="M7188">
        <v>0.16485082046407257</v>
      </c>
      <c r="N7188">
        <v>0.12192411098293647</v>
      </c>
      <c r="O7188">
        <v>0.11989678888482756</v>
      </c>
    </row>
    <row r="7189" spans="1:15" ht="15">
      <c r="A7189" s="6"/>
      <c r="B7189" s="10">
        <v>122.39</v>
      </c>
      <c r="C7189">
        <v>0.17241026190302777</v>
      </c>
      <c r="D7189" s="11">
        <v>28.51</v>
      </c>
      <c r="E7189" s="10">
        <v>50.86</v>
      </c>
      <c r="F7189" s="11">
        <v>30</v>
      </c>
      <c r="G7189" s="10">
        <v>48.6</v>
      </c>
      <c r="H7189" s="11">
        <v>119.31</v>
      </c>
      <c r="I7189" s="10">
        <v>107.59</v>
      </c>
      <c r="J7189">
        <v>0.10750921715038686</v>
      </c>
      <c r="K7189">
        <v>0.16061704893237383</v>
      </c>
      <c r="L7189">
        <v>7.3353095946009708E-2</v>
      </c>
      <c r="M7189">
        <v>0.16064025070539451</v>
      </c>
      <c r="N7189">
        <v>0.12208658403516062</v>
      </c>
      <c r="O7189">
        <v>0.11230059381695748</v>
      </c>
    </row>
    <row r="7190" spans="1:15" ht="15">
      <c r="A7190" s="6"/>
      <c r="B7190" s="10">
        <v>109.8</v>
      </c>
      <c r="C7190">
        <v>0.1695641224298301</v>
      </c>
      <c r="D7190" s="11">
        <v>25.97</v>
      </c>
      <c r="E7190" s="10">
        <v>50.23</v>
      </c>
      <c r="F7190" s="11">
        <v>28.44</v>
      </c>
      <c r="G7190" s="10">
        <v>46.57</v>
      </c>
      <c r="H7190" s="11">
        <v>100</v>
      </c>
      <c r="I7190" s="10">
        <v>100.86</v>
      </c>
      <c r="J7190">
        <v>0.10562910238569251</v>
      </c>
      <c r="K7190">
        <v>0.16664632274289823</v>
      </c>
      <c r="L7190">
        <v>7.9878810429744859E-2</v>
      </c>
      <c r="M7190">
        <v>0.15895179442337987</v>
      </c>
      <c r="N7190">
        <v>0.12220706686162076</v>
      </c>
      <c r="O7190">
        <v>0.11279109759603512</v>
      </c>
    </row>
    <row r="7191" spans="1:15" ht="15">
      <c r="A7191" s="6"/>
      <c r="B7191" s="10">
        <v>101.57</v>
      </c>
      <c r="C7191">
        <v>0.17250608267114576</v>
      </c>
      <c r="D7191" s="11">
        <v>27.09</v>
      </c>
      <c r="E7191" s="10">
        <v>55.28</v>
      </c>
      <c r="F7191" s="11">
        <v>28</v>
      </c>
      <c r="G7191" s="10">
        <v>42.99</v>
      </c>
      <c r="H7191" s="11">
        <v>100.03</v>
      </c>
      <c r="I7191" s="10">
        <v>105.72</v>
      </c>
      <c r="J7191">
        <v>0.10590297489548309</v>
      </c>
      <c r="K7191">
        <v>0.17525778851751186</v>
      </c>
      <c r="L7191">
        <v>8.834193832969249E-2</v>
      </c>
      <c r="M7191">
        <v>0.1637002489292948</v>
      </c>
      <c r="N7191">
        <v>0.1267063572356982</v>
      </c>
      <c r="O7191">
        <v>0.11710395312940307</v>
      </c>
    </row>
    <row r="7192" spans="1:15" ht="15">
      <c r="A7192" s="6"/>
      <c r="B7192" s="10">
        <v>107.68</v>
      </c>
      <c r="C7192">
        <v>0.17759670404814007</v>
      </c>
      <c r="D7192" s="11">
        <v>26.99</v>
      </c>
      <c r="E7192" s="10">
        <v>58.74</v>
      </c>
      <c r="F7192" s="11">
        <v>28</v>
      </c>
      <c r="G7192" s="10">
        <v>43.69</v>
      </c>
      <c r="H7192" s="11">
        <v>126.01</v>
      </c>
      <c r="I7192" s="10">
        <v>120.06</v>
      </c>
      <c r="J7192">
        <v>0.11322995887377413</v>
      </c>
      <c r="K7192">
        <v>0.18634473686473102</v>
      </c>
      <c r="L7192">
        <v>9.8663659674787449E-2</v>
      </c>
      <c r="M7192">
        <v>0.16607090408084982</v>
      </c>
      <c r="N7192">
        <v>0.13322014741141996</v>
      </c>
      <c r="O7192">
        <v>0.12853012086014753</v>
      </c>
    </row>
    <row r="7193" spans="1:15" ht="15">
      <c r="A7193" s="6"/>
      <c r="B7193" s="10">
        <v>126.41</v>
      </c>
      <c r="C7193">
        <v>0.18524467120501006</v>
      </c>
      <c r="D7193" s="11">
        <v>30.01</v>
      </c>
      <c r="E7193" s="10">
        <v>58.96</v>
      </c>
      <c r="F7193" s="11">
        <v>31.1</v>
      </c>
      <c r="G7193" s="10">
        <v>44.99</v>
      </c>
      <c r="H7193" s="11">
        <v>148.99</v>
      </c>
      <c r="I7193" s="10">
        <v>140.69</v>
      </c>
      <c r="J7193">
        <v>0.12149330362141945</v>
      </c>
      <c r="K7193">
        <v>0.19392924096836861</v>
      </c>
      <c r="L7193">
        <v>0.11237882729918214</v>
      </c>
      <c r="M7193">
        <v>0.1698240596558378</v>
      </c>
      <c r="N7193">
        <v>0.14293014233156193</v>
      </c>
      <c r="O7193">
        <v>0.1414182912456286</v>
      </c>
    </row>
    <row r="7194" spans="1:15" ht="15">
      <c r="A7194" s="6"/>
      <c r="B7194" s="10">
        <v>128.36000000000001</v>
      </c>
      <c r="C7194">
        <v>0.19222337352364538</v>
      </c>
      <c r="D7194" s="11">
        <v>37.799999999999997</v>
      </c>
      <c r="E7194" s="10">
        <v>69.739999999999995</v>
      </c>
      <c r="F7194" s="11">
        <v>36.299999999999997</v>
      </c>
      <c r="G7194" s="10">
        <v>45.02</v>
      </c>
      <c r="H7194" s="11">
        <v>207.56</v>
      </c>
      <c r="I7194" s="10">
        <v>159.56</v>
      </c>
      <c r="J7194">
        <v>0.1342591993373613</v>
      </c>
      <c r="K7194">
        <v>0.19734819270383869</v>
      </c>
      <c r="L7194">
        <v>0.12095011746426934</v>
      </c>
      <c r="M7194">
        <v>0.17218468209125312</v>
      </c>
      <c r="N7194">
        <v>0.15164282772035548</v>
      </c>
      <c r="O7194">
        <v>0.15079139265582878</v>
      </c>
    </row>
    <row r="7195" spans="1:15" ht="15">
      <c r="A7195" s="6"/>
      <c r="B7195" s="10">
        <v>139.82</v>
      </c>
      <c r="C7195">
        <v>0.1860331726150638</v>
      </c>
      <c r="D7195" s="11">
        <v>44.93</v>
      </c>
      <c r="E7195" s="10">
        <v>79.72</v>
      </c>
      <c r="F7195" s="11">
        <v>44.44</v>
      </c>
      <c r="G7195" s="10">
        <v>49.77</v>
      </c>
      <c r="H7195" s="11">
        <v>235.27</v>
      </c>
      <c r="I7195" s="10">
        <v>154.94999999999999</v>
      </c>
      <c r="J7195">
        <v>0.13662232385472084</v>
      </c>
      <c r="K7195">
        <v>0.19485296182976378</v>
      </c>
      <c r="L7195">
        <v>0.12348047263848157</v>
      </c>
      <c r="M7195">
        <v>0.16446709576972737</v>
      </c>
      <c r="N7195">
        <v>0.15291122964669157</v>
      </c>
      <c r="O7195">
        <v>0.14001666814475286</v>
      </c>
    </row>
    <row r="7196" spans="1:15" ht="15">
      <c r="A7196" s="6"/>
      <c r="B7196" s="10">
        <v>140.54</v>
      </c>
      <c r="C7196">
        <v>0.18725058703584954</v>
      </c>
      <c r="D7196" s="11">
        <v>46.93</v>
      </c>
      <c r="E7196" s="10">
        <v>76.25</v>
      </c>
      <c r="F7196" s="11">
        <v>45.9</v>
      </c>
      <c r="G7196" s="10">
        <v>50.22</v>
      </c>
      <c r="H7196" s="11">
        <v>228.55</v>
      </c>
      <c r="I7196" s="10">
        <v>143.61000000000001</v>
      </c>
      <c r="J7196">
        <v>0.13913210935395595</v>
      </c>
      <c r="K7196">
        <v>0.1953817319686349</v>
      </c>
      <c r="L7196">
        <v>0.12166768996564239</v>
      </c>
      <c r="M7196">
        <v>0.16053586851457782</v>
      </c>
      <c r="N7196">
        <v>0.15148788816601907</v>
      </c>
      <c r="O7196">
        <v>0.13204072717784457</v>
      </c>
    </row>
    <row r="7197" spans="1:15" ht="15">
      <c r="A7197" s="6"/>
      <c r="B7197" s="10">
        <v>120.89</v>
      </c>
      <c r="C7197">
        <v>0.18548951461517835</v>
      </c>
      <c r="D7197" s="11">
        <v>44.18</v>
      </c>
      <c r="E7197" s="10">
        <v>61.16</v>
      </c>
      <c r="F7197" s="11">
        <v>41.32</v>
      </c>
      <c r="G7197" s="10">
        <v>49.5</v>
      </c>
      <c r="H7197" s="11">
        <v>198.95</v>
      </c>
      <c r="I7197" s="10">
        <v>131.82</v>
      </c>
      <c r="J7197">
        <v>0.14150197678972648</v>
      </c>
      <c r="K7197">
        <v>0.19090185325183981</v>
      </c>
      <c r="L7197">
        <v>0.12071217802176905</v>
      </c>
      <c r="M7197">
        <v>0.15659354121900601</v>
      </c>
      <c r="N7197">
        <v>0.15575328966504171</v>
      </c>
      <c r="O7197">
        <v>0.13133149537538691</v>
      </c>
    </row>
    <row r="7198" spans="1:15" ht="15">
      <c r="A7198" s="6"/>
      <c r="B7198" s="10">
        <v>100.05</v>
      </c>
      <c r="C7198">
        <v>0.17436027665831608</v>
      </c>
      <c r="D7198" s="11">
        <v>35.99</v>
      </c>
      <c r="E7198" s="10">
        <v>54.45</v>
      </c>
      <c r="F7198" s="11">
        <v>36.06</v>
      </c>
      <c r="G7198" s="10">
        <v>41.11</v>
      </c>
      <c r="H7198" s="11">
        <v>162</v>
      </c>
      <c r="I7198" s="10">
        <v>128</v>
      </c>
      <c r="J7198">
        <v>0.14040139462257495</v>
      </c>
      <c r="K7198">
        <v>0.18844974261474717</v>
      </c>
      <c r="L7198">
        <v>0.11879760379371861</v>
      </c>
      <c r="M7198">
        <v>0.14771386027950101</v>
      </c>
      <c r="N7198">
        <v>0.15917619424008431</v>
      </c>
      <c r="O7198">
        <v>0.13328656068820119</v>
      </c>
    </row>
    <row r="7199" spans="1:15" ht="15">
      <c r="A7199" s="6"/>
      <c r="B7199" s="10">
        <v>96.84</v>
      </c>
      <c r="C7199">
        <v>0.15933850893765439</v>
      </c>
      <c r="D7199" s="11">
        <v>32.04</v>
      </c>
      <c r="E7199" s="10">
        <v>50.19</v>
      </c>
      <c r="F7199" s="11">
        <v>34.06</v>
      </c>
      <c r="G7199" s="10">
        <v>34.770000000000003</v>
      </c>
      <c r="H7199" s="11">
        <v>148.81</v>
      </c>
      <c r="I7199" s="10">
        <v>121.34</v>
      </c>
      <c r="J7199">
        <v>0.13408580144131388</v>
      </c>
      <c r="K7199">
        <v>0.17966022822636551</v>
      </c>
      <c r="L7199">
        <v>0.11789703687101701</v>
      </c>
      <c r="M7199">
        <v>0.14243462979413696</v>
      </c>
      <c r="N7199">
        <v>0.16024398045313193</v>
      </c>
      <c r="O7199">
        <v>0.13174343608705461</v>
      </c>
    </row>
    <row r="7200" spans="1:15" ht="15">
      <c r="A7200" s="6"/>
      <c r="B7200" s="10">
        <v>93.7</v>
      </c>
      <c r="C7200">
        <v>0.14374690235090576</v>
      </c>
      <c r="D7200" s="11">
        <v>19.170000000000002</v>
      </c>
      <c r="E7200" s="10">
        <v>44.92</v>
      </c>
      <c r="F7200" s="11">
        <v>29.85</v>
      </c>
      <c r="G7200" s="10">
        <v>29.48</v>
      </c>
      <c r="H7200" s="11">
        <v>121.75</v>
      </c>
      <c r="I7200" s="10">
        <v>98.29</v>
      </c>
      <c r="J7200">
        <v>0.12308788347302466</v>
      </c>
      <c r="K7200">
        <v>0.17142890613355194</v>
      </c>
      <c r="L7200">
        <v>0.11729872969284152</v>
      </c>
      <c r="M7200">
        <v>0.13852965930662406</v>
      </c>
      <c r="N7200">
        <v>0.16072199369228285</v>
      </c>
      <c r="O7200">
        <v>0.13092368203488172</v>
      </c>
    </row>
    <row r="7201" spans="1:15" ht="15">
      <c r="A7201" s="6"/>
      <c r="B7201" s="10">
        <v>84.6</v>
      </c>
      <c r="C7201">
        <v>0.1288261392220354</v>
      </c>
      <c r="D7201" s="11">
        <v>16.04</v>
      </c>
      <c r="E7201" s="10">
        <v>44.53</v>
      </c>
      <c r="F7201" s="11">
        <v>25.82</v>
      </c>
      <c r="G7201" s="10">
        <v>27.85</v>
      </c>
      <c r="H7201" s="11">
        <v>133.02000000000001</v>
      </c>
      <c r="I7201" s="10">
        <v>88.18</v>
      </c>
      <c r="J7201">
        <v>0.10482353907841978</v>
      </c>
      <c r="K7201">
        <v>0.1657286916712368</v>
      </c>
      <c r="L7201">
        <v>0.10571704049203193</v>
      </c>
      <c r="M7201">
        <v>0.12985046093579275</v>
      </c>
      <c r="N7201">
        <v>0.16253309532153495</v>
      </c>
      <c r="O7201">
        <v>0.13331272233930727</v>
      </c>
    </row>
    <row r="7202" spans="1:15" ht="15">
      <c r="A7202" s="6"/>
      <c r="B7202" s="10">
        <v>68.61</v>
      </c>
      <c r="C7202">
        <v>0.11605865695792882</v>
      </c>
      <c r="D7202" s="11">
        <v>9.41</v>
      </c>
      <c r="E7202" s="10">
        <v>43.58</v>
      </c>
      <c r="F7202" s="11">
        <v>26.4</v>
      </c>
      <c r="G7202" s="10">
        <v>28.76</v>
      </c>
      <c r="H7202" s="11">
        <v>125.53</v>
      </c>
      <c r="I7202" s="10">
        <v>87.55</v>
      </c>
      <c r="J7202">
        <v>9.3425658831058411E-2</v>
      </c>
      <c r="K7202">
        <v>0.16296721071649753</v>
      </c>
      <c r="L7202">
        <v>0.11219324575462047</v>
      </c>
      <c r="M7202">
        <v>0.11836600997516784</v>
      </c>
      <c r="N7202">
        <v>0.1638862112798555</v>
      </c>
      <c r="O7202">
        <v>0.1404920991404382</v>
      </c>
    </row>
    <row r="7203" spans="1:15" ht="15">
      <c r="A7203" s="6"/>
      <c r="B7203" s="10">
        <v>64.59</v>
      </c>
      <c r="C7203">
        <v>0.11206014135118615</v>
      </c>
      <c r="D7203" s="11">
        <v>0.03</v>
      </c>
      <c r="E7203" s="10">
        <v>41.62</v>
      </c>
      <c r="F7203" s="11">
        <v>26.6</v>
      </c>
      <c r="G7203" s="10">
        <v>27.96</v>
      </c>
      <c r="H7203" s="11">
        <v>118.96</v>
      </c>
      <c r="I7203" s="10">
        <v>88.18</v>
      </c>
      <c r="J7203">
        <v>8.5942420715460599E-2</v>
      </c>
      <c r="K7203">
        <v>0.16285917905033587</v>
      </c>
      <c r="L7203">
        <v>0.10910770373975544</v>
      </c>
      <c r="M7203">
        <v>0.11353126989651689</v>
      </c>
      <c r="N7203">
        <v>0.16635724631507195</v>
      </c>
      <c r="O7203">
        <v>0.14749763993422124</v>
      </c>
    </row>
    <row r="7204" spans="1:15" ht="15">
      <c r="A7204" s="6"/>
      <c r="B7204" s="10">
        <v>55</v>
      </c>
      <c r="C7204">
        <v>0.10849379002451787</v>
      </c>
      <c r="D7204" s="11">
        <v>-9.69</v>
      </c>
      <c r="E7204" s="10">
        <v>41.59</v>
      </c>
      <c r="F7204" s="11">
        <v>26.9</v>
      </c>
      <c r="G7204" s="10">
        <v>26.91</v>
      </c>
      <c r="H7204" s="11">
        <v>122.02</v>
      </c>
      <c r="I7204" s="10">
        <v>88.04</v>
      </c>
      <c r="J7204">
        <v>8.4018205548997596E-2</v>
      </c>
      <c r="K7204">
        <v>0.16162216294309373</v>
      </c>
      <c r="L7204">
        <v>0.10807320424179098</v>
      </c>
      <c r="M7204">
        <v>0.10887856299178407</v>
      </c>
      <c r="N7204">
        <v>0.16846080958398535</v>
      </c>
      <c r="O7204">
        <v>0.1546956864623617</v>
      </c>
    </row>
    <row r="7205" spans="1:15" ht="15">
      <c r="A7205" s="6"/>
      <c r="B7205" s="10">
        <v>60.51</v>
      </c>
      <c r="C7205">
        <v>0.1103405891295248</v>
      </c>
      <c r="D7205" s="11">
        <v>-13.02</v>
      </c>
      <c r="E7205" s="10">
        <v>40.119999999999997</v>
      </c>
      <c r="F7205" s="11">
        <v>27.64</v>
      </c>
      <c r="G7205" s="10">
        <v>25.83</v>
      </c>
      <c r="H7205" s="11">
        <v>131.69999999999999</v>
      </c>
      <c r="I7205" s="10">
        <v>89.21</v>
      </c>
      <c r="J7205">
        <v>8.2233566890749135E-2</v>
      </c>
      <c r="K7205">
        <v>0.16066110993151192</v>
      </c>
      <c r="L7205">
        <v>0.11284370937903437</v>
      </c>
      <c r="M7205">
        <v>0.1116255605083418</v>
      </c>
      <c r="N7205">
        <v>0.16935400613348769</v>
      </c>
      <c r="O7205">
        <v>0.15558777444173391</v>
      </c>
    </row>
    <row r="7206" spans="1:15" ht="15">
      <c r="A7206" s="6"/>
      <c r="B7206" s="10">
        <v>69.010000000000005</v>
      </c>
      <c r="C7206">
        <v>0.11289300650640956</v>
      </c>
      <c r="D7206" s="11">
        <v>-15.01</v>
      </c>
      <c r="E7206" s="10">
        <v>39.049999999999997</v>
      </c>
      <c r="F7206" s="11">
        <v>27.93</v>
      </c>
      <c r="G7206" s="10">
        <v>27.98</v>
      </c>
      <c r="H7206" s="11">
        <v>141.02000000000001</v>
      </c>
      <c r="I7206" s="10">
        <v>92.85</v>
      </c>
      <c r="J7206">
        <v>8.0793513498407021E-2</v>
      </c>
      <c r="K7206">
        <v>0.16009383820400366</v>
      </c>
      <c r="L7206">
        <v>0.12392837620683234</v>
      </c>
      <c r="M7206">
        <v>0.11964488043261921</v>
      </c>
      <c r="N7206">
        <v>0.17225039534470507</v>
      </c>
      <c r="O7206">
        <v>0.15589337892812924</v>
      </c>
    </row>
    <row r="7207" spans="1:15" ht="15">
      <c r="A7207" s="6"/>
      <c r="B7207" s="10">
        <v>66.47</v>
      </c>
      <c r="C7207">
        <v>0.11872638982629391</v>
      </c>
      <c r="D7207" s="11">
        <v>-9.6</v>
      </c>
      <c r="E7207" s="10">
        <v>40.340000000000003</v>
      </c>
      <c r="F7207" s="11">
        <v>30.97</v>
      </c>
      <c r="G7207" s="10">
        <v>32.04</v>
      </c>
      <c r="H7207" s="11">
        <v>180</v>
      </c>
      <c r="I7207" s="10">
        <v>114.91</v>
      </c>
      <c r="J7207">
        <v>7.7049090027564035E-2</v>
      </c>
      <c r="K7207">
        <v>0.15894695907603978</v>
      </c>
      <c r="L7207">
        <v>0.13780862671235719</v>
      </c>
      <c r="M7207">
        <v>0.13003069624896077</v>
      </c>
      <c r="N7207">
        <v>0.17184461668226314</v>
      </c>
      <c r="O7207">
        <v>0.15431964477092081</v>
      </c>
    </row>
    <row r="7208" spans="1:15" ht="15">
      <c r="A7208" s="6"/>
      <c r="B7208" s="10">
        <v>79.900000000000006</v>
      </c>
      <c r="C7208">
        <v>0.12658167732784137</v>
      </c>
      <c r="D7208" s="11">
        <v>0.12</v>
      </c>
      <c r="E7208" s="10">
        <v>39.950000000000003</v>
      </c>
      <c r="F7208" s="11">
        <v>40</v>
      </c>
      <c r="G7208" s="10">
        <v>40.5</v>
      </c>
      <c r="H7208" s="11">
        <v>225.02</v>
      </c>
      <c r="I7208" s="10">
        <v>127.59</v>
      </c>
      <c r="J7208">
        <v>7.3712039606349436E-2</v>
      </c>
      <c r="K7208">
        <v>0.15762193932525823</v>
      </c>
      <c r="L7208">
        <v>0.15298031354506969</v>
      </c>
      <c r="M7208">
        <v>0.13855560201149977</v>
      </c>
      <c r="N7208">
        <v>0.16423027343673521</v>
      </c>
      <c r="O7208">
        <v>0.14785544864034025</v>
      </c>
    </row>
    <row r="7209" spans="1:15" ht="15">
      <c r="A7209" s="6"/>
      <c r="B7209" s="10">
        <v>90.69</v>
      </c>
      <c r="C7209">
        <v>0.12081318069458383</v>
      </c>
      <c r="D7209" s="11">
        <v>0.12</v>
      </c>
      <c r="E7209" s="10">
        <v>42.7</v>
      </c>
      <c r="F7209" s="11">
        <v>48.47</v>
      </c>
      <c r="G7209" s="10">
        <v>45.43</v>
      </c>
      <c r="H7209" s="11">
        <v>250.34</v>
      </c>
      <c r="I7209" s="10">
        <v>133.94</v>
      </c>
      <c r="J7209">
        <v>7.2762601087923234E-2</v>
      </c>
      <c r="K7209">
        <v>0.15596359276903182</v>
      </c>
      <c r="L7209">
        <v>0.160229208495477</v>
      </c>
      <c r="M7209">
        <v>0.13674411681162651</v>
      </c>
      <c r="N7209">
        <v>0.15951956856938437</v>
      </c>
      <c r="O7209">
        <v>0.14188504759751841</v>
      </c>
    </row>
    <row r="7210" spans="1:15" ht="15">
      <c r="A7210" s="6"/>
      <c r="B7210" s="10">
        <v>89.5</v>
      </c>
      <c r="C7210">
        <v>0.11195651673230615</v>
      </c>
      <c r="D7210" s="11">
        <v>5.41</v>
      </c>
      <c r="E7210" s="10">
        <v>45.83</v>
      </c>
      <c r="F7210" s="11">
        <v>45.93</v>
      </c>
      <c r="G7210" s="10">
        <v>47.52</v>
      </c>
      <c r="H7210" s="11">
        <v>203.98</v>
      </c>
      <c r="I7210" s="10">
        <v>123.58</v>
      </c>
      <c r="J7210">
        <v>6.9409635537891631E-2</v>
      </c>
      <c r="K7210">
        <v>0.15134299644051344</v>
      </c>
      <c r="L7210">
        <v>0.16611376849706466</v>
      </c>
      <c r="M7210">
        <v>0.13434228474595258</v>
      </c>
      <c r="N7210">
        <v>0.1525502658155663</v>
      </c>
      <c r="O7210">
        <v>0.1339201806231973</v>
      </c>
    </row>
    <row r="7211" spans="1:15" ht="15">
      <c r="A7211" s="6"/>
      <c r="B7211" s="10">
        <v>87.01</v>
      </c>
      <c r="C7211">
        <v>9.8047892975845097E-2</v>
      </c>
      <c r="D7211" s="11">
        <v>0.27</v>
      </c>
      <c r="E7211" s="10">
        <v>47.97</v>
      </c>
      <c r="F7211" s="11">
        <v>44.01</v>
      </c>
      <c r="G7211" s="10">
        <v>43.29</v>
      </c>
      <c r="H7211" s="11">
        <v>171.4</v>
      </c>
      <c r="I7211" s="10">
        <v>119.6</v>
      </c>
      <c r="J7211">
        <v>6.6489820149122775E-2</v>
      </c>
      <c r="K7211">
        <v>0.14865087319538223</v>
      </c>
      <c r="L7211">
        <v>0.16656274173737687</v>
      </c>
      <c r="M7211">
        <v>0.12790686100738244</v>
      </c>
      <c r="N7211">
        <v>0.14821878044242073</v>
      </c>
      <c r="O7211">
        <v>0.12462792159450074</v>
      </c>
    </row>
    <row r="7212" spans="1:15" ht="15">
      <c r="A7212" s="6"/>
      <c r="B7212" s="10">
        <v>69.790000000000006</v>
      </c>
      <c r="C7212">
        <v>8.3064629315223543E-2</v>
      </c>
      <c r="D7212" s="11">
        <v>0.11</v>
      </c>
      <c r="E7212" s="10">
        <v>47</v>
      </c>
      <c r="F7212" s="11">
        <v>43.06</v>
      </c>
      <c r="G7212" s="10">
        <v>36.42</v>
      </c>
      <c r="H7212" s="11">
        <v>142.77000000000001</v>
      </c>
      <c r="I7212" s="10">
        <v>104.99</v>
      </c>
      <c r="J7212">
        <v>6.5303106473796529E-2</v>
      </c>
      <c r="K7212">
        <v>0.14524859198171711</v>
      </c>
      <c r="L7212">
        <v>0.16270322187143707</v>
      </c>
      <c r="M7212">
        <v>0.12057525398239763</v>
      </c>
      <c r="N7212">
        <v>0.14514501317807252</v>
      </c>
      <c r="O7212">
        <v>0.11636732444145245</v>
      </c>
    </row>
    <row r="7213" spans="1:15" ht="15">
      <c r="A7213" s="6"/>
      <c r="B7213" s="10">
        <v>69.86</v>
      </c>
      <c r="C7213">
        <v>7.6326239798135256E-2</v>
      </c>
      <c r="D7213" s="11">
        <v>-0.1</v>
      </c>
      <c r="E7213" s="10">
        <v>46.87</v>
      </c>
      <c r="F7213" s="11">
        <v>42.33</v>
      </c>
      <c r="G7213" s="10">
        <v>33.44</v>
      </c>
      <c r="H7213" s="11">
        <v>128.01</v>
      </c>
      <c r="I7213" s="10">
        <v>99.95</v>
      </c>
      <c r="J7213">
        <v>6.4099286015821447E-2</v>
      </c>
      <c r="K7213">
        <v>0.14317428506282326</v>
      </c>
      <c r="L7213">
        <v>0.16041828416017753</v>
      </c>
      <c r="M7213">
        <v>0.11635378715870823</v>
      </c>
      <c r="N7213">
        <v>0.13961052639105376</v>
      </c>
      <c r="O7213">
        <v>0.11610608566822817</v>
      </c>
    </row>
    <row r="7214" spans="1:15" ht="15">
      <c r="A7214" s="6"/>
      <c r="B7214" s="10">
        <v>67.900000000000006</v>
      </c>
      <c r="C7214">
        <v>8.0335574585514366E-2</v>
      </c>
      <c r="D7214" s="11">
        <v>-13.38</v>
      </c>
      <c r="E7214" s="10">
        <v>46.25</v>
      </c>
      <c r="F7214" s="11">
        <v>40.58</v>
      </c>
      <c r="G7214" s="10">
        <v>36.22</v>
      </c>
      <c r="H7214" s="11">
        <v>112</v>
      </c>
      <c r="I7214" s="10">
        <v>88.9</v>
      </c>
      <c r="J7214">
        <v>6.3151020937557908E-2</v>
      </c>
      <c r="K7214">
        <v>0.14082606822605867</v>
      </c>
      <c r="L7214">
        <v>0.16253467447614101</v>
      </c>
      <c r="M7214">
        <v>0.11349844528995015</v>
      </c>
      <c r="N7214">
        <v>0.13712297909376719</v>
      </c>
      <c r="O7214">
        <v>0.11689834568774805</v>
      </c>
    </row>
    <row r="7215" spans="1:15" ht="15">
      <c r="A7215" s="6"/>
      <c r="B7215" s="10">
        <v>73.91</v>
      </c>
      <c r="C7215">
        <v>8.8864945944416143E-2</v>
      </c>
      <c r="D7215" s="11">
        <v>-31.42</v>
      </c>
      <c r="E7215" s="10">
        <v>42.64</v>
      </c>
      <c r="F7215" s="11">
        <v>43.28</v>
      </c>
      <c r="G7215" s="10">
        <v>36.270000000000003</v>
      </c>
      <c r="H7215" s="11">
        <v>113.01</v>
      </c>
      <c r="I7215" s="10">
        <v>92.18</v>
      </c>
      <c r="J7215">
        <v>6.4335059841470629E-2</v>
      </c>
      <c r="K7215">
        <v>0.13868726399987347</v>
      </c>
      <c r="L7215">
        <v>0.16837700558674593</v>
      </c>
      <c r="M7215">
        <v>0.11708548774415999</v>
      </c>
      <c r="N7215">
        <v>0.14063100365926925</v>
      </c>
      <c r="O7215">
        <v>0.12039774170721308</v>
      </c>
    </row>
    <row r="7216" spans="1:15" ht="15">
      <c r="A7216" s="6"/>
      <c r="B7216" s="10">
        <v>87</v>
      </c>
      <c r="C7216">
        <v>0.10199026153855517</v>
      </c>
      <c r="D7216" s="11">
        <v>-17.03</v>
      </c>
      <c r="E7216" s="10">
        <v>41.31</v>
      </c>
      <c r="F7216" s="11">
        <v>48.83</v>
      </c>
      <c r="G7216" s="10">
        <v>35.97</v>
      </c>
      <c r="H7216" s="11">
        <v>140</v>
      </c>
      <c r="I7216" s="10">
        <v>96.17</v>
      </c>
      <c r="J7216">
        <v>6.5405169004228908E-2</v>
      </c>
      <c r="K7216">
        <v>0.13906010519910972</v>
      </c>
      <c r="L7216">
        <v>0.17988198538286879</v>
      </c>
      <c r="M7216">
        <v>0.11986468780697554</v>
      </c>
      <c r="N7216">
        <v>0.15049852398101227</v>
      </c>
      <c r="O7216">
        <v>0.12583051997780501</v>
      </c>
    </row>
    <row r="7217" spans="1:15" ht="15">
      <c r="A7217" s="6"/>
      <c r="B7217" s="10">
        <v>112.02</v>
      </c>
      <c r="C7217">
        <v>0.11573993268202587</v>
      </c>
      <c r="D7217" s="11">
        <v>-4.0199999999999996</v>
      </c>
      <c r="E7217" s="10">
        <v>45.58</v>
      </c>
      <c r="F7217" s="11">
        <v>51.42</v>
      </c>
      <c r="G7217" s="10">
        <v>41.55</v>
      </c>
      <c r="H7217" s="11">
        <v>173.05</v>
      </c>
      <c r="I7217" s="10">
        <v>105.92</v>
      </c>
      <c r="J7217">
        <v>6.4770030421012759E-2</v>
      </c>
      <c r="K7217">
        <v>0.14225607667638718</v>
      </c>
      <c r="L7217">
        <v>0.19108480053813759</v>
      </c>
      <c r="M7217">
        <v>0.12596785245370995</v>
      </c>
      <c r="N7217">
        <v>0.16294707804316455</v>
      </c>
      <c r="O7217">
        <v>0.12994339676621067</v>
      </c>
    </row>
    <row r="7218" spans="1:15" ht="15">
      <c r="A7218" s="6"/>
      <c r="B7218" s="10">
        <v>139.80000000000001</v>
      </c>
      <c r="C7218">
        <v>0.11693047167343411</v>
      </c>
      <c r="D7218" s="11">
        <v>0.08</v>
      </c>
      <c r="E7218" s="10">
        <v>47.2</v>
      </c>
      <c r="F7218" s="11">
        <v>54.99</v>
      </c>
      <c r="G7218" s="10">
        <v>43.35</v>
      </c>
      <c r="H7218" s="11">
        <v>198.93</v>
      </c>
      <c r="I7218" s="10">
        <v>125.18</v>
      </c>
      <c r="J7218">
        <v>6.3909593598800357E-2</v>
      </c>
      <c r="K7218">
        <v>0.14240218969222659</v>
      </c>
      <c r="L7218">
        <v>0.19938899142619027</v>
      </c>
      <c r="M7218">
        <v>0.13136591414525664</v>
      </c>
      <c r="N7218">
        <v>0.16522614759097379</v>
      </c>
      <c r="O7218">
        <v>0.13539204359086082</v>
      </c>
    </row>
    <row r="7219" spans="1:15" ht="15">
      <c r="A7219" s="6"/>
      <c r="B7219" s="10">
        <v>148.96</v>
      </c>
      <c r="C7219">
        <v>0.11447262442811589</v>
      </c>
      <c r="D7219" s="11">
        <v>7.56</v>
      </c>
      <c r="E7219" s="10">
        <v>48.37</v>
      </c>
      <c r="F7219" s="11">
        <v>61.23</v>
      </c>
      <c r="G7219" s="10">
        <v>45.02</v>
      </c>
      <c r="H7219" s="11">
        <v>220.69</v>
      </c>
      <c r="I7219" s="10">
        <v>129.08000000000001</v>
      </c>
      <c r="J7219">
        <v>6.2876943623008691E-2</v>
      </c>
      <c r="K7219">
        <v>0.13863263156671946</v>
      </c>
      <c r="L7219">
        <v>0.20001900392689931</v>
      </c>
      <c r="M7219">
        <v>0.12809013184318518</v>
      </c>
      <c r="N7219">
        <v>0.15033123279814378</v>
      </c>
      <c r="O7219">
        <v>0.13139048676177728</v>
      </c>
    </row>
    <row r="7220" spans="1:15" ht="15">
      <c r="A7220" s="6"/>
      <c r="B7220" s="10">
        <v>118.83</v>
      </c>
      <c r="C7220">
        <v>0.11205348845155119</v>
      </c>
      <c r="D7220" s="11">
        <v>8.89</v>
      </c>
      <c r="E7220" s="10">
        <v>47.94</v>
      </c>
      <c r="F7220" s="11">
        <v>63.62</v>
      </c>
      <c r="G7220" s="10">
        <v>44.26</v>
      </c>
      <c r="H7220" s="11">
        <v>198.67</v>
      </c>
      <c r="I7220" s="10">
        <v>127.67</v>
      </c>
      <c r="J7220">
        <v>6.2022781844123007E-2</v>
      </c>
      <c r="K7220">
        <v>0.13841493587648293</v>
      </c>
      <c r="L7220">
        <v>0.19894646286542159</v>
      </c>
      <c r="M7220">
        <v>0.12302925327174752</v>
      </c>
      <c r="N7220">
        <v>0.14374884199691199</v>
      </c>
      <c r="O7220">
        <v>0.12264781594943193</v>
      </c>
    </row>
    <row r="7221" spans="1:15" ht="15">
      <c r="A7221" s="6"/>
      <c r="B7221" s="10">
        <v>90.35</v>
      </c>
      <c r="C7221">
        <v>0.10848368164985242</v>
      </c>
      <c r="D7221" s="11">
        <v>0.23</v>
      </c>
      <c r="E7221" s="10">
        <v>46.3</v>
      </c>
      <c r="F7221" s="11">
        <v>57.39</v>
      </c>
      <c r="G7221" s="10">
        <v>40.57</v>
      </c>
      <c r="H7221" s="11">
        <v>151.86000000000001</v>
      </c>
      <c r="I7221" s="10">
        <v>112.9</v>
      </c>
      <c r="J7221">
        <v>6.2605679051761981E-2</v>
      </c>
      <c r="K7221">
        <v>0.13866152014857952</v>
      </c>
      <c r="L7221">
        <v>0.20097240521349691</v>
      </c>
      <c r="M7221">
        <v>0.11682828022492973</v>
      </c>
      <c r="N7221">
        <v>0.14211221715719041</v>
      </c>
      <c r="O7221">
        <v>0.1192656440034749</v>
      </c>
    </row>
    <row r="7222" spans="1:15" ht="15">
      <c r="A7222" s="6"/>
      <c r="B7222" s="10">
        <v>83.51</v>
      </c>
      <c r="C7222">
        <v>9.4913256412885491E-2</v>
      </c>
      <c r="D7222" s="11">
        <v>-38.19</v>
      </c>
      <c r="E7222" s="10">
        <v>45</v>
      </c>
      <c r="F7222" s="11">
        <v>48.69</v>
      </c>
      <c r="G7222" s="10">
        <v>32.119999999999997</v>
      </c>
      <c r="H7222" s="11">
        <v>100.19</v>
      </c>
      <c r="I7222" s="10">
        <v>102.21</v>
      </c>
      <c r="J7222">
        <v>6.356333382321723E-2</v>
      </c>
      <c r="K7222">
        <v>0.13502037879762757</v>
      </c>
      <c r="L7222">
        <v>0.20302308382932285</v>
      </c>
      <c r="M7222">
        <v>0.10785433349600984</v>
      </c>
      <c r="N7222">
        <v>0.13775214504477123</v>
      </c>
      <c r="O7222">
        <v>0.12071477458362281</v>
      </c>
    </row>
    <row r="7223" spans="1:15" ht="15">
      <c r="A7223" s="6"/>
      <c r="B7223" s="10">
        <v>75.48</v>
      </c>
      <c r="C7223">
        <v>8.2922659803394139E-2</v>
      </c>
      <c r="D7223" s="11">
        <v>-49.98</v>
      </c>
      <c r="E7223" s="10">
        <v>44.27</v>
      </c>
      <c r="F7223" s="11">
        <v>41.62</v>
      </c>
      <c r="G7223" s="10">
        <v>27.12</v>
      </c>
      <c r="H7223" s="11">
        <v>103.69</v>
      </c>
      <c r="I7223" s="10">
        <v>101.61</v>
      </c>
      <c r="J7223">
        <v>6.5082415157227777E-2</v>
      </c>
      <c r="K7223">
        <v>0.1332677841033067</v>
      </c>
      <c r="L7223">
        <v>0.20443251655073497</v>
      </c>
      <c r="M7223">
        <v>9.4632668315042967E-2</v>
      </c>
      <c r="N7223">
        <v>0.13664732150086636</v>
      </c>
      <c r="O7223">
        <v>0.12574348236791721</v>
      </c>
    </row>
    <row r="7224" spans="1:15" ht="15">
      <c r="A7224" s="6"/>
      <c r="B7224" s="10">
        <v>47.48</v>
      </c>
      <c r="C7224">
        <v>7.627272500343231E-2</v>
      </c>
      <c r="D7224" s="11">
        <v>-70.09</v>
      </c>
      <c r="E7224" s="10">
        <v>42.58</v>
      </c>
      <c r="F7224" s="11">
        <v>40.229999999999997</v>
      </c>
      <c r="G7224" s="10">
        <v>24.41</v>
      </c>
      <c r="H7224" s="11">
        <v>99.09</v>
      </c>
      <c r="I7224" s="10">
        <v>92.03</v>
      </c>
      <c r="J7224">
        <v>6.47571308494507E-2</v>
      </c>
      <c r="K7224">
        <v>0.13290875078030628</v>
      </c>
      <c r="L7224">
        <v>0.20149433989110827</v>
      </c>
      <c r="M7224">
        <v>8.5941450580567944E-2</v>
      </c>
      <c r="N7224">
        <v>0.1325521804498469</v>
      </c>
      <c r="O7224">
        <v>0.13309541515744033</v>
      </c>
    </row>
    <row r="7225" spans="1:15" ht="15">
      <c r="A7225" s="6"/>
      <c r="B7225" s="10">
        <v>14.05</v>
      </c>
      <c r="C7225">
        <v>6.6647271290018545E-2</v>
      </c>
      <c r="D7225" s="11">
        <v>-79.94</v>
      </c>
      <c r="E7225" s="10">
        <v>27.93</v>
      </c>
      <c r="F7225" s="11">
        <v>36.549999999999997</v>
      </c>
      <c r="G7225" s="10">
        <v>7.61</v>
      </c>
      <c r="H7225" s="11">
        <v>94.98</v>
      </c>
      <c r="I7225" s="10">
        <v>93.31</v>
      </c>
      <c r="J7225">
        <v>6.1618923671524488E-2</v>
      </c>
      <c r="K7225">
        <v>0.12855964331062664</v>
      </c>
      <c r="L7225">
        <v>0.198324601508023</v>
      </c>
      <c r="M7225">
        <v>7.8410607340863955E-2</v>
      </c>
      <c r="N7225">
        <v>0.13363115193865399</v>
      </c>
      <c r="O7225">
        <v>0.14215504778065041</v>
      </c>
    </row>
    <row r="7226" spans="1:15" ht="15">
      <c r="A7226" s="6"/>
      <c r="B7226" s="10">
        <v>0.96</v>
      </c>
      <c r="C7226">
        <v>6.3219715490999737E-2</v>
      </c>
      <c r="D7226" s="11">
        <v>-83</v>
      </c>
      <c r="E7226" s="10">
        <v>23</v>
      </c>
      <c r="F7226" s="11">
        <v>37.020000000000003</v>
      </c>
      <c r="G7226" s="10">
        <v>4.79</v>
      </c>
      <c r="H7226" s="11">
        <v>83.99</v>
      </c>
      <c r="I7226" s="10">
        <v>92.77</v>
      </c>
      <c r="J7226">
        <v>6.5373284452884858E-2</v>
      </c>
      <c r="K7226">
        <v>0.12053452347665239</v>
      </c>
      <c r="L7226">
        <v>0.19646040001615503</v>
      </c>
      <c r="M7226">
        <v>7.1612474308963545E-2</v>
      </c>
      <c r="N7226">
        <v>0.13327662578667096</v>
      </c>
      <c r="O7226">
        <v>0.1481891626854413</v>
      </c>
    </row>
    <row r="7227" spans="1:15" ht="15">
      <c r="A7227" s="6"/>
      <c r="B7227" s="10">
        <v>0.01</v>
      </c>
      <c r="C7227">
        <v>6.1359306316259597E-2</v>
      </c>
      <c r="D7227" s="11">
        <v>-83.06</v>
      </c>
      <c r="E7227" s="10">
        <v>24.25</v>
      </c>
      <c r="F7227" s="11">
        <v>36.6</v>
      </c>
      <c r="G7227" s="10">
        <v>2.2400000000000002</v>
      </c>
      <c r="H7227" s="11">
        <v>78.349999999999994</v>
      </c>
      <c r="I7227" s="10">
        <v>90.41</v>
      </c>
      <c r="J7227">
        <v>6.7008531629703008E-2</v>
      </c>
      <c r="K7227">
        <v>0.12163629120429185</v>
      </c>
      <c r="L7227">
        <v>0.19488925312265687</v>
      </c>
      <c r="M7227">
        <v>7.0078693473592482E-2</v>
      </c>
      <c r="N7227">
        <v>0.13276220350204324</v>
      </c>
      <c r="O7227">
        <v>0.15465509151596399</v>
      </c>
    </row>
    <row r="7228" spans="1:15" ht="15">
      <c r="A7228" s="6"/>
      <c r="B7228" s="10">
        <v>0.02</v>
      </c>
      <c r="C7228">
        <v>6.3891445673054395E-2</v>
      </c>
      <c r="D7228" s="11">
        <v>-83</v>
      </c>
      <c r="E7228" s="10">
        <v>23.45</v>
      </c>
      <c r="F7228" s="11">
        <v>35.83</v>
      </c>
      <c r="G7228" s="10">
        <v>0.1</v>
      </c>
      <c r="H7228" s="11">
        <v>69.41</v>
      </c>
      <c r="I7228" s="10">
        <v>87.98</v>
      </c>
      <c r="J7228">
        <v>6.6881061331994202E-2</v>
      </c>
      <c r="K7228">
        <v>0.12629563121749687</v>
      </c>
      <c r="L7228">
        <v>0.1903369531861881</v>
      </c>
      <c r="M7228">
        <v>7.0633895134812455E-2</v>
      </c>
      <c r="N7228">
        <v>0.13230462378635263</v>
      </c>
      <c r="O7228">
        <v>0.1612193119965164</v>
      </c>
    </row>
    <row r="7229" spans="1:15" ht="15">
      <c r="A7229" s="6"/>
      <c r="B7229" s="10">
        <v>-0.24</v>
      </c>
      <c r="C7229">
        <v>6.6727833389788938E-2</v>
      </c>
      <c r="D7229" s="11">
        <v>-83.03</v>
      </c>
      <c r="E7229" s="10">
        <v>24.27</v>
      </c>
      <c r="F7229" s="11">
        <v>35.22</v>
      </c>
      <c r="G7229" s="10">
        <v>4.3</v>
      </c>
      <c r="H7229" s="11">
        <v>75.290000000000006</v>
      </c>
      <c r="I7229" s="10">
        <v>87</v>
      </c>
      <c r="J7229">
        <v>6.7735303491384638E-2</v>
      </c>
      <c r="K7229">
        <v>0.13061270118416046</v>
      </c>
      <c r="L7229">
        <v>0.18616976178366712</v>
      </c>
      <c r="M7229">
        <v>7.4665671136476305E-2</v>
      </c>
      <c r="N7229">
        <v>0.13293074687903575</v>
      </c>
      <c r="O7229">
        <v>0.171561254318363</v>
      </c>
    </row>
    <row r="7230" spans="1:15" ht="15">
      <c r="A7230" s="6"/>
      <c r="B7230" s="10">
        <v>-0.28000000000000003</v>
      </c>
      <c r="C7230">
        <v>6.3401328331249118E-2</v>
      </c>
      <c r="D7230" s="11">
        <v>-83.04</v>
      </c>
      <c r="E7230" s="10">
        <v>25.32</v>
      </c>
      <c r="F7230" s="11">
        <v>35.17</v>
      </c>
      <c r="G7230" s="10">
        <v>18.739999999999998</v>
      </c>
      <c r="H7230" s="11">
        <v>89.61</v>
      </c>
      <c r="I7230" s="10">
        <v>86.67</v>
      </c>
      <c r="J7230">
        <v>6.6033132982719761E-2</v>
      </c>
      <c r="K7230">
        <v>0.13628213102328102</v>
      </c>
      <c r="L7230">
        <v>0.18663990129338151</v>
      </c>
      <c r="M7230">
        <v>8.3847543667673177E-2</v>
      </c>
      <c r="N7230">
        <v>0.13382230285502608</v>
      </c>
      <c r="O7230">
        <v>0.18109727437726872</v>
      </c>
    </row>
    <row r="7231" spans="1:15" ht="15">
      <c r="A7231" s="6"/>
      <c r="B7231" s="10">
        <v>-0.39</v>
      </c>
      <c r="C7231">
        <v>6.0535063836249445E-2</v>
      </c>
      <c r="D7231" s="11">
        <v>-83.02</v>
      </c>
      <c r="E7231" s="10">
        <v>30.83</v>
      </c>
      <c r="F7231" s="11">
        <v>36</v>
      </c>
      <c r="G7231" s="10">
        <v>27.81</v>
      </c>
      <c r="H7231" s="11">
        <v>132.65</v>
      </c>
      <c r="I7231" s="10">
        <v>91.39</v>
      </c>
      <c r="J7231">
        <v>6.492501980025886E-2</v>
      </c>
      <c r="K7231">
        <v>0.14432105972342651</v>
      </c>
      <c r="L7231">
        <v>0.19278515645180735</v>
      </c>
      <c r="M7231">
        <v>9.9680274035796226E-2</v>
      </c>
      <c r="N7231">
        <v>0.13866071038067523</v>
      </c>
      <c r="O7231">
        <v>0.18481812582833082</v>
      </c>
    </row>
    <row r="7232" spans="1:15" ht="15">
      <c r="A7232" s="6"/>
      <c r="B7232" s="10">
        <v>-0.36</v>
      </c>
      <c r="C7232">
        <v>5.721643630299289E-2</v>
      </c>
      <c r="D7232" s="11">
        <v>-83.01</v>
      </c>
      <c r="E7232" s="10">
        <v>51.33</v>
      </c>
      <c r="F7232" s="11">
        <v>43.26</v>
      </c>
      <c r="G7232" s="10">
        <v>34.9</v>
      </c>
      <c r="H7232" s="11">
        <v>174.4</v>
      </c>
      <c r="I7232" s="10">
        <v>101.32</v>
      </c>
      <c r="J7232">
        <v>6.5508971317155676E-2</v>
      </c>
      <c r="K7232">
        <v>0.14713267615513836</v>
      </c>
      <c r="L7232">
        <v>0.19549946220401446</v>
      </c>
      <c r="M7232">
        <v>0.11847771250732389</v>
      </c>
      <c r="N7232">
        <v>0.13452580952524995</v>
      </c>
      <c r="O7232">
        <v>0.18219777279136407</v>
      </c>
    </row>
    <row r="7233" spans="1:15" ht="15">
      <c r="A7233" s="6"/>
      <c r="B7233" s="10">
        <v>-7.0000000000000007E-2</v>
      </c>
      <c r="C7233">
        <v>5.2805166202359942E-2</v>
      </c>
      <c r="D7233" s="11">
        <v>-80</v>
      </c>
      <c r="E7233" s="10">
        <v>64.34</v>
      </c>
      <c r="F7233" s="11">
        <v>53.5</v>
      </c>
      <c r="G7233" s="10">
        <v>44.69</v>
      </c>
      <c r="H7233" s="11">
        <v>199.36</v>
      </c>
      <c r="I7233" s="10">
        <v>115.04</v>
      </c>
      <c r="J7233">
        <v>6.4109851958893876E-2</v>
      </c>
      <c r="K7233">
        <v>0.14586013056178346</v>
      </c>
      <c r="L7233">
        <v>0.19660907176597803</v>
      </c>
      <c r="M7233">
        <v>0.12596953439565275</v>
      </c>
      <c r="N7233">
        <v>0.13582935215681613</v>
      </c>
      <c r="O7233">
        <v>0.17722969741761585</v>
      </c>
    </row>
    <row r="7234" spans="1:15" ht="15">
      <c r="A7234" s="6"/>
      <c r="B7234" s="10">
        <v>0.01</v>
      </c>
      <c r="C7234">
        <v>4.7691531877744588E-2</v>
      </c>
      <c r="D7234" s="11">
        <v>-79.959999999999994</v>
      </c>
      <c r="E7234" s="10">
        <v>62.56</v>
      </c>
      <c r="F7234" s="11">
        <v>55.81</v>
      </c>
      <c r="G7234" s="10">
        <v>45.46</v>
      </c>
      <c r="H7234" s="11">
        <v>148.41999999999999</v>
      </c>
      <c r="I7234" s="10">
        <v>109</v>
      </c>
      <c r="J7234">
        <v>6.0467004593969129E-2</v>
      </c>
      <c r="K7234">
        <v>0.14196004608342622</v>
      </c>
      <c r="L7234">
        <v>0.19381472588449744</v>
      </c>
      <c r="M7234">
        <v>0.13013710241049778</v>
      </c>
      <c r="N7234">
        <v>0.1342272666355164</v>
      </c>
      <c r="O7234">
        <v>0.16051300335296309</v>
      </c>
    </row>
    <row r="7235" spans="1:15" ht="15">
      <c r="A7235" s="6"/>
      <c r="B7235" s="10">
        <v>0</v>
      </c>
      <c r="C7235">
        <v>4.6191392028826078E-2</v>
      </c>
      <c r="D7235" s="11">
        <v>-76.02</v>
      </c>
      <c r="E7235" s="10">
        <v>56.55</v>
      </c>
      <c r="F7235" s="11">
        <v>55.01</v>
      </c>
      <c r="G7235" s="10">
        <v>44.59</v>
      </c>
      <c r="H7235" s="11">
        <v>106.16</v>
      </c>
      <c r="I7235" s="10">
        <v>95.48</v>
      </c>
      <c r="J7235">
        <v>5.6706075473390995E-2</v>
      </c>
      <c r="K7235">
        <v>0.14049224497573792</v>
      </c>
      <c r="L7235">
        <v>0.18975092862449283</v>
      </c>
      <c r="M7235">
        <v>0.12876460807349924</v>
      </c>
      <c r="N7235">
        <v>0.12988375846337349</v>
      </c>
      <c r="O7235">
        <v>0.14513991583383434</v>
      </c>
    </row>
    <row r="7236" spans="1:15" ht="15">
      <c r="A7236" s="6"/>
      <c r="B7236" s="10">
        <v>-0.21</v>
      </c>
      <c r="C7236">
        <v>4.6017474439638224E-2</v>
      </c>
      <c r="D7236" s="11">
        <v>-67.08</v>
      </c>
      <c r="E7236" s="10">
        <v>58.34</v>
      </c>
      <c r="F7236" s="11">
        <v>51.56</v>
      </c>
      <c r="G7236" s="10">
        <v>41.54</v>
      </c>
      <c r="H7236" s="11">
        <v>97.1</v>
      </c>
      <c r="I7236" s="10">
        <v>87</v>
      </c>
      <c r="J7236">
        <v>5.3641350194430504E-2</v>
      </c>
      <c r="K7236">
        <v>0.14215958978834828</v>
      </c>
      <c r="L7236">
        <v>0.18729769126494769</v>
      </c>
      <c r="M7236">
        <v>0.12412959894842056</v>
      </c>
      <c r="N7236">
        <v>0.12841906734495262</v>
      </c>
      <c r="O7236">
        <v>0.13227170895273421</v>
      </c>
    </row>
    <row r="7237" spans="1:15" ht="15">
      <c r="A7237" s="6"/>
      <c r="B7237" s="10">
        <v>-0.08</v>
      </c>
      <c r="C7237">
        <v>4.6201554873853683E-2</v>
      </c>
      <c r="D7237" s="11">
        <v>-81.95</v>
      </c>
      <c r="E7237" s="10">
        <v>55.93</v>
      </c>
      <c r="F7237" s="11">
        <v>51.46</v>
      </c>
      <c r="G7237" s="10">
        <v>39.56</v>
      </c>
      <c r="H7237" s="11">
        <v>91.29</v>
      </c>
      <c r="I7237" s="10">
        <v>84.85</v>
      </c>
      <c r="J7237">
        <v>5.2012523810066949E-2</v>
      </c>
      <c r="K7237">
        <v>0.14230572881457529</v>
      </c>
      <c r="L7237">
        <v>0.18186117395676218</v>
      </c>
      <c r="M7237">
        <v>0.11808901992042502</v>
      </c>
      <c r="N7237">
        <v>0.12334139159361529</v>
      </c>
      <c r="O7237">
        <v>0.12483337941101663</v>
      </c>
    </row>
    <row r="7238" spans="1:15" ht="15">
      <c r="A7238" s="6"/>
      <c r="B7238" s="10">
        <v>-0.03</v>
      </c>
      <c r="C7238">
        <v>4.6291979559728851E-2</v>
      </c>
      <c r="D7238" s="11">
        <v>-67.069999999999993</v>
      </c>
      <c r="E7238" s="10">
        <v>55.94</v>
      </c>
      <c r="F7238" s="11">
        <v>47.32</v>
      </c>
      <c r="G7238" s="10">
        <v>31.11</v>
      </c>
      <c r="H7238" s="11">
        <v>85.51</v>
      </c>
      <c r="I7238" s="10">
        <v>81.459999999999994</v>
      </c>
      <c r="J7238">
        <v>5.1377661914648924E-2</v>
      </c>
      <c r="K7238">
        <v>0.14381780915127321</v>
      </c>
      <c r="L7238">
        <v>0.18465971934667585</v>
      </c>
      <c r="M7238">
        <v>0.11339783028973013</v>
      </c>
      <c r="N7238">
        <v>0.12131349766803158</v>
      </c>
      <c r="O7238">
        <v>0.12512263508611354</v>
      </c>
    </row>
    <row r="7239" spans="1:15" ht="15">
      <c r="A7239" s="6"/>
      <c r="B7239" s="10">
        <v>0.61</v>
      </c>
      <c r="C7239">
        <v>4.6553008718934509E-2</v>
      </c>
      <c r="D7239" s="11">
        <v>-80.069999999999993</v>
      </c>
      <c r="E7239" s="10">
        <v>53.94</v>
      </c>
      <c r="F7239" s="11">
        <v>47.75</v>
      </c>
      <c r="G7239" s="10">
        <v>30.96</v>
      </c>
      <c r="H7239" s="11">
        <v>90.34</v>
      </c>
      <c r="I7239" s="10">
        <v>84.51</v>
      </c>
      <c r="J7239">
        <v>5.3001800151466487E-2</v>
      </c>
      <c r="K7239">
        <v>0.14419650108713833</v>
      </c>
      <c r="L7239">
        <v>0.18818128336655721</v>
      </c>
      <c r="M7239">
        <v>0.11398508343248215</v>
      </c>
      <c r="N7239">
        <v>0.12327755334651065</v>
      </c>
      <c r="O7239">
        <v>0.13520776224018879</v>
      </c>
    </row>
    <row r="7240" spans="1:15" ht="15">
      <c r="A7240" s="6"/>
      <c r="B7240" s="10">
        <v>10.029999999999999</v>
      </c>
      <c r="C7240">
        <v>4.953048335498203E-2</v>
      </c>
      <c r="D7240" s="11">
        <v>-79.95</v>
      </c>
      <c r="E7240" s="10">
        <v>52.69</v>
      </c>
      <c r="F7240" s="11">
        <v>52.3</v>
      </c>
      <c r="G7240" s="10">
        <v>34.479999999999997</v>
      </c>
      <c r="H7240" s="11">
        <v>101.05</v>
      </c>
      <c r="I7240" s="10">
        <v>89.96</v>
      </c>
      <c r="J7240">
        <v>5.5784561512215204E-2</v>
      </c>
      <c r="K7240">
        <v>0.14739876745477354</v>
      </c>
      <c r="L7240">
        <v>0.19501654387189735</v>
      </c>
      <c r="M7240">
        <v>0.11881205457344159</v>
      </c>
      <c r="N7240">
        <v>0.12974523880044428</v>
      </c>
      <c r="O7240">
        <v>0.15229772905643182</v>
      </c>
    </row>
    <row r="7241" spans="1:15" ht="15">
      <c r="A7241" s="6"/>
      <c r="B7241" s="10">
        <v>40.03</v>
      </c>
      <c r="C7241">
        <v>5.4759120593392857E-2</v>
      </c>
      <c r="D7241" s="11">
        <v>-76.06</v>
      </c>
      <c r="E7241" s="10">
        <v>50</v>
      </c>
      <c r="F7241" s="11">
        <v>55.01</v>
      </c>
      <c r="G7241" s="10">
        <v>42.33</v>
      </c>
      <c r="H7241" s="11">
        <v>137.9</v>
      </c>
      <c r="I7241" s="10">
        <v>112.92</v>
      </c>
      <c r="J7241">
        <v>6.3663045016835729E-2</v>
      </c>
      <c r="K7241">
        <v>0.15138604051784049</v>
      </c>
      <c r="L7241">
        <v>0.2018353983515436</v>
      </c>
      <c r="M7241">
        <v>0.12662844507957502</v>
      </c>
      <c r="N7241">
        <v>0.13765864945900141</v>
      </c>
      <c r="O7241">
        <v>0.17447753236320726</v>
      </c>
    </row>
    <row r="7242" spans="1:15" ht="15">
      <c r="A7242" s="6"/>
      <c r="B7242" s="10">
        <v>76.92</v>
      </c>
      <c r="C7242">
        <v>5.6197059669338932E-2</v>
      </c>
      <c r="D7242" s="11">
        <v>-0.92</v>
      </c>
      <c r="E7242" s="10">
        <v>52.23</v>
      </c>
      <c r="F7242" s="11">
        <v>57.2</v>
      </c>
      <c r="G7242" s="10">
        <v>44.16</v>
      </c>
      <c r="H7242" s="11">
        <v>187.96</v>
      </c>
      <c r="I7242" s="10">
        <v>123.01</v>
      </c>
      <c r="J7242">
        <v>7.1975677252134704E-2</v>
      </c>
      <c r="K7242">
        <v>0.14832746338581596</v>
      </c>
      <c r="L7242">
        <v>0.21018281272775266</v>
      </c>
      <c r="M7242">
        <v>0.13302715699012144</v>
      </c>
      <c r="N7242">
        <v>0.14038474089544445</v>
      </c>
      <c r="O7242">
        <v>0.18431821595159356</v>
      </c>
    </row>
    <row r="7243" spans="1:15" ht="15">
      <c r="A7243" s="6"/>
      <c r="B7243" s="10">
        <v>83.9</v>
      </c>
      <c r="C7243">
        <v>5.386785149105934E-2</v>
      </c>
      <c r="D7243" s="11">
        <v>8.51</v>
      </c>
      <c r="E7243" s="10">
        <v>56.22</v>
      </c>
      <c r="F7243" s="11">
        <v>62.44</v>
      </c>
      <c r="G7243" s="10">
        <v>45.84</v>
      </c>
      <c r="H7243" s="11">
        <v>170.07</v>
      </c>
      <c r="I7243" s="10">
        <v>139.91</v>
      </c>
      <c r="J7243">
        <v>7.5756548913617258E-2</v>
      </c>
      <c r="K7243">
        <v>0.14445685980145981</v>
      </c>
      <c r="L7243">
        <v>0.2051065607639686</v>
      </c>
      <c r="M7243">
        <v>0.13007256696586333</v>
      </c>
      <c r="N7243">
        <v>0.13386737017637942</v>
      </c>
      <c r="O7243">
        <v>0.16627195314952808</v>
      </c>
    </row>
    <row r="7244" spans="1:15" ht="15">
      <c r="A7244" s="6"/>
      <c r="B7244" s="10">
        <v>76.98</v>
      </c>
      <c r="C7244">
        <v>5.2031728466729557E-2</v>
      </c>
      <c r="D7244" s="11">
        <v>27.62</v>
      </c>
      <c r="E7244" s="10">
        <v>48.68</v>
      </c>
      <c r="F7244" s="11">
        <v>66.180000000000007</v>
      </c>
      <c r="G7244" s="10">
        <v>41.4</v>
      </c>
      <c r="H7244" s="11">
        <v>152.33000000000001</v>
      </c>
      <c r="I7244" s="10">
        <v>138.24</v>
      </c>
      <c r="J7244">
        <v>8.1961693522906789E-2</v>
      </c>
      <c r="K7244">
        <v>0.14526538718750945</v>
      </c>
      <c r="L7244">
        <v>0.20164844377095792</v>
      </c>
      <c r="M7244">
        <v>0.12608600836149603</v>
      </c>
      <c r="N7244">
        <v>0.13089699588219464</v>
      </c>
      <c r="O7244">
        <v>0.15993551230215472</v>
      </c>
    </row>
    <row r="7245" spans="1:15" ht="15">
      <c r="A7245" s="6"/>
      <c r="B7245" s="10">
        <v>67.37</v>
      </c>
      <c r="C7245">
        <v>5.0832148264301935E-2</v>
      </c>
      <c r="D7245" s="11">
        <v>29.77</v>
      </c>
      <c r="E7245" s="10">
        <v>45.63</v>
      </c>
      <c r="F7245" s="11">
        <v>60.75</v>
      </c>
      <c r="G7245" s="10">
        <v>37.71</v>
      </c>
      <c r="H7245" s="11">
        <v>106.18</v>
      </c>
      <c r="I7245" s="10">
        <v>121.85</v>
      </c>
      <c r="J7245">
        <v>8.2387650498796011E-2</v>
      </c>
      <c r="K7245">
        <v>0.14654401152402455</v>
      </c>
      <c r="L7245">
        <v>0.20270823629856347</v>
      </c>
      <c r="M7245">
        <v>0.12540250598921079</v>
      </c>
      <c r="N7245">
        <v>0.12895741041290451</v>
      </c>
      <c r="O7245">
        <v>0.16432251426672545</v>
      </c>
    </row>
    <row r="7246" spans="1:15" ht="15">
      <c r="A7246" s="6"/>
      <c r="B7246" s="10">
        <v>62.16</v>
      </c>
      <c r="C7246">
        <v>4.9905864953635651E-2</v>
      </c>
      <c r="D7246" s="11">
        <v>22.06</v>
      </c>
      <c r="E7246" s="10">
        <v>45.64</v>
      </c>
      <c r="F7246" s="11">
        <v>53.91</v>
      </c>
      <c r="G7246" s="10">
        <v>30.98</v>
      </c>
      <c r="H7246" s="11">
        <v>88.89</v>
      </c>
      <c r="I7246" s="10">
        <v>109.9</v>
      </c>
      <c r="J7246">
        <v>8.0034280424096813E-2</v>
      </c>
      <c r="K7246">
        <v>0.14447583158487745</v>
      </c>
      <c r="L7246">
        <v>0.20337154690811018</v>
      </c>
      <c r="M7246">
        <v>0.12112703642621539</v>
      </c>
      <c r="N7246">
        <v>0.12422795202181838</v>
      </c>
      <c r="O7246">
        <v>0.1629599881713103</v>
      </c>
    </row>
    <row r="7247" spans="1:15" ht="15">
      <c r="A7247" s="6"/>
      <c r="B7247" s="10">
        <v>54.02</v>
      </c>
      <c r="C7247">
        <v>5.0249941200614281E-2</v>
      </c>
      <c r="D7247" s="11">
        <v>17</v>
      </c>
      <c r="E7247" s="10">
        <v>40.75</v>
      </c>
      <c r="F7247" s="11">
        <v>45.91</v>
      </c>
      <c r="G7247" s="10">
        <v>26.11</v>
      </c>
      <c r="H7247" s="11">
        <v>84.61</v>
      </c>
      <c r="I7247" s="10">
        <v>104.04</v>
      </c>
      <c r="J7247">
        <v>8.2048616552455059E-2</v>
      </c>
      <c r="K7247">
        <v>0.14034362599889144</v>
      </c>
      <c r="L7247">
        <v>0.20071416279401735</v>
      </c>
      <c r="M7247">
        <v>0.11343264420670092</v>
      </c>
      <c r="N7247">
        <v>0.12423049923128245</v>
      </c>
      <c r="O7247">
        <v>0.16252467932678374</v>
      </c>
    </row>
    <row r="7248" spans="1:15" ht="15">
      <c r="A7248" s="6"/>
      <c r="B7248" s="10">
        <v>51.94</v>
      </c>
      <c r="C7248">
        <v>5.0906097939745321E-2</v>
      </c>
      <c r="D7248" s="11">
        <v>12.44</v>
      </c>
      <c r="E7248" s="10">
        <v>30.33</v>
      </c>
      <c r="F7248" s="11">
        <v>40.909999999999997</v>
      </c>
      <c r="G7248" s="10">
        <v>26.14</v>
      </c>
      <c r="H7248" s="11">
        <v>65.510000000000005</v>
      </c>
      <c r="I7248" s="10">
        <v>97.49</v>
      </c>
      <c r="J7248">
        <v>8.3612215663859263E-2</v>
      </c>
      <c r="K7248">
        <v>0.13417188727712298</v>
      </c>
      <c r="L7248">
        <v>0.19822956852211446</v>
      </c>
      <c r="M7248">
        <v>0.10572210723211138</v>
      </c>
      <c r="N7248">
        <v>0.12209187099796971</v>
      </c>
      <c r="O7248">
        <v>0.16300283162131873</v>
      </c>
    </row>
    <row r="7249" spans="1:15" ht="15">
      <c r="A7249" s="6"/>
      <c r="B7249" s="10">
        <v>38.409999999999997</v>
      </c>
      <c r="C7249">
        <v>5.0754836101111173E-2</v>
      </c>
      <c r="D7249" s="11">
        <v>-70.05</v>
      </c>
      <c r="E7249" s="10">
        <v>23.16</v>
      </c>
      <c r="F7249" s="11">
        <v>38.619999999999997</v>
      </c>
      <c r="G7249" s="10">
        <v>18.670000000000002</v>
      </c>
      <c r="H7249" s="11">
        <v>75.05</v>
      </c>
      <c r="I7249" s="10">
        <v>103.01</v>
      </c>
      <c r="J7249">
        <v>8.0487189738303627E-2</v>
      </c>
      <c r="K7249">
        <v>0.12139692000207031</v>
      </c>
      <c r="L7249">
        <v>0.19426746341843759</v>
      </c>
      <c r="M7249">
        <v>9.1903987694612818E-2</v>
      </c>
      <c r="N7249">
        <v>0.12350308126268887</v>
      </c>
      <c r="O7249">
        <v>0.16097175443708789</v>
      </c>
    </row>
    <row r="7250" spans="1:15" ht="15">
      <c r="A7250" s="6"/>
      <c r="B7250" s="10">
        <v>8</v>
      </c>
      <c r="C7250">
        <v>6.1648210428587674E-2</v>
      </c>
      <c r="D7250" s="11">
        <v>0.75</v>
      </c>
      <c r="E7250" s="10">
        <v>26.02</v>
      </c>
      <c r="F7250" s="11">
        <v>37.92</v>
      </c>
      <c r="G7250" s="10">
        <v>23.11</v>
      </c>
      <c r="H7250" s="11">
        <v>72.22</v>
      </c>
      <c r="I7250" s="10">
        <v>100.49</v>
      </c>
      <c r="J7250">
        <v>8.1575848012811175E-2</v>
      </c>
      <c r="K7250">
        <v>0.11475430702936967</v>
      </c>
      <c r="L7250">
        <v>0.18938031117473869</v>
      </c>
      <c r="M7250">
        <v>8.2452458935245151E-2</v>
      </c>
      <c r="N7250">
        <v>0.12595258640515902</v>
      </c>
      <c r="O7250">
        <v>0.15862001953662427</v>
      </c>
    </row>
    <row r="7251" spans="1:15" ht="15">
      <c r="A7251" s="6"/>
      <c r="B7251" s="10">
        <v>8.17</v>
      </c>
      <c r="C7251">
        <v>6.279909554831184E-2</v>
      </c>
      <c r="D7251" s="11">
        <v>0.01</v>
      </c>
      <c r="E7251" s="10">
        <v>20.09</v>
      </c>
      <c r="F7251" s="11">
        <v>36.86</v>
      </c>
      <c r="G7251" s="10">
        <v>22.86</v>
      </c>
      <c r="H7251" s="11">
        <v>75.47</v>
      </c>
      <c r="I7251" s="10">
        <v>100.2</v>
      </c>
      <c r="J7251">
        <v>8.1675690483411764E-2</v>
      </c>
      <c r="K7251">
        <v>0.11206993066703098</v>
      </c>
      <c r="L7251">
        <v>0.18842192454098644</v>
      </c>
      <c r="M7251">
        <v>7.9926696357967286E-2</v>
      </c>
      <c r="N7251">
        <v>0.12351001396200073</v>
      </c>
      <c r="O7251">
        <v>0.15855325344147736</v>
      </c>
    </row>
    <row r="7252" spans="1:15" ht="15">
      <c r="A7252" s="6"/>
      <c r="B7252" s="10">
        <v>8.36</v>
      </c>
      <c r="C7252">
        <v>6.526397880510218E-2</v>
      </c>
      <c r="D7252" s="11">
        <v>0.08</v>
      </c>
      <c r="E7252" s="10">
        <v>18.649999999999999</v>
      </c>
      <c r="F7252" s="11">
        <v>36.14</v>
      </c>
      <c r="G7252" s="10">
        <v>8.83</v>
      </c>
      <c r="H7252" s="11">
        <v>70</v>
      </c>
      <c r="I7252" s="10">
        <v>99.92</v>
      </c>
      <c r="J7252">
        <v>8.0557458525093689E-2</v>
      </c>
      <c r="K7252">
        <v>0.11575135144591592</v>
      </c>
      <c r="L7252">
        <v>0.18750266995984713</v>
      </c>
      <c r="M7252">
        <v>8.0559679888941055E-2</v>
      </c>
      <c r="N7252">
        <v>0.11666002558048011</v>
      </c>
      <c r="O7252">
        <v>0.15734856987430926</v>
      </c>
    </row>
    <row r="7253" spans="1:15" ht="15">
      <c r="A7253" s="6"/>
      <c r="B7253" s="10">
        <v>10.02</v>
      </c>
      <c r="C7253">
        <v>6.8586837115859903E-2</v>
      </c>
      <c r="D7253" s="11">
        <v>4.05</v>
      </c>
      <c r="E7253" s="10">
        <v>19.13</v>
      </c>
      <c r="F7253" s="11">
        <v>35.58</v>
      </c>
      <c r="G7253" s="10">
        <v>5.92</v>
      </c>
      <c r="H7253" s="11">
        <v>67.03</v>
      </c>
      <c r="I7253" s="10">
        <v>98.31</v>
      </c>
      <c r="J7253">
        <v>8.428153737208513E-2</v>
      </c>
      <c r="K7253">
        <v>0.11967279264530496</v>
      </c>
      <c r="L7253">
        <v>0.18719635759876208</v>
      </c>
      <c r="M7253">
        <v>8.0239042729514487E-2</v>
      </c>
      <c r="N7253">
        <v>0.11452150137619214</v>
      </c>
      <c r="O7253">
        <v>0.15586829564100735</v>
      </c>
    </row>
    <row r="7254" spans="1:15" ht="15">
      <c r="A7254" s="6"/>
      <c r="B7254" s="10">
        <v>14.78</v>
      </c>
      <c r="C7254">
        <v>7.2033314081696942E-2</v>
      </c>
      <c r="D7254" s="11">
        <v>2.95</v>
      </c>
      <c r="E7254" s="10">
        <v>19.149999999999999</v>
      </c>
      <c r="F7254" s="11">
        <v>36.15</v>
      </c>
      <c r="G7254" s="10">
        <v>11.14</v>
      </c>
      <c r="H7254" s="11">
        <v>69.430000000000007</v>
      </c>
      <c r="I7254" s="10">
        <v>98.46</v>
      </c>
      <c r="J7254">
        <v>9.8771166406412411E-2</v>
      </c>
      <c r="K7254">
        <v>0.12610411741278357</v>
      </c>
      <c r="L7254">
        <v>0.18982598598169986</v>
      </c>
      <c r="M7254">
        <v>8.2567511244498459E-2</v>
      </c>
      <c r="N7254">
        <v>0.12099628147974763</v>
      </c>
      <c r="O7254">
        <v>0.15498620845086808</v>
      </c>
    </row>
    <row r="7255" spans="1:15" ht="15">
      <c r="A7255" s="6"/>
      <c r="B7255" s="10">
        <v>25.16</v>
      </c>
      <c r="C7255">
        <v>8.2525793619679363E-2</v>
      </c>
      <c r="D7255" s="11">
        <v>18.09</v>
      </c>
      <c r="E7255" s="10">
        <v>22.11</v>
      </c>
      <c r="F7255" s="11">
        <v>38.25</v>
      </c>
      <c r="G7255" s="10">
        <v>23.07</v>
      </c>
      <c r="H7255" s="11">
        <v>81.3</v>
      </c>
      <c r="I7255" s="10">
        <v>98.98</v>
      </c>
      <c r="J7255">
        <v>0.11149763215095039</v>
      </c>
      <c r="K7255">
        <v>0.12927234000552726</v>
      </c>
      <c r="L7255">
        <v>0.197781900940182</v>
      </c>
      <c r="M7255">
        <v>9.1086224054312367E-2</v>
      </c>
      <c r="N7255">
        <v>0.12660446378295367</v>
      </c>
      <c r="O7255">
        <v>0.15948278662734972</v>
      </c>
    </row>
    <row r="7256" spans="1:15" ht="15">
      <c r="A7256" s="6"/>
      <c r="B7256" s="10">
        <v>80.290000000000006</v>
      </c>
      <c r="C7256">
        <v>9.9586432182854456E-2</v>
      </c>
      <c r="D7256" s="11">
        <v>28.42</v>
      </c>
      <c r="E7256" s="10">
        <v>33.68</v>
      </c>
      <c r="F7256" s="11">
        <v>46.67</v>
      </c>
      <c r="G7256" s="10">
        <v>33.81</v>
      </c>
      <c r="H7256" s="11">
        <v>92.31</v>
      </c>
      <c r="I7256" s="10">
        <v>100.55</v>
      </c>
      <c r="J7256">
        <v>0.11485275619681834</v>
      </c>
      <c r="K7256">
        <v>0.13060605333391509</v>
      </c>
      <c r="L7256">
        <v>0.20270208973445925</v>
      </c>
      <c r="M7256">
        <v>0.10579113822031727</v>
      </c>
      <c r="N7256">
        <v>0.13095330810880687</v>
      </c>
      <c r="O7256">
        <v>0.16323159224690709</v>
      </c>
    </row>
    <row r="7257" spans="1:15" ht="15">
      <c r="A7257" s="6"/>
      <c r="B7257" s="10">
        <v>105.91</v>
      </c>
      <c r="C7257">
        <v>0.11447992303609343</v>
      </c>
      <c r="D7257" s="11">
        <v>36.43</v>
      </c>
      <c r="E7257" s="10">
        <v>44.89</v>
      </c>
      <c r="F7257" s="11">
        <v>54.12</v>
      </c>
      <c r="G7257" s="10">
        <v>41.88</v>
      </c>
      <c r="H7257" s="11">
        <v>117.65</v>
      </c>
      <c r="I7257" s="10">
        <v>110.04</v>
      </c>
      <c r="J7257">
        <v>0.12051081347095126</v>
      </c>
      <c r="K7257">
        <v>0.13128452510193186</v>
      </c>
      <c r="L7257">
        <v>0.20206142656437456</v>
      </c>
      <c r="M7257">
        <v>0.11746072003740454</v>
      </c>
      <c r="N7257">
        <v>0.1272792574093968</v>
      </c>
      <c r="O7257">
        <v>0.16556137473681196</v>
      </c>
    </row>
    <row r="7258" spans="1:15" ht="15">
      <c r="A7258" s="6"/>
      <c r="B7258" s="10">
        <v>111</v>
      </c>
      <c r="C7258">
        <v>0.11472245266525927</v>
      </c>
      <c r="D7258" s="11">
        <v>33.479999999999997</v>
      </c>
      <c r="E7258" s="10">
        <v>44.81</v>
      </c>
      <c r="F7258" s="11">
        <v>57.6</v>
      </c>
      <c r="G7258" s="10">
        <v>44.25</v>
      </c>
      <c r="H7258" s="11">
        <v>116.89</v>
      </c>
      <c r="I7258" s="10">
        <v>113.33</v>
      </c>
      <c r="J7258">
        <v>0.11932922598599634</v>
      </c>
      <c r="K7258">
        <v>0.12725638905540515</v>
      </c>
      <c r="L7258">
        <v>0.19081855536736472</v>
      </c>
      <c r="M7258">
        <v>0.11522257595448944</v>
      </c>
      <c r="N7258">
        <v>0.11619708186588085</v>
      </c>
      <c r="O7258">
        <v>0.14889407513362946</v>
      </c>
    </row>
    <row r="7259" spans="1:15" ht="15">
      <c r="A7259" s="6"/>
      <c r="B7259" s="10">
        <v>103</v>
      </c>
      <c r="C7259">
        <v>0.10924298496127588</v>
      </c>
      <c r="D7259" s="11">
        <v>30.38</v>
      </c>
      <c r="E7259" s="10">
        <v>35.89</v>
      </c>
      <c r="F7259" s="11">
        <v>54.37</v>
      </c>
      <c r="G7259" s="10">
        <v>41.31</v>
      </c>
      <c r="H7259" s="11">
        <v>109.03</v>
      </c>
      <c r="I7259" s="10">
        <v>104.18</v>
      </c>
      <c r="J7259">
        <v>0.11726903861513634</v>
      </c>
      <c r="K7259">
        <v>0.12147764623439282</v>
      </c>
      <c r="L7259">
        <v>0.18145722323349331</v>
      </c>
      <c r="M7259">
        <v>0.11324591088734398</v>
      </c>
      <c r="N7259">
        <v>0.10978592159358851</v>
      </c>
      <c r="O7259">
        <v>0.13146452623766458</v>
      </c>
    </row>
    <row r="7260" spans="1:15" ht="15">
      <c r="A7260" s="6"/>
      <c r="B7260" s="10">
        <v>90</v>
      </c>
      <c r="C7260">
        <v>0.10498771844505389</v>
      </c>
      <c r="D7260" s="11">
        <v>29.74</v>
      </c>
      <c r="E7260" s="10">
        <v>30.51</v>
      </c>
      <c r="F7260" s="11">
        <v>50.39</v>
      </c>
      <c r="G7260" s="10">
        <v>33.01</v>
      </c>
      <c r="H7260" s="11">
        <v>101.31</v>
      </c>
      <c r="I7260" s="10">
        <v>97.81</v>
      </c>
      <c r="J7260">
        <v>0.11330586622525451</v>
      </c>
      <c r="K7260">
        <v>0.11646484088516286</v>
      </c>
      <c r="L7260">
        <v>0.1768621945538475</v>
      </c>
      <c r="M7260">
        <v>0.10734599704709226</v>
      </c>
      <c r="N7260">
        <v>0.10631933343679678</v>
      </c>
      <c r="O7260">
        <v>0.11633228873561349</v>
      </c>
    </row>
    <row r="7261" spans="1:15" ht="15">
      <c r="A7261" s="6"/>
      <c r="B7261" s="10">
        <v>96.17</v>
      </c>
      <c r="C7261">
        <v>0.10975132052315577</v>
      </c>
      <c r="D7261" s="11">
        <v>29.46</v>
      </c>
      <c r="E7261" s="10">
        <v>30.37</v>
      </c>
      <c r="F7261" s="11">
        <v>48.92</v>
      </c>
      <c r="G7261" s="10">
        <v>29.89</v>
      </c>
      <c r="H7261" s="11">
        <v>81.069999999999993</v>
      </c>
      <c r="I7261" s="10">
        <v>100.03</v>
      </c>
      <c r="J7261">
        <v>0.11103034376360428</v>
      </c>
      <c r="K7261">
        <v>0.11445538587654383</v>
      </c>
      <c r="L7261">
        <v>0.17468533472528536</v>
      </c>
      <c r="M7261">
        <v>0.10145727904296084</v>
      </c>
      <c r="N7261">
        <v>0.10472012279071204</v>
      </c>
      <c r="O7261">
        <v>0.11018944278938497</v>
      </c>
    </row>
    <row r="7262" spans="1:15" ht="15">
      <c r="A7262" s="6"/>
      <c r="B7262" s="10">
        <v>102.54</v>
      </c>
      <c r="C7262">
        <v>0.12321135028571657</v>
      </c>
      <c r="D7262" s="11">
        <v>29.7</v>
      </c>
      <c r="E7262" s="10">
        <v>29.95</v>
      </c>
      <c r="F7262" s="11">
        <v>47.31</v>
      </c>
      <c r="G7262" s="10">
        <v>26.39</v>
      </c>
      <c r="H7262" s="11">
        <v>78.56</v>
      </c>
      <c r="I7262" s="10">
        <v>100</v>
      </c>
      <c r="J7262">
        <v>0.10986111632657659</v>
      </c>
      <c r="K7262">
        <v>0.11832702901743362</v>
      </c>
      <c r="L7262">
        <v>0.17676035640504897</v>
      </c>
      <c r="M7262">
        <v>0.10143856771038726</v>
      </c>
      <c r="N7262">
        <v>0.10668667848843837</v>
      </c>
      <c r="O7262">
        <v>0.11398284860567622</v>
      </c>
    </row>
    <row r="7263" spans="1:15" ht="15">
      <c r="A7263" s="6"/>
      <c r="B7263" s="10">
        <v>114.62</v>
      </c>
      <c r="C7263">
        <v>0.14328874484882848</v>
      </c>
      <c r="D7263" s="11">
        <v>29.98</v>
      </c>
      <c r="E7263" s="10">
        <v>34.549999999999997</v>
      </c>
      <c r="F7263" s="11">
        <v>46.37</v>
      </c>
      <c r="G7263" s="10">
        <v>30.19</v>
      </c>
      <c r="H7263" s="11">
        <v>71.58</v>
      </c>
      <c r="I7263" s="10">
        <v>100</v>
      </c>
      <c r="J7263">
        <v>0.11429273583548491</v>
      </c>
      <c r="K7263">
        <v>0.11994728978356349</v>
      </c>
      <c r="L7263">
        <v>0.18218434210948961</v>
      </c>
      <c r="M7263">
        <v>0.10795206683826432</v>
      </c>
      <c r="N7263">
        <v>0.1114581202459945</v>
      </c>
      <c r="O7263">
        <v>0.12203146706618193</v>
      </c>
    </row>
    <row r="7264" spans="1:15" ht="15">
      <c r="A7264" s="6"/>
      <c r="B7264" s="10">
        <v>123.98</v>
      </c>
      <c r="C7264">
        <v>0.16266191244785633</v>
      </c>
      <c r="D7264" s="11">
        <v>36.36</v>
      </c>
      <c r="E7264" s="10">
        <v>42.78</v>
      </c>
      <c r="F7264" s="11">
        <v>49.95</v>
      </c>
      <c r="G7264" s="10">
        <v>41.09</v>
      </c>
      <c r="H7264" s="11">
        <v>71.59</v>
      </c>
      <c r="I7264" s="10">
        <v>109.43</v>
      </c>
      <c r="J7264">
        <v>0.12162386977969329</v>
      </c>
      <c r="K7264">
        <v>0.1227013704974495</v>
      </c>
      <c r="L7264">
        <v>0.19134190020097275</v>
      </c>
      <c r="M7264">
        <v>0.11954817874217454</v>
      </c>
      <c r="N7264">
        <v>0.11525647613106574</v>
      </c>
      <c r="O7264">
        <v>0.14206625020170122</v>
      </c>
    </row>
    <row r="7265" spans="1:15" ht="15">
      <c r="A7265" s="6"/>
      <c r="B7265" s="10">
        <v>139.44999999999999</v>
      </c>
      <c r="C7265">
        <v>0.1810197538288256</v>
      </c>
      <c r="D7265" s="11">
        <v>43.99</v>
      </c>
      <c r="E7265" s="10">
        <v>45.75</v>
      </c>
      <c r="F7265" s="11">
        <v>54.03</v>
      </c>
      <c r="G7265" s="10">
        <v>42.46</v>
      </c>
      <c r="H7265" s="11">
        <v>80</v>
      </c>
      <c r="I7265" s="10">
        <v>124.61</v>
      </c>
      <c r="J7265">
        <v>0.13323502584119112</v>
      </c>
      <c r="K7265">
        <v>0.11986888801001912</v>
      </c>
      <c r="L7265">
        <v>0.20206996827634827</v>
      </c>
      <c r="M7265">
        <v>0.13151499886821336</v>
      </c>
      <c r="N7265">
        <v>0.11835411782436868</v>
      </c>
      <c r="O7265">
        <v>0.16992910492873556</v>
      </c>
    </row>
    <row r="7266" spans="1:15" ht="15">
      <c r="A7266" s="6"/>
      <c r="B7266" s="10">
        <v>144.93</v>
      </c>
      <c r="C7266">
        <v>0.18450026385739976</v>
      </c>
      <c r="D7266" s="11">
        <v>46.34</v>
      </c>
      <c r="E7266" s="10">
        <v>45.43</v>
      </c>
      <c r="F7266" s="11">
        <v>56.17</v>
      </c>
      <c r="G7266" s="10">
        <v>44.78</v>
      </c>
      <c r="H7266" s="11">
        <v>86.98</v>
      </c>
      <c r="I7266" s="10">
        <v>140.15</v>
      </c>
      <c r="J7266">
        <v>0.14165974432671272</v>
      </c>
      <c r="K7266">
        <v>0.11546313217481512</v>
      </c>
      <c r="L7266">
        <v>0.20900572133406728</v>
      </c>
      <c r="M7266">
        <v>0.13898949141724862</v>
      </c>
      <c r="N7266">
        <v>0.11855288538000727</v>
      </c>
      <c r="O7266">
        <v>0.19068030428090213</v>
      </c>
    </row>
    <row r="7267" spans="1:15" ht="15">
      <c r="A7267" s="6"/>
      <c r="B7267" s="10">
        <v>165.84</v>
      </c>
      <c r="C7267">
        <v>0.17724943099524104</v>
      </c>
      <c r="D7267" s="11">
        <v>61</v>
      </c>
      <c r="E7267" s="10">
        <v>46.36</v>
      </c>
      <c r="F7267" s="11">
        <v>61.57</v>
      </c>
      <c r="G7267" s="10">
        <v>48.99</v>
      </c>
      <c r="H7267" s="11">
        <v>114.67</v>
      </c>
      <c r="I7267" s="10">
        <v>156</v>
      </c>
      <c r="J7267">
        <v>0.14119305916795458</v>
      </c>
      <c r="K7267">
        <v>0.11415933607304475</v>
      </c>
      <c r="L7267">
        <v>0.20654544951065329</v>
      </c>
      <c r="M7267">
        <v>0.14073932078117249</v>
      </c>
      <c r="N7267">
        <v>0.1158171542291688</v>
      </c>
      <c r="O7267">
        <v>0.17914908158314274</v>
      </c>
    </row>
    <row r="7268" spans="1:15" ht="15">
      <c r="A7268" s="6"/>
      <c r="B7268" s="10">
        <v>171</v>
      </c>
      <c r="C7268">
        <v>0.17099019643689614</v>
      </c>
      <c r="D7268" s="11">
        <v>70.09</v>
      </c>
      <c r="E7268" s="10">
        <v>46.12</v>
      </c>
      <c r="F7268" s="11">
        <v>66.7</v>
      </c>
      <c r="G7268" s="10">
        <v>50.1</v>
      </c>
      <c r="H7268" s="11">
        <v>107.83</v>
      </c>
      <c r="I7268" s="10">
        <v>170.38</v>
      </c>
      <c r="J7268">
        <v>0.14366235323929388</v>
      </c>
      <c r="K7268">
        <v>0.11431079334507532</v>
      </c>
      <c r="L7268">
        <v>0.20124561098758567</v>
      </c>
      <c r="M7268">
        <v>0.1389368985264593</v>
      </c>
      <c r="N7268">
        <v>0.1137062496745587</v>
      </c>
      <c r="O7268">
        <v>0.16579234896078907</v>
      </c>
    </row>
    <row r="7269" spans="1:15" ht="15">
      <c r="A7269" s="6"/>
      <c r="B7269" s="10">
        <v>151.1</v>
      </c>
      <c r="C7269">
        <v>0.17671125654326028</v>
      </c>
      <c r="D7269" s="11">
        <v>51.98</v>
      </c>
      <c r="E7269" s="10">
        <v>44.91</v>
      </c>
      <c r="F7269" s="11">
        <v>60</v>
      </c>
      <c r="G7269" s="10">
        <v>44.11</v>
      </c>
      <c r="H7269" s="11">
        <v>88.24</v>
      </c>
      <c r="I7269" s="10">
        <v>165</v>
      </c>
      <c r="J7269">
        <v>0.14687134497858204</v>
      </c>
      <c r="K7269">
        <v>0.11421629289249537</v>
      </c>
      <c r="L7269">
        <v>0.20147853203323174</v>
      </c>
      <c r="M7269">
        <v>0.13714860209796426</v>
      </c>
      <c r="N7269">
        <v>0.11140753073556992</v>
      </c>
      <c r="O7269">
        <v>0.17213210601785464</v>
      </c>
    </row>
    <row r="7270" spans="1:15" ht="15">
      <c r="A7270" s="6"/>
      <c r="B7270" s="10">
        <v>129.02000000000001</v>
      </c>
      <c r="C7270">
        <v>0.18287401253758728</v>
      </c>
      <c r="D7270" s="11">
        <v>48.13</v>
      </c>
      <c r="E7270" s="10">
        <v>44.02</v>
      </c>
      <c r="F7270" s="11">
        <v>53.59</v>
      </c>
      <c r="G7270" s="10">
        <v>41.94</v>
      </c>
      <c r="H7270" s="11">
        <v>67.36</v>
      </c>
      <c r="I7270" s="10">
        <v>147.52000000000001</v>
      </c>
      <c r="J7270">
        <v>0.15171684278628422</v>
      </c>
      <c r="K7270">
        <v>0.11192124039425047</v>
      </c>
      <c r="L7270">
        <v>0.20003206258350664</v>
      </c>
      <c r="M7270">
        <v>0.13417253730433326</v>
      </c>
      <c r="N7270">
        <v>0.11141562433704373</v>
      </c>
      <c r="O7270">
        <v>0.17688975979426569</v>
      </c>
    </row>
    <row r="7271" spans="1:15" ht="15">
      <c r="A7271" s="6"/>
      <c r="B7271" s="10">
        <v>117.27</v>
      </c>
      <c r="C7271">
        <v>0.18576490393803469</v>
      </c>
      <c r="D7271" s="11">
        <v>47.18</v>
      </c>
      <c r="E7271" s="10">
        <v>32.020000000000003</v>
      </c>
      <c r="F7271" s="11">
        <v>44.61</v>
      </c>
      <c r="G7271" s="10">
        <v>36.03</v>
      </c>
      <c r="H7271" s="11">
        <v>66.930000000000007</v>
      </c>
      <c r="I7271" s="10">
        <v>138.96</v>
      </c>
      <c r="J7271">
        <v>0.15463085676504962</v>
      </c>
      <c r="K7271">
        <v>0.10913109270141402</v>
      </c>
      <c r="L7271">
        <v>0.1939631628044596</v>
      </c>
      <c r="M7271">
        <v>0.12924083025975044</v>
      </c>
      <c r="N7271">
        <v>0.11120420929055039</v>
      </c>
      <c r="O7271">
        <v>0.17381477115543167</v>
      </c>
    </row>
    <row r="7272" spans="1:15" ht="15">
      <c r="A7272" s="6"/>
      <c r="B7272" s="10">
        <v>113.26</v>
      </c>
      <c r="C7272">
        <v>0.19049982318366951</v>
      </c>
      <c r="D7272" s="11">
        <v>46.05</v>
      </c>
      <c r="E7272" s="10">
        <v>29.3</v>
      </c>
      <c r="F7272" s="11">
        <v>41.79</v>
      </c>
      <c r="G7272" s="10">
        <v>33.020000000000003</v>
      </c>
      <c r="H7272" s="11">
        <v>57.18</v>
      </c>
      <c r="I7272" s="10">
        <v>127</v>
      </c>
      <c r="J7272">
        <v>0.15531598195546764</v>
      </c>
      <c r="K7272">
        <v>0.10179998350113162</v>
      </c>
      <c r="L7272">
        <v>0.18842916743887356</v>
      </c>
      <c r="M7272">
        <v>0.12000329594429208</v>
      </c>
      <c r="N7272">
        <v>0.11065777658212585</v>
      </c>
      <c r="O7272">
        <v>0.17442619361088182</v>
      </c>
    </row>
    <row r="7273" spans="1:15" ht="15">
      <c r="A7273" s="6"/>
      <c r="B7273" s="10">
        <v>95.4</v>
      </c>
      <c r="C7273">
        <v>0.18737445932028837</v>
      </c>
      <c r="D7273" s="11">
        <v>41.97</v>
      </c>
      <c r="E7273" s="10">
        <v>21.66</v>
      </c>
      <c r="F7273" s="11">
        <v>37.47</v>
      </c>
      <c r="G7273" s="10">
        <v>25.35</v>
      </c>
      <c r="H7273" s="11">
        <v>56.14</v>
      </c>
      <c r="I7273" s="10">
        <v>109.26</v>
      </c>
      <c r="J7273">
        <v>0.15376298961027487</v>
      </c>
      <c r="K7273">
        <v>9.1322071285863893E-2</v>
      </c>
      <c r="L7273">
        <v>0.18472458174760409</v>
      </c>
      <c r="M7273">
        <v>0.10566353347563538</v>
      </c>
      <c r="N7273">
        <v>0.10713080009417487</v>
      </c>
      <c r="O7273">
        <v>0.17083515763804213</v>
      </c>
    </row>
    <row r="7274" spans="1:15" ht="15">
      <c r="A7274" s="6"/>
      <c r="B7274" s="10">
        <v>86.05</v>
      </c>
      <c r="C7274">
        <v>0.17496961184882534</v>
      </c>
      <c r="D7274" s="11">
        <v>30.08</v>
      </c>
      <c r="E7274" s="10">
        <v>20.64</v>
      </c>
      <c r="F7274" s="11">
        <v>36.200000000000003</v>
      </c>
      <c r="G7274" s="10">
        <v>21.61</v>
      </c>
      <c r="H7274" s="11">
        <v>60.87</v>
      </c>
      <c r="I7274" s="10">
        <v>129.38</v>
      </c>
      <c r="J7274">
        <v>0.15517437409768853</v>
      </c>
      <c r="K7274">
        <v>8.7689511318532087E-2</v>
      </c>
      <c r="L7274">
        <v>0.18493573024224438</v>
      </c>
      <c r="M7274">
        <v>9.6426336745023059E-2</v>
      </c>
      <c r="N7274">
        <v>0.1099684378563284</v>
      </c>
      <c r="O7274">
        <v>0.17340234498368251</v>
      </c>
    </row>
    <row r="7275" spans="1:15" ht="15">
      <c r="A7275" s="6"/>
      <c r="B7275" s="10">
        <v>79.2</v>
      </c>
      <c r="C7275">
        <v>0.16399404924269617</v>
      </c>
      <c r="D7275" s="11">
        <v>30.89</v>
      </c>
      <c r="E7275" s="10">
        <v>16.61</v>
      </c>
      <c r="F7275" s="11">
        <v>34.979999999999997</v>
      </c>
      <c r="G7275" s="10">
        <v>15.56</v>
      </c>
      <c r="H7275" s="11">
        <v>69.03</v>
      </c>
      <c r="I7275" s="10">
        <v>119.09</v>
      </c>
      <c r="J7275">
        <v>0.15611052563337915</v>
      </c>
      <c r="K7275">
        <v>9.007983524161732E-2</v>
      </c>
      <c r="L7275">
        <v>0.1826418941636084</v>
      </c>
      <c r="M7275">
        <v>9.2648857746635532E-2</v>
      </c>
      <c r="N7275">
        <v>0.11220011200896071</v>
      </c>
      <c r="O7275">
        <v>0.17461527328734841</v>
      </c>
    </row>
    <row r="7276" spans="1:15" ht="15">
      <c r="A7276" s="6"/>
      <c r="B7276" s="10">
        <v>71.959999999999994</v>
      </c>
      <c r="C7276">
        <v>0.15167919799498747</v>
      </c>
      <c r="D7276" s="11">
        <v>30.01</v>
      </c>
      <c r="E7276" s="10">
        <v>17.22</v>
      </c>
      <c r="F7276" s="11">
        <v>33.94</v>
      </c>
      <c r="G7276" s="10">
        <v>9.5399999999999991</v>
      </c>
      <c r="H7276" s="11">
        <v>64.489999999999995</v>
      </c>
      <c r="I7276" s="10">
        <v>116.32</v>
      </c>
      <c r="J7276">
        <v>0.15794619388590905</v>
      </c>
      <c r="K7276">
        <v>9.3181217763240676E-2</v>
      </c>
      <c r="L7276">
        <v>0.18129623647460727</v>
      </c>
      <c r="M7276">
        <v>9.0402467970270364E-2</v>
      </c>
      <c r="N7276">
        <v>0.11380871731565219</v>
      </c>
      <c r="O7276">
        <v>0.17715261962051193</v>
      </c>
    </row>
    <row r="7277" spans="1:15" ht="15">
      <c r="A7277" s="6"/>
      <c r="B7277" s="10">
        <v>64.8</v>
      </c>
      <c r="C7277">
        <v>0.13342933988227701</v>
      </c>
      <c r="D7277" s="11">
        <v>29.09</v>
      </c>
      <c r="E7277" s="10">
        <v>21.2</v>
      </c>
      <c r="F7277" s="11">
        <v>33.159999999999997</v>
      </c>
      <c r="G7277" s="10">
        <v>5.43</v>
      </c>
      <c r="H7277" s="11">
        <v>57.11</v>
      </c>
      <c r="I7277" s="10">
        <v>114.6</v>
      </c>
      <c r="J7277">
        <v>0.15929239349456906</v>
      </c>
      <c r="K7277">
        <v>0.10206626355741931</v>
      </c>
      <c r="L7277">
        <v>0.18239165400683632</v>
      </c>
      <c r="M7277">
        <v>9.0391980860241347E-2</v>
      </c>
      <c r="N7277">
        <v>0.11829063961051871</v>
      </c>
      <c r="O7277">
        <v>0.18022311658824816</v>
      </c>
    </row>
    <row r="7278" spans="1:15" ht="15">
      <c r="A7278" s="6"/>
      <c r="B7278" s="10">
        <v>61.97</v>
      </c>
      <c r="C7278">
        <v>0.12574043943138169</v>
      </c>
      <c r="D7278" s="11">
        <v>30.29</v>
      </c>
      <c r="E7278" s="10">
        <v>26.18</v>
      </c>
      <c r="F7278" s="11">
        <v>33.86</v>
      </c>
      <c r="G7278" s="10">
        <v>5.7</v>
      </c>
      <c r="H7278" s="11">
        <v>58.65</v>
      </c>
      <c r="I7278" s="10">
        <v>115.07</v>
      </c>
      <c r="J7278">
        <v>0.16244789967857876</v>
      </c>
      <c r="K7278">
        <v>0.11474238097689839</v>
      </c>
      <c r="L7278">
        <v>0.18431411003420214</v>
      </c>
      <c r="M7278">
        <v>8.8857228774911506E-2</v>
      </c>
      <c r="N7278">
        <v>0.12161112657112379</v>
      </c>
      <c r="O7278">
        <v>0.18706077898230872</v>
      </c>
    </row>
    <row r="7279" spans="1:15" ht="15">
      <c r="A7279" s="6"/>
      <c r="B7279" s="10">
        <v>69.77</v>
      </c>
      <c r="C7279">
        <v>0.12251360601961632</v>
      </c>
      <c r="D7279" s="11">
        <v>32.24</v>
      </c>
      <c r="E7279" s="10">
        <v>25.78</v>
      </c>
      <c r="F7279" s="11">
        <v>35.840000000000003</v>
      </c>
      <c r="G7279" s="10">
        <v>15.19</v>
      </c>
      <c r="H7279" s="11">
        <v>56</v>
      </c>
      <c r="I7279" s="10">
        <v>123.45</v>
      </c>
      <c r="J7279">
        <v>0.16700229826086044</v>
      </c>
      <c r="K7279">
        <v>0.12824322604285193</v>
      </c>
      <c r="L7279">
        <v>0.18986103454464298</v>
      </c>
      <c r="M7279">
        <v>9.3638695835086244E-2</v>
      </c>
      <c r="N7279">
        <v>0.12404848724750533</v>
      </c>
      <c r="O7279">
        <v>0.19253556193895871</v>
      </c>
    </row>
    <row r="7280" spans="1:15" ht="15">
      <c r="A7280" s="6"/>
      <c r="B7280" s="10">
        <v>88.48</v>
      </c>
      <c r="C7280">
        <v>0.12600554266979613</v>
      </c>
      <c r="D7280" s="11">
        <v>38.94</v>
      </c>
      <c r="E7280" s="10">
        <v>44.09</v>
      </c>
      <c r="F7280" s="11">
        <v>41.98</v>
      </c>
      <c r="G7280" s="10">
        <v>26.05</v>
      </c>
      <c r="H7280" s="11">
        <v>54.73</v>
      </c>
      <c r="I7280" s="10">
        <v>145.62</v>
      </c>
      <c r="J7280">
        <v>0.16621139567141954</v>
      </c>
      <c r="K7280">
        <v>0.1364392028375839</v>
      </c>
      <c r="L7280">
        <v>0.18909355300679098</v>
      </c>
      <c r="M7280">
        <v>0.11151003694627995</v>
      </c>
      <c r="N7280">
        <v>0.1232538365219417</v>
      </c>
      <c r="O7280">
        <v>0.1919324905694583</v>
      </c>
    </row>
    <row r="7281" spans="1:15" ht="15">
      <c r="A7281" s="6"/>
      <c r="B7281" s="10">
        <v>107.39</v>
      </c>
      <c r="C7281">
        <v>0.12405498149322525</v>
      </c>
      <c r="D7281" s="11">
        <v>37.9</v>
      </c>
      <c r="E7281" s="10">
        <v>44.94</v>
      </c>
      <c r="F7281" s="11">
        <v>46.68</v>
      </c>
      <c r="G7281" s="10">
        <v>34.57</v>
      </c>
      <c r="H7281" s="11">
        <v>60.24</v>
      </c>
      <c r="I7281" s="10">
        <v>166.39</v>
      </c>
      <c r="J7281">
        <v>0.17002796947863558</v>
      </c>
      <c r="K7281">
        <v>0.14393979086245523</v>
      </c>
      <c r="L7281">
        <v>0.18757046513106648</v>
      </c>
      <c r="M7281">
        <v>0.11884775502130798</v>
      </c>
      <c r="N7281">
        <v>0.11982689513669385</v>
      </c>
      <c r="O7281">
        <v>0.18503439443594305</v>
      </c>
    </row>
    <row r="7282" spans="1:15" ht="15">
      <c r="A7282" s="6"/>
      <c r="B7282" s="10">
        <v>108.02</v>
      </c>
      <c r="C7282">
        <v>0.11304916776301495</v>
      </c>
      <c r="D7282" s="11">
        <v>41.09</v>
      </c>
      <c r="E7282" s="10">
        <v>44.82</v>
      </c>
      <c r="F7282" s="11">
        <v>48.37</v>
      </c>
      <c r="G7282" s="10">
        <v>37.299999999999997</v>
      </c>
      <c r="H7282" s="11">
        <v>61.09</v>
      </c>
      <c r="I7282" s="10">
        <v>168</v>
      </c>
      <c r="J7282">
        <v>0.16189900992910486</v>
      </c>
      <c r="K7282">
        <v>0.14360874567642001</v>
      </c>
      <c r="L7282">
        <v>0.18099339842896414</v>
      </c>
      <c r="M7282">
        <v>0.11764990223767109</v>
      </c>
      <c r="N7282">
        <v>0.11068442561700242</v>
      </c>
      <c r="O7282">
        <v>0.17275114342462511</v>
      </c>
    </row>
    <row r="7283" spans="1:15" ht="15">
      <c r="A7283" s="6"/>
      <c r="B7283" s="10">
        <v>100.5</v>
      </c>
      <c r="C7283">
        <v>0.10112226973619981</v>
      </c>
      <c r="D7283" s="11">
        <v>39.92</v>
      </c>
      <c r="E7283" s="10">
        <v>44.19</v>
      </c>
      <c r="F7283" s="11">
        <v>45.21</v>
      </c>
      <c r="G7283" s="10">
        <v>34.97</v>
      </c>
      <c r="H7283" s="11">
        <v>71.709999999999994</v>
      </c>
      <c r="I7283" s="10">
        <v>153.30000000000001</v>
      </c>
      <c r="J7283">
        <v>0.1528473764900973</v>
      </c>
      <c r="K7283">
        <v>0.14301886470841971</v>
      </c>
      <c r="L7283">
        <v>0.17001344836060833</v>
      </c>
      <c r="M7283">
        <v>0.11627752651439648</v>
      </c>
      <c r="N7283">
        <v>9.661873691572892E-2</v>
      </c>
      <c r="O7283">
        <v>0.15706399668782778</v>
      </c>
    </row>
    <row r="7284" spans="1:15" ht="15">
      <c r="A7284" s="6"/>
      <c r="B7284" s="10">
        <v>93</v>
      </c>
      <c r="C7284">
        <v>9.6678979221610756E-2</v>
      </c>
      <c r="D7284" s="11">
        <v>37.979999999999997</v>
      </c>
      <c r="E7284" s="10">
        <v>43.83</v>
      </c>
      <c r="F7284" s="11">
        <v>40.520000000000003</v>
      </c>
      <c r="G7284" s="10">
        <v>32.770000000000003</v>
      </c>
      <c r="H7284" s="11">
        <v>64.989999999999995</v>
      </c>
      <c r="I7284" s="10">
        <v>143.35</v>
      </c>
      <c r="J7284">
        <v>0.14233228558989985</v>
      </c>
      <c r="K7284">
        <v>0.13960002951634382</v>
      </c>
      <c r="L7284">
        <v>0.16108731808002022</v>
      </c>
      <c r="M7284">
        <v>0.11436173345740493</v>
      </c>
      <c r="N7284">
        <v>8.7546131914777323E-2</v>
      </c>
      <c r="O7284">
        <v>0.14689850166654553</v>
      </c>
    </row>
    <row r="7285" spans="1:15" ht="15">
      <c r="A7285" s="6"/>
      <c r="B7285" s="10">
        <v>101.95</v>
      </c>
      <c r="C7285">
        <v>9.4463345871803647E-2</v>
      </c>
      <c r="D7285" s="11">
        <v>39.97</v>
      </c>
      <c r="E7285" s="10">
        <v>44.04</v>
      </c>
      <c r="F7285" s="11">
        <v>40.1</v>
      </c>
      <c r="G7285" s="10">
        <v>35.33</v>
      </c>
      <c r="H7285" s="11">
        <v>64.91</v>
      </c>
      <c r="I7285" s="10">
        <v>141.94999999999999</v>
      </c>
      <c r="J7285">
        <v>0.13791108297828489</v>
      </c>
      <c r="K7285">
        <v>0.14221165894945109</v>
      </c>
      <c r="L7285">
        <v>0.15544806125190294</v>
      </c>
      <c r="M7285">
        <v>0.11267514167868281</v>
      </c>
      <c r="N7285">
        <v>8.2396335902079232E-2</v>
      </c>
      <c r="O7285">
        <v>0.14411557244733239</v>
      </c>
    </row>
    <row r="7286" spans="1:15" ht="15">
      <c r="A7286" s="6"/>
      <c r="B7286" s="10">
        <v>101.49</v>
      </c>
      <c r="C7286">
        <v>9.4813195618925095E-2</v>
      </c>
      <c r="D7286" s="11">
        <v>36.950000000000003</v>
      </c>
      <c r="E7286" s="10">
        <v>45.22</v>
      </c>
      <c r="F7286" s="11">
        <v>39.380000000000003</v>
      </c>
      <c r="G7286" s="10">
        <v>35.11</v>
      </c>
      <c r="H7286" s="11">
        <v>61.66</v>
      </c>
      <c r="I7286" s="10">
        <v>141.96</v>
      </c>
      <c r="J7286">
        <v>0.13758423611169113</v>
      </c>
      <c r="K7286">
        <v>0.14886092685143118</v>
      </c>
      <c r="L7286">
        <v>0.15198703992065116</v>
      </c>
      <c r="M7286">
        <v>0.11183951393324146</v>
      </c>
      <c r="N7286">
        <v>7.8508405455811198E-2</v>
      </c>
      <c r="O7286">
        <v>0.14430272870742758</v>
      </c>
    </row>
    <row r="7287" spans="1:15" ht="15">
      <c r="A7287" s="6"/>
      <c r="B7287" s="10">
        <v>97.77</v>
      </c>
      <c r="C7287">
        <v>9.8420609651541438E-2</v>
      </c>
      <c r="D7287" s="11">
        <v>34.14</v>
      </c>
      <c r="E7287" s="10">
        <v>49.18</v>
      </c>
      <c r="F7287" s="11">
        <v>40.15</v>
      </c>
      <c r="G7287" s="10">
        <v>32.5</v>
      </c>
      <c r="H7287" s="11">
        <v>56.12</v>
      </c>
      <c r="I7287" s="10">
        <v>145.96</v>
      </c>
      <c r="J7287">
        <v>0.13786844380589408</v>
      </c>
      <c r="K7287">
        <v>0.15801754190225628</v>
      </c>
      <c r="L7287">
        <v>0.15702066095122907</v>
      </c>
      <c r="M7287">
        <v>0.11358416979305958</v>
      </c>
      <c r="N7287">
        <v>7.4419835858641009E-2</v>
      </c>
      <c r="O7287">
        <v>0.15382446084056323</v>
      </c>
    </row>
    <row r="7288" spans="1:15" ht="15">
      <c r="A7288" s="6"/>
      <c r="B7288" s="10">
        <v>104.97</v>
      </c>
      <c r="C7288">
        <v>0.10674657862574981</v>
      </c>
      <c r="D7288" s="11">
        <v>35.65</v>
      </c>
      <c r="E7288" s="10">
        <v>61.65</v>
      </c>
      <c r="F7288" s="11">
        <v>43.95</v>
      </c>
      <c r="G7288" s="10">
        <v>33.4</v>
      </c>
      <c r="H7288" s="11">
        <v>56.15</v>
      </c>
      <c r="I7288" s="10">
        <v>155</v>
      </c>
      <c r="J7288">
        <v>0.1439389781337562</v>
      </c>
      <c r="K7288">
        <v>0.16732853592644556</v>
      </c>
      <c r="L7288">
        <v>0.16988365332384289</v>
      </c>
      <c r="M7288">
        <v>0.11705854427576921</v>
      </c>
      <c r="N7288">
        <v>7.7512601000384748E-2</v>
      </c>
      <c r="O7288">
        <v>0.16374131550196488</v>
      </c>
    </row>
    <row r="7289" spans="1:15" ht="15">
      <c r="A7289" s="6"/>
      <c r="B7289" s="10">
        <v>117.51</v>
      </c>
      <c r="C7289">
        <v>0.12722916418757496</v>
      </c>
      <c r="D7289" s="11">
        <v>38.99</v>
      </c>
      <c r="E7289" s="10">
        <v>69.16</v>
      </c>
      <c r="F7289" s="11">
        <v>47.75</v>
      </c>
      <c r="G7289" s="10">
        <v>37.31</v>
      </c>
      <c r="H7289" s="11">
        <v>63.1</v>
      </c>
      <c r="I7289" s="10">
        <v>169.15</v>
      </c>
      <c r="J7289">
        <v>0.14987580099557218</v>
      </c>
      <c r="K7289">
        <v>0.18080963542491529</v>
      </c>
      <c r="L7289">
        <v>0.18560438193087361</v>
      </c>
      <c r="M7289">
        <v>0.12243183761232584</v>
      </c>
      <c r="N7289">
        <v>8.7811257399136547E-2</v>
      </c>
      <c r="O7289">
        <v>0.17551830850669439</v>
      </c>
    </row>
    <row r="7290" spans="1:15" ht="15">
      <c r="A7290" s="6"/>
      <c r="B7290" s="10">
        <v>135.11000000000001</v>
      </c>
      <c r="C7290">
        <v>0.14907265062174846</v>
      </c>
      <c r="D7290" s="11">
        <v>42.45</v>
      </c>
      <c r="E7290" s="10">
        <v>75.45</v>
      </c>
      <c r="F7290" s="11">
        <v>51.08</v>
      </c>
      <c r="G7290" s="10">
        <v>40.42</v>
      </c>
      <c r="H7290" s="11">
        <v>69.92</v>
      </c>
      <c r="I7290" s="10">
        <v>179.48</v>
      </c>
      <c r="J7290">
        <v>0.15379306648431113</v>
      </c>
      <c r="K7290">
        <v>0.18328501570943323</v>
      </c>
      <c r="L7290">
        <v>0.19494819776972741</v>
      </c>
      <c r="M7290">
        <v>0.12904939768927634</v>
      </c>
      <c r="N7290">
        <v>9.5638148624097155E-2</v>
      </c>
      <c r="O7290">
        <v>0.16961432074660346</v>
      </c>
    </row>
    <row r="7291" spans="1:15" ht="15">
      <c r="A7291" s="6"/>
      <c r="B7291" s="10">
        <v>161.81</v>
      </c>
      <c r="C7291">
        <v>0.15061908174651414</v>
      </c>
      <c r="D7291" s="11">
        <v>46.92</v>
      </c>
      <c r="E7291" s="10">
        <v>82.07</v>
      </c>
      <c r="F7291" s="11">
        <v>56.01</v>
      </c>
      <c r="G7291" s="10">
        <v>40.43</v>
      </c>
      <c r="H7291" s="11">
        <v>79.13</v>
      </c>
      <c r="I7291" s="10">
        <v>201.51</v>
      </c>
      <c r="J7291">
        <v>0.15160672985697154</v>
      </c>
      <c r="K7291">
        <v>0.17511451210488546</v>
      </c>
      <c r="L7291">
        <v>0.18891669020715632</v>
      </c>
      <c r="M7291">
        <v>0.13129679126473739</v>
      </c>
      <c r="N7291">
        <v>9.125792823770805E-2</v>
      </c>
      <c r="O7291">
        <v>0.16089996735759751</v>
      </c>
    </row>
    <row r="7292" spans="1:15" ht="15">
      <c r="A7292" s="6"/>
      <c r="B7292" s="10">
        <v>172.04</v>
      </c>
      <c r="C7292">
        <v>0.15058023986806807</v>
      </c>
      <c r="D7292" s="11">
        <v>47.36</v>
      </c>
      <c r="E7292" s="10">
        <v>74.02</v>
      </c>
      <c r="F7292" s="11">
        <v>55.44</v>
      </c>
      <c r="G7292" s="10">
        <v>44.89</v>
      </c>
      <c r="H7292" s="11">
        <v>74.540000000000006</v>
      </c>
      <c r="I7292" s="10">
        <v>182.84</v>
      </c>
      <c r="J7292">
        <v>0.15131947023533193</v>
      </c>
      <c r="K7292">
        <v>0.17499967937260222</v>
      </c>
      <c r="L7292">
        <v>0.18162021062999581</v>
      </c>
      <c r="M7292">
        <v>0.12984854167676413</v>
      </c>
      <c r="N7292">
        <v>8.6019636595222743E-2</v>
      </c>
      <c r="O7292">
        <v>0.1559899001174776</v>
      </c>
    </row>
    <row r="7293" spans="1:15" ht="15">
      <c r="A7293" s="6"/>
      <c r="B7293" s="10">
        <v>152.91999999999999</v>
      </c>
      <c r="C7293">
        <v>0.15442814809801655</v>
      </c>
      <c r="D7293" s="11">
        <v>44.31</v>
      </c>
      <c r="E7293" s="10">
        <v>62.2</v>
      </c>
      <c r="F7293" s="11">
        <v>50.35</v>
      </c>
      <c r="G7293" s="10">
        <v>42.95</v>
      </c>
      <c r="H7293" s="11">
        <v>60.06</v>
      </c>
      <c r="I7293" s="10">
        <v>167.81</v>
      </c>
      <c r="J7293">
        <v>0.15317396326618896</v>
      </c>
      <c r="K7293">
        <v>0.17391983139645292</v>
      </c>
      <c r="L7293">
        <v>0.17799541784940329</v>
      </c>
      <c r="M7293">
        <v>0.12954804217385821</v>
      </c>
      <c r="N7293">
        <v>8.1270114364962912E-2</v>
      </c>
      <c r="O7293">
        <v>0.15664112131391508</v>
      </c>
    </row>
    <row r="7294" spans="1:15" ht="15">
      <c r="A7294" s="6"/>
      <c r="B7294" s="10">
        <v>125.88</v>
      </c>
      <c r="C7294">
        <v>0.14850074791984794</v>
      </c>
      <c r="D7294" s="11">
        <v>39</v>
      </c>
      <c r="E7294" s="10">
        <v>50.08</v>
      </c>
      <c r="F7294" s="11">
        <v>47.93</v>
      </c>
      <c r="G7294" s="10">
        <v>42.47</v>
      </c>
      <c r="H7294" s="11">
        <v>52.2</v>
      </c>
      <c r="I7294" s="10">
        <v>147.09</v>
      </c>
      <c r="J7294">
        <v>0.15256681171898631</v>
      </c>
      <c r="K7294">
        <v>0.1736111053206561</v>
      </c>
      <c r="L7294">
        <v>0.16942734412120322</v>
      </c>
      <c r="M7294">
        <v>0.13526402944629748</v>
      </c>
      <c r="N7294">
        <v>7.4360072517687489E-2</v>
      </c>
      <c r="O7294">
        <v>0.14958966023767983</v>
      </c>
    </row>
    <row r="7295" spans="1:15" ht="15">
      <c r="A7295" s="6"/>
      <c r="B7295" s="10">
        <v>115.92</v>
      </c>
      <c r="C7295">
        <v>0.14305936772086547</v>
      </c>
      <c r="D7295" s="11">
        <v>37.1</v>
      </c>
      <c r="E7295" s="10">
        <v>44.42</v>
      </c>
      <c r="F7295" s="11">
        <v>43.12</v>
      </c>
      <c r="G7295" s="10">
        <v>38.04</v>
      </c>
      <c r="H7295" s="11">
        <v>52.49</v>
      </c>
      <c r="I7295" s="10">
        <v>136.78</v>
      </c>
      <c r="J7295">
        <v>0.15080222667058621</v>
      </c>
      <c r="K7295">
        <v>0.17055354816259477</v>
      </c>
      <c r="L7295">
        <v>0.15466303936640297</v>
      </c>
      <c r="M7295">
        <v>0.14166685101879958</v>
      </c>
      <c r="N7295">
        <v>7.1704317421060496E-2</v>
      </c>
      <c r="O7295">
        <v>0.14119221114086716</v>
      </c>
    </row>
    <row r="7296" spans="1:15" ht="15">
      <c r="A7296" s="6"/>
      <c r="B7296" s="10">
        <v>104.92</v>
      </c>
      <c r="C7296">
        <v>0.14282519136026717</v>
      </c>
      <c r="D7296" s="11">
        <v>34.979999999999997</v>
      </c>
      <c r="E7296" s="10">
        <v>41.29</v>
      </c>
      <c r="F7296" s="11">
        <v>40</v>
      </c>
      <c r="G7296" s="10">
        <v>32.32</v>
      </c>
      <c r="H7296" s="11">
        <v>58.5</v>
      </c>
      <c r="I7296" s="10">
        <v>120.51</v>
      </c>
      <c r="J7296">
        <v>0.14600002779347596</v>
      </c>
      <c r="K7296">
        <v>0.16969361317911441</v>
      </c>
      <c r="L7296">
        <v>0.14569421259397788</v>
      </c>
      <c r="M7296">
        <v>0.14519859032618235</v>
      </c>
      <c r="N7296">
        <v>7.1271799941385661E-2</v>
      </c>
      <c r="O7296">
        <v>0.13371143343738193</v>
      </c>
    </row>
    <row r="7297" spans="1:15" ht="15">
      <c r="A7297" s="6"/>
      <c r="B7297" s="10">
        <v>95.37</v>
      </c>
      <c r="C7297">
        <v>0.13687175640898039</v>
      </c>
      <c r="D7297" s="11">
        <v>30.82</v>
      </c>
      <c r="E7297" s="10">
        <v>35.06</v>
      </c>
      <c r="F7297" s="11">
        <v>37.229999999999997</v>
      </c>
      <c r="G7297" s="10">
        <v>30.75</v>
      </c>
      <c r="H7297" s="11">
        <v>52.33</v>
      </c>
      <c r="I7297" s="10">
        <v>100.73</v>
      </c>
      <c r="J7297">
        <v>0.13773945654913938</v>
      </c>
      <c r="K7297">
        <v>0.1694533544624304</v>
      </c>
      <c r="L7297">
        <v>0.13842979585202239</v>
      </c>
      <c r="M7297">
        <v>0.14784217614303863</v>
      </c>
      <c r="N7297">
        <v>7.1062151364913589E-2</v>
      </c>
      <c r="O7297">
        <v>0.12530039287421788</v>
      </c>
    </row>
    <row r="7298" spans="1:15" ht="15">
      <c r="A7298" s="6"/>
      <c r="B7298" s="10">
        <v>65.37</v>
      </c>
      <c r="C7298">
        <v>0.11198470252327121</v>
      </c>
      <c r="D7298" s="11">
        <v>26.91</v>
      </c>
      <c r="E7298" s="10">
        <v>40.86</v>
      </c>
      <c r="F7298" s="11">
        <v>35.94</v>
      </c>
      <c r="G7298" s="10">
        <v>35.04</v>
      </c>
      <c r="H7298" s="11">
        <v>59.22</v>
      </c>
      <c r="I7298" s="10">
        <v>80.650000000000006</v>
      </c>
      <c r="J7298">
        <v>0.13338001999346366</v>
      </c>
      <c r="K7298">
        <v>0.17164564384873146</v>
      </c>
      <c r="L7298">
        <v>0.13408058420109858</v>
      </c>
      <c r="M7298">
        <v>0.15085043820259517</v>
      </c>
      <c r="N7298">
        <v>7.7491944908377769E-2</v>
      </c>
      <c r="O7298">
        <v>0.11285039711746549</v>
      </c>
    </row>
    <row r="7299" spans="1:15" ht="15">
      <c r="A7299" s="6"/>
      <c r="B7299" s="10">
        <v>65.58</v>
      </c>
      <c r="C7299">
        <v>0.10881231435692842</v>
      </c>
      <c r="D7299" s="11">
        <v>23.06</v>
      </c>
      <c r="E7299" s="10">
        <v>41.1</v>
      </c>
      <c r="F7299" s="11">
        <v>33.49</v>
      </c>
      <c r="G7299" s="10">
        <v>31.5</v>
      </c>
      <c r="H7299" s="11">
        <v>55.06</v>
      </c>
      <c r="I7299" s="10">
        <v>76.680000000000007</v>
      </c>
      <c r="J7299">
        <v>0.13158957846848546</v>
      </c>
      <c r="K7299">
        <v>0.17361136969425467</v>
      </c>
      <c r="L7299">
        <v>0.13072689213398786</v>
      </c>
      <c r="M7299">
        <v>0.15706282866661161</v>
      </c>
      <c r="N7299">
        <v>7.9487941908088139E-2</v>
      </c>
      <c r="O7299">
        <v>0.10586376358710924</v>
      </c>
    </row>
    <row r="7300" spans="1:15" ht="15">
      <c r="A7300" s="6"/>
      <c r="B7300" s="10">
        <v>60.79</v>
      </c>
      <c r="C7300">
        <v>0.11261105191902523</v>
      </c>
      <c r="D7300" s="11">
        <v>22.27</v>
      </c>
      <c r="E7300" s="10">
        <v>40.590000000000003</v>
      </c>
      <c r="F7300" s="11">
        <v>28.99</v>
      </c>
      <c r="G7300" s="10">
        <v>29.8</v>
      </c>
      <c r="H7300" s="11">
        <v>43.92</v>
      </c>
      <c r="I7300" s="10">
        <v>55.26</v>
      </c>
      <c r="J7300">
        <v>0.12985673520368948</v>
      </c>
      <c r="K7300">
        <v>0.17221245065974963</v>
      </c>
      <c r="L7300">
        <v>0.1267452040042098</v>
      </c>
      <c r="M7300">
        <v>0.16091156901971992</v>
      </c>
      <c r="N7300">
        <v>8.1397695322707075E-2</v>
      </c>
      <c r="O7300">
        <v>9.7978681870116144E-2</v>
      </c>
    </row>
    <row r="7301" spans="1:15" ht="15">
      <c r="A7301" s="6"/>
      <c r="B7301" s="10">
        <v>60.74</v>
      </c>
      <c r="C7301">
        <v>0.111527831303683</v>
      </c>
      <c r="D7301" s="11">
        <v>22.97</v>
      </c>
      <c r="E7301" s="10">
        <v>40.090000000000003</v>
      </c>
      <c r="F7301" s="11">
        <v>27.12</v>
      </c>
      <c r="G7301" s="10">
        <v>30</v>
      </c>
      <c r="H7301" s="11">
        <v>22.05</v>
      </c>
      <c r="I7301" s="10">
        <v>37</v>
      </c>
      <c r="J7301">
        <v>0.12910672524404584</v>
      </c>
      <c r="K7301">
        <v>0.17381263564240701</v>
      </c>
      <c r="L7301">
        <v>0.12505806554724255</v>
      </c>
      <c r="M7301">
        <v>0.16498282508235726</v>
      </c>
      <c r="N7301">
        <v>8.2017588006251169E-2</v>
      </c>
      <c r="O7301">
        <v>9.7057315146833315E-2</v>
      </c>
    </row>
    <row r="7302" spans="1:15" ht="15">
      <c r="A7302" s="6"/>
      <c r="B7302" s="10">
        <v>58.94</v>
      </c>
      <c r="C7302">
        <v>0.11026945222122446</v>
      </c>
      <c r="D7302" s="11">
        <v>26.66</v>
      </c>
      <c r="E7302" s="10">
        <v>39.11</v>
      </c>
      <c r="F7302" s="11">
        <v>26.17</v>
      </c>
      <c r="G7302" s="10">
        <v>28.54</v>
      </c>
      <c r="H7302" s="11">
        <v>20.36</v>
      </c>
      <c r="I7302" s="10">
        <v>38.76</v>
      </c>
      <c r="J7302">
        <v>0.12842612365937772</v>
      </c>
      <c r="K7302">
        <v>0.17254767426122267</v>
      </c>
      <c r="L7302">
        <v>0.12249366882315176</v>
      </c>
      <c r="M7302">
        <v>0.17048409553518737</v>
      </c>
      <c r="N7302">
        <v>8.3545988719950254E-2</v>
      </c>
      <c r="O7302">
        <v>9.8598379050265209E-2</v>
      </c>
    </row>
    <row r="7303" spans="1:15" ht="15">
      <c r="A7303" s="6"/>
      <c r="B7303" s="10">
        <v>66.040000000000006</v>
      </c>
      <c r="C7303">
        <v>0.10985362612513398</v>
      </c>
      <c r="D7303" s="11">
        <v>27.03</v>
      </c>
      <c r="E7303" s="10">
        <v>39.07</v>
      </c>
      <c r="F7303" s="11">
        <v>26.14</v>
      </c>
      <c r="G7303" s="10">
        <v>28.44</v>
      </c>
      <c r="H7303" s="11">
        <v>41.82</v>
      </c>
      <c r="I7303" s="10">
        <v>54.63</v>
      </c>
      <c r="J7303">
        <v>0.12970336849140346</v>
      </c>
      <c r="K7303">
        <v>0.171303933962306</v>
      </c>
      <c r="L7303">
        <v>0.11841676296913932</v>
      </c>
      <c r="M7303">
        <v>0.17846152176743782</v>
      </c>
      <c r="N7303">
        <v>8.3492698702224463E-2</v>
      </c>
      <c r="O7303">
        <v>0.10087575351281777</v>
      </c>
    </row>
    <row r="7304" spans="1:15" ht="15">
      <c r="A7304" s="6"/>
      <c r="B7304" s="10">
        <v>78.97</v>
      </c>
      <c r="C7304">
        <v>0.10875420581781355</v>
      </c>
      <c r="D7304" s="11">
        <v>29.07</v>
      </c>
      <c r="E7304" s="10">
        <v>38.03</v>
      </c>
      <c r="F7304" s="11">
        <v>29.1</v>
      </c>
      <c r="G7304" s="10">
        <v>30.53</v>
      </c>
      <c r="H7304" s="11">
        <v>58.29</v>
      </c>
      <c r="I7304" s="10">
        <v>59.95</v>
      </c>
      <c r="J7304">
        <v>0.13136237528281591</v>
      </c>
      <c r="K7304">
        <v>0.16785103438762275</v>
      </c>
      <c r="L7304">
        <v>0.11998027920591436</v>
      </c>
      <c r="M7304">
        <v>0.18730463147090898</v>
      </c>
      <c r="N7304">
        <v>9.2618506816104298E-2</v>
      </c>
      <c r="O7304">
        <v>0.101536571887873</v>
      </c>
    </row>
    <row r="7305" spans="1:15" ht="15">
      <c r="A7305" s="6"/>
      <c r="B7305" s="10">
        <v>85.56</v>
      </c>
      <c r="C7305">
        <v>0.10161248248757082</v>
      </c>
      <c r="D7305" s="11">
        <v>31</v>
      </c>
      <c r="E7305" s="10">
        <v>43.4</v>
      </c>
      <c r="F7305" s="11">
        <v>32.86</v>
      </c>
      <c r="G7305" s="10">
        <v>34.659999999999997</v>
      </c>
      <c r="H7305" s="11">
        <v>77.540000000000006</v>
      </c>
      <c r="I7305" s="10">
        <v>77.989999999999995</v>
      </c>
      <c r="J7305">
        <v>0.13380334895880286</v>
      </c>
      <c r="K7305">
        <v>0.16700942787407441</v>
      </c>
      <c r="L7305">
        <v>0.11714355940489699</v>
      </c>
      <c r="M7305">
        <v>0.18657062305646099</v>
      </c>
      <c r="N7305">
        <v>0.10036839830025203</v>
      </c>
      <c r="O7305">
        <v>0.10216410881229646</v>
      </c>
    </row>
    <row r="7306" spans="1:15" ht="15">
      <c r="A7306" s="6"/>
      <c r="B7306" s="10">
        <v>87.77</v>
      </c>
      <c r="C7306">
        <v>9.2242869740847153E-2</v>
      </c>
      <c r="D7306" s="11">
        <v>36.06</v>
      </c>
      <c r="E7306" s="10">
        <v>45.33</v>
      </c>
      <c r="F7306" s="11">
        <v>35.01</v>
      </c>
      <c r="G7306" s="10">
        <v>36.94</v>
      </c>
      <c r="H7306" s="11">
        <v>88.81</v>
      </c>
      <c r="I7306" s="10">
        <v>84.4</v>
      </c>
      <c r="J7306">
        <v>0.13210078588406604</v>
      </c>
      <c r="K7306">
        <v>0.1644210588125716</v>
      </c>
      <c r="L7306">
        <v>0.11296106342712542</v>
      </c>
      <c r="M7306">
        <v>0.17320767670915413</v>
      </c>
      <c r="N7306">
        <v>0.10370929067010669</v>
      </c>
      <c r="O7306">
        <v>9.7923421698490887E-2</v>
      </c>
    </row>
    <row r="7307" spans="1:15" ht="15">
      <c r="A7307" s="6"/>
      <c r="B7307" s="10">
        <v>69.23</v>
      </c>
      <c r="C7307">
        <v>8.0279751655097917E-2</v>
      </c>
      <c r="D7307" s="11">
        <v>35.159999999999997</v>
      </c>
      <c r="E7307" s="10">
        <v>45.05</v>
      </c>
      <c r="F7307" s="11">
        <v>35.07</v>
      </c>
      <c r="G7307" s="10">
        <v>38.74</v>
      </c>
      <c r="H7307" s="11">
        <v>87.97</v>
      </c>
      <c r="I7307" s="10">
        <v>67.650000000000006</v>
      </c>
      <c r="J7307">
        <v>0.12911781991941662</v>
      </c>
      <c r="K7307">
        <v>0.16537277159164596</v>
      </c>
      <c r="L7307">
        <v>0.11117348053301071</v>
      </c>
      <c r="M7307">
        <v>0.15561450462610998</v>
      </c>
      <c r="N7307">
        <v>9.7716538325143126E-2</v>
      </c>
      <c r="O7307">
        <v>8.7528524938007571E-2</v>
      </c>
    </row>
    <row r="7308" spans="1:15" ht="15">
      <c r="A7308" s="6"/>
      <c r="B7308" s="10">
        <v>59</v>
      </c>
      <c r="C7308">
        <v>7.225074570661276E-2</v>
      </c>
      <c r="D7308" s="11">
        <v>32.369999999999997</v>
      </c>
      <c r="E7308" s="10">
        <v>45.37</v>
      </c>
      <c r="F7308" s="11">
        <v>33.01</v>
      </c>
      <c r="G7308" s="10">
        <v>36.6</v>
      </c>
      <c r="H7308" s="11">
        <v>83.2</v>
      </c>
      <c r="I7308" s="10">
        <v>57.18</v>
      </c>
      <c r="J7308">
        <v>0.12832564093111654</v>
      </c>
      <c r="K7308">
        <v>0.17248299242897883</v>
      </c>
      <c r="L7308">
        <v>0.1120694779947055</v>
      </c>
      <c r="M7308">
        <v>0.13917604041563142</v>
      </c>
      <c r="N7308">
        <v>9.6736567484561289E-2</v>
      </c>
      <c r="O7308">
        <v>7.7006901488887641E-2</v>
      </c>
    </row>
    <row r="7309" spans="1:15" ht="15">
      <c r="A7309" s="6"/>
      <c r="B7309" s="10">
        <v>51.4</v>
      </c>
      <c r="C7309">
        <v>6.7590208267982246E-2</v>
      </c>
      <c r="D7309" s="11">
        <v>33.08</v>
      </c>
      <c r="E7309" s="10">
        <v>45.91</v>
      </c>
      <c r="F7309" s="11">
        <v>34.04</v>
      </c>
      <c r="G7309" s="10">
        <v>34.19</v>
      </c>
      <c r="H7309" s="11">
        <v>78.31</v>
      </c>
      <c r="I7309" s="10">
        <v>48.91</v>
      </c>
      <c r="J7309">
        <v>0.12529004975718969</v>
      </c>
      <c r="K7309">
        <v>0.17835928957808919</v>
      </c>
      <c r="L7309">
        <v>0.1104619373582364</v>
      </c>
      <c r="M7309">
        <v>0.12641227789598602</v>
      </c>
      <c r="N7309">
        <v>9.6109659628760766E-2</v>
      </c>
      <c r="O7309">
        <v>7.0551641669727785E-2</v>
      </c>
    </row>
    <row r="7310" spans="1:15" ht="15">
      <c r="A7310" s="6"/>
      <c r="B7310" s="10">
        <v>47.64</v>
      </c>
      <c r="C7310">
        <v>6.7416577542648806E-2</v>
      </c>
      <c r="D7310" s="11">
        <v>29.79</v>
      </c>
      <c r="E7310" s="10">
        <v>50.15</v>
      </c>
      <c r="F7310" s="11">
        <v>35.9</v>
      </c>
      <c r="G7310" s="10">
        <v>31.83</v>
      </c>
      <c r="H7310" s="11">
        <v>78.98</v>
      </c>
      <c r="I7310" s="10">
        <v>38.590000000000003</v>
      </c>
      <c r="J7310">
        <v>0.12215865453962657</v>
      </c>
      <c r="K7310">
        <v>0.18038671528324318</v>
      </c>
      <c r="L7310">
        <v>0.11326004466589334</v>
      </c>
      <c r="M7310">
        <v>0.12162037493182258</v>
      </c>
      <c r="N7310">
        <v>9.85348662315053E-2</v>
      </c>
      <c r="O7310">
        <v>7.0184473095481231E-2</v>
      </c>
    </row>
    <row r="7311" spans="1:15" ht="15">
      <c r="A7311" s="6"/>
      <c r="B7311" s="10">
        <v>51.99</v>
      </c>
      <c r="C7311">
        <v>6.7295808377295624E-2</v>
      </c>
      <c r="D7311" s="11">
        <v>29.06</v>
      </c>
      <c r="E7311" s="10">
        <v>55.37</v>
      </c>
      <c r="F7311" s="11">
        <v>33.43</v>
      </c>
      <c r="G7311" s="10">
        <v>27.78</v>
      </c>
      <c r="H7311" s="11">
        <v>80.55</v>
      </c>
      <c r="I7311" s="10">
        <v>41.24</v>
      </c>
      <c r="J7311">
        <v>0.12216727912002051</v>
      </c>
      <c r="K7311">
        <v>0.18182662337386366</v>
      </c>
      <c r="L7311">
        <v>0.11737974823792115</v>
      </c>
      <c r="M7311">
        <v>0.11798126610868753</v>
      </c>
      <c r="N7311">
        <v>0.10597665515944903</v>
      </c>
      <c r="O7311">
        <v>7.3707122656804749E-2</v>
      </c>
    </row>
    <row r="7312" spans="1:15" ht="15">
      <c r="A7312" s="6"/>
      <c r="B7312" s="10">
        <v>64.069999999999993</v>
      </c>
      <c r="C7312">
        <v>7.6837437909042947E-2</v>
      </c>
      <c r="D7312" s="11">
        <v>29.18</v>
      </c>
      <c r="E7312" s="10">
        <v>53.07</v>
      </c>
      <c r="F7312" s="11">
        <v>31.5</v>
      </c>
      <c r="G7312" s="10">
        <v>26.03</v>
      </c>
      <c r="H7312" s="11">
        <v>81.52</v>
      </c>
      <c r="I7312" s="10">
        <v>68.89</v>
      </c>
      <c r="J7312">
        <v>0.12630892377694322</v>
      </c>
      <c r="K7312">
        <v>0.18519644704178734</v>
      </c>
      <c r="L7312">
        <v>0.12314698442461285</v>
      </c>
      <c r="M7312">
        <v>0.12051276174306734</v>
      </c>
      <c r="N7312">
        <v>0.11480981017275914</v>
      </c>
      <c r="O7312">
        <v>8.2055700008302992E-2</v>
      </c>
    </row>
    <row r="7313" spans="1:15" ht="15">
      <c r="A7313" s="6"/>
      <c r="B7313" s="10">
        <v>80.650000000000006</v>
      </c>
      <c r="C7313">
        <v>8.9107690179217588E-2</v>
      </c>
      <c r="D7313" s="11">
        <v>30.01</v>
      </c>
      <c r="E7313" s="10">
        <v>53.09</v>
      </c>
      <c r="F7313" s="11">
        <v>31.52</v>
      </c>
      <c r="G7313" s="10">
        <v>28.63</v>
      </c>
      <c r="H7313" s="11">
        <v>98.83</v>
      </c>
      <c r="I7313" s="10">
        <v>80</v>
      </c>
      <c r="J7313">
        <v>0.13279879043540022</v>
      </c>
      <c r="K7313">
        <v>0.18478584135577061</v>
      </c>
      <c r="L7313">
        <v>0.12326597982360485</v>
      </c>
      <c r="M7313">
        <v>0.13100263826508468</v>
      </c>
      <c r="N7313">
        <v>0.12429167580339841</v>
      </c>
      <c r="O7313">
        <v>0.10814393904367366</v>
      </c>
    </row>
    <row r="7314" spans="1:15" ht="15">
      <c r="A7314" s="6"/>
      <c r="B7314" s="10">
        <v>78.97</v>
      </c>
      <c r="C7314">
        <v>9.0205825506440865E-2</v>
      </c>
      <c r="D7314" s="11">
        <v>36.93</v>
      </c>
      <c r="E7314" s="10">
        <v>50.38</v>
      </c>
      <c r="F7314" s="11">
        <v>31.59</v>
      </c>
      <c r="G7314" s="10">
        <v>29.9</v>
      </c>
      <c r="H7314" s="11">
        <v>111.28</v>
      </c>
      <c r="I7314" s="10">
        <v>89.39</v>
      </c>
      <c r="J7314">
        <v>0.13940331955567037</v>
      </c>
      <c r="K7314">
        <v>0.19029376753860106</v>
      </c>
      <c r="L7314">
        <v>0.11980436595027467</v>
      </c>
      <c r="M7314">
        <v>0.13676794006684251</v>
      </c>
      <c r="N7314">
        <v>0.1325674287031221</v>
      </c>
      <c r="O7314">
        <v>0.12260219540564118</v>
      </c>
    </row>
    <row r="7315" spans="1:15" ht="15">
      <c r="A7315" s="6"/>
      <c r="B7315" s="10">
        <v>84.95</v>
      </c>
      <c r="C7315">
        <v>8.3547592369062673E-2</v>
      </c>
      <c r="D7315" s="11">
        <v>42.49</v>
      </c>
      <c r="E7315" s="10">
        <v>62.99</v>
      </c>
      <c r="F7315" s="11">
        <v>38.94</v>
      </c>
      <c r="G7315" s="10">
        <v>38.25</v>
      </c>
      <c r="H7315" s="11">
        <v>164.2</v>
      </c>
      <c r="I7315" s="10">
        <v>114.5</v>
      </c>
      <c r="J7315">
        <v>0.13669461694700361</v>
      </c>
      <c r="K7315">
        <v>0.18591036939195296</v>
      </c>
      <c r="L7315">
        <v>0.11650462941062636</v>
      </c>
      <c r="M7315">
        <v>0.12543718501480847</v>
      </c>
      <c r="N7315">
        <v>0.13264302610677534</v>
      </c>
      <c r="O7315">
        <v>0.11547075423976998</v>
      </c>
    </row>
    <row r="7316" spans="1:15" ht="15">
      <c r="A7316" s="6"/>
      <c r="B7316" s="10">
        <v>79.5</v>
      </c>
      <c r="C7316">
        <v>7.5798660552124961E-2</v>
      </c>
      <c r="D7316" s="11">
        <v>43.93</v>
      </c>
      <c r="E7316" s="10">
        <v>70.69</v>
      </c>
      <c r="F7316" s="11">
        <v>38.08</v>
      </c>
      <c r="G7316" s="10">
        <v>34.56</v>
      </c>
      <c r="H7316" s="11">
        <v>183</v>
      </c>
      <c r="I7316" s="10">
        <v>125.63</v>
      </c>
      <c r="J7316">
        <v>0.13256145184426646</v>
      </c>
      <c r="K7316">
        <v>0.18145240735921206</v>
      </c>
      <c r="L7316">
        <v>0.11341559438561176</v>
      </c>
      <c r="M7316">
        <v>0.11876031176184669</v>
      </c>
      <c r="N7316">
        <v>0.13190830992070926</v>
      </c>
      <c r="O7316">
        <v>0.11249989517685163</v>
      </c>
    </row>
    <row r="7317" spans="1:15" ht="15">
      <c r="A7317" s="6"/>
      <c r="B7317" s="10">
        <v>66.569999999999993</v>
      </c>
      <c r="C7317">
        <v>6.6574200840113118E-2</v>
      </c>
      <c r="D7317" s="11">
        <v>41.97</v>
      </c>
      <c r="E7317" s="10">
        <v>65</v>
      </c>
      <c r="F7317" s="11">
        <v>37.01</v>
      </c>
      <c r="G7317" s="10">
        <v>30.8</v>
      </c>
      <c r="H7317" s="11">
        <v>179.9</v>
      </c>
      <c r="I7317" s="10">
        <v>102.08</v>
      </c>
      <c r="J7317">
        <v>0.13472579143196522</v>
      </c>
      <c r="K7317">
        <v>0.1836293937871212</v>
      </c>
      <c r="L7317">
        <v>0.10961703957587195</v>
      </c>
      <c r="M7317">
        <v>0.11498217304959754</v>
      </c>
      <c r="N7317">
        <v>0.13484204892309012</v>
      </c>
      <c r="O7317">
        <v>0.11127633819871854</v>
      </c>
    </row>
    <row r="7318" spans="1:15" ht="15">
      <c r="A7318" s="6"/>
      <c r="B7318" s="10">
        <v>53.15</v>
      </c>
      <c r="C7318">
        <v>6.2801003028901958E-2</v>
      </c>
      <c r="D7318" s="11">
        <v>36.520000000000003</v>
      </c>
      <c r="E7318" s="10">
        <v>53.98</v>
      </c>
      <c r="F7318" s="11">
        <v>31.98</v>
      </c>
      <c r="G7318" s="10">
        <v>27.33</v>
      </c>
      <c r="H7318" s="11">
        <v>163.08000000000001</v>
      </c>
      <c r="I7318" s="10">
        <v>84.19</v>
      </c>
      <c r="J7318">
        <v>0.13295530621306828</v>
      </c>
      <c r="K7318">
        <v>0.17672607634506568</v>
      </c>
      <c r="L7318">
        <v>0.10912154121239663</v>
      </c>
      <c r="M7318">
        <v>0.10830485737704214</v>
      </c>
      <c r="N7318">
        <v>0.13761195169807344</v>
      </c>
      <c r="O7318">
        <v>0.10194965206524298</v>
      </c>
    </row>
    <row r="7319" spans="1:15" ht="15">
      <c r="A7319" s="6"/>
      <c r="B7319" s="10">
        <v>39.51</v>
      </c>
      <c r="C7319">
        <v>6.129673451894229E-2</v>
      </c>
      <c r="D7319" s="11">
        <v>30.07</v>
      </c>
      <c r="E7319" s="10">
        <v>45.8</v>
      </c>
      <c r="F7319" s="11">
        <v>30.11</v>
      </c>
      <c r="G7319" s="10">
        <v>25.83</v>
      </c>
      <c r="H7319" s="11">
        <v>151.51</v>
      </c>
      <c r="I7319" s="10">
        <v>71.67</v>
      </c>
      <c r="J7319">
        <v>0.13180917761506639</v>
      </c>
      <c r="K7319">
        <v>0.16473774342240471</v>
      </c>
      <c r="L7319">
        <v>0.10899748422770987</v>
      </c>
      <c r="M7319">
        <v>9.5465101579331565E-2</v>
      </c>
      <c r="N7319">
        <v>0.14084764860976864</v>
      </c>
      <c r="O7319">
        <v>9.3311657717796176E-2</v>
      </c>
    </row>
    <row r="7320" spans="1:15" ht="15">
      <c r="A7320" s="6"/>
      <c r="B7320" s="10">
        <v>34.17</v>
      </c>
      <c r="C7320">
        <v>6.1342140631377745E-2</v>
      </c>
      <c r="D7320" s="11">
        <v>27.02</v>
      </c>
      <c r="E7320" s="10">
        <v>44.63</v>
      </c>
      <c r="F7320" s="11">
        <v>30.49</v>
      </c>
      <c r="G7320" s="10">
        <v>25.84</v>
      </c>
      <c r="H7320" s="11">
        <v>147.37</v>
      </c>
      <c r="I7320" s="10">
        <v>69.569999999999993</v>
      </c>
      <c r="J7320">
        <v>0.13027464658800375</v>
      </c>
      <c r="K7320">
        <v>0.15556938325073916</v>
      </c>
      <c r="L7320">
        <v>0.10799750255521486</v>
      </c>
      <c r="M7320">
        <v>9.2703483834237821E-2</v>
      </c>
      <c r="N7320">
        <v>0.14441013101745806</v>
      </c>
      <c r="O7320">
        <v>8.5213477939364068E-2</v>
      </c>
    </row>
    <row r="7321" spans="1:15" ht="15">
      <c r="A7321" s="6"/>
      <c r="B7321" s="10">
        <v>18.760000000000002</v>
      </c>
      <c r="C7321">
        <v>6.2104861146758387E-2</v>
      </c>
      <c r="D7321" s="11">
        <v>18.97</v>
      </c>
      <c r="E7321" s="10">
        <v>40.86</v>
      </c>
      <c r="F7321" s="11">
        <v>26.89</v>
      </c>
      <c r="G7321" s="10">
        <v>22.74</v>
      </c>
      <c r="H7321" s="11">
        <v>134.9</v>
      </c>
      <c r="I7321" s="10">
        <v>27.71</v>
      </c>
      <c r="J7321">
        <v>0.12995894282361581</v>
      </c>
      <c r="K7321">
        <v>0.14874868006012237</v>
      </c>
      <c r="L7321">
        <v>0.10327643693968795</v>
      </c>
      <c r="M7321">
        <v>8.550404491963963E-2</v>
      </c>
      <c r="N7321">
        <v>0.14608201504467305</v>
      </c>
      <c r="O7321">
        <v>8.6159945774234678E-2</v>
      </c>
    </row>
    <row r="7322" spans="1:15" ht="15">
      <c r="A7322" s="6"/>
      <c r="B7322" s="10">
        <v>21.4</v>
      </c>
      <c r="C7322">
        <v>6.4607749716078092E-2</v>
      </c>
      <c r="D7322" s="11">
        <v>20.18</v>
      </c>
      <c r="E7322" s="10">
        <v>42.22</v>
      </c>
      <c r="F7322" s="11">
        <v>25.79</v>
      </c>
      <c r="G7322" s="10">
        <v>24.26</v>
      </c>
      <c r="H7322" s="11">
        <v>145</v>
      </c>
      <c r="I7322" s="10">
        <v>54.92</v>
      </c>
      <c r="J7322">
        <v>0.1281895886773366</v>
      </c>
      <c r="K7322">
        <v>0.14370371801642812</v>
      </c>
      <c r="L7322">
        <v>9.4509279540610933E-2</v>
      </c>
      <c r="M7322">
        <v>7.5770477166585665E-2</v>
      </c>
      <c r="N7322">
        <v>0.15427934487285161</v>
      </c>
      <c r="O7322">
        <v>8.4538759826028514E-2</v>
      </c>
    </row>
    <row r="7323" spans="1:15" ht="15">
      <c r="A7323" s="6"/>
      <c r="B7323" s="10">
        <v>16.97</v>
      </c>
      <c r="C7323">
        <v>6.5852766920156347E-2</v>
      </c>
      <c r="D7323" s="11">
        <v>12.62</v>
      </c>
      <c r="E7323" s="10">
        <v>40.98</v>
      </c>
      <c r="F7323" s="11">
        <v>24.71</v>
      </c>
      <c r="G7323" s="10">
        <v>23.21</v>
      </c>
      <c r="H7323" s="11">
        <v>131.94999999999999</v>
      </c>
      <c r="I7323" s="10">
        <v>24.34</v>
      </c>
      <c r="J7323">
        <v>0.12463648475414336</v>
      </c>
      <c r="K7323">
        <v>0.13821621491838845</v>
      </c>
      <c r="L7323">
        <v>8.7512234844474027E-2</v>
      </c>
      <c r="M7323">
        <v>7.3984167077378024E-2</v>
      </c>
      <c r="N7323">
        <v>0.15997694813201269</v>
      </c>
      <c r="O7323">
        <v>8.3857240348692408E-2</v>
      </c>
    </row>
    <row r="7324" spans="1:15" ht="15">
      <c r="A7324" s="6"/>
      <c r="B7324" s="10">
        <v>15.38</v>
      </c>
      <c r="C7324">
        <v>6.5480462063414693E-2</v>
      </c>
      <c r="D7324" s="11">
        <v>12.61</v>
      </c>
      <c r="E7324" s="10">
        <v>40.799999999999997</v>
      </c>
      <c r="F7324" s="11">
        <v>24.37</v>
      </c>
      <c r="G7324" s="10">
        <v>20.03</v>
      </c>
      <c r="H7324" s="11">
        <v>128.91999999999999</v>
      </c>
      <c r="I7324" s="10">
        <v>17.38</v>
      </c>
      <c r="J7324">
        <v>0.12135224321620953</v>
      </c>
      <c r="K7324">
        <v>0.13514676866075148</v>
      </c>
      <c r="L7324">
        <v>8.4711770992366417E-2</v>
      </c>
      <c r="M7324">
        <v>7.3921866034531727E-2</v>
      </c>
      <c r="N7324">
        <v>0.16507837491835403</v>
      </c>
      <c r="O7324">
        <v>8.3916468683850082E-2</v>
      </c>
    </row>
    <row r="7325" spans="1:15" ht="15">
      <c r="A7325" s="6"/>
      <c r="B7325" s="10">
        <v>13.41</v>
      </c>
      <c r="C7325">
        <v>6.5332967329977371E-2</v>
      </c>
      <c r="D7325" s="11">
        <v>10.96</v>
      </c>
      <c r="E7325" s="10">
        <v>40.549999999999997</v>
      </c>
      <c r="F7325" s="11">
        <v>19.440000000000001</v>
      </c>
      <c r="G7325" s="10">
        <v>13.62</v>
      </c>
      <c r="H7325" s="11">
        <v>111.2</v>
      </c>
      <c r="I7325" s="10">
        <v>15.28</v>
      </c>
      <c r="J7325">
        <v>0.11903318012131452</v>
      </c>
      <c r="K7325">
        <v>0.13151347286958051</v>
      </c>
      <c r="L7325">
        <v>8.3623328935121269E-2</v>
      </c>
      <c r="M7325">
        <v>7.1751185397263689E-2</v>
      </c>
      <c r="N7325">
        <v>0.16990771647359121</v>
      </c>
      <c r="O7325">
        <v>8.2499885662016922E-2</v>
      </c>
    </row>
    <row r="7326" spans="1:15" ht="15">
      <c r="A7326" s="6"/>
      <c r="B7326" s="10">
        <v>14.49</v>
      </c>
      <c r="C7326">
        <v>6.4648975038799794E-2</v>
      </c>
      <c r="D7326" s="11">
        <v>14.04</v>
      </c>
      <c r="E7326" s="10">
        <v>40.82</v>
      </c>
      <c r="F7326" s="11">
        <v>18.989999999999998</v>
      </c>
      <c r="G7326" s="10">
        <v>10.48</v>
      </c>
      <c r="H7326" s="11">
        <v>123.51</v>
      </c>
      <c r="I7326" s="10">
        <v>20.2</v>
      </c>
      <c r="J7326">
        <v>0.12675887311938705</v>
      </c>
      <c r="K7326">
        <v>0.1364973363921036</v>
      </c>
      <c r="L7326">
        <v>8.278774402159679E-2</v>
      </c>
      <c r="M7326">
        <v>7.4981249080693091E-2</v>
      </c>
      <c r="N7326">
        <v>0.17558498150484295</v>
      </c>
      <c r="O7326">
        <v>8.0793756684299639E-2</v>
      </c>
    </row>
    <row r="7327" spans="1:15" ht="15">
      <c r="A7327" s="6"/>
      <c r="B7327" s="10">
        <v>22.52</v>
      </c>
      <c r="C7327">
        <v>6.2555287191486147E-2</v>
      </c>
      <c r="D7327" s="11">
        <v>25.97</v>
      </c>
      <c r="E7327" s="10">
        <v>45.06</v>
      </c>
      <c r="F7327" s="11">
        <v>21.86</v>
      </c>
      <c r="G7327" s="10">
        <v>10.01</v>
      </c>
      <c r="H7327" s="11">
        <v>143.01</v>
      </c>
      <c r="I7327" s="10">
        <v>30.01</v>
      </c>
      <c r="J7327">
        <v>0.13660819849441896</v>
      </c>
      <c r="K7327">
        <v>0.14190200975980316</v>
      </c>
      <c r="L7327">
        <v>8.1097708612083486E-2</v>
      </c>
      <c r="M7327">
        <v>7.907422889510006E-2</v>
      </c>
      <c r="N7327">
        <v>0.18509210639667173</v>
      </c>
      <c r="O7327">
        <v>7.9575075655444832E-2</v>
      </c>
    </row>
    <row r="7328" spans="1:15" ht="15">
      <c r="A7328" s="6"/>
      <c r="B7328" s="10">
        <v>69.569999999999993</v>
      </c>
      <c r="C7328">
        <v>6.0209551883037428E-2</v>
      </c>
      <c r="D7328" s="11">
        <v>35.049999999999997</v>
      </c>
      <c r="E7328" s="10">
        <v>48.41</v>
      </c>
      <c r="F7328" s="11">
        <v>24.01</v>
      </c>
      <c r="G7328" s="10">
        <v>11.23</v>
      </c>
      <c r="H7328" s="11">
        <v>182.15</v>
      </c>
      <c r="I7328" s="10">
        <v>69.709999999999994</v>
      </c>
      <c r="J7328">
        <v>0.1454733671295276</v>
      </c>
      <c r="K7328">
        <v>0.15064537074148299</v>
      </c>
      <c r="L7328">
        <v>7.9692173938173724E-2</v>
      </c>
      <c r="M7328">
        <v>7.9630681923784627E-2</v>
      </c>
      <c r="N7328">
        <v>0.18435060306511997</v>
      </c>
      <c r="O7328">
        <v>7.870418962993847E-2</v>
      </c>
    </row>
    <row r="7329" spans="1:15" ht="15">
      <c r="A7329" s="6"/>
      <c r="B7329" s="10">
        <v>75.010000000000005</v>
      </c>
      <c r="C7329">
        <v>6.1031051267305111E-2</v>
      </c>
      <c r="D7329" s="11">
        <v>45.9</v>
      </c>
      <c r="E7329" s="10">
        <v>54.12</v>
      </c>
      <c r="F7329" s="11">
        <v>25.81</v>
      </c>
      <c r="G7329" s="10">
        <v>6.56</v>
      </c>
      <c r="H7329" s="11">
        <v>216.83</v>
      </c>
      <c r="I7329" s="10">
        <v>97.19</v>
      </c>
      <c r="J7329">
        <v>0.15075958476397006</v>
      </c>
      <c r="K7329">
        <v>0.15700334669041258</v>
      </c>
      <c r="L7329">
        <v>7.9749854195272724E-2</v>
      </c>
      <c r="M7329">
        <v>7.8183959587486432E-2</v>
      </c>
      <c r="N7329">
        <v>0.18769681437660454</v>
      </c>
      <c r="O7329">
        <v>8.2361940164851127E-2</v>
      </c>
    </row>
    <row r="7330" spans="1:15" ht="15">
      <c r="A7330" s="6"/>
      <c r="B7330" s="10">
        <v>78.319999999999993</v>
      </c>
      <c r="C7330">
        <v>6.1862409361900142E-2</v>
      </c>
      <c r="D7330" s="11">
        <v>43.83</v>
      </c>
      <c r="E7330" s="10">
        <v>59.9</v>
      </c>
      <c r="F7330" s="11">
        <v>27.38</v>
      </c>
      <c r="G7330" s="10">
        <v>10.08</v>
      </c>
      <c r="H7330" s="11">
        <v>234.98</v>
      </c>
      <c r="I7330" s="10">
        <v>97.12</v>
      </c>
      <c r="J7330">
        <v>0.14957090866629041</v>
      </c>
      <c r="K7330">
        <v>0.15668392010992321</v>
      </c>
      <c r="L7330">
        <v>8.387288670611337E-2</v>
      </c>
      <c r="M7330">
        <v>7.6489320216776638E-2</v>
      </c>
      <c r="N7330">
        <v>0.18324290284228445</v>
      </c>
      <c r="O7330">
        <v>7.8752760510014494E-2</v>
      </c>
    </row>
    <row r="7331" spans="1:15" ht="15">
      <c r="A7331" s="6"/>
      <c r="B7331" s="10">
        <v>69.16</v>
      </c>
      <c r="C7331">
        <v>6.5998251754810486E-2</v>
      </c>
      <c r="D7331" s="11">
        <v>35.590000000000003</v>
      </c>
      <c r="E7331" s="10">
        <v>54.06</v>
      </c>
      <c r="F7331" s="11">
        <v>30.28</v>
      </c>
      <c r="G7331" s="10">
        <v>18.010000000000002</v>
      </c>
      <c r="H7331" s="11">
        <v>228.04</v>
      </c>
      <c r="I7331" s="10">
        <v>73.03</v>
      </c>
      <c r="J7331">
        <v>0.14722860650010389</v>
      </c>
      <c r="K7331">
        <v>0.15346053146176875</v>
      </c>
      <c r="L7331">
        <v>8.2776900127977129E-2</v>
      </c>
      <c r="M7331">
        <v>7.4038455754159446E-2</v>
      </c>
      <c r="N7331">
        <v>0.17795906208827408</v>
      </c>
      <c r="O7331">
        <v>7.8082731833630042E-2</v>
      </c>
    </row>
    <row r="7332" spans="1:15" ht="15">
      <c r="A7332" s="6"/>
      <c r="B7332" s="10">
        <v>60.08</v>
      </c>
      <c r="C7332">
        <v>6.8063793687234198E-2</v>
      </c>
      <c r="D7332" s="11">
        <v>32.33</v>
      </c>
      <c r="E7332" s="10">
        <v>50.22</v>
      </c>
      <c r="F7332" s="11">
        <v>28.59</v>
      </c>
      <c r="G7332" s="10">
        <v>25.89</v>
      </c>
      <c r="H7332" s="11">
        <v>221.74</v>
      </c>
      <c r="I7332" s="10">
        <v>47.08</v>
      </c>
      <c r="J7332">
        <v>0.14340180164961477</v>
      </c>
      <c r="K7332">
        <v>0.15217549403502359</v>
      </c>
      <c r="L7332">
        <v>7.9867350765074702E-2</v>
      </c>
      <c r="M7332">
        <v>6.81163489694422E-2</v>
      </c>
      <c r="N7332">
        <v>0.17536363020170892</v>
      </c>
      <c r="O7332">
        <v>7.3034704944397857E-2</v>
      </c>
    </row>
    <row r="7333" spans="1:15" ht="15">
      <c r="A7333" s="6"/>
      <c r="B7333" s="10">
        <v>61.43</v>
      </c>
      <c r="C7333">
        <v>6.9338570097190799E-2</v>
      </c>
      <c r="D7333" s="11">
        <v>32.36</v>
      </c>
      <c r="E7333" s="10">
        <v>50.03</v>
      </c>
      <c r="F7333" s="11">
        <v>27.56</v>
      </c>
      <c r="G7333" s="10">
        <v>26.85</v>
      </c>
      <c r="H7333" s="11">
        <v>223.21</v>
      </c>
      <c r="I7333" s="10">
        <v>42.58</v>
      </c>
      <c r="J7333">
        <v>0.13995223511501667</v>
      </c>
      <c r="K7333">
        <v>0.15039274312527817</v>
      </c>
      <c r="L7333">
        <v>7.7559631306984816E-2</v>
      </c>
      <c r="M7333">
        <v>6.4070070765874038E-2</v>
      </c>
      <c r="N7333">
        <v>0.17278050983934956</v>
      </c>
      <c r="O7333">
        <v>7.1574193957011062E-2</v>
      </c>
    </row>
    <row r="7334" spans="1:15" ht="15">
      <c r="A7334" s="6"/>
      <c r="B7334" s="10">
        <v>60.4</v>
      </c>
      <c r="C7334">
        <v>7.0264936561590496E-2</v>
      </c>
      <c r="D7334" s="11">
        <v>31.32</v>
      </c>
      <c r="E7334" s="10">
        <v>50.65</v>
      </c>
      <c r="F7334" s="11">
        <v>29.41</v>
      </c>
      <c r="G7334" s="10">
        <v>23.28</v>
      </c>
      <c r="H7334" s="11">
        <v>215.95</v>
      </c>
      <c r="I7334" s="10">
        <v>39.94</v>
      </c>
      <c r="J7334">
        <v>0.13982578017048003</v>
      </c>
      <c r="K7334">
        <v>0.14928525305935847</v>
      </c>
      <c r="L7334">
        <v>7.5919237714232354E-2</v>
      </c>
      <c r="M7334">
        <v>6.2775209756544867E-2</v>
      </c>
      <c r="N7334">
        <v>0.17302387022106838</v>
      </c>
      <c r="O7334">
        <v>7.2171438839497129E-2</v>
      </c>
    </row>
    <row r="7335" spans="1:15" ht="15">
      <c r="A7335" s="6"/>
      <c r="B7335" s="10">
        <v>59.36</v>
      </c>
      <c r="C7335">
        <v>7.1951966134505371E-2</v>
      </c>
      <c r="D7335" s="11">
        <v>32.49</v>
      </c>
      <c r="E7335" s="10">
        <v>54.98</v>
      </c>
      <c r="F7335" s="11">
        <v>27.1</v>
      </c>
      <c r="G7335" s="10">
        <v>15.66</v>
      </c>
      <c r="H7335" s="11">
        <v>217.35</v>
      </c>
      <c r="I7335" s="10">
        <v>52.66</v>
      </c>
      <c r="J7335">
        <v>0.14831503620688402</v>
      </c>
      <c r="K7335">
        <v>0.15821368314773793</v>
      </c>
      <c r="L7335">
        <v>7.6553097309969398E-2</v>
      </c>
      <c r="M7335">
        <v>6.1128492744606487E-2</v>
      </c>
      <c r="N7335">
        <v>0.17861975506115393</v>
      </c>
      <c r="O7335">
        <v>7.6936765964340167E-2</v>
      </c>
    </row>
    <row r="7336" spans="1:15" ht="15">
      <c r="A7336" s="6"/>
      <c r="B7336" s="10">
        <v>69.5</v>
      </c>
      <c r="C7336">
        <v>7.266867720145867E-2</v>
      </c>
      <c r="D7336" s="11">
        <v>33.94</v>
      </c>
      <c r="E7336" s="10">
        <v>63.07</v>
      </c>
      <c r="F7336" s="11">
        <v>26.69</v>
      </c>
      <c r="G7336" s="10">
        <v>8.3800000000000008</v>
      </c>
      <c r="H7336" s="11">
        <v>224.91</v>
      </c>
      <c r="I7336" s="10">
        <v>72.17</v>
      </c>
      <c r="J7336">
        <v>0.16057492706347634</v>
      </c>
      <c r="K7336">
        <v>0.17298288600665801</v>
      </c>
      <c r="L7336">
        <v>7.8501275937937071E-2</v>
      </c>
      <c r="M7336">
        <v>6.0119893981205756E-2</v>
      </c>
      <c r="N7336">
        <v>0.18316119196176694</v>
      </c>
      <c r="O7336">
        <v>8.8430906889637159E-2</v>
      </c>
    </row>
    <row r="7337" spans="1:15" ht="15">
      <c r="A7337" s="6"/>
      <c r="B7337" s="10">
        <v>76.08</v>
      </c>
      <c r="C7337">
        <v>7.2080548571792871E-2</v>
      </c>
      <c r="D7337" s="11">
        <v>39.1</v>
      </c>
      <c r="E7337" s="10">
        <v>66.03</v>
      </c>
      <c r="F7337" s="11">
        <v>27.94</v>
      </c>
      <c r="G7337" s="10">
        <v>6.97</v>
      </c>
      <c r="H7337" s="11">
        <v>230.3</v>
      </c>
      <c r="I7337" s="10">
        <v>91.3</v>
      </c>
      <c r="J7337">
        <v>0.17127940075195516</v>
      </c>
      <c r="K7337">
        <v>0.18487639910840542</v>
      </c>
      <c r="L7337">
        <v>8.8489140337607866E-2</v>
      </c>
      <c r="M7337">
        <v>6.2058822171220634E-2</v>
      </c>
      <c r="N7337">
        <v>0.18826066417152737</v>
      </c>
      <c r="O7337">
        <v>0.11073870558067672</v>
      </c>
    </row>
    <row r="7338" spans="1:15" ht="15">
      <c r="A7338" s="6"/>
      <c r="B7338" s="10">
        <v>79.430000000000007</v>
      </c>
      <c r="C7338">
        <v>7.1316809162126696E-2</v>
      </c>
      <c r="D7338" s="11">
        <v>45.95</v>
      </c>
      <c r="E7338" s="10">
        <v>70.989999999999995</v>
      </c>
      <c r="F7338" s="11">
        <v>30</v>
      </c>
      <c r="G7338" s="10">
        <v>9.26</v>
      </c>
      <c r="H7338" s="11">
        <v>248.93</v>
      </c>
      <c r="I7338" s="10">
        <v>105.36</v>
      </c>
      <c r="J7338">
        <v>0.180324830737181</v>
      </c>
      <c r="K7338">
        <v>0.19112945372553039</v>
      </c>
      <c r="L7338">
        <v>9.5595427026391566E-2</v>
      </c>
      <c r="M7338">
        <v>6.6230216315796633E-2</v>
      </c>
      <c r="N7338">
        <v>0.19334627985786812</v>
      </c>
      <c r="O7338">
        <v>0.12452826679783913</v>
      </c>
    </row>
    <row r="7339" spans="1:15" ht="15">
      <c r="A7339" s="6"/>
      <c r="B7339" s="10">
        <v>87.26</v>
      </c>
      <c r="C7339">
        <v>6.9352872925195236E-2</v>
      </c>
      <c r="D7339" s="11">
        <v>51.91</v>
      </c>
      <c r="E7339" s="10">
        <v>81.09</v>
      </c>
      <c r="F7339" s="11">
        <v>33.909999999999997</v>
      </c>
      <c r="G7339" s="10">
        <v>23.29</v>
      </c>
      <c r="H7339" s="11">
        <v>298.97000000000003</v>
      </c>
      <c r="I7339" s="10">
        <v>146.88999999999999</v>
      </c>
      <c r="J7339">
        <v>0.17782865385131794</v>
      </c>
      <c r="K7339">
        <v>0.19225173215737085</v>
      </c>
      <c r="L7339">
        <v>9.6679621742113891E-2</v>
      </c>
      <c r="M7339">
        <v>6.9152121583198431E-2</v>
      </c>
      <c r="N7339">
        <v>0.18849234329073819</v>
      </c>
      <c r="O7339">
        <v>0.12611297247102818</v>
      </c>
    </row>
    <row r="7340" spans="1:15" ht="15">
      <c r="A7340" s="6"/>
      <c r="B7340" s="10">
        <v>97.95</v>
      </c>
      <c r="C7340">
        <v>6.8273807233921416E-2</v>
      </c>
      <c r="D7340" s="11">
        <v>51.92</v>
      </c>
      <c r="E7340" s="10">
        <v>78.959999999999994</v>
      </c>
      <c r="F7340" s="11">
        <v>39.44</v>
      </c>
      <c r="G7340" s="10">
        <v>25.23</v>
      </c>
      <c r="H7340" s="11">
        <v>312.67</v>
      </c>
      <c r="I7340" s="10">
        <v>148.93</v>
      </c>
      <c r="J7340">
        <v>0.18048374389552924</v>
      </c>
      <c r="K7340">
        <v>0.1960635397224702</v>
      </c>
      <c r="L7340">
        <v>9.4519641699988943E-2</v>
      </c>
      <c r="M7340">
        <v>6.7727090533548751E-2</v>
      </c>
      <c r="N7340">
        <v>0.19175863621066802</v>
      </c>
      <c r="O7340">
        <v>0.12737139116256857</v>
      </c>
    </row>
    <row r="7341" spans="1:15" ht="15">
      <c r="A7341" s="6"/>
      <c r="B7341" s="10">
        <v>93.84</v>
      </c>
      <c r="C7341">
        <v>6.7919258619437026E-2</v>
      </c>
      <c r="D7341" s="11">
        <v>50.07</v>
      </c>
      <c r="E7341" s="10">
        <v>72.010000000000005</v>
      </c>
      <c r="F7341" s="11">
        <v>33.14</v>
      </c>
      <c r="G7341" s="10">
        <v>25.94</v>
      </c>
      <c r="H7341" s="11">
        <v>280</v>
      </c>
      <c r="I7341" s="10">
        <v>130</v>
      </c>
      <c r="J7341">
        <v>0.18624473575063411</v>
      </c>
      <c r="K7341">
        <v>0.20126856185478931</v>
      </c>
      <c r="L7341">
        <v>8.9334006522880982E-2</v>
      </c>
      <c r="M7341">
        <v>6.5549475104172278E-2</v>
      </c>
      <c r="N7341">
        <v>0.19194593909165841</v>
      </c>
      <c r="O7341">
        <v>0.12783506818768045</v>
      </c>
    </row>
    <row r="7342" spans="1:15" ht="15">
      <c r="A7342" s="6"/>
      <c r="B7342" s="10">
        <v>87.76</v>
      </c>
      <c r="C7342">
        <v>6.9304639241831112E-2</v>
      </c>
      <c r="D7342" s="11">
        <v>46.01</v>
      </c>
      <c r="E7342" s="10">
        <v>59.09</v>
      </c>
      <c r="F7342" s="11">
        <v>29.71</v>
      </c>
      <c r="G7342" s="10">
        <v>22.77</v>
      </c>
      <c r="H7342" s="11">
        <v>231</v>
      </c>
      <c r="I7342" s="10">
        <v>97.19</v>
      </c>
      <c r="J7342">
        <v>0.19155674477465034</v>
      </c>
      <c r="K7342">
        <v>0.20431807806631294</v>
      </c>
      <c r="L7342">
        <v>8.3354452423017089E-2</v>
      </c>
      <c r="M7342">
        <v>6.3938311063190728E-2</v>
      </c>
      <c r="N7342">
        <v>0.20040776651810979</v>
      </c>
      <c r="O7342">
        <v>0.12765185106608679</v>
      </c>
    </row>
    <row r="7343" spans="1:15" ht="15">
      <c r="A7343" s="6"/>
      <c r="B7343" s="10">
        <v>75.95</v>
      </c>
      <c r="C7343">
        <v>7.0723521165191039E-2</v>
      </c>
      <c r="D7343" s="11">
        <v>42.06</v>
      </c>
      <c r="E7343" s="10">
        <v>52.15</v>
      </c>
      <c r="F7343" s="11">
        <v>27.85</v>
      </c>
      <c r="G7343" s="10">
        <v>19.649999999999999</v>
      </c>
      <c r="H7343" s="11">
        <v>201</v>
      </c>
      <c r="I7343" s="10">
        <v>83.72</v>
      </c>
      <c r="J7343">
        <v>0.19747172282159808</v>
      </c>
      <c r="K7343">
        <v>0.20849404759257692</v>
      </c>
      <c r="L7343">
        <v>8.0754825310459077E-2</v>
      </c>
      <c r="M7343">
        <v>6.0218647352586988E-2</v>
      </c>
      <c r="N7343">
        <v>0.20296273060889367</v>
      </c>
      <c r="O7343">
        <v>0.12339664834865879</v>
      </c>
    </row>
    <row r="7344" spans="1:15" ht="15">
      <c r="A7344" s="6"/>
      <c r="B7344" s="10">
        <v>72.27</v>
      </c>
      <c r="C7344">
        <v>7.3740426208177515E-2</v>
      </c>
      <c r="D7344" s="11">
        <v>36.119999999999997</v>
      </c>
      <c r="E7344" s="10">
        <v>49.84</v>
      </c>
      <c r="F7344" s="11">
        <v>28.81</v>
      </c>
      <c r="G7344" s="10">
        <v>19.059999999999999</v>
      </c>
      <c r="H7344" s="11">
        <v>179.99</v>
      </c>
      <c r="I7344" s="10">
        <v>88.66</v>
      </c>
      <c r="J7344">
        <v>0.19928874301626118</v>
      </c>
      <c r="K7344">
        <v>0.20966651698708902</v>
      </c>
      <c r="L7344">
        <v>8.0886544840959584E-2</v>
      </c>
      <c r="M7344">
        <v>6.0866288856964074E-2</v>
      </c>
      <c r="N7344">
        <v>0.20537476729664864</v>
      </c>
      <c r="O7344">
        <v>0.12109814766624875</v>
      </c>
    </row>
    <row r="7345" spans="1:15" ht="15">
      <c r="A7345" s="6"/>
      <c r="B7345" s="10">
        <v>57.04</v>
      </c>
      <c r="C7345">
        <v>7.476518620860953E-2</v>
      </c>
      <c r="D7345" s="11">
        <v>35.450000000000003</v>
      </c>
      <c r="E7345" s="10">
        <v>48.42</v>
      </c>
      <c r="F7345" s="11">
        <v>26.62</v>
      </c>
      <c r="G7345" s="10">
        <v>7</v>
      </c>
      <c r="H7345" s="11">
        <v>167</v>
      </c>
      <c r="I7345" s="10">
        <v>81.66</v>
      </c>
      <c r="J7345">
        <v>0.19936501076925206</v>
      </c>
      <c r="K7345">
        <v>0.20744152446723033</v>
      </c>
      <c r="L7345">
        <v>7.8652454017225509E-2</v>
      </c>
      <c r="M7345">
        <v>5.7370147369337599E-2</v>
      </c>
      <c r="N7345">
        <v>0.20749311039962054</v>
      </c>
      <c r="O7345">
        <v>0.11556917952471284</v>
      </c>
    </row>
    <row r="7346" spans="1:15" ht="15">
      <c r="A7346" s="6"/>
      <c r="B7346" s="10">
        <v>15.17</v>
      </c>
      <c r="C7346">
        <v>7.1533227140765099E-2</v>
      </c>
      <c r="D7346" s="11">
        <v>36.07</v>
      </c>
      <c r="E7346" s="10">
        <v>46.51</v>
      </c>
      <c r="F7346" s="11">
        <v>15.1</v>
      </c>
      <c r="G7346" s="10">
        <v>0.12</v>
      </c>
      <c r="H7346" s="11">
        <v>146.68</v>
      </c>
      <c r="I7346" s="10">
        <v>75.73</v>
      </c>
      <c r="J7346">
        <v>0.2030120818286629</v>
      </c>
      <c r="K7346">
        <v>0.20618271166842769</v>
      </c>
      <c r="L7346">
        <v>7.7566385732308091E-2</v>
      </c>
      <c r="M7346">
        <v>5.5974366839014994E-2</v>
      </c>
      <c r="N7346">
        <v>0.20955411699805726</v>
      </c>
      <c r="O7346">
        <v>0.11333735669586985</v>
      </c>
    </row>
    <row r="7347" spans="1:15" ht="15">
      <c r="A7347" s="6"/>
      <c r="B7347" s="10">
        <v>11.47</v>
      </c>
      <c r="C7347">
        <v>7.3941300628997023E-2</v>
      </c>
      <c r="D7347" s="11">
        <v>36.090000000000003</v>
      </c>
      <c r="E7347" s="10">
        <v>46.04</v>
      </c>
      <c r="F7347" s="11">
        <v>9.1300000000000008</v>
      </c>
      <c r="G7347" s="10">
        <v>-0.04</v>
      </c>
      <c r="H7347" s="11">
        <v>143.08000000000001</v>
      </c>
      <c r="I7347" s="10">
        <v>71.790000000000006</v>
      </c>
      <c r="J7347">
        <v>0.2047962664965903</v>
      </c>
      <c r="K7347">
        <v>0.20564826232618216</v>
      </c>
      <c r="L7347">
        <v>7.8511130205022248E-2</v>
      </c>
      <c r="M7347">
        <v>5.6084562823693257E-2</v>
      </c>
      <c r="N7347">
        <v>0.21212867772212224</v>
      </c>
      <c r="O7347">
        <v>0.10313980641564892</v>
      </c>
    </row>
    <row r="7348" spans="1:15" ht="15">
      <c r="A7348" s="6"/>
      <c r="B7348" s="10">
        <v>10</v>
      </c>
      <c r="C7348">
        <v>7.5564465206875153E-2</v>
      </c>
      <c r="D7348" s="11">
        <v>36.130000000000003</v>
      </c>
      <c r="E7348" s="10">
        <v>44.55</v>
      </c>
      <c r="F7348" s="11">
        <v>5.4</v>
      </c>
      <c r="G7348" s="10">
        <v>-0.93</v>
      </c>
      <c r="H7348" s="11">
        <v>140.25</v>
      </c>
      <c r="I7348" s="10">
        <v>46.42</v>
      </c>
      <c r="J7348">
        <v>0.20905234334950112</v>
      </c>
      <c r="K7348">
        <v>0.20631128769608142</v>
      </c>
      <c r="L7348">
        <v>7.8706116400397874E-2</v>
      </c>
      <c r="M7348">
        <v>5.6797572547721505E-2</v>
      </c>
      <c r="N7348">
        <v>0.21302870659812242</v>
      </c>
      <c r="O7348">
        <v>9.6515478706956426E-2</v>
      </c>
    </row>
    <row r="7349" spans="1:15" ht="15">
      <c r="A7349" s="6"/>
      <c r="B7349" s="10">
        <v>5.73</v>
      </c>
      <c r="C7349">
        <v>7.6350213551449941E-2</v>
      </c>
      <c r="D7349" s="11">
        <v>36.090000000000003</v>
      </c>
      <c r="E7349" s="10">
        <v>44.65</v>
      </c>
      <c r="F7349" s="11">
        <v>1.4</v>
      </c>
      <c r="G7349" s="10">
        <v>-10.48</v>
      </c>
      <c r="H7349" s="11">
        <v>130.84</v>
      </c>
      <c r="I7349" s="10">
        <v>45.09</v>
      </c>
      <c r="J7349">
        <v>0.2111821100597262</v>
      </c>
      <c r="K7349">
        <v>0.20728146534961503</v>
      </c>
      <c r="L7349">
        <v>8.0193519431789123E-2</v>
      </c>
      <c r="M7349">
        <v>5.9207277121498252E-2</v>
      </c>
      <c r="N7349">
        <v>0.2116534962836048</v>
      </c>
      <c r="O7349">
        <v>9.5944432295963514E-2</v>
      </c>
    </row>
    <row r="7350" spans="1:15" ht="15">
      <c r="A7350" s="6"/>
      <c r="B7350" s="10">
        <v>9.73</v>
      </c>
      <c r="C7350">
        <v>7.5850084459459469E-2</v>
      </c>
      <c r="D7350" s="11">
        <v>38.24</v>
      </c>
      <c r="E7350" s="10">
        <v>44.71</v>
      </c>
      <c r="F7350" s="11">
        <v>4.49</v>
      </c>
      <c r="G7350" s="10">
        <v>-1.39</v>
      </c>
      <c r="H7350" s="11">
        <v>130.03</v>
      </c>
      <c r="I7350" s="10">
        <v>43.83</v>
      </c>
      <c r="J7350">
        <v>0.21589134034990584</v>
      </c>
      <c r="K7350">
        <v>0.20727529483825419</v>
      </c>
      <c r="L7350">
        <v>8.2303069237781953E-2</v>
      </c>
      <c r="M7350">
        <v>5.7419239089601934E-2</v>
      </c>
      <c r="N7350">
        <v>0.21082568699600718</v>
      </c>
      <c r="O7350">
        <v>9.7268724706250392E-2</v>
      </c>
    </row>
    <row r="7351" spans="1:15" ht="15">
      <c r="A7351" s="6"/>
      <c r="B7351" s="10">
        <v>23.6</v>
      </c>
      <c r="C7351">
        <v>7.6653936495952354E-2</v>
      </c>
      <c r="D7351" s="11">
        <v>40.659999999999997</v>
      </c>
      <c r="E7351" s="10">
        <v>44.81</v>
      </c>
      <c r="F7351" s="11">
        <v>9.57</v>
      </c>
      <c r="G7351" s="10">
        <v>0.12</v>
      </c>
      <c r="H7351" s="11">
        <v>138.69999999999999</v>
      </c>
      <c r="I7351" s="10">
        <v>71.58</v>
      </c>
      <c r="J7351">
        <v>0.21958096168938407</v>
      </c>
      <c r="K7351">
        <v>0.20913292188037083</v>
      </c>
      <c r="L7351">
        <v>8.6076429030186252E-2</v>
      </c>
      <c r="M7351">
        <v>5.7223501907222828E-2</v>
      </c>
      <c r="N7351">
        <v>0.21091971303627063</v>
      </c>
      <c r="O7351">
        <v>0.10455013908565887</v>
      </c>
    </row>
    <row r="7352" spans="1:15" ht="15">
      <c r="A7352" s="6"/>
      <c r="B7352" s="10">
        <v>61.58</v>
      </c>
      <c r="C7352">
        <v>8.1778873253315981E-2</v>
      </c>
      <c r="D7352" s="11">
        <v>52.97</v>
      </c>
      <c r="E7352" s="10">
        <v>50.01</v>
      </c>
      <c r="F7352" s="11">
        <v>13.6</v>
      </c>
      <c r="G7352" s="10">
        <v>24.84</v>
      </c>
      <c r="H7352" s="11">
        <v>169.95</v>
      </c>
      <c r="I7352" s="10">
        <v>87.67</v>
      </c>
      <c r="J7352">
        <v>0.22030342428044081</v>
      </c>
      <c r="K7352">
        <v>0.21143438786971172</v>
      </c>
      <c r="L7352">
        <v>9.0399678206835324E-2</v>
      </c>
      <c r="M7352">
        <v>6.3484837003528596E-2</v>
      </c>
      <c r="N7352">
        <v>0.19993529202595792</v>
      </c>
      <c r="O7352">
        <v>0.11525111978100143</v>
      </c>
    </row>
    <row r="7353" spans="1:15" ht="15">
      <c r="A7353" s="6"/>
      <c r="B7353" s="10">
        <v>89.8</v>
      </c>
      <c r="C7353">
        <v>8.746609134687941E-2</v>
      </c>
      <c r="D7353" s="11">
        <v>61.74</v>
      </c>
      <c r="E7353" s="10">
        <v>55.84</v>
      </c>
      <c r="F7353" s="11">
        <v>19.45</v>
      </c>
      <c r="G7353" s="10">
        <v>33.71</v>
      </c>
      <c r="H7353" s="11">
        <v>204.37</v>
      </c>
      <c r="I7353" s="10">
        <v>99.77</v>
      </c>
      <c r="J7353">
        <v>0.21415169279881408</v>
      </c>
      <c r="K7353">
        <v>0.21146510296664139</v>
      </c>
      <c r="L7353">
        <v>9.3081811438654072E-2</v>
      </c>
      <c r="M7353">
        <v>7.3331108290691768E-2</v>
      </c>
      <c r="N7353">
        <v>0.19794795134995252</v>
      </c>
      <c r="O7353">
        <v>0.11772098521196996</v>
      </c>
    </row>
    <row r="7354" spans="1:15" ht="15">
      <c r="A7354" s="6"/>
      <c r="B7354" s="10">
        <v>95.02</v>
      </c>
      <c r="C7354">
        <v>8.5841027146376023E-2</v>
      </c>
      <c r="D7354" s="11">
        <v>65.8</v>
      </c>
      <c r="E7354" s="10">
        <v>61.5</v>
      </c>
      <c r="F7354" s="11">
        <v>24.2</v>
      </c>
      <c r="G7354" s="10">
        <v>33.520000000000003</v>
      </c>
      <c r="H7354" s="11">
        <v>230.09</v>
      </c>
      <c r="I7354" s="10">
        <v>112.99</v>
      </c>
      <c r="J7354">
        <v>0.20673558434854844</v>
      </c>
      <c r="K7354">
        <v>0.2026842470035061</v>
      </c>
      <c r="L7354">
        <v>0.10170181670773727</v>
      </c>
      <c r="M7354">
        <v>7.8825103820452103E-2</v>
      </c>
      <c r="N7354">
        <v>0.1905561357809793</v>
      </c>
      <c r="O7354">
        <v>0.11112662634213653</v>
      </c>
    </row>
    <row r="7355" spans="1:15" ht="15">
      <c r="A7355" s="6"/>
      <c r="B7355" s="10">
        <v>89.59</v>
      </c>
      <c r="C7355">
        <v>8.3325367806546771E-2</v>
      </c>
      <c r="D7355" s="11">
        <v>62.18</v>
      </c>
      <c r="E7355" s="10">
        <v>65.03</v>
      </c>
      <c r="F7355" s="11">
        <v>29.11</v>
      </c>
      <c r="G7355" s="10">
        <v>29.97</v>
      </c>
      <c r="H7355" s="11">
        <v>219.09</v>
      </c>
      <c r="I7355" s="10">
        <v>106.7</v>
      </c>
      <c r="J7355">
        <v>0.20381293610968432</v>
      </c>
      <c r="K7355">
        <v>0.19312315116003534</v>
      </c>
      <c r="L7355">
        <v>0.11715342606422703</v>
      </c>
      <c r="M7355">
        <v>8.0930849784581996E-2</v>
      </c>
      <c r="N7355">
        <v>0.18330488694383662</v>
      </c>
      <c r="O7355">
        <v>0.10769159747794731</v>
      </c>
    </row>
    <row r="7356" spans="1:15" ht="15">
      <c r="A7356" s="6"/>
      <c r="B7356" s="10">
        <v>82.79</v>
      </c>
      <c r="C7356">
        <v>7.9185789961433731E-2</v>
      </c>
      <c r="D7356" s="11">
        <v>58.69</v>
      </c>
      <c r="E7356" s="10">
        <v>63.36</v>
      </c>
      <c r="F7356" s="11">
        <v>30.02</v>
      </c>
      <c r="G7356" s="10">
        <v>29.94</v>
      </c>
      <c r="H7356" s="11">
        <v>207.62</v>
      </c>
      <c r="I7356" s="10">
        <v>94.15</v>
      </c>
      <c r="J7356">
        <v>0.19768658561636021</v>
      </c>
      <c r="K7356">
        <v>0.18530565622920808</v>
      </c>
      <c r="L7356">
        <v>0.12434830328144249</v>
      </c>
      <c r="M7356">
        <v>7.7502258065584959E-2</v>
      </c>
      <c r="N7356">
        <v>0.18270305534413397</v>
      </c>
      <c r="O7356">
        <v>0.10638481819553408</v>
      </c>
    </row>
    <row r="7357" spans="1:15" ht="15">
      <c r="A7357" s="6"/>
      <c r="B7357" s="10">
        <v>71.36</v>
      </c>
      <c r="C7357">
        <v>7.9709186402371096E-2</v>
      </c>
      <c r="D7357" s="11">
        <v>58.67</v>
      </c>
      <c r="E7357" s="10">
        <v>56.3</v>
      </c>
      <c r="F7357" s="11">
        <v>35.19</v>
      </c>
      <c r="G7357" s="10">
        <v>27.06</v>
      </c>
      <c r="H7357" s="11">
        <v>213.26</v>
      </c>
      <c r="I7357" s="10">
        <v>108.25</v>
      </c>
      <c r="J7357">
        <v>0.19329096660808437</v>
      </c>
      <c r="K7357">
        <v>0.18174904292612482</v>
      </c>
      <c r="L7357">
        <v>0.13195160908601095</v>
      </c>
      <c r="M7357">
        <v>7.390264944249432E-2</v>
      </c>
      <c r="N7357">
        <v>0.18345708333494978</v>
      </c>
      <c r="O7357">
        <v>0.1070353652370135</v>
      </c>
    </row>
    <row r="7358" spans="1:15" ht="15">
      <c r="A7358" s="6"/>
      <c r="B7358" s="10">
        <v>61.67</v>
      </c>
      <c r="C7358">
        <v>8.1697849318280807E-2</v>
      </c>
      <c r="D7358" s="11">
        <v>54.55</v>
      </c>
      <c r="E7358" s="10">
        <v>50.36</v>
      </c>
      <c r="F7358" s="11">
        <v>37.76</v>
      </c>
      <c r="G7358" s="10">
        <v>27.29</v>
      </c>
      <c r="H7358" s="11">
        <v>206.2</v>
      </c>
      <c r="I7358" s="10">
        <v>110.43</v>
      </c>
      <c r="J7358">
        <v>0.19148633656665084</v>
      </c>
      <c r="K7358">
        <v>0.1813313980162323</v>
      </c>
      <c r="L7358">
        <v>0.13707662184091038</v>
      </c>
      <c r="M7358">
        <v>7.1161119706515688E-2</v>
      </c>
      <c r="N7358">
        <v>0.18552955642769314</v>
      </c>
      <c r="O7358">
        <v>0.11047936271567012</v>
      </c>
    </row>
    <row r="7359" spans="1:15" ht="15">
      <c r="A7359" s="6"/>
      <c r="B7359" s="10">
        <v>60.71</v>
      </c>
      <c r="C7359">
        <v>8.6293955132681552E-2</v>
      </c>
      <c r="D7359" s="11">
        <v>51.5</v>
      </c>
      <c r="E7359" s="10">
        <v>48.79</v>
      </c>
      <c r="F7359" s="11">
        <v>36.97</v>
      </c>
      <c r="G7359" s="10">
        <v>28.16</v>
      </c>
      <c r="H7359" s="11">
        <v>211.11</v>
      </c>
      <c r="I7359" s="10">
        <v>128.94</v>
      </c>
      <c r="J7359">
        <v>0.1926920056903231</v>
      </c>
      <c r="K7359">
        <v>0.18244024725274724</v>
      </c>
      <c r="L7359">
        <v>0.14393044117340451</v>
      </c>
      <c r="M7359">
        <v>7.3179628656789536E-2</v>
      </c>
      <c r="N7359">
        <v>0.19269020004124565</v>
      </c>
      <c r="O7359">
        <v>0.11563754888133855</v>
      </c>
    </row>
    <row r="7360" spans="1:15" ht="15">
      <c r="A7360" s="6"/>
      <c r="B7360" s="10">
        <v>64.72</v>
      </c>
      <c r="C7360">
        <v>9.0792611336974013E-2</v>
      </c>
      <c r="D7360" s="11">
        <v>51.17</v>
      </c>
      <c r="E7360" s="10">
        <v>48.87</v>
      </c>
      <c r="F7360" s="11">
        <v>37.32</v>
      </c>
      <c r="G7360" s="10">
        <v>29.46</v>
      </c>
      <c r="H7360" s="11">
        <v>215.9</v>
      </c>
      <c r="I7360" s="10">
        <v>125.26</v>
      </c>
      <c r="J7360">
        <v>0.19923460869299797</v>
      </c>
      <c r="K7360">
        <v>0.18975131878038154</v>
      </c>
      <c r="L7360">
        <v>0.15609820741944219</v>
      </c>
      <c r="M7360">
        <v>7.7451964484728908E-2</v>
      </c>
      <c r="N7360">
        <v>0.19798395622110043</v>
      </c>
      <c r="O7360">
        <v>0.12155587753717563</v>
      </c>
    </row>
    <row r="7361" spans="1:15" ht="15">
      <c r="A7361" s="6"/>
      <c r="B7361" s="10">
        <v>69.02</v>
      </c>
      <c r="C7361">
        <v>9.9331433555981369E-2</v>
      </c>
      <c r="D7361" s="11">
        <v>56.64</v>
      </c>
      <c r="E7361" s="10">
        <v>56.84</v>
      </c>
      <c r="F7361" s="11">
        <v>36.520000000000003</v>
      </c>
      <c r="G7361" s="10">
        <v>34.76</v>
      </c>
      <c r="H7361" s="11">
        <v>227.28</v>
      </c>
      <c r="I7361" s="10">
        <v>136.30000000000001</v>
      </c>
      <c r="J7361">
        <v>0.20760106730430444</v>
      </c>
      <c r="K7361">
        <v>0.20029961958577117</v>
      </c>
      <c r="L7361">
        <v>0.16656079447322972</v>
      </c>
      <c r="M7361">
        <v>8.4942892345388543E-2</v>
      </c>
      <c r="N7361">
        <v>0.20020510993092022</v>
      </c>
      <c r="O7361">
        <v>0.12249072869969131</v>
      </c>
    </row>
    <row r="7362" spans="1:15" ht="15">
      <c r="A7362" s="6"/>
      <c r="B7362" s="10">
        <v>81.95</v>
      </c>
      <c r="C7362">
        <v>0.10250286633316559</v>
      </c>
      <c r="D7362" s="11">
        <v>60.88</v>
      </c>
      <c r="E7362" s="10">
        <v>61.41</v>
      </c>
      <c r="F7362" s="11">
        <v>39.76</v>
      </c>
      <c r="G7362" s="10">
        <v>37.21</v>
      </c>
      <c r="H7362" s="11">
        <v>234.97</v>
      </c>
      <c r="I7362" s="10">
        <v>133.62</v>
      </c>
      <c r="J7362">
        <v>0.20950155164770209</v>
      </c>
      <c r="K7362">
        <v>0.20285131164277156</v>
      </c>
      <c r="L7362">
        <v>0.16656218020262148</v>
      </c>
      <c r="M7362">
        <v>9.2111928089952E-2</v>
      </c>
      <c r="N7362">
        <v>0.20451799866741482</v>
      </c>
      <c r="O7362">
        <v>0.12174016484900839</v>
      </c>
    </row>
    <row r="7363" spans="1:15" ht="15">
      <c r="A7363" s="6"/>
      <c r="B7363" s="10">
        <v>88</v>
      </c>
      <c r="C7363">
        <v>9.7210863153983695E-2</v>
      </c>
      <c r="D7363" s="11">
        <v>66</v>
      </c>
      <c r="E7363" s="10">
        <v>69.58</v>
      </c>
      <c r="F7363" s="11">
        <v>41.24</v>
      </c>
      <c r="G7363" s="10">
        <v>39.19</v>
      </c>
      <c r="H7363" s="11">
        <v>257.99</v>
      </c>
      <c r="I7363" s="10">
        <v>137.46</v>
      </c>
      <c r="J7363">
        <v>0.20074471960875284</v>
      </c>
      <c r="K7363">
        <v>0.196659756790448</v>
      </c>
      <c r="L7363">
        <v>0.15781520995553411</v>
      </c>
      <c r="M7363">
        <v>9.2735483305889349E-2</v>
      </c>
      <c r="N7363">
        <v>0.20106629071981502</v>
      </c>
      <c r="O7363">
        <v>0.11459169621660606</v>
      </c>
    </row>
    <row r="7364" spans="1:15" ht="15">
      <c r="A7364" s="6"/>
      <c r="B7364" s="10">
        <v>89.25</v>
      </c>
      <c r="C7364">
        <v>9.4839635917108839E-2</v>
      </c>
      <c r="D7364" s="11">
        <v>68.680000000000007</v>
      </c>
      <c r="E7364" s="10">
        <v>62.24</v>
      </c>
      <c r="F7364" s="11">
        <v>42.83</v>
      </c>
      <c r="G7364" s="10">
        <v>37.630000000000003</v>
      </c>
      <c r="H7364" s="11">
        <v>274.33</v>
      </c>
      <c r="I7364" s="10">
        <v>128.71</v>
      </c>
      <c r="J7364">
        <v>0.19777712797826524</v>
      </c>
      <c r="K7364">
        <v>0.195840985853134</v>
      </c>
      <c r="L7364">
        <v>0.14983123115429339</v>
      </c>
      <c r="M7364">
        <v>9.3245116724720606E-2</v>
      </c>
      <c r="N7364">
        <v>0.19905484132400614</v>
      </c>
      <c r="O7364">
        <v>0.11551779990777053</v>
      </c>
    </row>
    <row r="7365" spans="1:15" ht="15">
      <c r="A7365" s="6"/>
      <c r="B7365" s="10">
        <v>88.23</v>
      </c>
      <c r="C7365">
        <v>9.3317198948435737E-2</v>
      </c>
      <c r="D7365" s="11">
        <v>58.63</v>
      </c>
      <c r="E7365" s="10">
        <v>54.45</v>
      </c>
      <c r="F7365" s="11">
        <v>41.04</v>
      </c>
      <c r="G7365" s="10">
        <v>37.81</v>
      </c>
      <c r="H7365" s="11">
        <v>236</v>
      </c>
      <c r="I7365" s="10">
        <v>132.21</v>
      </c>
      <c r="J7365">
        <v>0.19556297678607548</v>
      </c>
      <c r="K7365">
        <v>0.19449384752695542</v>
      </c>
      <c r="L7365">
        <v>0.14656295827141846</v>
      </c>
      <c r="M7365">
        <v>9.6109734631895663E-2</v>
      </c>
      <c r="N7365">
        <v>0.20334421833371852</v>
      </c>
      <c r="O7365">
        <v>0.11654808465146042</v>
      </c>
    </row>
    <row r="7366" spans="1:15" ht="15">
      <c r="A7366" s="6"/>
      <c r="B7366" s="10">
        <v>69.069999999999993</v>
      </c>
      <c r="C7366">
        <v>8.9172041114045725E-2</v>
      </c>
      <c r="D7366" s="11">
        <v>49.01</v>
      </c>
      <c r="E7366" s="10">
        <v>45.67</v>
      </c>
      <c r="F7366" s="11">
        <v>38.29</v>
      </c>
      <c r="G7366" s="10">
        <v>35.090000000000003</v>
      </c>
      <c r="H7366" s="11">
        <v>202.95</v>
      </c>
      <c r="I7366" s="10">
        <v>128.28</v>
      </c>
      <c r="J7366">
        <v>0.19510215446197318</v>
      </c>
      <c r="K7366">
        <v>0.18720863505245872</v>
      </c>
      <c r="L7366">
        <v>0.15361170336697025</v>
      </c>
      <c r="M7366">
        <v>9.6730978010517499E-2</v>
      </c>
      <c r="N7366">
        <v>0.21046539017870222</v>
      </c>
      <c r="O7366">
        <v>0.12106432841932842</v>
      </c>
    </row>
    <row r="7367" spans="1:15" ht="15">
      <c r="A7367" s="6"/>
      <c r="B7367" s="10">
        <v>53.13</v>
      </c>
      <c r="C7367">
        <v>7.7884382412525821E-2</v>
      </c>
      <c r="D7367" s="11">
        <v>39.01</v>
      </c>
      <c r="E7367" s="10">
        <v>43.74</v>
      </c>
      <c r="F7367" s="11">
        <v>34.299999999999997</v>
      </c>
      <c r="G7367" s="10">
        <v>33.06</v>
      </c>
      <c r="H7367" s="11">
        <v>183.63</v>
      </c>
      <c r="I7367" s="10">
        <v>109.08</v>
      </c>
      <c r="J7367">
        <v>0.19129374946759528</v>
      </c>
      <c r="K7367">
        <v>0.17756316292361368</v>
      </c>
      <c r="L7367">
        <v>0.15353762486358344</v>
      </c>
      <c r="M7367">
        <v>9.7268462820079768E-2</v>
      </c>
      <c r="N7367">
        <v>0.2133196624021243</v>
      </c>
      <c r="O7367">
        <v>0.1249405844450103</v>
      </c>
    </row>
    <row r="7368" spans="1:15" ht="15">
      <c r="A7368" s="6"/>
      <c r="B7368" s="10">
        <v>45.53</v>
      </c>
      <c r="C7368">
        <v>7.2259933095591256E-2</v>
      </c>
      <c r="D7368" s="11">
        <v>36.11</v>
      </c>
      <c r="E7368" s="10">
        <v>42.33</v>
      </c>
      <c r="F7368" s="11">
        <v>31.37</v>
      </c>
      <c r="G7368" s="10">
        <v>29.73</v>
      </c>
      <c r="H7368" s="11">
        <v>165.92</v>
      </c>
      <c r="I7368" s="10">
        <v>124.39</v>
      </c>
      <c r="J7368">
        <v>0.18434381299243771</v>
      </c>
      <c r="K7368">
        <v>0.17347457957569903</v>
      </c>
      <c r="L7368">
        <v>0.14882309457048179</v>
      </c>
      <c r="M7368">
        <v>9.9315216187130045E-2</v>
      </c>
      <c r="N7368">
        <v>0.21635386039057058</v>
      </c>
      <c r="O7368">
        <v>0.12689798318871526</v>
      </c>
    </row>
    <row r="7369" spans="1:15" ht="15">
      <c r="A7369" s="6"/>
      <c r="B7369" s="10">
        <v>20.63</v>
      </c>
      <c r="C7369">
        <v>7.0567979263181119E-2</v>
      </c>
      <c r="D7369" s="11">
        <v>34.97</v>
      </c>
      <c r="E7369" s="10">
        <v>41.44</v>
      </c>
      <c r="F7369" s="11">
        <v>26.46</v>
      </c>
      <c r="G7369" s="10">
        <v>25.67</v>
      </c>
      <c r="H7369" s="11">
        <v>145.07</v>
      </c>
      <c r="I7369" s="10">
        <v>113.5</v>
      </c>
      <c r="J7369">
        <v>0.18032946458190505</v>
      </c>
      <c r="K7369">
        <v>0.16829200993301319</v>
      </c>
      <c r="L7369">
        <v>0.13908259193357059</v>
      </c>
      <c r="M7369">
        <v>9.5162983254466926E-2</v>
      </c>
      <c r="N7369">
        <v>0.21796833938850849</v>
      </c>
      <c r="O7369">
        <v>0.12633796212720852</v>
      </c>
    </row>
    <row r="7370" spans="1:15" ht="15">
      <c r="A7370" s="6"/>
      <c r="B7370" s="10">
        <v>45.72</v>
      </c>
      <c r="C7370">
        <v>6.4413060515677245E-2</v>
      </c>
      <c r="D7370" s="11">
        <v>36.159999999999997</v>
      </c>
      <c r="E7370" s="10">
        <v>42.44</v>
      </c>
      <c r="F7370" s="11">
        <v>26.68</v>
      </c>
      <c r="G7370" s="10">
        <v>23.22</v>
      </c>
      <c r="H7370" s="11">
        <v>165.39</v>
      </c>
      <c r="I7370" s="10">
        <v>88.11</v>
      </c>
      <c r="J7370">
        <v>0.17766307433642956</v>
      </c>
      <c r="K7370">
        <v>0.16197328248007434</v>
      </c>
      <c r="L7370">
        <v>0.12582306007424357</v>
      </c>
      <c r="M7370">
        <v>8.9561295971978996E-2</v>
      </c>
      <c r="N7370">
        <v>0.2202307233534975</v>
      </c>
      <c r="O7370">
        <v>0.12709070003444775</v>
      </c>
    </row>
    <row r="7371" spans="1:15" ht="15">
      <c r="A7371" s="6"/>
      <c r="B7371" s="10">
        <v>32.06</v>
      </c>
      <c r="C7371">
        <v>6.3064807523567384E-2</v>
      </c>
      <c r="D7371" s="11">
        <v>35.06</v>
      </c>
      <c r="E7371" s="10">
        <v>42.06</v>
      </c>
      <c r="F7371" s="11">
        <v>24.94</v>
      </c>
      <c r="G7371" s="10">
        <v>23.27</v>
      </c>
      <c r="H7371" s="11">
        <v>152.51</v>
      </c>
      <c r="I7371" s="10">
        <v>93.04</v>
      </c>
      <c r="J7371">
        <v>0.17672413549320601</v>
      </c>
      <c r="K7371">
        <v>0.1615981375252894</v>
      </c>
      <c r="L7371">
        <v>0.11488794020443803</v>
      </c>
      <c r="M7371">
        <v>8.8886451410193176E-2</v>
      </c>
      <c r="N7371">
        <v>0.21916137886617698</v>
      </c>
      <c r="O7371">
        <v>0.12984957536506384</v>
      </c>
    </row>
    <row r="7372" spans="1:15" ht="15">
      <c r="A7372" s="6"/>
      <c r="B7372" s="10">
        <v>30</v>
      </c>
      <c r="C7372">
        <v>6.2574766693999584E-2</v>
      </c>
      <c r="D7372" s="11">
        <v>34.42</v>
      </c>
      <c r="E7372" s="10">
        <v>41.9</v>
      </c>
      <c r="F7372" s="11">
        <v>22.51</v>
      </c>
      <c r="G7372" s="10">
        <v>22.28</v>
      </c>
      <c r="H7372" s="11">
        <v>145.87</v>
      </c>
      <c r="I7372" s="10">
        <v>89.06</v>
      </c>
      <c r="J7372">
        <v>0.17766788099867176</v>
      </c>
      <c r="K7372">
        <v>0.16234663410954284</v>
      </c>
      <c r="L7372">
        <v>0.11259721744232624</v>
      </c>
      <c r="M7372">
        <v>8.8235490477350451E-2</v>
      </c>
      <c r="N7372">
        <v>0.21797531136508197</v>
      </c>
      <c r="O7372">
        <v>0.12811292655115836</v>
      </c>
    </row>
    <row r="7373" spans="1:15" ht="15">
      <c r="A7373" s="6"/>
      <c r="B7373" s="10">
        <v>22.01</v>
      </c>
      <c r="C7373">
        <v>6.2608315621974692E-2</v>
      </c>
      <c r="D7373" s="11">
        <v>33.61</v>
      </c>
      <c r="E7373" s="10">
        <v>41.19</v>
      </c>
      <c r="F7373" s="11">
        <v>22.28</v>
      </c>
      <c r="G7373" s="10">
        <v>19.59</v>
      </c>
      <c r="H7373" s="11">
        <v>143.06</v>
      </c>
      <c r="I7373" s="10">
        <v>94.22</v>
      </c>
      <c r="J7373">
        <v>0.17896817688283481</v>
      </c>
      <c r="K7373">
        <v>0.16549600606876597</v>
      </c>
      <c r="L7373">
        <v>0.11370051110397331</v>
      </c>
      <c r="M7373">
        <v>9.3493761213690366E-2</v>
      </c>
      <c r="N7373">
        <v>0.21508735771087978</v>
      </c>
      <c r="O7373">
        <v>0.12625353203376002</v>
      </c>
    </row>
    <row r="7374" spans="1:15" ht="15">
      <c r="A7374" s="6"/>
      <c r="B7374" s="10">
        <v>19.190000000000001</v>
      </c>
      <c r="C7374">
        <v>6.2954315425765336E-2</v>
      </c>
      <c r="D7374" s="11">
        <v>33.4</v>
      </c>
      <c r="E7374" s="10">
        <v>41.04</v>
      </c>
      <c r="F7374" s="11">
        <v>22.85</v>
      </c>
      <c r="G7374" s="10">
        <v>23.92</v>
      </c>
      <c r="H7374" s="11">
        <v>145.38</v>
      </c>
      <c r="I7374" s="10">
        <v>114.49</v>
      </c>
      <c r="J7374">
        <v>0.17913862796621263</v>
      </c>
      <c r="K7374">
        <v>0.16872564459087749</v>
      </c>
      <c r="L7374">
        <v>0.1170913209202841</v>
      </c>
      <c r="M7374">
        <v>0.10517327171711023</v>
      </c>
      <c r="N7374">
        <v>0.21311264963507304</v>
      </c>
      <c r="O7374">
        <v>0.12766257842394133</v>
      </c>
    </row>
    <row r="7375" spans="1:15" ht="15">
      <c r="A7375" s="6"/>
      <c r="B7375" s="10">
        <v>15.4</v>
      </c>
      <c r="C7375">
        <v>6.27919900259786E-2</v>
      </c>
      <c r="D7375" s="11">
        <v>33.22</v>
      </c>
      <c r="E7375" s="10">
        <v>41.34</v>
      </c>
      <c r="F7375" s="11">
        <v>26.1</v>
      </c>
      <c r="G7375" s="10">
        <v>27.48</v>
      </c>
      <c r="H7375" s="11">
        <v>159.61000000000001</v>
      </c>
      <c r="I7375" s="10">
        <v>129.47</v>
      </c>
      <c r="J7375">
        <v>0.18056766886949505</v>
      </c>
      <c r="K7375">
        <v>0.17296183602131585</v>
      </c>
      <c r="L7375">
        <v>0.13127231562743649</v>
      </c>
      <c r="M7375">
        <v>0.12109008190416623</v>
      </c>
      <c r="N7375">
        <v>0.21074943382771016</v>
      </c>
      <c r="O7375">
        <v>0.1345803363150451</v>
      </c>
    </row>
    <row r="7376" spans="1:15" ht="15">
      <c r="A7376" s="6"/>
      <c r="B7376" s="10">
        <v>16.13</v>
      </c>
      <c r="C7376">
        <v>6.1155852813805894E-2</v>
      </c>
      <c r="D7376" s="11">
        <v>33.729999999999997</v>
      </c>
      <c r="E7376" s="10">
        <v>41.95</v>
      </c>
      <c r="F7376" s="11">
        <v>35.5</v>
      </c>
      <c r="G7376" s="10">
        <v>34.020000000000003</v>
      </c>
      <c r="H7376" s="11">
        <v>183.77</v>
      </c>
      <c r="I7376" s="10">
        <v>174.79</v>
      </c>
      <c r="J7376">
        <v>0.1823440506516954</v>
      </c>
      <c r="K7376">
        <v>0.17703971258164725</v>
      </c>
      <c r="L7376">
        <v>0.15223764764927825</v>
      </c>
      <c r="M7376">
        <v>0.13149110717280885</v>
      </c>
      <c r="N7376">
        <v>0.20187275068289828</v>
      </c>
      <c r="O7376">
        <v>0.14222616474779626</v>
      </c>
    </row>
    <row r="7377" spans="1:15" ht="15">
      <c r="A7377" s="6"/>
      <c r="B7377" s="10">
        <v>25.08</v>
      </c>
      <c r="C7377">
        <v>5.9650416403120389E-2</v>
      </c>
      <c r="D7377" s="11">
        <v>37.630000000000003</v>
      </c>
      <c r="E7377" s="10">
        <v>43.13</v>
      </c>
      <c r="F7377" s="11">
        <v>43.56</v>
      </c>
      <c r="G7377" s="10">
        <v>43.01</v>
      </c>
      <c r="H7377" s="11">
        <v>210.8</v>
      </c>
      <c r="I7377" s="10">
        <v>206.05</v>
      </c>
      <c r="J7377">
        <v>0.1799786738971578</v>
      </c>
      <c r="K7377">
        <v>0.18103614427711445</v>
      </c>
      <c r="L7377">
        <v>0.15862947502417812</v>
      </c>
      <c r="M7377">
        <v>0.14141696424820402</v>
      </c>
      <c r="N7377">
        <v>0.19082568304868619</v>
      </c>
      <c r="O7377">
        <v>0.15139775077836262</v>
      </c>
    </row>
    <row r="7378" spans="1:15" ht="15">
      <c r="A7378" s="6"/>
      <c r="B7378" s="10">
        <v>25.85</v>
      </c>
      <c r="C7378">
        <v>5.5895432325835291E-2</v>
      </c>
      <c r="D7378" s="11">
        <v>42.99</v>
      </c>
      <c r="E7378" s="10">
        <v>45.48</v>
      </c>
      <c r="F7378" s="11">
        <v>45.35</v>
      </c>
      <c r="G7378" s="10">
        <v>42.48</v>
      </c>
      <c r="H7378" s="11">
        <v>213.77</v>
      </c>
      <c r="I7378" s="10">
        <v>215.15</v>
      </c>
      <c r="J7378">
        <v>0.16964702917950913</v>
      </c>
      <c r="K7378">
        <v>0.18248775700664827</v>
      </c>
      <c r="L7378">
        <v>0.15916107364063498</v>
      </c>
      <c r="M7378">
        <v>0.1461614261184247</v>
      </c>
      <c r="N7378">
        <v>0.18300947316929611</v>
      </c>
      <c r="O7378">
        <v>0.1541461626282318</v>
      </c>
    </row>
    <row r="7379" spans="1:15" ht="15">
      <c r="A7379" s="6"/>
      <c r="B7379" s="10">
        <v>20</v>
      </c>
      <c r="C7379">
        <v>5.1603141370625362E-2</v>
      </c>
      <c r="D7379" s="11">
        <v>40.39</v>
      </c>
      <c r="E7379" s="10">
        <v>48.26</v>
      </c>
      <c r="F7379" s="11">
        <v>45.07</v>
      </c>
      <c r="G7379" s="10">
        <v>39.380000000000003</v>
      </c>
      <c r="H7379" s="11">
        <v>203.33</v>
      </c>
      <c r="I7379" s="10">
        <v>209.9</v>
      </c>
      <c r="J7379">
        <v>0.16058537379718729</v>
      </c>
      <c r="K7379">
        <v>0.18184452522160574</v>
      </c>
      <c r="L7379">
        <v>0.15599152364085633</v>
      </c>
      <c r="M7379">
        <v>0.14779730290143564</v>
      </c>
      <c r="N7379">
        <v>0.17805436991081819</v>
      </c>
      <c r="O7379">
        <v>0.15185592915925045</v>
      </c>
    </row>
    <row r="7380" spans="1:15" ht="15">
      <c r="A7380" s="6"/>
      <c r="B7380" s="10">
        <v>13.95</v>
      </c>
      <c r="C7380">
        <v>4.7800808641049991E-2</v>
      </c>
      <c r="D7380" s="11">
        <v>39.840000000000003</v>
      </c>
      <c r="E7380" s="10">
        <v>46.76</v>
      </c>
      <c r="F7380" s="11">
        <v>43.97</v>
      </c>
      <c r="G7380" s="10">
        <v>37.6</v>
      </c>
      <c r="H7380" s="11">
        <v>200.97</v>
      </c>
      <c r="I7380" s="10">
        <v>204.96</v>
      </c>
      <c r="J7380">
        <v>0.15774144944310253</v>
      </c>
      <c r="K7380">
        <v>0.18363366569801026</v>
      </c>
      <c r="L7380">
        <v>0.15418790713400204</v>
      </c>
      <c r="M7380">
        <v>0.14349027569289349</v>
      </c>
      <c r="N7380">
        <v>0.17692148202579619</v>
      </c>
      <c r="O7380">
        <v>0.1525215320335418</v>
      </c>
    </row>
    <row r="7381" spans="1:15" ht="15">
      <c r="A7381" s="6"/>
      <c r="B7381" s="10">
        <v>15.2</v>
      </c>
      <c r="C7381">
        <v>4.5758257539492579E-2</v>
      </c>
      <c r="D7381" s="11">
        <v>37.020000000000003</v>
      </c>
      <c r="E7381" s="10">
        <v>51.06</v>
      </c>
      <c r="F7381" s="11">
        <v>43.33</v>
      </c>
      <c r="G7381" s="10">
        <v>36.450000000000003</v>
      </c>
      <c r="H7381" s="11">
        <v>199.02</v>
      </c>
      <c r="I7381" s="10">
        <v>202.78</v>
      </c>
      <c r="J7381">
        <v>0.1550956373947141</v>
      </c>
      <c r="K7381">
        <v>0.18619783522153077</v>
      </c>
      <c r="L7381">
        <v>0.15736956158927135</v>
      </c>
      <c r="M7381">
        <v>0.14370524300485712</v>
      </c>
      <c r="N7381">
        <v>0.17049647468521983</v>
      </c>
      <c r="O7381">
        <v>0.15474505317624851</v>
      </c>
    </row>
    <row r="7382" spans="1:15" ht="15">
      <c r="A7382" s="6"/>
      <c r="B7382" s="10">
        <v>20</v>
      </c>
      <c r="C7382">
        <v>4.6335690405653662E-2</v>
      </c>
      <c r="D7382" s="11">
        <v>36.1</v>
      </c>
      <c r="E7382" s="10">
        <v>48.82</v>
      </c>
      <c r="F7382" s="11">
        <v>41.71</v>
      </c>
      <c r="G7382" s="10">
        <v>39.79</v>
      </c>
      <c r="H7382" s="11">
        <v>193.72</v>
      </c>
      <c r="I7382" s="10">
        <v>203.05</v>
      </c>
      <c r="J7382">
        <v>0.15449802550304659</v>
      </c>
      <c r="K7382">
        <v>0.19048307818640389</v>
      </c>
      <c r="L7382">
        <v>0.15977399847400905</v>
      </c>
      <c r="M7382">
        <v>0.14515338200823213</v>
      </c>
      <c r="N7382">
        <v>0.16316929455138948</v>
      </c>
      <c r="O7382">
        <v>0.15788416603889224</v>
      </c>
    </row>
    <row r="7383" spans="1:15" ht="15">
      <c r="A7383" s="6"/>
      <c r="B7383" s="10">
        <v>21.14</v>
      </c>
      <c r="C7383">
        <v>4.9933278326106161E-2</v>
      </c>
      <c r="D7383" s="11">
        <v>34.33</v>
      </c>
      <c r="E7383" s="10">
        <v>46.01</v>
      </c>
      <c r="F7383" s="11">
        <v>43.65</v>
      </c>
      <c r="G7383" s="10">
        <v>43.12</v>
      </c>
      <c r="H7383" s="11">
        <v>179.7</v>
      </c>
      <c r="I7383" s="10">
        <v>189.01</v>
      </c>
      <c r="J7383">
        <v>0.15409258975798087</v>
      </c>
      <c r="K7383">
        <v>0.20067628561900869</v>
      </c>
      <c r="L7383">
        <v>0.16550965821218683</v>
      </c>
      <c r="M7383">
        <v>0.15607183797499835</v>
      </c>
      <c r="N7383">
        <v>0.15751698209392725</v>
      </c>
      <c r="O7383">
        <v>0.16753327446704991</v>
      </c>
    </row>
    <row r="7384" spans="1:15" ht="15">
      <c r="A7384" s="6"/>
      <c r="B7384" s="10">
        <v>30.79</v>
      </c>
      <c r="C7384">
        <v>5.3785125549248039E-2</v>
      </c>
      <c r="D7384" s="11">
        <v>34.340000000000003</v>
      </c>
      <c r="E7384" s="10">
        <v>45.87</v>
      </c>
      <c r="F7384" s="11">
        <v>44.39</v>
      </c>
      <c r="G7384" s="10">
        <v>42.46</v>
      </c>
      <c r="H7384" s="11">
        <v>165.57</v>
      </c>
      <c r="I7384" s="10">
        <v>207.56</v>
      </c>
      <c r="J7384">
        <v>0.1560860472576584</v>
      </c>
      <c r="K7384">
        <v>0.20584446026510911</v>
      </c>
      <c r="L7384">
        <v>0.17179460113255265</v>
      </c>
      <c r="M7384">
        <v>0.16088815070187618</v>
      </c>
      <c r="N7384">
        <v>0.1542043143124939</v>
      </c>
      <c r="O7384">
        <v>0.17478906922301082</v>
      </c>
    </row>
    <row r="7385" spans="1:15" ht="15">
      <c r="A7385" s="6"/>
      <c r="B7385" s="10">
        <v>42.69</v>
      </c>
      <c r="C7385">
        <v>5.4315393235826556E-2</v>
      </c>
      <c r="D7385" s="11">
        <v>35.04</v>
      </c>
      <c r="E7385" s="10">
        <v>51.01</v>
      </c>
      <c r="F7385" s="11">
        <v>46.38</v>
      </c>
      <c r="G7385" s="10">
        <v>42.98</v>
      </c>
      <c r="H7385" s="11">
        <v>163.94</v>
      </c>
      <c r="I7385" s="10">
        <v>212.96</v>
      </c>
      <c r="J7385">
        <v>0.16149200716766587</v>
      </c>
      <c r="K7385">
        <v>0.20900443993218656</v>
      </c>
      <c r="L7385">
        <v>0.18193390227783049</v>
      </c>
      <c r="M7385">
        <v>0.17002378651202751</v>
      </c>
      <c r="N7385">
        <v>0.15136299761759045</v>
      </c>
      <c r="O7385">
        <v>0.18346635346798962</v>
      </c>
    </row>
    <row r="7386" spans="1:15" ht="15">
      <c r="A7386" s="6"/>
      <c r="B7386" s="10">
        <v>40</v>
      </c>
      <c r="C7386">
        <v>5.1630803897299182E-2</v>
      </c>
      <c r="D7386" s="11">
        <v>37.03</v>
      </c>
      <c r="E7386" s="10">
        <v>52.3</v>
      </c>
      <c r="F7386" s="11">
        <v>48.19</v>
      </c>
      <c r="G7386" s="10">
        <v>41.04</v>
      </c>
      <c r="H7386" s="11">
        <v>178.01</v>
      </c>
      <c r="I7386" s="10">
        <v>217.42</v>
      </c>
      <c r="J7386">
        <v>0.1610442004760852</v>
      </c>
      <c r="K7386">
        <v>0.20438692467250949</v>
      </c>
      <c r="L7386">
        <v>0.18560373820245515</v>
      </c>
      <c r="M7386">
        <v>0.16760818323505311</v>
      </c>
      <c r="N7386">
        <v>0.14631482551421307</v>
      </c>
      <c r="O7386">
        <v>0.1940659278315221</v>
      </c>
    </row>
    <row r="7387" spans="1:15" ht="15">
      <c r="A7387" s="6"/>
      <c r="B7387" s="10">
        <v>48.76</v>
      </c>
      <c r="C7387">
        <v>4.7668019601664981E-2</v>
      </c>
      <c r="D7387" s="11">
        <v>43.94</v>
      </c>
      <c r="E7387" s="10">
        <v>62.99</v>
      </c>
      <c r="F7387" s="11">
        <v>52.89</v>
      </c>
      <c r="G7387" s="10">
        <v>45.99</v>
      </c>
      <c r="H7387" s="11">
        <v>200.93</v>
      </c>
      <c r="I7387" s="10">
        <v>239.99</v>
      </c>
      <c r="J7387">
        <v>0.1501863314068283</v>
      </c>
      <c r="K7387">
        <v>0.19896607429176288</v>
      </c>
      <c r="L7387">
        <v>0.18730870220157494</v>
      </c>
      <c r="M7387">
        <v>0.1565928954099006</v>
      </c>
      <c r="N7387">
        <v>0.14281007977177876</v>
      </c>
      <c r="O7387">
        <v>0.18265204581330272</v>
      </c>
    </row>
    <row r="7388" spans="1:15" ht="15">
      <c r="A7388" s="6"/>
      <c r="B7388" s="10">
        <v>40</v>
      </c>
      <c r="C7388">
        <v>4.6222604159048247E-2</v>
      </c>
      <c r="D7388" s="11">
        <v>35.51</v>
      </c>
      <c r="E7388" s="10">
        <v>67.17</v>
      </c>
      <c r="F7388" s="11">
        <v>52.92</v>
      </c>
      <c r="G7388" s="10">
        <v>47.53</v>
      </c>
      <c r="H7388" s="11">
        <v>201.01</v>
      </c>
      <c r="I7388" s="10">
        <v>240.55</v>
      </c>
      <c r="J7388">
        <v>0.14371071441285715</v>
      </c>
      <c r="K7388">
        <v>0.19645488629054289</v>
      </c>
      <c r="L7388">
        <v>0.18630127603563637</v>
      </c>
      <c r="M7388">
        <v>0.15070367417153024</v>
      </c>
      <c r="N7388">
        <v>0.14201863243798957</v>
      </c>
      <c r="O7388">
        <v>0.18072750360750361</v>
      </c>
    </row>
    <row r="7389" spans="1:15" ht="15">
      <c r="A7389" s="6"/>
      <c r="B7389" s="10">
        <v>29.61</v>
      </c>
      <c r="C7389">
        <v>4.7443589434125598E-2</v>
      </c>
      <c r="D7389" s="11">
        <v>32.25</v>
      </c>
      <c r="E7389" s="10">
        <v>57.69</v>
      </c>
      <c r="F7389" s="11">
        <v>48.91</v>
      </c>
      <c r="G7389" s="10">
        <v>43.54</v>
      </c>
      <c r="H7389" s="11">
        <v>193.47</v>
      </c>
      <c r="I7389" s="10">
        <v>217.74</v>
      </c>
      <c r="J7389">
        <v>0.13394423221392834</v>
      </c>
      <c r="K7389">
        <v>0.19949286984727183</v>
      </c>
      <c r="L7389">
        <v>0.18636037203597711</v>
      </c>
      <c r="M7389">
        <v>0.14867736351092681</v>
      </c>
      <c r="N7389">
        <v>0.13937793422304293</v>
      </c>
      <c r="O7389">
        <v>0.18478003924506106</v>
      </c>
    </row>
    <row r="7390" spans="1:15" ht="15">
      <c r="A7390" s="6"/>
      <c r="B7390" s="10">
        <v>12.82</v>
      </c>
      <c r="C7390">
        <v>4.8801071422487956E-2</v>
      </c>
      <c r="D7390" s="11">
        <v>28.83</v>
      </c>
      <c r="E7390" s="10">
        <v>48.04</v>
      </c>
      <c r="F7390" s="11">
        <v>44.21</v>
      </c>
      <c r="G7390" s="10">
        <v>41.57</v>
      </c>
      <c r="H7390" s="11">
        <v>165.32</v>
      </c>
      <c r="I7390" s="10">
        <v>195.58</v>
      </c>
      <c r="J7390">
        <v>0.13214666470928854</v>
      </c>
      <c r="K7390">
        <v>0.20072352855398187</v>
      </c>
      <c r="L7390">
        <v>0.18251081808239458</v>
      </c>
      <c r="M7390">
        <v>0.14797935801181136</v>
      </c>
      <c r="N7390">
        <v>0.13522080475369549</v>
      </c>
      <c r="O7390">
        <v>0.1882955387301132</v>
      </c>
    </row>
    <row r="7391" spans="1:15" ht="15">
      <c r="A7391" s="6"/>
      <c r="B7391" s="10">
        <v>10.4</v>
      </c>
      <c r="C7391">
        <v>4.9684330006183199E-2</v>
      </c>
      <c r="D7391" s="11">
        <v>26.77</v>
      </c>
      <c r="E7391" s="10">
        <v>45</v>
      </c>
      <c r="F7391" s="11">
        <v>37.950000000000003</v>
      </c>
      <c r="G7391" s="10">
        <v>33.76</v>
      </c>
      <c r="H7391" s="11">
        <v>135.09</v>
      </c>
      <c r="I7391" s="10">
        <v>187</v>
      </c>
      <c r="J7391">
        <v>0.13568488655965552</v>
      </c>
      <c r="K7391">
        <v>0.1994184218374308</v>
      </c>
      <c r="L7391">
        <v>0.17764616351502141</v>
      </c>
      <c r="M7391">
        <v>0.14292662486712984</v>
      </c>
      <c r="N7391">
        <v>0.13475110176592905</v>
      </c>
      <c r="O7391">
        <v>0.182170506791234</v>
      </c>
    </row>
    <row r="7392" spans="1:15" ht="15">
      <c r="A7392" s="6"/>
      <c r="B7392" s="10">
        <v>11.73</v>
      </c>
      <c r="C7392">
        <v>5.2914969987210736E-2</v>
      </c>
      <c r="D7392" s="11">
        <v>26.53</v>
      </c>
      <c r="E7392" s="10">
        <v>44.78</v>
      </c>
      <c r="F7392" s="11">
        <v>35.5</v>
      </c>
      <c r="G7392" s="10">
        <v>33.950000000000003</v>
      </c>
      <c r="H7392" s="11">
        <v>125.56</v>
      </c>
      <c r="I7392" s="10">
        <v>179.8</v>
      </c>
      <c r="J7392">
        <v>0.13824633522291382</v>
      </c>
      <c r="K7392">
        <v>0.19992558150529505</v>
      </c>
      <c r="L7392">
        <v>0.1703532795708412</v>
      </c>
      <c r="M7392">
        <v>0.13835178458281022</v>
      </c>
      <c r="N7392">
        <v>0.14051908979841174</v>
      </c>
      <c r="O7392">
        <v>0.18136829962773457</v>
      </c>
    </row>
    <row r="7393" spans="1:15" ht="15">
      <c r="A7393" s="6"/>
      <c r="B7393" s="10">
        <v>7.05</v>
      </c>
      <c r="C7393">
        <v>5.4274496637668E-2</v>
      </c>
      <c r="D7393" s="11">
        <v>20.65</v>
      </c>
      <c r="E7393" s="10">
        <v>42.93</v>
      </c>
      <c r="F7393" s="11">
        <v>30</v>
      </c>
      <c r="G7393" s="10">
        <v>29.35</v>
      </c>
      <c r="H7393" s="11">
        <v>104.86</v>
      </c>
      <c r="I7393" s="10">
        <v>172.21</v>
      </c>
      <c r="J7393">
        <v>0.14064190093990916</v>
      </c>
      <c r="K7393">
        <v>0.20002970614373755</v>
      </c>
      <c r="L7393">
        <v>0.15807210838600305</v>
      </c>
      <c r="M7393">
        <v>0.13238525619808345</v>
      </c>
      <c r="N7393">
        <v>0.14120035811853893</v>
      </c>
      <c r="O7393">
        <v>0.1805615317628918</v>
      </c>
    </row>
    <row r="7394" spans="1:15" ht="15">
      <c r="A7394" s="6"/>
      <c r="B7394" s="10">
        <v>8.7100000000000009</v>
      </c>
      <c r="C7394">
        <v>5.7204603473966088E-2</v>
      </c>
      <c r="D7394" s="11">
        <v>13.2</v>
      </c>
      <c r="E7394" s="10">
        <v>40.54</v>
      </c>
      <c r="F7394" s="11">
        <v>26.5</v>
      </c>
      <c r="G7394" s="10">
        <v>28.75</v>
      </c>
      <c r="H7394" s="11">
        <v>109.41</v>
      </c>
      <c r="I7394" s="10">
        <v>150.59</v>
      </c>
      <c r="J7394">
        <v>0.13576576715287811</v>
      </c>
      <c r="K7394">
        <v>0.19963089252278116</v>
      </c>
      <c r="L7394">
        <v>0.14984206233301911</v>
      </c>
      <c r="M7394">
        <v>0.12449113679758558</v>
      </c>
      <c r="N7394">
        <v>0.14306304024996352</v>
      </c>
      <c r="O7394">
        <v>0.17648122450764908</v>
      </c>
    </row>
    <row r="7395" spans="1:15" ht="15">
      <c r="A7395" s="6"/>
      <c r="B7395" s="10">
        <v>6.59</v>
      </c>
      <c r="C7395">
        <v>5.9840718562874248E-2</v>
      </c>
      <c r="D7395" s="11">
        <v>13.2</v>
      </c>
      <c r="E7395" s="10">
        <v>42.66</v>
      </c>
      <c r="F7395" s="11">
        <v>25.64</v>
      </c>
      <c r="G7395" s="10">
        <v>27.27</v>
      </c>
      <c r="H7395" s="11">
        <v>111.09</v>
      </c>
      <c r="I7395" s="10">
        <v>136.88999999999999</v>
      </c>
      <c r="J7395">
        <v>0.13663539847368822</v>
      </c>
      <c r="K7395">
        <v>0.19946260425141119</v>
      </c>
      <c r="L7395">
        <v>0.14631074594977772</v>
      </c>
      <c r="M7395">
        <v>0.1213619032626887</v>
      </c>
      <c r="N7395">
        <v>0.14658100265454482</v>
      </c>
      <c r="O7395">
        <v>0.17206906806163644</v>
      </c>
    </row>
    <row r="7396" spans="1:15" ht="15">
      <c r="A7396" s="6"/>
      <c r="B7396" s="10">
        <v>5.18</v>
      </c>
      <c r="C7396">
        <v>6.2131940087829358E-2</v>
      </c>
      <c r="D7396" s="11">
        <v>14.64</v>
      </c>
      <c r="E7396" s="10">
        <v>43.13</v>
      </c>
      <c r="F7396" s="11">
        <v>25.97</v>
      </c>
      <c r="G7396" s="10">
        <v>26.85</v>
      </c>
      <c r="H7396" s="11">
        <v>109.95</v>
      </c>
      <c r="I7396" s="10">
        <v>132.54</v>
      </c>
      <c r="J7396">
        <v>0.15030069851173833</v>
      </c>
      <c r="K7396">
        <v>0.20022785957750391</v>
      </c>
      <c r="L7396">
        <v>0.14248930471931445</v>
      </c>
      <c r="M7396">
        <v>0.12089350335015792</v>
      </c>
      <c r="N7396">
        <v>0.1494413603633544</v>
      </c>
      <c r="O7396">
        <v>0.16999820831616066</v>
      </c>
    </row>
    <row r="7397" spans="1:15" ht="15">
      <c r="A7397" s="6"/>
      <c r="B7397" s="10">
        <v>2.98</v>
      </c>
      <c r="C7397">
        <v>6.4097620489845367E-2</v>
      </c>
      <c r="D7397" s="11">
        <v>11.68</v>
      </c>
      <c r="E7397" s="10">
        <v>41.72</v>
      </c>
      <c r="F7397" s="11">
        <v>24.99</v>
      </c>
      <c r="G7397" s="10">
        <v>27.32</v>
      </c>
      <c r="H7397" s="11">
        <v>119.39</v>
      </c>
      <c r="I7397" s="10">
        <v>130.65</v>
      </c>
      <c r="J7397">
        <v>0.15841123710194141</v>
      </c>
      <c r="K7397">
        <v>0.20096093688010791</v>
      </c>
      <c r="L7397">
        <v>0.14036404320127316</v>
      </c>
      <c r="M7397">
        <v>0.123292453479469</v>
      </c>
      <c r="N7397">
        <v>0.15329964654825287</v>
      </c>
      <c r="O7397">
        <v>0.16746525317863684</v>
      </c>
    </row>
    <row r="7398" spans="1:15" ht="15">
      <c r="A7398" s="6"/>
      <c r="B7398" s="10">
        <v>4.24</v>
      </c>
      <c r="C7398">
        <v>6.5972891318886326E-2</v>
      </c>
      <c r="D7398" s="11">
        <v>13.93</v>
      </c>
      <c r="E7398" s="10">
        <v>40.58</v>
      </c>
      <c r="F7398" s="11">
        <v>26.04</v>
      </c>
      <c r="G7398" s="10">
        <v>29.38</v>
      </c>
      <c r="H7398" s="11">
        <v>125.72</v>
      </c>
      <c r="I7398" s="10">
        <v>130.65</v>
      </c>
      <c r="J7398">
        <v>0.16337553736440336</v>
      </c>
      <c r="K7398">
        <v>0.20269942976975339</v>
      </c>
      <c r="L7398">
        <v>0.14458077947865908</v>
      </c>
      <c r="M7398">
        <v>0.13124872788642569</v>
      </c>
      <c r="N7398">
        <v>0.15912807875258447</v>
      </c>
      <c r="O7398">
        <v>0.16655026541066056</v>
      </c>
    </row>
    <row r="7399" spans="1:15" ht="15">
      <c r="A7399" s="6"/>
      <c r="B7399" s="10">
        <v>7.99</v>
      </c>
      <c r="C7399">
        <v>6.6882703450864459E-2</v>
      </c>
      <c r="D7399" s="11">
        <v>20.010000000000002</v>
      </c>
      <c r="E7399" s="10">
        <v>42.53</v>
      </c>
      <c r="F7399" s="11">
        <v>27.94</v>
      </c>
      <c r="G7399" s="10">
        <v>31.75</v>
      </c>
      <c r="H7399" s="11">
        <v>134.69999999999999</v>
      </c>
      <c r="I7399" s="10">
        <v>135</v>
      </c>
      <c r="J7399">
        <v>0.16612123288361361</v>
      </c>
      <c r="K7399">
        <v>0.2056261619798837</v>
      </c>
      <c r="L7399">
        <v>0.15744250538922155</v>
      </c>
      <c r="M7399">
        <v>0.14525855714165656</v>
      </c>
      <c r="N7399">
        <v>0.16575711676316512</v>
      </c>
      <c r="O7399">
        <v>0.16838214985481931</v>
      </c>
    </row>
    <row r="7400" spans="1:15" ht="15">
      <c r="A7400" s="6"/>
      <c r="B7400" s="10">
        <v>7.29</v>
      </c>
      <c r="C7400">
        <v>6.7760707054513494E-2</v>
      </c>
      <c r="D7400" s="11">
        <v>21.87</v>
      </c>
      <c r="E7400" s="10">
        <v>54.22</v>
      </c>
      <c r="F7400" s="11">
        <v>38.92</v>
      </c>
      <c r="G7400" s="10">
        <v>41.18</v>
      </c>
      <c r="H7400" s="11">
        <v>181.11</v>
      </c>
      <c r="I7400" s="10">
        <v>135.99</v>
      </c>
      <c r="J7400">
        <v>0.16646813507166575</v>
      </c>
      <c r="K7400">
        <v>0.20325252533337604</v>
      </c>
      <c r="L7400">
        <v>0.17619177282199516</v>
      </c>
      <c r="M7400">
        <v>0.15895073706149024</v>
      </c>
      <c r="N7400">
        <v>0.16970554541548238</v>
      </c>
      <c r="O7400">
        <v>0.16535021297275665</v>
      </c>
    </row>
    <row r="7401" spans="1:15" ht="15">
      <c r="A7401" s="6"/>
      <c r="B7401" s="10">
        <v>11.29</v>
      </c>
      <c r="C7401">
        <v>6.8598168834420201E-2</v>
      </c>
      <c r="D7401" s="11">
        <v>24.6</v>
      </c>
      <c r="E7401" s="10">
        <v>67.64</v>
      </c>
      <c r="F7401" s="11">
        <v>45.52</v>
      </c>
      <c r="G7401" s="10">
        <v>46.64</v>
      </c>
      <c r="H7401" s="11">
        <v>199.92</v>
      </c>
      <c r="I7401" s="10">
        <v>142.19999999999999</v>
      </c>
      <c r="J7401">
        <v>0.16804294167794995</v>
      </c>
      <c r="K7401">
        <v>0.2022585126935732</v>
      </c>
      <c r="L7401">
        <v>0.18060116516054606</v>
      </c>
      <c r="M7401">
        <v>0.16312092439526829</v>
      </c>
      <c r="N7401">
        <v>0.16701226912442399</v>
      </c>
      <c r="O7401">
        <v>0.16141952265399062</v>
      </c>
    </row>
    <row r="7402" spans="1:15" ht="15">
      <c r="A7402" s="6"/>
      <c r="B7402" s="10">
        <v>15.58</v>
      </c>
      <c r="C7402">
        <v>6.7121846698358717E-2</v>
      </c>
      <c r="D7402" s="11">
        <v>31.47</v>
      </c>
      <c r="E7402" s="10">
        <v>69.91</v>
      </c>
      <c r="F7402" s="11">
        <v>47.97</v>
      </c>
      <c r="G7402" s="10">
        <v>50.09</v>
      </c>
      <c r="H7402" s="11">
        <v>202.98</v>
      </c>
      <c r="I7402" s="10">
        <v>142.82</v>
      </c>
      <c r="J7402">
        <v>0.16748083366297942</v>
      </c>
      <c r="K7402">
        <v>0.19919983057125359</v>
      </c>
      <c r="L7402">
        <v>0.18180680279119071</v>
      </c>
      <c r="M7402">
        <v>0.16284875105690827</v>
      </c>
      <c r="N7402">
        <v>0.16537061189040858</v>
      </c>
      <c r="O7402">
        <v>0.1502088037679184</v>
      </c>
    </row>
    <row r="7403" spans="1:15" ht="15">
      <c r="A7403" s="6"/>
      <c r="B7403" s="10">
        <v>24.02</v>
      </c>
      <c r="C7403">
        <v>6.6179606502634228E-2</v>
      </c>
      <c r="D7403" s="11">
        <v>33.92</v>
      </c>
      <c r="E7403" s="10">
        <v>67.5</v>
      </c>
      <c r="F7403" s="11">
        <v>47.43</v>
      </c>
      <c r="G7403" s="10">
        <v>45.87</v>
      </c>
      <c r="H7403" s="11">
        <v>200</v>
      </c>
      <c r="I7403" s="10">
        <v>144.35</v>
      </c>
      <c r="J7403">
        <v>0.1653755677797813</v>
      </c>
      <c r="K7403">
        <v>0.19435080046300421</v>
      </c>
      <c r="L7403">
        <v>0.18089898427011827</v>
      </c>
      <c r="M7403">
        <v>0.16074459787040449</v>
      </c>
      <c r="N7403">
        <v>0.16334202900655806</v>
      </c>
      <c r="O7403">
        <v>0.14298588642632187</v>
      </c>
    </row>
    <row r="7404" spans="1:15" ht="15">
      <c r="A7404" s="6"/>
      <c r="B7404" s="10">
        <v>47.47</v>
      </c>
      <c r="C7404">
        <v>6.6418067968663799E-2</v>
      </c>
      <c r="D7404" s="11">
        <v>36.54</v>
      </c>
      <c r="E7404" s="10">
        <v>68.28</v>
      </c>
      <c r="F7404" s="11">
        <v>47.98</v>
      </c>
      <c r="G7404" s="10">
        <v>38.590000000000003</v>
      </c>
      <c r="H7404" s="11">
        <v>200.9</v>
      </c>
      <c r="I7404" s="10">
        <v>137.12</v>
      </c>
      <c r="J7404">
        <v>0.16497234601809779</v>
      </c>
      <c r="K7404">
        <v>0.19526011698526302</v>
      </c>
      <c r="L7404">
        <v>0.17675356839558112</v>
      </c>
      <c r="M7404">
        <v>0.15768130579640602</v>
      </c>
      <c r="N7404">
        <v>0.15870489256872158</v>
      </c>
      <c r="O7404">
        <v>0.13834200768621693</v>
      </c>
    </row>
    <row r="7405" spans="1:15" ht="15">
      <c r="A7405" s="6"/>
      <c r="B7405" s="10">
        <v>48.46</v>
      </c>
      <c r="C7405">
        <v>6.6883384373272098E-2</v>
      </c>
      <c r="D7405" s="11">
        <v>38.9</v>
      </c>
      <c r="E7405" s="10">
        <v>68.31</v>
      </c>
      <c r="F7405" s="11">
        <v>48.43</v>
      </c>
      <c r="G7405" s="10">
        <v>38.369999999999997</v>
      </c>
      <c r="H7405" s="11">
        <v>184.96</v>
      </c>
      <c r="I7405" s="10">
        <v>128.4</v>
      </c>
      <c r="J7405">
        <v>0.16731499107927916</v>
      </c>
      <c r="K7405">
        <v>0.19297212075288264</v>
      </c>
      <c r="L7405">
        <v>0.17485448889201352</v>
      </c>
      <c r="M7405">
        <v>0.1561255500742309</v>
      </c>
      <c r="N7405">
        <v>0.16066782958029391</v>
      </c>
      <c r="O7405">
        <v>0.13177489422890801</v>
      </c>
    </row>
    <row r="7406" spans="1:15" ht="15">
      <c r="A7406" s="6"/>
      <c r="B7406" s="10">
        <v>44.28</v>
      </c>
      <c r="C7406">
        <v>6.7306392061843773E-2</v>
      </c>
      <c r="D7406" s="11">
        <v>36.11</v>
      </c>
      <c r="E7406" s="10">
        <v>65.83</v>
      </c>
      <c r="F7406" s="11">
        <v>46.96</v>
      </c>
      <c r="G7406" s="10">
        <v>38.22</v>
      </c>
      <c r="H7406" s="11">
        <v>193.3</v>
      </c>
      <c r="I7406" s="10">
        <v>125.56</v>
      </c>
      <c r="J7406">
        <v>0.17169075281952836</v>
      </c>
      <c r="K7406">
        <v>0.18984707157575412</v>
      </c>
      <c r="L7406">
        <v>0.17781124050993011</v>
      </c>
      <c r="M7406">
        <v>0.15829132841328411</v>
      </c>
      <c r="N7406">
        <v>0.15716215368014982</v>
      </c>
      <c r="O7406">
        <v>0.12745737153935355</v>
      </c>
    </row>
    <row r="7407" spans="1:15" ht="15">
      <c r="A7407" s="6"/>
      <c r="B7407" s="10">
        <v>29.7</v>
      </c>
      <c r="C7407">
        <v>6.6997375723289371E-2</v>
      </c>
      <c r="D7407" s="11">
        <v>36.200000000000003</v>
      </c>
      <c r="E7407" s="10">
        <v>67.17</v>
      </c>
      <c r="F7407" s="11">
        <v>48.34</v>
      </c>
      <c r="G7407" s="10">
        <v>39.369999999999997</v>
      </c>
      <c r="H7407" s="11">
        <v>184.98</v>
      </c>
      <c r="I7407" s="10">
        <v>115.03</v>
      </c>
      <c r="J7407">
        <v>0.17388567123606155</v>
      </c>
      <c r="K7407">
        <v>0.18812104334418969</v>
      </c>
      <c r="L7407">
        <v>0.18177741593126212</v>
      </c>
      <c r="M7407">
        <v>0.16368270574707897</v>
      </c>
      <c r="N7407">
        <v>0.15561155504888097</v>
      </c>
      <c r="O7407">
        <v>0.12875594174327984</v>
      </c>
    </row>
    <row r="7408" spans="1:15" ht="15">
      <c r="A7408" s="6"/>
      <c r="B7408" s="10">
        <v>38.15</v>
      </c>
      <c r="C7408">
        <v>6.7708157653528875E-2</v>
      </c>
      <c r="D7408" s="11">
        <v>33.78</v>
      </c>
      <c r="E7408" s="10">
        <v>68.209999999999994</v>
      </c>
      <c r="F7408" s="11">
        <v>49.91</v>
      </c>
      <c r="G7408" s="10">
        <v>43.72</v>
      </c>
      <c r="H7408" s="11">
        <v>190.08</v>
      </c>
      <c r="I7408" s="10">
        <v>126.63</v>
      </c>
      <c r="J7408">
        <v>0.17608453368252583</v>
      </c>
      <c r="K7408">
        <v>0.1936953975464559</v>
      </c>
      <c r="L7408">
        <v>0.18881252736478524</v>
      </c>
      <c r="M7408">
        <v>0.17076098984944721</v>
      </c>
      <c r="N7408">
        <v>0.15585733497538748</v>
      </c>
      <c r="O7408">
        <v>0.13989404281345566</v>
      </c>
    </row>
    <row r="7409" spans="1:15" ht="15">
      <c r="A7409" s="6"/>
      <c r="B7409" s="10">
        <v>57.18</v>
      </c>
      <c r="C7409">
        <v>6.8013159945667895E-2</v>
      </c>
      <c r="D7409" s="11">
        <v>33.96</v>
      </c>
      <c r="E7409" s="10">
        <v>70.94</v>
      </c>
      <c r="F7409" s="11">
        <v>50</v>
      </c>
      <c r="G7409" s="10">
        <v>44.1</v>
      </c>
      <c r="H7409" s="11">
        <v>196.07</v>
      </c>
      <c r="I7409" s="10">
        <v>138.03</v>
      </c>
      <c r="J7409">
        <v>0.1789974443210704</v>
      </c>
      <c r="K7409">
        <v>0.19811776284852969</v>
      </c>
      <c r="L7409">
        <v>0.1935619183173512</v>
      </c>
      <c r="M7409">
        <v>0.18062399206898774</v>
      </c>
      <c r="N7409">
        <v>0.16229987567218268</v>
      </c>
      <c r="O7409">
        <v>0.15301986538380385</v>
      </c>
    </row>
    <row r="7410" spans="1:15" ht="15">
      <c r="A7410" s="6"/>
      <c r="B7410" s="10">
        <v>63.09</v>
      </c>
      <c r="C7410">
        <v>6.6503527222253986E-2</v>
      </c>
      <c r="D7410" s="11">
        <v>35</v>
      </c>
      <c r="E7410" s="10">
        <v>69.8</v>
      </c>
      <c r="F7410" s="11">
        <v>50.04</v>
      </c>
      <c r="G7410" s="10">
        <v>46.43</v>
      </c>
      <c r="H7410" s="11">
        <v>199.96</v>
      </c>
      <c r="I7410" s="10">
        <v>151.05000000000001</v>
      </c>
      <c r="J7410">
        <v>0.182301727302806</v>
      </c>
      <c r="K7410">
        <v>0.19498300264954466</v>
      </c>
      <c r="L7410">
        <v>0.19751777050398123</v>
      </c>
      <c r="M7410">
        <v>0.19120635747991077</v>
      </c>
      <c r="N7410">
        <v>0.15993780986727582</v>
      </c>
      <c r="O7410">
        <v>0.15885738736718927</v>
      </c>
    </row>
    <row r="7411" spans="1:15" ht="15">
      <c r="A7411" s="6"/>
      <c r="B7411" s="10">
        <v>74.95</v>
      </c>
      <c r="C7411">
        <v>6.6355271179014352E-2</v>
      </c>
      <c r="D7411" s="11">
        <v>41.82</v>
      </c>
      <c r="E7411" s="10">
        <v>68.81</v>
      </c>
      <c r="F7411" s="11">
        <v>60.71</v>
      </c>
      <c r="G7411" s="10">
        <v>57.49</v>
      </c>
      <c r="H7411" s="11">
        <v>200</v>
      </c>
      <c r="I7411" s="10">
        <v>166.93</v>
      </c>
      <c r="J7411">
        <v>0.17957509866738927</v>
      </c>
      <c r="K7411">
        <v>0.19002532184162682</v>
      </c>
      <c r="L7411">
        <v>0.19434048355387101</v>
      </c>
      <c r="M7411">
        <v>0.18434603498443505</v>
      </c>
      <c r="N7411">
        <v>0.15625535027302614</v>
      </c>
      <c r="O7411">
        <v>0.14880438069156493</v>
      </c>
    </row>
    <row r="7412" spans="1:15" ht="15">
      <c r="A7412" s="6"/>
      <c r="B7412" s="10">
        <v>72.67</v>
      </c>
      <c r="C7412">
        <v>6.7013603691463045E-2</v>
      </c>
      <c r="D7412" s="11">
        <v>41.74</v>
      </c>
      <c r="E7412" s="10">
        <v>59.33</v>
      </c>
      <c r="F7412" s="11">
        <v>62.89</v>
      </c>
      <c r="G7412" s="10">
        <v>60.12</v>
      </c>
      <c r="H7412" s="11">
        <v>179.18</v>
      </c>
      <c r="I7412" s="10">
        <v>170</v>
      </c>
      <c r="J7412">
        <v>0.17792188802414649</v>
      </c>
      <c r="K7412">
        <v>0.19327775652963403</v>
      </c>
      <c r="L7412">
        <v>0.19526310993258766</v>
      </c>
      <c r="M7412">
        <v>0.18197185422465337</v>
      </c>
      <c r="N7412">
        <v>0.15741511943710609</v>
      </c>
      <c r="O7412">
        <v>0.13871173155713384</v>
      </c>
    </row>
    <row r="7413" spans="1:15" ht="15">
      <c r="A7413" s="6"/>
      <c r="B7413" s="10">
        <v>59.17</v>
      </c>
      <c r="C7413">
        <v>6.2856210432212511E-2</v>
      </c>
      <c r="D7413" s="11">
        <v>42.82</v>
      </c>
      <c r="E7413" s="10">
        <v>58.57</v>
      </c>
      <c r="F7413" s="11">
        <v>52.3</v>
      </c>
      <c r="G7413" s="10">
        <v>50.6</v>
      </c>
      <c r="H7413" s="11">
        <v>156.19999999999999</v>
      </c>
      <c r="I7413" s="10">
        <v>163.29</v>
      </c>
      <c r="J7413">
        <v>0.17615959261117048</v>
      </c>
      <c r="K7413">
        <v>0.1898863792900401</v>
      </c>
      <c r="L7413">
        <v>0.19694289497011594</v>
      </c>
      <c r="M7413">
        <v>0.18059741949514796</v>
      </c>
      <c r="N7413">
        <v>0.15200006215313069</v>
      </c>
      <c r="O7413">
        <v>0.1340864804728242</v>
      </c>
    </row>
    <row r="7414" spans="1:15" ht="15">
      <c r="A7414" s="6"/>
      <c r="B7414" s="10">
        <v>46.48</v>
      </c>
      <c r="C7414">
        <v>5.7608172305321954E-2</v>
      </c>
      <c r="D7414" s="11">
        <v>40.909999999999997</v>
      </c>
      <c r="E7414" s="10">
        <v>53.9</v>
      </c>
      <c r="F7414" s="11">
        <v>47.56</v>
      </c>
      <c r="G7414" s="10">
        <v>43.26</v>
      </c>
      <c r="H7414" s="11">
        <v>146.66</v>
      </c>
      <c r="I7414" s="10">
        <v>112.98</v>
      </c>
      <c r="J7414">
        <v>0.18075291874619462</v>
      </c>
      <c r="K7414">
        <v>0.19242469291785971</v>
      </c>
      <c r="L7414">
        <v>0.19910002519923145</v>
      </c>
      <c r="M7414">
        <v>0.17978237352725374</v>
      </c>
      <c r="N7414">
        <v>0.14924874156908574</v>
      </c>
      <c r="O7414">
        <v>0.12537451924661178</v>
      </c>
    </row>
    <row r="7415" spans="1:15" ht="15">
      <c r="A7415" s="6"/>
      <c r="B7415" s="10">
        <v>20.85</v>
      </c>
      <c r="C7415">
        <v>5.5406427019131434E-2</v>
      </c>
      <c r="D7415" s="11">
        <v>39.590000000000003</v>
      </c>
      <c r="E7415" s="10">
        <v>50.84</v>
      </c>
      <c r="F7415" s="11">
        <v>43.3</v>
      </c>
      <c r="G7415" s="10">
        <v>36.299999999999997</v>
      </c>
      <c r="H7415" s="11">
        <v>122.86</v>
      </c>
      <c r="I7415" s="10">
        <v>94.06</v>
      </c>
      <c r="J7415">
        <v>0.1810900343704531</v>
      </c>
      <c r="K7415">
        <v>0.19389695356007927</v>
      </c>
      <c r="L7415">
        <v>0.19425129470704808</v>
      </c>
      <c r="M7415">
        <v>0.17758567405703407</v>
      </c>
      <c r="N7415">
        <v>0.14393506016531143</v>
      </c>
      <c r="O7415">
        <v>0.11799900041730151</v>
      </c>
    </row>
    <row r="7416" spans="1:15" ht="15">
      <c r="A7416" s="6"/>
      <c r="B7416" s="10">
        <v>15.84</v>
      </c>
      <c r="C7416">
        <v>5.5082666137321074E-2</v>
      </c>
      <c r="D7416" s="11">
        <v>38.869999999999997</v>
      </c>
      <c r="E7416" s="10">
        <v>48.18</v>
      </c>
      <c r="F7416" s="11">
        <v>41.21</v>
      </c>
      <c r="G7416" s="10">
        <v>35.630000000000003</v>
      </c>
      <c r="H7416" s="11">
        <v>105.15</v>
      </c>
      <c r="I7416" s="10">
        <v>91.28</v>
      </c>
      <c r="J7416">
        <v>0.18160415011237999</v>
      </c>
      <c r="K7416">
        <v>0.19532016861004375</v>
      </c>
      <c r="L7416">
        <v>0.19085972947705185</v>
      </c>
      <c r="M7416">
        <v>0.17327120275314981</v>
      </c>
      <c r="N7416">
        <v>0.13669018516377332</v>
      </c>
      <c r="O7416">
        <v>0.10756578709379208</v>
      </c>
    </row>
    <row r="7417" spans="1:15" ht="15">
      <c r="A7417" s="6"/>
      <c r="B7417" s="10">
        <v>5.71</v>
      </c>
      <c r="C7417">
        <v>5.438293192613991E-2</v>
      </c>
      <c r="D7417" s="11">
        <v>35</v>
      </c>
      <c r="E7417" s="10">
        <v>44.06</v>
      </c>
      <c r="F7417" s="11">
        <v>38.299999999999997</v>
      </c>
      <c r="G7417" s="10">
        <v>32.99</v>
      </c>
      <c r="H7417" s="11">
        <v>87.55</v>
      </c>
      <c r="I7417" s="10">
        <v>72.849999999999994</v>
      </c>
      <c r="J7417">
        <v>0.18208624192405681</v>
      </c>
      <c r="K7417">
        <v>0.19445965883488897</v>
      </c>
      <c r="L7417">
        <v>0.18790539763797207</v>
      </c>
      <c r="M7417">
        <v>0.16716832046414401</v>
      </c>
      <c r="N7417">
        <v>0.1311547450863228</v>
      </c>
      <c r="O7417">
        <v>9.6288033962662153E-2</v>
      </c>
    </row>
    <row r="7418" spans="1:15" ht="15">
      <c r="A7418" s="6"/>
      <c r="B7418" s="10">
        <v>2.76</v>
      </c>
      <c r="C7418">
        <v>5.6515002720810809E-2</v>
      </c>
      <c r="D7418" s="11">
        <v>31.74</v>
      </c>
      <c r="E7418" s="10">
        <v>46.37</v>
      </c>
      <c r="F7418" s="11">
        <v>36.97</v>
      </c>
      <c r="G7418" s="10">
        <v>32.1</v>
      </c>
      <c r="H7418" s="11">
        <v>81.09</v>
      </c>
      <c r="I7418" s="10">
        <v>57.85</v>
      </c>
      <c r="J7418">
        <v>0.17934847512117183</v>
      </c>
      <c r="K7418">
        <v>0.19330995186608718</v>
      </c>
      <c r="L7418">
        <v>0.18637069566364015</v>
      </c>
      <c r="M7418">
        <v>0.16232902540268065</v>
      </c>
      <c r="N7418">
        <v>0.12452019769156809</v>
      </c>
      <c r="O7418">
        <v>9.4085268514727233E-2</v>
      </c>
    </row>
    <row r="7419" spans="1:15" ht="15">
      <c r="A7419" s="6"/>
      <c r="B7419" s="10">
        <v>0.11</v>
      </c>
      <c r="C7419">
        <v>5.8987754070915069E-2</v>
      </c>
      <c r="D7419" s="11">
        <v>33.729999999999997</v>
      </c>
      <c r="E7419" s="10">
        <v>46.12</v>
      </c>
      <c r="F7419" s="11">
        <v>35.75</v>
      </c>
      <c r="G7419" s="10">
        <v>32</v>
      </c>
      <c r="H7419" s="11">
        <v>78.010000000000005</v>
      </c>
      <c r="I7419" s="10">
        <v>23.7</v>
      </c>
      <c r="J7419">
        <v>0.1815503772747448</v>
      </c>
      <c r="K7419">
        <v>0.19499625805207507</v>
      </c>
      <c r="L7419">
        <v>0.18310794527730309</v>
      </c>
      <c r="M7419">
        <v>0.15913098861063796</v>
      </c>
      <c r="N7419">
        <v>0.12376367946559975</v>
      </c>
      <c r="O7419">
        <v>9.1042038728339172E-2</v>
      </c>
    </row>
    <row r="7420" spans="1:15" ht="15">
      <c r="A7420" s="6"/>
      <c r="B7420" s="10">
        <v>0.03</v>
      </c>
      <c r="C7420">
        <v>5.9868490309537087E-2</v>
      </c>
      <c r="D7420" s="11">
        <v>33.020000000000003</v>
      </c>
      <c r="E7420" s="10">
        <v>44.78</v>
      </c>
      <c r="F7420" s="11">
        <v>34.270000000000003</v>
      </c>
      <c r="G7420" s="10">
        <v>30.58</v>
      </c>
      <c r="H7420" s="11">
        <v>78.010000000000005</v>
      </c>
      <c r="I7420" s="10">
        <v>35.03</v>
      </c>
      <c r="J7420">
        <v>0.18260896337174168</v>
      </c>
      <c r="K7420">
        <v>0.19520985950301467</v>
      </c>
      <c r="L7420">
        <v>0.18136361160426082</v>
      </c>
      <c r="M7420">
        <v>0.15906281364558492</v>
      </c>
      <c r="N7420">
        <v>0.12421572987733827</v>
      </c>
      <c r="O7420">
        <v>8.8815229889625424E-2</v>
      </c>
    </row>
    <row r="7421" spans="1:15" ht="15">
      <c r="A7421" s="6"/>
      <c r="B7421" s="10">
        <v>0.14000000000000001</v>
      </c>
      <c r="C7421">
        <v>5.8527958690189341E-2</v>
      </c>
      <c r="D7421" s="11">
        <v>27.61</v>
      </c>
      <c r="E7421" s="10">
        <v>43.53</v>
      </c>
      <c r="F7421" s="11">
        <v>33.79</v>
      </c>
      <c r="G7421" s="10">
        <v>30.02</v>
      </c>
      <c r="H7421" s="11">
        <v>71.34</v>
      </c>
      <c r="I7421" s="10">
        <v>21.66</v>
      </c>
      <c r="J7421">
        <v>0.18593852165776872</v>
      </c>
      <c r="K7421">
        <v>0.19281097887135601</v>
      </c>
      <c r="L7421">
        <v>0.18024583597310498</v>
      </c>
      <c r="M7421">
        <v>0.15762255797642077</v>
      </c>
      <c r="N7421">
        <v>0.12451247038340033</v>
      </c>
      <c r="O7421">
        <v>9.3250599766947703E-2</v>
      </c>
    </row>
    <row r="7422" spans="1:15" ht="15">
      <c r="A7422" s="6"/>
      <c r="B7422" s="10">
        <v>4.3</v>
      </c>
      <c r="C7422">
        <v>6.1012843759443942E-2</v>
      </c>
      <c r="D7422" s="11">
        <v>28.1</v>
      </c>
      <c r="E7422" s="10">
        <v>43.93</v>
      </c>
      <c r="F7422" s="11">
        <v>34.450000000000003</v>
      </c>
      <c r="G7422" s="10">
        <v>30.27</v>
      </c>
      <c r="H7422" s="11">
        <v>78.010000000000005</v>
      </c>
      <c r="I7422" s="10">
        <v>64.53</v>
      </c>
      <c r="J7422">
        <v>0.19257450858577072</v>
      </c>
      <c r="K7422">
        <v>0.19398440026501482</v>
      </c>
      <c r="L7422">
        <v>0.18148512862953281</v>
      </c>
      <c r="M7422">
        <v>0.15872906017377886</v>
      </c>
      <c r="N7422">
        <v>0.12547295330830177</v>
      </c>
      <c r="O7422">
        <v>9.4948584642206527E-2</v>
      </c>
    </row>
    <row r="7423" spans="1:15" ht="15">
      <c r="A7423" s="6"/>
      <c r="B7423" s="10">
        <v>16.93</v>
      </c>
      <c r="C7423">
        <v>6.5952092929414341E-2</v>
      </c>
      <c r="D7423" s="11">
        <v>32.99</v>
      </c>
      <c r="E7423" s="10">
        <v>48.18</v>
      </c>
      <c r="F7423" s="11">
        <v>37.74</v>
      </c>
      <c r="G7423" s="10">
        <v>33.19</v>
      </c>
      <c r="H7423" s="11">
        <v>85.27</v>
      </c>
      <c r="I7423" s="10">
        <v>27.14</v>
      </c>
      <c r="J7423">
        <v>0.20337341827424699</v>
      </c>
      <c r="K7423">
        <v>0.19479386533249585</v>
      </c>
      <c r="L7423">
        <v>0.19044038822467108</v>
      </c>
      <c r="M7423">
        <v>0.16244324310626637</v>
      </c>
      <c r="N7423">
        <v>0.12640675275890501</v>
      </c>
      <c r="O7423">
        <v>9.5422261650054796E-2</v>
      </c>
    </row>
    <row r="7424" spans="1:15" ht="15">
      <c r="A7424" s="6"/>
      <c r="B7424" s="10">
        <v>72.569999999999993</v>
      </c>
      <c r="C7424">
        <v>7.3650751208536785E-2</v>
      </c>
      <c r="D7424" s="11">
        <v>44.83</v>
      </c>
      <c r="E7424" s="10">
        <v>57.1</v>
      </c>
      <c r="F7424" s="11">
        <v>45.63</v>
      </c>
      <c r="G7424" s="10">
        <v>37.32</v>
      </c>
      <c r="H7424" s="11">
        <v>81.010000000000005</v>
      </c>
      <c r="I7424" s="10">
        <v>53.5</v>
      </c>
      <c r="J7424">
        <v>0.20579649168475544</v>
      </c>
      <c r="K7424">
        <v>0.19497967637692942</v>
      </c>
      <c r="L7424">
        <v>0.19842424307651249</v>
      </c>
      <c r="M7424">
        <v>0.17153346490237342</v>
      </c>
      <c r="N7424">
        <v>0.12436458589069359</v>
      </c>
      <c r="O7424">
        <v>9.3661997358949783E-2</v>
      </c>
    </row>
    <row r="7425" spans="1:15" ht="15">
      <c r="A7425" s="6"/>
      <c r="B7425" s="10">
        <v>95.56</v>
      </c>
      <c r="C7425">
        <v>7.9071190900537741E-2</v>
      </c>
      <c r="D7425" s="11">
        <v>54.96</v>
      </c>
      <c r="E7425" s="10">
        <v>67.95</v>
      </c>
      <c r="F7425" s="11">
        <v>55.77</v>
      </c>
      <c r="G7425" s="10">
        <v>44.45</v>
      </c>
      <c r="H7425" s="11">
        <v>84.69</v>
      </c>
      <c r="I7425" s="10">
        <v>31.3</v>
      </c>
      <c r="J7425">
        <v>0.20796986602204945</v>
      </c>
      <c r="K7425">
        <v>0.19499187420852676</v>
      </c>
      <c r="L7425">
        <v>0.1964357706801361</v>
      </c>
      <c r="M7425">
        <v>0.17231826862344418</v>
      </c>
      <c r="N7425">
        <v>0.12053634775570213</v>
      </c>
      <c r="O7425">
        <v>9.3415684352663328E-2</v>
      </c>
    </row>
    <row r="7426" spans="1:15" ht="15">
      <c r="A7426" s="6"/>
      <c r="B7426" s="10">
        <v>95.93</v>
      </c>
      <c r="C7426">
        <v>7.8619801539040274E-2</v>
      </c>
      <c r="D7426" s="11">
        <v>60.38</v>
      </c>
      <c r="E7426" s="10">
        <v>70.099999999999994</v>
      </c>
      <c r="F7426" s="11">
        <v>57.77</v>
      </c>
      <c r="G7426" s="10">
        <v>46.82</v>
      </c>
      <c r="H7426" s="11">
        <v>85.28</v>
      </c>
      <c r="I7426" s="10">
        <v>37.44</v>
      </c>
      <c r="J7426">
        <v>0.20819388861818011</v>
      </c>
      <c r="K7426">
        <v>0.19123211277437646</v>
      </c>
      <c r="L7426">
        <v>0.19062453493414896</v>
      </c>
      <c r="M7426">
        <v>0.16566296789781307</v>
      </c>
      <c r="N7426">
        <v>0.11807304332731017</v>
      </c>
      <c r="O7426">
        <v>8.9721643166709164E-2</v>
      </c>
    </row>
    <row r="7427" spans="1:15" ht="15">
      <c r="A7427" s="6"/>
      <c r="B7427" s="10">
        <v>74.930000000000007</v>
      </c>
      <c r="C7427">
        <v>7.0266097744656086E-2</v>
      </c>
      <c r="D7427" s="11">
        <v>55.38</v>
      </c>
      <c r="E7427" s="10">
        <v>68.25</v>
      </c>
      <c r="F7427" s="11">
        <v>56.92</v>
      </c>
      <c r="G7427" s="10">
        <v>44.18</v>
      </c>
      <c r="H7427" s="11">
        <v>88.2</v>
      </c>
      <c r="I7427" s="10">
        <v>44.91</v>
      </c>
      <c r="J7427">
        <v>0.20753924669350202</v>
      </c>
      <c r="K7427">
        <v>0.18502207224785028</v>
      </c>
      <c r="L7427">
        <v>0.18912498271861422</v>
      </c>
      <c r="M7427">
        <v>0.16086327143448848</v>
      </c>
      <c r="N7427">
        <v>0.11325575329563264</v>
      </c>
      <c r="O7427">
        <v>8.2970068853786966E-2</v>
      </c>
    </row>
    <row r="7428" spans="1:15" ht="15">
      <c r="A7428" s="6"/>
      <c r="B7428" s="10">
        <v>60.14</v>
      </c>
      <c r="C7428">
        <v>6.1294497172090581E-2</v>
      </c>
      <c r="D7428" s="11">
        <v>54.95</v>
      </c>
      <c r="E7428" s="10">
        <v>64.72</v>
      </c>
      <c r="F7428" s="11">
        <v>56.8</v>
      </c>
      <c r="G7428" s="10">
        <v>40.6</v>
      </c>
      <c r="H7428" s="11">
        <v>81.5</v>
      </c>
      <c r="I7428" s="10">
        <v>59.51</v>
      </c>
      <c r="J7428">
        <v>0.20289169059005116</v>
      </c>
      <c r="K7428">
        <v>0.18036188499994915</v>
      </c>
      <c r="L7428">
        <v>0.18630449493928986</v>
      </c>
      <c r="M7428">
        <v>0.1521592985153255</v>
      </c>
      <c r="N7428">
        <v>0.10355382102490907</v>
      </c>
      <c r="O7428">
        <v>7.8613745692596035E-2</v>
      </c>
    </row>
    <row r="7429" spans="1:15" ht="15">
      <c r="A7429" s="6"/>
      <c r="B7429" s="10">
        <v>56.29</v>
      </c>
      <c r="C7429">
        <v>5.8678640600928457E-2</v>
      </c>
      <c r="D7429" s="11">
        <v>54.97</v>
      </c>
      <c r="E7429" s="10">
        <v>63.86</v>
      </c>
      <c r="F7429" s="11">
        <v>56.44</v>
      </c>
      <c r="G7429" s="10">
        <v>34.56</v>
      </c>
      <c r="H7429" s="11">
        <v>80.010000000000005</v>
      </c>
      <c r="I7429" s="10">
        <v>50.47</v>
      </c>
      <c r="J7429">
        <v>0.20196028537723446</v>
      </c>
      <c r="K7429">
        <v>0.17894813778010502</v>
      </c>
      <c r="L7429">
        <v>0.19109251519614806</v>
      </c>
      <c r="M7429">
        <v>0.14469970200558085</v>
      </c>
      <c r="N7429">
        <v>9.9837401200572551E-2</v>
      </c>
      <c r="O7429">
        <v>7.2869635005047673E-2</v>
      </c>
    </row>
    <row r="7430" spans="1:15" ht="15">
      <c r="A7430" s="6"/>
      <c r="B7430" s="10">
        <v>58.05</v>
      </c>
      <c r="C7430">
        <v>6.2880636084701236E-2</v>
      </c>
      <c r="D7430" s="11">
        <v>54.93</v>
      </c>
      <c r="E7430" s="10">
        <v>60.73</v>
      </c>
      <c r="F7430" s="11">
        <v>54.42</v>
      </c>
      <c r="G7430" s="10">
        <v>33.1</v>
      </c>
      <c r="H7430" s="11">
        <v>75.319999999999993</v>
      </c>
      <c r="I7430" s="10">
        <v>64.05</v>
      </c>
      <c r="J7430">
        <v>0.20544130283920042</v>
      </c>
      <c r="K7430">
        <v>0.18258375890485135</v>
      </c>
      <c r="L7430">
        <v>0.19566912560986194</v>
      </c>
      <c r="M7430">
        <v>0.14233370961097433</v>
      </c>
      <c r="N7430">
        <v>9.9002926764373292E-2</v>
      </c>
      <c r="O7430">
        <v>7.1822728381458659E-2</v>
      </c>
    </row>
    <row r="7431" spans="1:15" ht="15">
      <c r="A7431" s="6"/>
      <c r="B7431" s="10">
        <v>66.98</v>
      </c>
      <c r="C7431">
        <v>6.8281892989091555E-2</v>
      </c>
      <c r="D7431" s="11">
        <v>55.91</v>
      </c>
      <c r="E7431" s="10">
        <v>62.41</v>
      </c>
      <c r="F7431" s="11">
        <v>55.8</v>
      </c>
      <c r="G7431" s="10">
        <v>33.729999999999997</v>
      </c>
      <c r="H7431" s="11">
        <v>76.040000000000006</v>
      </c>
      <c r="I7431" s="10">
        <v>39.46</v>
      </c>
      <c r="J7431">
        <v>0.20909531459273659</v>
      </c>
      <c r="K7431">
        <v>0.18834469702223269</v>
      </c>
      <c r="L7431">
        <v>0.19792737371065855</v>
      </c>
      <c r="M7431">
        <v>0.14276850521255197</v>
      </c>
      <c r="N7431">
        <v>9.8689908838388546E-2</v>
      </c>
      <c r="O7431">
        <v>7.4611826481608523E-2</v>
      </c>
    </row>
    <row r="7432" spans="1:15" ht="15">
      <c r="A7432" s="6"/>
      <c r="B7432" s="10">
        <v>80.290000000000006</v>
      </c>
      <c r="C7432">
        <v>7.6934986683645332E-2</v>
      </c>
      <c r="D7432" s="11">
        <v>55.93</v>
      </c>
      <c r="E7432" s="10">
        <v>63.14</v>
      </c>
      <c r="F7432" s="11">
        <v>57.28</v>
      </c>
      <c r="G7432" s="10">
        <v>34.450000000000003</v>
      </c>
      <c r="H7432" s="11">
        <v>76.45</v>
      </c>
      <c r="I7432" s="10">
        <v>82.07</v>
      </c>
      <c r="J7432">
        <v>0.21544746225960296</v>
      </c>
      <c r="K7432">
        <v>0.19384378691888998</v>
      </c>
      <c r="L7432">
        <v>0.20025004286383777</v>
      </c>
      <c r="M7432">
        <v>0.15024276985743382</v>
      </c>
      <c r="N7432">
        <v>0.10238422092257639</v>
      </c>
      <c r="O7432">
        <v>7.926510835541685E-2</v>
      </c>
    </row>
    <row r="7433" spans="1:15" ht="15">
      <c r="A7433" s="6"/>
      <c r="B7433" s="10">
        <v>100.08</v>
      </c>
      <c r="C7433">
        <v>8.8121208877177101E-2</v>
      </c>
      <c r="D7433" s="11">
        <v>57.85</v>
      </c>
      <c r="E7433" s="10">
        <v>64.34</v>
      </c>
      <c r="F7433" s="11">
        <v>57.39</v>
      </c>
      <c r="G7433" s="10">
        <v>39.58</v>
      </c>
      <c r="H7433" s="11">
        <v>80.010000000000005</v>
      </c>
      <c r="I7433" s="10">
        <v>84.97</v>
      </c>
      <c r="J7433">
        <v>0.22239216586085389</v>
      </c>
      <c r="K7433">
        <v>0.20055400231207066</v>
      </c>
      <c r="L7433">
        <v>0.20504899826716771</v>
      </c>
      <c r="M7433">
        <v>0.16471751620453073</v>
      </c>
      <c r="N7433">
        <v>0.10902951399885984</v>
      </c>
      <c r="O7433">
        <v>8.7767145955119752E-2</v>
      </c>
    </row>
    <row r="7434" spans="1:15" ht="15">
      <c r="A7434" s="6"/>
      <c r="B7434" s="10">
        <v>112.17</v>
      </c>
      <c r="C7434">
        <v>9.7358793372159802E-2</v>
      </c>
      <c r="D7434" s="11">
        <v>62.56</v>
      </c>
      <c r="E7434" s="10">
        <v>66.89</v>
      </c>
      <c r="F7434" s="11">
        <v>60.71</v>
      </c>
      <c r="G7434" s="10">
        <v>45.84</v>
      </c>
      <c r="H7434" s="11">
        <v>87.89</v>
      </c>
      <c r="I7434" s="10">
        <v>85.05</v>
      </c>
      <c r="J7434">
        <v>0.22403233868555719</v>
      </c>
      <c r="K7434">
        <v>0.20199636061333825</v>
      </c>
      <c r="L7434">
        <v>0.20891748617569436</v>
      </c>
      <c r="M7434">
        <v>0.17596802115529392</v>
      </c>
      <c r="N7434">
        <v>0.11437045816655657</v>
      </c>
      <c r="O7434">
        <v>9.4855527936687806E-2</v>
      </c>
    </row>
    <row r="7435" spans="1:15" ht="15">
      <c r="A7435" s="6"/>
      <c r="B7435" s="10">
        <v>137.66999999999999</v>
      </c>
      <c r="C7435">
        <v>9.6764608167705865E-2</v>
      </c>
      <c r="D7435" s="11">
        <v>78.28</v>
      </c>
      <c r="E7435" s="10">
        <v>74.680000000000007</v>
      </c>
      <c r="F7435" s="11">
        <v>76.08</v>
      </c>
      <c r="G7435" s="10">
        <v>49.26</v>
      </c>
      <c r="H7435" s="11">
        <v>105</v>
      </c>
      <c r="I7435" s="10">
        <v>100.81</v>
      </c>
      <c r="J7435">
        <v>0.21883619603369256</v>
      </c>
      <c r="K7435">
        <v>0.19251909234999878</v>
      </c>
      <c r="L7435">
        <v>0.20598063039736816</v>
      </c>
      <c r="M7435">
        <v>0.17557759284202426</v>
      </c>
      <c r="N7435">
        <v>0.11337871521172006</v>
      </c>
      <c r="O7435">
        <v>8.9743370147477006E-2</v>
      </c>
    </row>
    <row r="7436" spans="1:15" ht="15">
      <c r="A7436" s="6"/>
      <c r="B7436" s="10">
        <v>150.94</v>
      </c>
      <c r="C7436">
        <v>9.5873590838406006E-2</v>
      </c>
      <c r="D7436" s="11">
        <v>89.93</v>
      </c>
      <c r="E7436" s="10">
        <v>72.94</v>
      </c>
      <c r="F7436" s="11">
        <v>87.12</v>
      </c>
      <c r="G7436" s="10">
        <v>52.4</v>
      </c>
      <c r="H7436" s="11">
        <v>87.69</v>
      </c>
      <c r="I7436" s="10">
        <v>77.540000000000006</v>
      </c>
      <c r="J7436">
        <v>0.21980628199806285</v>
      </c>
      <c r="K7436">
        <v>0.1896871761680568</v>
      </c>
      <c r="L7436">
        <v>0.208319779313072</v>
      </c>
      <c r="M7436">
        <v>0.17547048367964585</v>
      </c>
      <c r="N7436">
        <v>0.11126727197533648</v>
      </c>
      <c r="O7436">
        <v>8.4897240866852838E-2</v>
      </c>
    </row>
    <row r="7437" spans="1:15" ht="15">
      <c r="A7437" s="6"/>
      <c r="B7437" s="10">
        <v>139.52000000000001</v>
      </c>
      <c r="C7437">
        <v>9.6224109974260216E-2</v>
      </c>
      <c r="D7437" s="11">
        <v>74.510000000000005</v>
      </c>
      <c r="E7437" s="10">
        <v>70.97</v>
      </c>
      <c r="F7437" s="11">
        <v>65</v>
      </c>
      <c r="G7437" s="10">
        <v>49.07</v>
      </c>
      <c r="H7437" s="11">
        <v>87.47</v>
      </c>
      <c r="I7437" s="10">
        <v>73.7</v>
      </c>
      <c r="J7437">
        <v>0.22278308911842426</v>
      </c>
      <c r="K7437">
        <v>0.18740330107035541</v>
      </c>
      <c r="L7437">
        <v>0.21452994867296502</v>
      </c>
      <c r="M7437">
        <v>0.17933008561474129</v>
      </c>
      <c r="N7437">
        <v>0.10663397127404384</v>
      </c>
      <c r="O7437">
        <v>8.4471973634068012E-2</v>
      </c>
    </row>
    <row r="7438" spans="1:15" ht="15">
      <c r="A7438" s="6"/>
      <c r="B7438" s="10">
        <v>111.12</v>
      </c>
      <c r="C7438">
        <v>9.2454917054891228E-2</v>
      </c>
      <c r="D7438" s="11">
        <v>55.02</v>
      </c>
      <c r="E7438" s="10">
        <v>59.26</v>
      </c>
      <c r="F7438" s="11">
        <v>54.47</v>
      </c>
      <c r="G7438" s="10">
        <v>43.55</v>
      </c>
      <c r="H7438" s="11">
        <v>62.27</v>
      </c>
      <c r="I7438" s="10">
        <v>36.97</v>
      </c>
      <c r="J7438">
        <v>0.22846341171073242</v>
      </c>
      <c r="K7438">
        <v>0.18365928049406316</v>
      </c>
      <c r="L7438">
        <v>0.21907040788846766</v>
      </c>
      <c r="M7438">
        <v>0.180050950728879</v>
      </c>
      <c r="N7438">
        <v>9.6502433015090858E-2</v>
      </c>
      <c r="O7438">
        <v>8.1504793065840089E-2</v>
      </c>
    </row>
    <row r="7439" spans="1:15" ht="15">
      <c r="A7439" s="6"/>
      <c r="B7439" s="10">
        <v>105.67</v>
      </c>
      <c r="C7439">
        <v>8.6229473623626915E-2</v>
      </c>
      <c r="D7439" s="11">
        <v>50.61</v>
      </c>
      <c r="E7439" s="10">
        <v>52</v>
      </c>
      <c r="F7439" s="11">
        <v>47.52</v>
      </c>
      <c r="G7439" s="10">
        <v>38.25</v>
      </c>
      <c r="H7439" s="11">
        <v>53.37</v>
      </c>
      <c r="I7439" s="10">
        <v>27.15</v>
      </c>
      <c r="J7439">
        <v>0.22991787088408477</v>
      </c>
      <c r="K7439">
        <v>0.18175537865345151</v>
      </c>
      <c r="L7439">
        <v>0.21816565745594149</v>
      </c>
      <c r="M7439">
        <v>0.18013773660894083</v>
      </c>
      <c r="N7439">
        <v>8.7484049760310614E-2</v>
      </c>
      <c r="O7439">
        <v>7.702817131912898E-2</v>
      </c>
    </row>
    <row r="7440" spans="1:15" ht="15">
      <c r="A7440" s="6"/>
      <c r="B7440" s="10">
        <v>99.08</v>
      </c>
      <c r="C7440">
        <v>8.2889155441264031E-2</v>
      </c>
      <c r="D7440" s="11">
        <v>39.11</v>
      </c>
      <c r="E7440" s="10">
        <v>47.99</v>
      </c>
      <c r="F7440" s="11">
        <v>44.59</v>
      </c>
      <c r="G7440" s="10">
        <v>38.1</v>
      </c>
      <c r="H7440" s="11">
        <v>50.05</v>
      </c>
      <c r="I7440" s="10">
        <v>27.59</v>
      </c>
      <c r="J7440">
        <v>0.22805923941453216</v>
      </c>
      <c r="K7440">
        <v>0.18235049595121663</v>
      </c>
      <c r="L7440">
        <v>0.21675885891489402</v>
      </c>
      <c r="M7440">
        <v>0.18014101757584317</v>
      </c>
      <c r="N7440">
        <v>8.9610796606662532E-2</v>
      </c>
      <c r="O7440">
        <v>7.7216865584209413E-2</v>
      </c>
    </row>
    <row r="7441" spans="1:15" ht="15">
      <c r="A7441" s="6"/>
      <c r="B7441" s="10">
        <v>87.74</v>
      </c>
      <c r="C7441">
        <v>8.1359857303621635E-2</v>
      </c>
      <c r="D7441" s="11">
        <v>37.1</v>
      </c>
      <c r="E7441" s="10">
        <v>44.95</v>
      </c>
      <c r="F7441" s="11">
        <v>40.299999999999997</v>
      </c>
      <c r="G7441" s="10">
        <v>34.4</v>
      </c>
      <c r="H7441" s="11">
        <v>28.18</v>
      </c>
      <c r="I7441" s="10">
        <v>19.850000000000001</v>
      </c>
      <c r="J7441">
        <v>0.22364068787402702</v>
      </c>
      <c r="K7441">
        <v>0.18206934350749912</v>
      </c>
      <c r="L7441">
        <v>0.21504045338516661</v>
      </c>
      <c r="M7441">
        <v>0.17386068905917937</v>
      </c>
      <c r="N7441">
        <v>8.2353600929382334E-2</v>
      </c>
      <c r="O7441">
        <v>7.8626258227526558E-2</v>
      </c>
    </row>
    <row r="7442" spans="1:15" ht="15">
      <c r="A7442" s="6"/>
      <c r="B7442" s="10">
        <v>78.900000000000006</v>
      </c>
      <c r="C7442">
        <v>8.4619066868169973E-2</v>
      </c>
      <c r="D7442" s="11">
        <v>36.630000000000003</v>
      </c>
      <c r="E7442" s="10">
        <v>44.51</v>
      </c>
      <c r="F7442" s="11">
        <v>39.07</v>
      </c>
      <c r="G7442" s="10">
        <v>34</v>
      </c>
      <c r="H7442" s="11">
        <v>6.73</v>
      </c>
      <c r="I7442" s="10">
        <v>0.09</v>
      </c>
      <c r="J7442">
        <v>0.21720651226030291</v>
      </c>
      <c r="K7442">
        <v>0.18017123444950225</v>
      </c>
      <c r="L7442">
        <v>0.21116583471722594</v>
      </c>
      <c r="M7442">
        <v>0.17185027238135214</v>
      </c>
      <c r="N7442">
        <v>7.745188683664736E-2</v>
      </c>
      <c r="O7442">
        <v>8.0182709498269236E-2</v>
      </c>
    </row>
    <row r="7443" spans="1:15" ht="15">
      <c r="A7443" s="6"/>
      <c r="B7443" s="10">
        <v>76.3</v>
      </c>
      <c r="C7443">
        <v>8.5756247162530261E-2</v>
      </c>
      <c r="D7443" s="11">
        <v>35.049999999999997</v>
      </c>
      <c r="E7443" s="10">
        <v>43.53</v>
      </c>
      <c r="F7443" s="11">
        <v>35.950000000000003</v>
      </c>
      <c r="G7443" s="10">
        <v>32.130000000000003</v>
      </c>
      <c r="H7443" s="11">
        <v>4.68</v>
      </c>
      <c r="I7443" s="10">
        <v>0.09</v>
      </c>
      <c r="J7443">
        <v>0.21334713800369845</v>
      </c>
      <c r="K7443">
        <v>0.17836669480284578</v>
      </c>
      <c r="L7443">
        <v>0.20582162675270513</v>
      </c>
      <c r="M7443">
        <v>0.17153161390772406</v>
      </c>
      <c r="N7443">
        <v>7.3734884152226968E-2</v>
      </c>
      <c r="O7443">
        <v>8.114006062686438E-2</v>
      </c>
    </row>
    <row r="7444" spans="1:15" ht="15">
      <c r="A7444" s="6"/>
      <c r="B7444" s="10">
        <v>70.8</v>
      </c>
      <c r="C7444">
        <v>8.5270611168994537E-2</v>
      </c>
      <c r="D7444" s="11">
        <v>36.869999999999997</v>
      </c>
      <c r="E7444" s="10">
        <v>41.59</v>
      </c>
      <c r="F7444" s="11">
        <v>33.4</v>
      </c>
      <c r="G7444" s="10">
        <v>31.49</v>
      </c>
      <c r="H7444" s="11">
        <v>3.44</v>
      </c>
      <c r="I7444" s="10">
        <v>0.09</v>
      </c>
      <c r="J7444">
        <v>0.21193343066247017</v>
      </c>
      <c r="K7444">
        <v>0.17459007931810108</v>
      </c>
      <c r="L7444">
        <v>0.19990319139525328</v>
      </c>
      <c r="M7444">
        <v>0.17200887621306676</v>
      </c>
      <c r="N7444">
        <v>7.3045074801673396E-2</v>
      </c>
      <c r="O7444">
        <v>8.2951200347488291E-2</v>
      </c>
    </row>
    <row r="7445" spans="1:15" ht="15">
      <c r="A7445" s="6"/>
      <c r="B7445" s="10">
        <v>68.010000000000005</v>
      </c>
      <c r="C7445">
        <v>8.9494613990576302E-2</v>
      </c>
      <c r="D7445" s="11">
        <v>36.020000000000003</v>
      </c>
      <c r="E7445" s="10">
        <v>40.64</v>
      </c>
      <c r="F7445" s="11">
        <v>32.67</v>
      </c>
      <c r="G7445" s="10">
        <v>30.05</v>
      </c>
      <c r="H7445" s="11">
        <v>1.64</v>
      </c>
      <c r="I7445" s="10">
        <v>0.3</v>
      </c>
      <c r="J7445">
        <v>0.21060408495348817</v>
      </c>
      <c r="K7445">
        <v>0.17115206197609545</v>
      </c>
      <c r="L7445">
        <v>0.19818398234683282</v>
      </c>
      <c r="M7445">
        <v>0.17106443191760975</v>
      </c>
      <c r="N7445">
        <v>7.3323880238309061E-2</v>
      </c>
      <c r="O7445">
        <v>8.3020939382702372E-2</v>
      </c>
    </row>
    <row r="7446" spans="1:15" ht="15">
      <c r="A7446" s="6"/>
      <c r="B7446" s="10">
        <v>70.25</v>
      </c>
      <c r="C7446">
        <v>9.3123749497376673E-2</v>
      </c>
      <c r="D7446" s="11">
        <v>37.04</v>
      </c>
      <c r="E7446" s="10">
        <v>41.77</v>
      </c>
      <c r="F7446" s="11">
        <v>32.979999999999997</v>
      </c>
      <c r="G7446" s="10">
        <v>31.06</v>
      </c>
      <c r="H7446" s="11">
        <v>1.47</v>
      </c>
      <c r="I7446" s="10">
        <v>5</v>
      </c>
      <c r="J7446">
        <v>0.21001843080393104</v>
      </c>
      <c r="K7446">
        <v>0.16843833533262179</v>
      </c>
      <c r="L7446">
        <v>0.19782416512905776</v>
      </c>
      <c r="M7446">
        <v>0.17731504479275106</v>
      </c>
      <c r="N7446">
        <v>7.2913289172527859E-2</v>
      </c>
      <c r="O7446">
        <v>8.1566380156133378E-2</v>
      </c>
    </row>
    <row r="7447" spans="1:15" ht="15">
      <c r="A7447" s="6"/>
      <c r="B7447" s="10">
        <v>83.35</v>
      </c>
      <c r="C7447">
        <v>0.100953044033844</v>
      </c>
      <c r="D7447" s="11">
        <v>34.43</v>
      </c>
      <c r="E7447" s="10">
        <v>43.77</v>
      </c>
      <c r="F7447" s="11">
        <v>35.299999999999997</v>
      </c>
      <c r="G7447" s="10">
        <v>32.4</v>
      </c>
      <c r="H7447" s="11">
        <v>2.77</v>
      </c>
      <c r="I7447" s="10">
        <v>9.07</v>
      </c>
      <c r="J7447">
        <v>0.21354926642473898</v>
      </c>
      <c r="K7447">
        <v>0.17707084522940048</v>
      </c>
      <c r="L7447">
        <v>0.19927037344953466</v>
      </c>
      <c r="M7447">
        <v>0.1852590197026128</v>
      </c>
      <c r="N7447">
        <v>7.2284254663274691E-2</v>
      </c>
      <c r="O7447">
        <v>7.996807741529896E-2</v>
      </c>
    </row>
    <row r="7448" spans="1:15" ht="15">
      <c r="A7448" s="6"/>
      <c r="B7448" s="10">
        <v>101.28</v>
      </c>
      <c r="C7448">
        <v>0.11269530232598254</v>
      </c>
      <c r="D7448" s="11">
        <v>49.77</v>
      </c>
      <c r="E7448" s="10">
        <v>50.79</v>
      </c>
      <c r="F7448" s="11">
        <v>42.62</v>
      </c>
      <c r="G7448" s="10">
        <v>42.99</v>
      </c>
      <c r="H7448" s="11">
        <v>3.28</v>
      </c>
      <c r="I7448" s="10">
        <v>54.32</v>
      </c>
      <c r="J7448">
        <v>0.2152372736001576</v>
      </c>
      <c r="K7448">
        <v>0.19034222687658922</v>
      </c>
      <c r="L7448">
        <v>0.19522340220604864</v>
      </c>
      <c r="M7448">
        <v>0.19281955890329469</v>
      </c>
      <c r="N7448">
        <v>7.1710356033531236E-2</v>
      </c>
      <c r="O7448">
        <v>9.0730125966134917E-2</v>
      </c>
    </row>
    <row r="7449" spans="1:15" ht="15">
      <c r="A7449" s="6"/>
      <c r="B7449" s="10">
        <v>132.88999999999999</v>
      </c>
      <c r="C7449">
        <v>0.11170991853800095</v>
      </c>
      <c r="D7449" s="11">
        <v>59.26</v>
      </c>
      <c r="E7449" s="10">
        <v>61.99</v>
      </c>
      <c r="F7449" s="11">
        <v>48.12</v>
      </c>
      <c r="G7449" s="10">
        <v>47.73</v>
      </c>
      <c r="H7449" s="11">
        <v>9.2799999999999994</v>
      </c>
      <c r="I7449" s="10">
        <v>99.52</v>
      </c>
      <c r="J7449">
        <v>0.21309876581796303</v>
      </c>
      <c r="K7449">
        <v>0.19302105095171773</v>
      </c>
      <c r="L7449">
        <v>0.19595087415228299</v>
      </c>
      <c r="M7449">
        <v>0.197171126704309</v>
      </c>
      <c r="N7449">
        <v>7.0254898078749087E-2</v>
      </c>
      <c r="O7449">
        <v>0.10167284296917603</v>
      </c>
    </row>
    <row r="7450" spans="1:15" ht="15">
      <c r="A7450" s="6"/>
      <c r="B7450" s="10">
        <v>136.05000000000001</v>
      </c>
      <c r="C7450">
        <v>0.10569792625649509</v>
      </c>
      <c r="D7450" s="11">
        <v>64.37</v>
      </c>
      <c r="E7450" s="10">
        <v>64.180000000000007</v>
      </c>
      <c r="F7450" s="11">
        <v>51.29</v>
      </c>
      <c r="G7450" s="10">
        <v>50.36</v>
      </c>
      <c r="H7450" s="11">
        <v>10.86</v>
      </c>
      <c r="I7450" s="10">
        <v>105.04</v>
      </c>
      <c r="J7450">
        <v>0.20894903390754013</v>
      </c>
      <c r="K7450">
        <v>0.18937573616436221</v>
      </c>
      <c r="L7450">
        <v>0.18597412765638471</v>
      </c>
      <c r="M7450">
        <v>0.18854778598299021</v>
      </c>
      <c r="N7450">
        <v>6.8298111731137076E-2</v>
      </c>
      <c r="O7450">
        <v>0.10097051786880656</v>
      </c>
    </row>
    <row r="7451" spans="1:15" ht="15">
      <c r="A7451" s="6"/>
      <c r="B7451" s="10">
        <v>114.93</v>
      </c>
      <c r="C7451">
        <v>0.10198744926726826</v>
      </c>
      <c r="D7451" s="11">
        <v>55.07</v>
      </c>
      <c r="E7451" s="10">
        <v>63.01</v>
      </c>
      <c r="F7451" s="11">
        <v>48.56</v>
      </c>
      <c r="G7451" s="10">
        <v>47.93</v>
      </c>
      <c r="H7451" s="11">
        <v>14.43</v>
      </c>
      <c r="I7451" s="10">
        <v>84.4</v>
      </c>
      <c r="J7451">
        <v>0.2056866615032964</v>
      </c>
      <c r="K7451">
        <v>0.18314571039647246</v>
      </c>
      <c r="L7451">
        <v>0.17802721876409561</v>
      </c>
      <c r="M7451">
        <v>0.18471614098747058</v>
      </c>
      <c r="N7451">
        <v>6.5334280008201143E-2</v>
      </c>
      <c r="O7451">
        <v>9.5245157270289177E-2</v>
      </c>
    </row>
    <row r="7452" spans="1:15" ht="15">
      <c r="A7452" s="6"/>
      <c r="B7452" s="10">
        <v>99.45</v>
      </c>
      <c r="C7452">
        <v>9.6208736641221398E-2</v>
      </c>
      <c r="D7452" s="11">
        <v>54.94</v>
      </c>
      <c r="E7452" s="10">
        <v>61.56</v>
      </c>
      <c r="F7452" s="11">
        <v>47.54</v>
      </c>
      <c r="G7452" s="10">
        <v>45.1</v>
      </c>
      <c r="H7452" s="11">
        <v>12.64</v>
      </c>
      <c r="I7452" s="10">
        <v>67.14</v>
      </c>
      <c r="J7452">
        <v>0.20377684820627048</v>
      </c>
      <c r="K7452">
        <v>0.17719475517095823</v>
      </c>
      <c r="L7452">
        <v>0.16683400239357155</v>
      </c>
      <c r="M7452">
        <v>0.17793003100868543</v>
      </c>
      <c r="N7452">
        <v>6.3998140351783459E-2</v>
      </c>
      <c r="O7452">
        <v>8.6509575001235253E-2</v>
      </c>
    </row>
    <row r="7453" spans="1:15" ht="15">
      <c r="A7453" s="6"/>
      <c r="B7453" s="10">
        <v>89.03</v>
      </c>
      <c r="C7453">
        <v>9.070915848682877E-2</v>
      </c>
      <c r="D7453" s="11">
        <v>54.92</v>
      </c>
      <c r="E7453" s="10">
        <v>58.36</v>
      </c>
      <c r="F7453" s="11">
        <v>46.36</v>
      </c>
      <c r="G7453" s="10">
        <v>43.3</v>
      </c>
      <c r="H7453" s="11">
        <v>13.84</v>
      </c>
      <c r="I7453" s="10">
        <v>68.86</v>
      </c>
      <c r="J7453">
        <v>0.20156745967682757</v>
      </c>
      <c r="K7453">
        <v>0.17490383607400631</v>
      </c>
      <c r="L7453">
        <v>0.15988083926370614</v>
      </c>
      <c r="M7453">
        <v>0.17470437240637141</v>
      </c>
      <c r="N7453">
        <v>6.3711538946602239E-2</v>
      </c>
      <c r="O7453">
        <v>8.2407897364392149E-2</v>
      </c>
    </row>
    <row r="7454" spans="1:15" ht="15">
      <c r="A7454" s="6"/>
      <c r="B7454" s="10">
        <v>86.21</v>
      </c>
      <c r="C7454">
        <v>9.3935168238772349E-2</v>
      </c>
      <c r="D7454" s="11">
        <v>53.93</v>
      </c>
      <c r="E7454" s="10">
        <v>58.35</v>
      </c>
      <c r="F7454" s="11">
        <v>43.91</v>
      </c>
      <c r="G7454" s="10">
        <v>39.380000000000003</v>
      </c>
      <c r="H7454" s="11">
        <v>14.14</v>
      </c>
      <c r="I7454" s="10">
        <v>70.459999999999994</v>
      </c>
      <c r="J7454">
        <v>0.20364058406062965</v>
      </c>
      <c r="K7454">
        <v>0.17376793142527727</v>
      </c>
      <c r="L7454">
        <v>0.15783199849334895</v>
      </c>
      <c r="M7454">
        <v>0.17450429838593481</v>
      </c>
      <c r="N7454">
        <v>6.4550663087753313E-2</v>
      </c>
      <c r="O7454">
        <v>8.7567382180893119E-2</v>
      </c>
    </row>
    <row r="7455" spans="1:15" ht="15">
      <c r="A7455" s="6"/>
      <c r="B7455" s="10">
        <v>88.79</v>
      </c>
      <c r="C7455">
        <v>0.10036775735130611</v>
      </c>
      <c r="D7455" s="11">
        <v>54.94</v>
      </c>
      <c r="E7455" s="10">
        <v>60.03</v>
      </c>
      <c r="F7455" s="11">
        <v>44.57</v>
      </c>
      <c r="G7455" s="10">
        <v>38.270000000000003</v>
      </c>
      <c r="H7455" s="11">
        <v>15.7</v>
      </c>
      <c r="I7455" s="10">
        <v>84.35</v>
      </c>
      <c r="J7455">
        <v>0.20387631204625645</v>
      </c>
      <c r="K7455">
        <v>0.17788576482170568</v>
      </c>
      <c r="L7455">
        <v>0.16101540536750514</v>
      </c>
      <c r="M7455">
        <v>0.17869151577638506</v>
      </c>
      <c r="N7455">
        <v>6.5666878006524501E-2</v>
      </c>
      <c r="O7455">
        <v>0.10137474820011418</v>
      </c>
    </row>
    <row r="7456" spans="1:15" ht="15">
      <c r="A7456" s="6"/>
      <c r="B7456" s="10">
        <v>97.49</v>
      </c>
      <c r="C7456">
        <v>0.1081017035545483</v>
      </c>
      <c r="D7456" s="11">
        <v>56.93</v>
      </c>
      <c r="E7456" s="10">
        <v>62.94</v>
      </c>
      <c r="F7456" s="11">
        <v>45.61</v>
      </c>
      <c r="G7456" s="10">
        <v>38.9</v>
      </c>
      <c r="H7456" s="11">
        <v>29.95</v>
      </c>
      <c r="I7456" s="10">
        <v>98.87</v>
      </c>
      <c r="J7456">
        <v>0.20717313521522962</v>
      </c>
      <c r="K7456">
        <v>0.18581736678526728</v>
      </c>
      <c r="L7456">
        <v>0.16558376979565992</v>
      </c>
      <c r="M7456">
        <v>0.18857663029636607</v>
      </c>
      <c r="N7456">
        <v>6.9070059598314248E-2</v>
      </c>
      <c r="O7456">
        <v>0.11436918606900501</v>
      </c>
    </row>
    <row r="7457" spans="1:15" ht="15">
      <c r="A7457" s="6"/>
      <c r="B7457" s="10">
        <v>108.07</v>
      </c>
      <c r="C7457">
        <v>0.11791042222378212</v>
      </c>
      <c r="D7457" s="11">
        <v>66.75</v>
      </c>
      <c r="E7457" s="10">
        <v>65.61</v>
      </c>
      <c r="F7457" s="11">
        <v>46.83</v>
      </c>
      <c r="G7457" s="10">
        <v>43.34</v>
      </c>
      <c r="H7457" s="11">
        <v>60</v>
      </c>
      <c r="I7457" s="10">
        <v>151.61000000000001</v>
      </c>
      <c r="J7457">
        <v>0.21160176194924729</v>
      </c>
      <c r="K7457">
        <v>0.19511231674981558</v>
      </c>
      <c r="L7457">
        <v>0.16964020415224915</v>
      </c>
      <c r="M7457">
        <v>0.20430805323323667</v>
      </c>
      <c r="N7457">
        <v>8.211223529225635E-2</v>
      </c>
      <c r="O7457">
        <v>0.11928486073106306</v>
      </c>
    </row>
    <row r="7458" spans="1:15" ht="15">
      <c r="A7458" s="6"/>
      <c r="B7458" s="10">
        <v>112.9</v>
      </c>
      <c r="C7458">
        <v>0.12152043184955819</v>
      </c>
      <c r="D7458" s="11">
        <v>65.58</v>
      </c>
      <c r="E7458" s="10">
        <v>67.7</v>
      </c>
      <c r="F7458" s="11">
        <v>48.68</v>
      </c>
      <c r="G7458" s="10">
        <v>46.71</v>
      </c>
      <c r="H7458" s="11">
        <v>77.72</v>
      </c>
      <c r="I7458" s="10">
        <v>149.05000000000001</v>
      </c>
      <c r="J7458">
        <v>0.20918468603753787</v>
      </c>
      <c r="K7458">
        <v>0.19531258659547296</v>
      </c>
      <c r="L7458">
        <v>0.16577477420723866</v>
      </c>
      <c r="M7458">
        <v>0.21529308989061866</v>
      </c>
      <c r="N7458">
        <v>9.6432153561051503E-2</v>
      </c>
      <c r="O7458">
        <v>0.12056248043585935</v>
      </c>
    </row>
    <row r="7459" spans="1:15" ht="15">
      <c r="A7459" s="6"/>
      <c r="B7459" s="10">
        <v>136.84</v>
      </c>
      <c r="C7459">
        <v>0.11636141473921535</v>
      </c>
      <c r="D7459" s="11">
        <v>81.56</v>
      </c>
      <c r="E7459" s="10">
        <v>70.989999999999995</v>
      </c>
      <c r="F7459" s="11">
        <v>51.17</v>
      </c>
      <c r="G7459" s="10">
        <v>52</v>
      </c>
      <c r="H7459" s="11">
        <v>93.52</v>
      </c>
      <c r="I7459" s="10">
        <v>155.57</v>
      </c>
      <c r="J7459">
        <v>0.20077063700915895</v>
      </c>
      <c r="K7459">
        <v>0.18587806701439372</v>
      </c>
      <c r="L7459">
        <v>0.16347400962353839</v>
      </c>
      <c r="M7459">
        <v>0.20532037832827776</v>
      </c>
      <c r="N7459">
        <v>9.6791904541292606E-2</v>
      </c>
      <c r="O7459">
        <v>0.11870059551884533</v>
      </c>
    </row>
    <row r="7460" spans="1:15" ht="15">
      <c r="A7460" s="6"/>
      <c r="B7460" s="10">
        <v>149.38</v>
      </c>
      <c r="C7460">
        <v>0.11384357794618002</v>
      </c>
      <c r="D7460" s="11">
        <v>82.3</v>
      </c>
      <c r="E7460" s="10">
        <v>68.61</v>
      </c>
      <c r="F7460" s="11">
        <v>48.19</v>
      </c>
      <c r="G7460" s="10">
        <v>50.38</v>
      </c>
      <c r="H7460" s="11">
        <v>81.05</v>
      </c>
      <c r="I7460" s="10">
        <v>156.49</v>
      </c>
      <c r="J7460">
        <v>0.19929738547666867</v>
      </c>
      <c r="K7460">
        <v>0.18506354009077156</v>
      </c>
      <c r="L7460">
        <v>0.16489427088834901</v>
      </c>
      <c r="M7460">
        <v>0.20125034738400266</v>
      </c>
      <c r="N7460">
        <v>9.8120866691474184E-2</v>
      </c>
      <c r="O7460">
        <v>0.11886433954628406</v>
      </c>
    </row>
    <row r="7461" spans="1:15" ht="15">
      <c r="A7461" s="6"/>
      <c r="B7461" s="10">
        <v>132.41999999999999</v>
      </c>
      <c r="C7461">
        <v>0.1122427994210123</v>
      </c>
      <c r="D7461" s="11">
        <v>64.2</v>
      </c>
      <c r="E7461" s="10">
        <v>66.05</v>
      </c>
      <c r="F7461" s="11">
        <v>46.72</v>
      </c>
      <c r="G7461" s="10">
        <v>47.79</v>
      </c>
      <c r="H7461" s="11">
        <v>82.48</v>
      </c>
      <c r="I7461" s="10">
        <v>140.15</v>
      </c>
      <c r="J7461">
        <v>0.20331814214557659</v>
      </c>
      <c r="K7461">
        <v>0.18406463561376279</v>
      </c>
      <c r="L7461">
        <v>0.16550908245943707</v>
      </c>
      <c r="M7461">
        <v>0.2040840155904351</v>
      </c>
      <c r="N7461">
        <v>9.8794580393106998E-2</v>
      </c>
      <c r="O7461">
        <v>0.11968211853444917</v>
      </c>
    </row>
    <row r="7462" spans="1:15" ht="15">
      <c r="A7462" s="6"/>
      <c r="B7462" s="10">
        <v>104.72</v>
      </c>
      <c r="C7462">
        <v>0.10990737157382412</v>
      </c>
      <c r="D7462" s="11">
        <v>53.94</v>
      </c>
      <c r="E7462" s="10">
        <v>62.82</v>
      </c>
      <c r="F7462" s="11">
        <v>44.98</v>
      </c>
      <c r="G7462" s="10">
        <v>40.81</v>
      </c>
      <c r="H7462" s="11">
        <v>80.569999999999993</v>
      </c>
      <c r="I7462" s="10">
        <v>110.07</v>
      </c>
      <c r="J7462">
        <v>0.2090517956286457</v>
      </c>
      <c r="K7462">
        <v>0.18542285942623099</v>
      </c>
      <c r="L7462">
        <v>0.16533301037869338</v>
      </c>
      <c r="M7462">
        <v>0.19967877283314944</v>
      </c>
      <c r="N7462">
        <v>9.7791930208027913E-2</v>
      </c>
      <c r="O7462">
        <v>0.12058744148866032</v>
      </c>
    </row>
    <row r="7463" spans="1:15" ht="15">
      <c r="A7463" s="6"/>
      <c r="B7463" s="10">
        <v>92.98</v>
      </c>
      <c r="C7463">
        <v>0.11170347563747574</v>
      </c>
      <c r="D7463" s="11">
        <v>46.94</v>
      </c>
      <c r="E7463" s="10">
        <v>49.3</v>
      </c>
      <c r="F7463" s="11">
        <v>37.799999999999997</v>
      </c>
      <c r="G7463" s="10">
        <v>36.369999999999997</v>
      </c>
      <c r="H7463" s="11">
        <v>76.650000000000006</v>
      </c>
      <c r="I7463" s="10">
        <v>84.33</v>
      </c>
      <c r="J7463">
        <v>0.21103647197801315</v>
      </c>
      <c r="K7463">
        <v>0.1874973584535152</v>
      </c>
      <c r="L7463">
        <v>0.16546175099742721</v>
      </c>
      <c r="M7463">
        <v>0.19125618412561843</v>
      </c>
      <c r="N7463">
        <v>9.9645413101609542E-2</v>
      </c>
      <c r="O7463">
        <v>0.1211203253831165</v>
      </c>
    </row>
    <row r="7464" spans="1:15" ht="15">
      <c r="A7464" s="6"/>
      <c r="B7464" s="10">
        <v>88.69</v>
      </c>
      <c r="C7464">
        <v>0.10947842369779229</v>
      </c>
      <c r="D7464" s="11">
        <v>41.7</v>
      </c>
      <c r="E7464" s="10">
        <v>51.23</v>
      </c>
      <c r="F7464" s="11">
        <v>37.549999999999997</v>
      </c>
      <c r="G7464" s="10">
        <v>37</v>
      </c>
      <c r="H7464" s="11">
        <v>76.33</v>
      </c>
      <c r="I7464" s="10">
        <v>77.06</v>
      </c>
      <c r="J7464">
        <v>0.21005907767010751</v>
      </c>
      <c r="K7464">
        <v>0.18835682073503449</v>
      </c>
      <c r="L7464">
        <v>0.16472791028212067</v>
      </c>
      <c r="M7464">
        <v>0.1878219044339948</v>
      </c>
      <c r="N7464">
        <v>0.1006191101645254</v>
      </c>
      <c r="O7464">
        <v>0.11930101214757996</v>
      </c>
    </row>
    <row r="7465" spans="1:15" ht="15">
      <c r="A7465" s="6"/>
      <c r="B7465" s="10">
        <v>74.17</v>
      </c>
      <c r="C7465">
        <v>0.10095359383266572</v>
      </c>
      <c r="D7465" s="11">
        <v>37.86</v>
      </c>
      <c r="E7465" s="10">
        <v>44.86</v>
      </c>
      <c r="F7465" s="11">
        <v>35.33</v>
      </c>
      <c r="G7465" s="10">
        <v>33.49</v>
      </c>
      <c r="H7465" s="11">
        <v>76.61</v>
      </c>
      <c r="I7465" s="10">
        <v>54.36</v>
      </c>
      <c r="J7465">
        <v>0.20656005294317553</v>
      </c>
      <c r="K7465">
        <v>0.18988458511211687</v>
      </c>
      <c r="L7465">
        <v>0.15980832041618442</v>
      </c>
      <c r="M7465">
        <v>0.18228814901160814</v>
      </c>
      <c r="N7465">
        <v>0.10138510526647215</v>
      </c>
      <c r="O7465">
        <v>0.1134667176123257</v>
      </c>
    </row>
    <row r="7466" spans="1:15" ht="15">
      <c r="A7466" s="6"/>
      <c r="B7466" s="10">
        <v>70.599999999999994</v>
      </c>
      <c r="C7466">
        <v>9.5939813653548839E-2</v>
      </c>
      <c r="D7466" s="11">
        <v>33.700000000000003</v>
      </c>
      <c r="E7466" s="10">
        <v>45</v>
      </c>
      <c r="F7466" s="11">
        <v>32.799999999999997</v>
      </c>
      <c r="G7466" s="10">
        <v>35.049999999999997</v>
      </c>
      <c r="H7466" s="11">
        <v>55.39</v>
      </c>
      <c r="I7466" s="10">
        <v>77.58</v>
      </c>
      <c r="J7466">
        <v>0.20603511979351749</v>
      </c>
      <c r="K7466">
        <v>0.1905099709488404</v>
      </c>
      <c r="L7466">
        <v>0.15926218445388654</v>
      </c>
      <c r="M7466">
        <v>0.1782453427942714</v>
      </c>
      <c r="N7466">
        <v>9.9868693127500616E-2</v>
      </c>
      <c r="O7466">
        <v>0.11135459504622007</v>
      </c>
    </row>
    <row r="7467" spans="1:15" ht="15">
      <c r="A7467" s="6"/>
      <c r="B7467" s="10">
        <v>74.22</v>
      </c>
      <c r="C7467">
        <v>9.4269865420493024E-2</v>
      </c>
      <c r="D7467" s="11">
        <v>33.619999999999997</v>
      </c>
      <c r="E7467" s="10">
        <v>44.83</v>
      </c>
      <c r="F7467" s="11">
        <v>32.909999999999997</v>
      </c>
      <c r="G7467" s="10">
        <v>31.65</v>
      </c>
      <c r="H7467" s="11">
        <v>57.94</v>
      </c>
      <c r="I7467" s="10">
        <v>79.510000000000005</v>
      </c>
      <c r="J7467">
        <v>0.20769615041847489</v>
      </c>
      <c r="K7467">
        <v>0.19028221272361309</v>
      </c>
      <c r="L7467">
        <v>0.16108625206929367</v>
      </c>
      <c r="M7467">
        <v>0.17002098929582132</v>
      </c>
      <c r="N7467">
        <v>0.1011750535599758</v>
      </c>
      <c r="O7467">
        <v>0.110727515587624</v>
      </c>
    </row>
    <row r="7468" spans="1:15" ht="15">
      <c r="A7468" s="6"/>
      <c r="B7468" s="10">
        <v>66.73</v>
      </c>
      <c r="C7468">
        <v>8.9236539378162366E-2</v>
      </c>
      <c r="D7468" s="11">
        <v>33.64</v>
      </c>
      <c r="E7468" s="10">
        <v>44.31</v>
      </c>
      <c r="F7468" s="11">
        <v>32.07</v>
      </c>
      <c r="G7468" s="10">
        <v>31.16</v>
      </c>
      <c r="H7468" s="11">
        <v>62.95</v>
      </c>
      <c r="I7468" s="10">
        <v>73.45</v>
      </c>
      <c r="J7468">
        <v>0.21021000082917526</v>
      </c>
      <c r="K7468">
        <v>0.1870540523408494</v>
      </c>
      <c r="L7468">
        <v>0.16397241050414416</v>
      </c>
      <c r="M7468">
        <v>0.16300176105480588</v>
      </c>
      <c r="N7468">
        <v>0.10569892270426676</v>
      </c>
      <c r="O7468">
        <v>0.1069630920554855</v>
      </c>
    </row>
    <row r="7469" spans="1:15" ht="15">
      <c r="A7469" s="6"/>
      <c r="B7469" s="10">
        <v>61.98</v>
      </c>
      <c r="C7469">
        <v>8.7770453553794925E-2</v>
      </c>
      <c r="D7469" s="11">
        <v>33.619999999999997</v>
      </c>
      <c r="E7469" s="10">
        <v>44.33</v>
      </c>
      <c r="F7469" s="11">
        <v>31.82</v>
      </c>
      <c r="G7469" s="10">
        <v>29.91</v>
      </c>
      <c r="H7469" s="11">
        <v>60</v>
      </c>
      <c r="I7469" s="10">
        <v>71.22</v>
      </c>
      <c r="J7469">
        <v>0.21120127124893079</v>
      </c>
      <c r="K7469">
        <v>0.18528875282855048</v>
      </c>
      <c r="L7469">
        <v>0.16595087896151672</v>
      </c>
      <c r="M7469">
        <v>0.16061402319012022</v>
      </c>
      <c r="N7469">
        <v>0.11681319157239468</v>
      </c>
      <c r="O7469">
        <v>0.11218793904005241</v>
      </c>
    </row>
    <row r="7470" spans="1:15" ht="15">
      <c r="A7470" s="6"/>
      <c r="B7470" s="10">
        <v>66.760000000000005</v>
      </c>
      <c r="C7470">
        <v>9.1427968041653582E-2</v>
      </c>
      <c r="D7470" s="11">
        <v>35.53</v>
      </c>
      <c r="E7470" s="10">
        <v>44.57</v>
      </c>
      <c r="F7470" s="11">
        <v>33.19</v>
      </c>
      <c r="G7470" s="10">
        <v>29.05</v>
      </c>
      <c r="H7470" s="11">
        <v>60.92</v>
      </c>
      <c r="I7470" s="10">
        <v>62.99</v>
      </c>
      <c r="J7470">
        <v>0.21300286769709342</v>
      </c>
      <c r="K7470">
        <v>0.18668680959382064</v>
      </c>
      <c r="L7470">
        <v>0.16971219682846148</v>
      </c>
      <c r="M7470">
        <v>0.16094795245328411</v>
      </c>
      <c r="N7470">
        <v>0.13050100256732194</v>
      </c>
      <c r="O7470">
        <v>0.11419701645826381</v>
      </c>
    </row>
    <row r="7471" spans="1:15" ht="15">
      <c r="A7471" s="6"/>
      <c r="B7471" s="10">
        <v>75.010000000000005</v>
      </c>
      <c r="C7471">
        <v>9.7127745208026861E-2</v>
      </c>
      <c r="D7471" s="11">
        <v>36.15</v>
      </c>
      <c r="E7471" s="10">
        <v>46.78</v>
      </c>
      <c r="F7471" s="11">
        <v>35.22</v>
      </c>
      <c r="G7471" s="10">
        <v>28.7</v>
      </c>
      <c r="H7471" s="11">
        <v>74.97</v>
      </c>
      <c r="I7471" s="10">
        <v>76.77</v>
      </c>
      <c r="J7471">
        <v>0.21687237451050195</v>
      </c>
      <c r="K7471">
        <v>0.18912984302620595</v>
      </c>
      <c r="L7471">
        <v>0.17766109734573352</v>
      </c>
      <c r="M7471">
        <v>0.1597830077867898</v>
      </c>
      <c r="N7471">
        <v>0.14749998021743244</v>
      </c>
      <c r="O7471">
        <v>0.11707485636300942</v>
      </c>
    </row>
    <row r="7472" spans="1:15" ht="15">
      <c r="A7472" s="6"/>
      <c r="B7472" s="10">
        <v>84.5</v>
      </c>
      <c r="C7472">
        <v>0.10485858896854158</v>
      </c>
      <c r="D7472" s="11">
        <v>54.07</v>
      </c>
      <c r="E7472" s="10">
        <v>56.92</v>
      </c>
      <c r="F7472" s="11">
        <v>45.05</v>
      </c>
      <c r="G7472" s="10">
        <v>30.33</v>
      </c>
      <c r="H7472" s="11">
        <v>173.9</v>
      </c>
      <c r="I7472" s="10">
        <v>85.41</v>
      </c>
      <c r="J7472">
        <v>0.22032247024391938</v>
      </c>
      <c r="K7472">
        <v>0.19377393964584341</v>
      </c>
      <c r="L7472">
        <v>0.18636331609816331</v>
      </c>
      <c r="M7472">
        <v>0.16580761719247969</v>
      </c>
      <c r="N7472">
        <v>0.16033483464517201</v>
      </c>
      <c r="O7472">
        <v>0.12083860708098745</v>
      </c>
    </row>
    <row r="7473" spans="1:15" ht="15">
      <c r="A7473" s="6"/>
      <c r="B7473" s="10">
        <v>107.62</v>
      </c>
      <c r="C7473">
        <v>0.10613204153475224</v>
      </c>
      <c r="D7473" s="11">
        <v>75.760000000000005</v>
      </c>
      <c r="E7473" s="10">
        <v>67</v>
      </c>
      <c r="F7473" s="11">
        <v>51.78</v>
      </c>
      <c r="G7473" s="10">
        <v>30.84</v>
      </c>
      <c r="H7473" s="11">
        <v>221.15</v>
      </c>
      <c r="I7473" s="10">
        <v>129.24</v>
      </c>
      <c r="J7473">
        <v>0.21498925367005445</v>
      </c>
      <c r="K7473">
        <v>0.19349624284860387</v>
      </c>
      <c r="L7473">
        <v>0.19570016572103754</v>
      </c>
      <c r="M7473">
        <v>0.16945936208807824</v>
      </c>
      <c r="N7473">
        <v>0.166485429242618</v>
      </c>
      <c r="O7473">
        <v>0.11512776139448146</v>
      </c>
    </row>
    <row r="7474" spans="1:15" ht="15">
      <c r="A7474" s="6"/>
      <c r="B7474" s="10">
        <v>111.47</v>
      </c>
      <c r="C7474">
        <v>0.10428546979481246</v>
      </c>
      <c r="D7474" s="11">
        <v>79.28</v>
      </c>
      <c r="E7474" s="10">
        <v>68.95</v>
      </c>
      <c r="F7474" s="11">
        <v>54.32</v>
      </c>
      <c r="G7474" s="10">
        <v>34.619999999999997</v>
      </c>
      <c r="H7474" s="11">
        <v>214.08</v>
      </c>
      <c r="I7474" s="10">
        <v>135.49</v>
      </c>
      <c r="J7474">
        <v>0.20886166331796871</v>
      </c>
      <c r="K7474">
        <v>0.19120373879172506</v>
      </c>
      <c r="L7474">
        <v>0.19486806138640964</v>
      </c>
      <c r="M7474">
        <v>0.16553313639070874</v>
      </c>
      <c r="N7474">
        <v>0.16984465723324749</v>
      </c>
      <c r="O7474">
        <v>0.10545229356764252</v>
      </c>
    </row>
    <row r="7475" spans="1:15" ht="15">
      <c r="A7475" s="6"/>
      <c r="B7475" s="10">
        <v>93.57</v>
      </c>
      <c r="C7475">
        <v>0.100468309574991</v>
      </c>
      <c r="D7475" s="11">
        <v>77.069999999999993</v>
      </c>
      <c r="E7475" s="10">
        <v>68.819999999999993</v>
      </c>
      <c r="F7475" s="11">
        <v>55.62</v>
      </c>
      <c r="G7475" s="10">
        <v>34.58</v>
      </c>
      <c r="H7475" s="11">
        <v>199.95</v>
      </c>
      <c r="I7475" s="10">
        <v>91.3</v>
      </c>
      <c r="J7475">
        <v>0.21062616535390211</v>
      </c>
      <c r="K7475">
        <v>0.19088136086071533</v>
      </c>
      <c r="L7475">
        <v>0.19085785477666556</v>
      </c>
      <c r="M7475">
        <v>0.15502808230805656</v>
      </c>
      <c r="N7475">
        <v>0.16516299653882835</v>
      </c>
      <c r="O7475">
        <v>9.9241570113028643E-2</v>
      </c>
    </row>
    <row r="7476" spans="1:15" ht="15">
      <c r="A7476" s="6"/>
      <c r="B7476" s="10">
        <v>84.76</v>
      </c>
      <c r="C7476">
        <v>9.2499514650368514E-2</v>
      </c>
      <c r="D7476" s="11">
        <v>84.22</v>
      </c>
      <c r="E7476" s="10">
        <v>67.709999999999994</v>
      </c>
      <c r="F7476" s="11">
        <v>54.94</v>
      </c>
      <c r="G7476" s="10">
        <v>32.1</v>
      </c>
      <c r="H7476" s="11">
        <v>190.17</v>
      </c>
      <c r="I7476" s="10">
        <v>71.38</v>
      </c>
      <c r="J7476">
        <v>0.21302519617745316</v>
      </c>
      <c r="K7476">
        <v>0.18618007261435732</v>
      </c>
      <c r="L7476">
        <v>0.19031771699067715</v>
      </c>
      <c r="M7476">
        <v>0.14808138345014793</v>
      </c>
      <c r="N7476">
        <v>0.15980128679111724</v>
      </c>
      <c r="O7476">
        <v>9.6278086887898615E-2</v>
      </c>
    </row>
    <row r="7477" spans="1:15" ht="15">
      <c r="A7477" s="6"/>
      <c r="B7477" s="10">
        <v>78.849999999999994</v>
      </c>
      <c r="C7477">
        <v>8.3912847932064799E-2</v>
      </c>
      <c r="D7477" s="11">
        <v>84.98</v>
      </c>
      <c r="E7477" s="10">
        <v>67.430000000000007</v>
      </c>
      <c r="F7477" s="11">
        <v>53.95</v>
      </c>
      <c r="G7477" s="10">
        <v>31.75</v>
      </c>
      <c r="H7477" s="11">
        <v>188.59</v>
      </c>
      <c r="I7477" s="10">
        <v>75.62</v>
      </c>
      <c r="J7477">
        <v>0.21101647459111142</v>
      </c>
      <c r="K7477">
        <v>0.18375819445715427</v>
      </c>
      <c r="L7477">
        <v>0.19114584325458131</v>
      </c>
      <c r="M7477">
        <v>0.14321185794149405</v>
      </c>
      <c r="N7477">
        <v>0.15846931642801287</v>
      </c>
      <c r="O7477">
        <v>9.255246690221787E-2</v>
      </c>
    </row>
    <row r="7478" spans="1:15" ht="15">
      <c r="A7478" s="6"/>
      <c r="B7478" s="10">
        <v>75.709999999999994</v>
      </c>
      <c r="C7478">
        <v>8.1057281423835489E-2</v>
      </c>
      <c r="D7478" s="11">
        <v>83.8</v>
      </c>
      <c r="E7478" s="10">
        <v>64.97</v>
      </c>
      <c r="F7478" s="11">
        <v>52.44</v>
      </c>
      <c r="G7478" s="10">
        <v>32.78</v>
      </c>
      <c r="H7478" s="11">
        <v>202.33</v>
      </c>
      <c r="I7478" s="10">
        <v>72.86</v>
      </c>
      <c r="J7478">
        <v>0.21583025191615612</v>
      </c>
      <c r="K7478">
        <v>0.18597666323731141</v>
      </c>
      <c r="L7478">
        <v>0.19728508034467132</v>
      </c>
      <c r="M7478">
        <v>0.14516248473761367</v>
      </c>
      <c r="N7478">
        <v>0.16169590651281715</v>
      </c>
      <c r="O7478">
        <v>9.2342075712975077E-2</v>
      </c>
    </row>
    <row r="7479" spans="1:15" ht="15">
      <c r="A7479" s="6"/>
      <c r="B7479" s="10">
        <v>76.08</v>
      </c>
      <c r="C7479">
        <v>8.6001910063898332E-2</v>
      </c>
      <c r="D7479" s="11">
        <v>88.19</v>
      </c>
      <c r="E7479" s="10">
        <v>65.67</v>
      </c>
      <c r="F7479" s="11">
        <v>52.52</v>
      </c>
      <c r="G7479" s="10">
        <v>32.1</v>
      </c>
      <c r="H7479" s="11">
        <v>214.58</v>
      </c>
      <c r="I7479" s="10">
        <v>91.23</v>
      </c>
      <c r="J7479">
        <v>0.21940509737743044</v>
      </c>
      <c r="K7479">
        <v>0.19156444756485624</v>
      </c>
      <c r="L7479">
        <v>0.20588455745341619</v>
      </c>
      <c r="M7479">
        <v>0.15275111735184294</v>
      </c>
      <c r="N7479">
        <v>0.16756888133705125</v>
      </c>
      <c r="O7479">
        <v>9.4033107807936847E-2</v>
      </c>
    </row>
    <row r="7480" spans="1:15" ht="15">
      <c r="A7480" s="6"/>
      <c r="B7480" s="10">
        <v>83.15</v>
      </c>
      <c r="C7480">
        <v>9.7926349816529812E-2</v>
      </c>
      <c r="D7480" s="11">
        <v>89.9</v>
      </c>
      <c r="E7480" s="10">
        <v>67.489999999999995</v>
      </c>
      <c r="F7480" s="11">
        <v>53.01</v>
      </c>
      <c r="G7480" s="10">
        <v>33.700000000000003</v>
      </c>
      <c r="H7480" s="11">
        <v>212.96</v>
      </c>
      <c r="I7480" s="10">
        <v>93.46</v>
      </c>
      <c r="J7480">
        <v>0.22223333715024171</v>
      </c>
      <c r="K7480">
        <v>0.20125190091106729</v>
      </c>
      <c r="L7480">
        <v>0.21108448236912095</v>
      </c>
      <c r="M7480">
        <v>0.17033652267828853</v>
      </c>
      <c r="N7480">
        <v>0.17469153819600011</v>
      </c>
      <c r="O7480">
        <v>9.952729542528907E-2</v>
      </c>
    </row>
    <row r="7481" spans="1:15" ht="15">
      <c r="A7481" s="6"/>
      <c r="B7481" s="10">
        <v>105.42</v>
      </c>
      <c r="C7481">
        <v>0.11236161868186527</v>
      </c>
      <c r="D7481" s="11">
        <v>81.89</v>
      </c>
      <c r="E7481" s="10">
        <v>68.489999999999995</v>
      </c>
      <c r="F7481" s="11">
        <v>52.19</v>
      </c>
      <c r="G7481" s="10">
        <v>41.02</v>
      </c>
      <c r="H7481" s="11">
        <v>220.09</v>
      </c>
      <c r="I7481" s="10">
        <v>121.03</v>
      </c>
      <c r="J7481">
        <v>0.22069877599029616</v>
      </c>
      <c r="K7481">
        <v>0.21184852274444613</v>
      </c>
      <c r="L7481">
        <v>0.21397389162759173</v>
      </c>
      <c r="M7481">
        <v>0.19089764429455433</v>
      </c>
      <c r="N7481">
        <v>0.18758169603294084</v>
      </c>
      <c r="O7481">
        <v>0.10927123378487086</v>
      </c>
    </row>
    <row r="7482" spans="1:15" ht="15">
      <c r="A7482" s="6"/>
      <c r="B7482" s="10">
        <v>116.81</v>
      </c>
      <c r="C7482">
        <v>0.11626399445134816</v>
      </c>
      <c r="D7482" s="11">
        <v>88.2</v>
      </c>
      <c r="E7482" s="10">
        <v>72.63</v>
      </c>
      <c r="F7482" s="11">
        <v>54.3</v>
      </c>
      <c r="G7482" s="10">
        <v>47</v>
      </c>
      <c r="H7482" s="11">
        <v>229.6</v>
      </c>
      <c r="I7482" s="10">
        <v>123.3</v>
      </c>
      <c r="J7482">
        <v>0.22224443592976212</v>
      </c>
      <c r="K7482">
        <v>0.21793189279164038</v>
      </c>
      <c r="L7482">
        <v>0.21768700213479722</v>
      </c>
      <c r="M7482">
        <v>0.20358616132046736</v>
      </c>
      <c r="N7482">
        <v>0.19663479327231528</v>
      </c>
      <c r="O7482">
        <v>0.11235197036569987</v>
      </c>
    </row>
    <row r="7483" spans="1:15" ht="15">
      <c r="A7483" s="6"/>
      <c r="B7483" s="10">
        <v>119.04</v>
      </c>
      <c r="C7483">
        <v>0.11116789420048176</v>
      </c>
      <c r="D7483" s="11">
        <v>111.4</v>
      </c>
      <c r="E7483" s="10">
        <v>92.18</v>
      </c>
      <c r="F7483" s="11">
        <v>66.47</v>
      </c>
      <c r="G7483" s="10">
        <v>52.11</v>
      </c>
      <c r="H7483" s="11">
        <v>290.36</v>
      </c>
      <c r="I7483" s="10">
        <v>135.27000000000001</v>
      </c>
      <c r="J7483">
        <v>0.22019573893461344</v>
      </c>
      <c r="K7483">
        <v>0.21030906255069987</v>
      </c>
      <c r="L7483">
        <v>0.20715739189126284</v>
      </c>
      <c r="M7483">
        <v>0.19545024165416172</v>
      </c>
      <c r="N7483">
        <v>0.1973719355723762</v>
      </c>
      <c r="O7483">
        <v>0.10659171545795676</v>
      </c>
    </row>
    <row r="7484" spans="1:15" ht="15">
      <c r="A7484" s="6"/>
      <c r="B7484" s="10">
        <v>127.09</v>
      </c>
      <c r="C7484">
        <v>0.10725831030822211</v>
      </c>
      <c r="D7484" s="11">
        <v>120</v>
      </c>
      <c r="E7484" s="10">
        <v>90.06</v>
      </c>
      <c r="F7484" s="11">
        <v>59.98</v>
      </c>
      <c r="G7484" s="10">
        <v>48.84</v>
      </c>
      <c r="H7484" s="11">
        <v>299.89999999999998</v>
      </c>
      <c r="I7484" s="10">
        <v>142.1</v>
      </c>
      <c r="J7484">
        <v>0.22201295052071804</v>
      </c>
      <c r="K7484">
        <v>0.20966812898773121</v>
      </c>
      <c r="L7484">
        <v>0.20730560093756431</v>
      </c>
      <c r="M7484">
        <v>0.19598915329490577</v>
      </c>
      <c r="N7484">
        <v>0.2003148315270451</v>
      </c>
      <c r="O7484">
        <v>0.10570529316254736</v>
      </c>
    </row>
    <row r="7485" spans="1:15" ht="15">
      <c r="A7485" s="6"/>
      <c r="B7485" s="10">
        <v>120.95</v>
      </c>
      <c r="C7485">
        <v>0.10582940693256665</v>
      </c>
      <c r="D7485" s="11">
        <v>89.93</v>
      </c>
      <c r="E7485" s="10">
        <v>75.819999999999993</v>
      </c>
      <c r="F7485" s="11">
        <v>51.97</v>
      </c>
      <c r="G7485" s="10">
        <v>46.6</v>
      </c>
      <c r="H7485" s="11">
        <v>270</v>
      </c>
      <c r="I7485" s="10">
        <v>119.78</v>
      </c>
      <c r="J7485">
        <v>0.22279982426025829</v>
      </c>
      <c r="K7485">
        <v>0.21745191403446146</v>
      </c>
      <c r="L7485">
        <v>0.21120376299771751</v>
      </c>
      <c r="M7485">
        <v>0.19741214019682807</v>
      </c>
      <c r="N7485">
        <v>0.19952842076205476</v>
      </c>
      <c r="O7485">
        <v>0.10776809256765757</v>
      </c>
    </row>
    <row r="7486" spans="1:15" ht="15">
      <c r="A7486" s="6"/>
      <c r="B7486" s="10">
        <v>109.51</v>
      </c>
      <c r="C7486">
        <v>0.10641527567983015</v>
      </c>
      <c r="D7486" s="11">
        <v>60.1</v>
      </c>
      <c r="E7486" s="10">
        <v>69.069999999999993</v>
      </c>
      <c r="F7486" s="11">
        <v>46.94</v>
      </c>
      <c r="G7486" s="10">
        <v>42.85</v>
      </c>
      <c r="H7486" s="11">
        <v>222.2</v>
      </c>
      <c r="I7486" s="10">
        <v>98.6</v>
      </c>
      <c r="J7486">
        <v>0.23121992279187337</v>
      </c>
      <c r="K7486">
        <v>0.22053820477268327</v>
      </c>
      <c r="L7486">
        <v>0.21812255854128268</v>
      </c>
      <c r="M7486">
        <v>0.198697339456885</v>
      </c>
      <c r="N7486">
        <v>0.20992118567468329</v>
      </c>
      <c r="O7486">
        <v>0.11484624130049463</v>
      </c>
    </row>
    <row r="7487" spans="1:15" ht="15">
      <c r="A7487" s="6"/>
      <c r="B7487" s="10">
        <v>92.85</v>
      </c>
      <c r="C7487">
        <v>9.8733555651831742E-2</v>
      </c>
      <c r="D7487" s="11">
        <v>52.32</v>
      </c>
      <c r="E7487" s="10">
        <v>62.63</v>
      </c>
      <c r="F7487" s="11">
        <v>43.83</v>
      </c>
      <c r="G7487" s="10">
        <v>39.01</v>
      </c>
      <c r="H7487" s="11">
        <v>205</v>
      </c>
      <c r="I7487" s="10">
        <v>84.98</v>
      </c>
      <c r="J7487">
        <v>0.2343012087306105</v>
      </c>
      <c r="K7487">
        <v>0.21925774034874954</v>
      </c>
      <c r="L7487">
        <v>0.22027886312484549</v>
      </c>
      <c r="M7487">
        <v>0.20298439493776801</v>
      </c>
      <c r="N7487">
        <v>0.213409909970288</v>
      </c>
      <c r="O7487">
        <v>0.11551969483272298</v>
      </c>
    </row>
    <row r="7488" spans="1:15" ht="15">
      <c r="A7488" s="6"/>
      <c r="B7488" s="10">
        <v>82.99</v>
      </c>
      <c r="C7488">
        <v>9.764729648199387E-2</v>
      </c>
      <c r="D7488" s="11">
        <v>48.05</v>
      </c>
      <c r="E7488" s="10">
        <v>59.32</v>
      </c>
      <c r="F7488" s="11">
        <v>44.28</v>
      </c>
      <c r="G7488" s="10">
        <v>37.99</v>
      </c>
      <c r="H7488" s="11">
        <v>173</v>
      </c>
      <c r="I7488" s="10">
        <v>99.77</v>
      </c>
      <c r="J7488">
        <v>0.23487474873912728</v>
      </c>
      <c r="K7488">
        <v>0.21677736212452314</v>
      </c>
      <c r="L7488">
        <v>0.2169941361850441</v>
      </c>
      <c r="M7488">
        <v>0.205355324282081</v>
      </c>
      <c r="N7488">
        <v>0.21431812370659925</v>
      </c>
      <c r="O7488">
        <v>0.114659738295772</v>
      </c>
    </row>
    <row r="7489" spans="1:15" ht="15">
      <c r="A7489" s="6"/>
      <c r="B7489" s="10">
        <v>67.7</v>
      </c>
      <c r="C7489">
        <v>9.575214237495111E-2</v>
      </c>
      <c r="D7489" s="11">
        <v>38.57</v>
      </c>
      <c r="E7489" s="10">
        <v>53.91</v>
      </c>
      <c r="F7489" s="11">
        <v>39.340000000000003</v>
      </c>
      <c r="G7489" s="10">
        <v>35.72</v>
      </c>
      <c r="H7489" s="11">
        <v>157.88999999999999</v>
      </c>
      <c r="I7489" s="10">
        <v>71.37</v>
      </c>
      <c r="J7489">
        <v>0.23630587794300464</v>
      </c>
      <c r="K7489">
        <v>0.21183482384242372</v>
      </c>
      <c r="L7489">
        <v>0.21174860659544822</v>
      </c>
      <c r="M7489">
        <v>0.20451610472563717</v>
      </c>
      <c r="N7489">
        <v>0.21343955027022901</v>
      </c>
      <c r="O7489">
        <v>0.11218475291563057</v>
      </c>
    </row>
    <row r="7490" spans="1:15" ht="15">
      <c r="A7490" s="6"/>
      <c r="B7490" s="10">
        <v>71.930000000000007</v>
      </c>
      <c r="C7490">
        <v>9.2129981906877698E-2</v>
      </c>
      <c r="D7490" s="11">
        <v>38.61</v>
      </c>
      <c r="E7490" s="10">
        <v>50.77</v>
      </c>
      <c r="F7490" s="11">
        <v>42.63</v>
      </c>
      <c r="G7490" s="10">
        <v>35.869999999999997</v>
      </c>
      <c r="H7490" s="11">
        <v>153.01</v>
      </c>
      <c r="I7490" s="10">
        <v>74.42</v>
      </c>
      <c r="J7490">
        <v>0.23566953147877012</v>
      </c>
      <c r="K7490">
        <v>0.20561953004452674</v>
      </c>
      <c r="L7490">
        <v>0.21056108435883719</v>
      </c>
      <c r="M7490">
        <v>0.20067038549240115</v>
      </c>
      <c r="N7490">
        <v>0.21315890389877706</v>
      </c>
      <c r="O7490">
        <v>0.10604838856187777</v>
      </c>
    </row>
    <row r="7491" spans="1:15" ht="15">
      <c r="A7491" s="6"/>
      <c r="B7491" s="10">
        <v>68.33</v>
      </c>
      <c r="C7491">
        <v>9.5821545354019044E-2</v>
      </c>
      <c r="D7491" s="11">
        <v>39.299999999999997</v>
      </c>
      <c r="E7491" s="10">
        <v>50.6</v>
      </c>
      <c r="F7491" s="11">
        <v>39.78</v>
      </c>
      <c r="G7491" s="10">
        <v>31.71</v>
      </c>
      <c r="H7491" s="11">
        <v>152.85</v>
      </c>
      <c r="I7491" s="10">
        <v>74.41</v>
      </c>
      <c r="J7491">
        <v>0.23573281224684184</v>
      </c>
      <c r="K7491">
        <v>0.1993522016726908</v>
      </c>
      <c r="L7491">
        <v>0.21026361921114897</v>
      </c>
      <c r="M7491">
        <v>0.19439588987747522</v>
      </c>
      <c r="N7491">
        <v>0.21053630056813316</v>
      </c>
      <c r="O7491">
        <v>0.10134519955853764</v>
      </c>
    </row>
    <row r="7492" spans="1:15" ht="15">
      <c r="A7492" s="6"/>
      <c r="B7492" s="10">
        <v>70.040000000000006</v>
      </c>
      <c r="C7492">
        <v>9.8750324156585842E-2</v>
      </c>
      <c r="D7492" s="11">
        <v>38.479999999999997</v>
      </c>
      <c r="E7492" s="10">
        <v>48.12</v>
      </c>
      <c r="F7492" s="11">
        <v>38.81</v>
      </c>
      <c r="G7492" s="10">
        <v>31.21</v>
      </c>
      <c r="H7492" s="11">
        <v>151.01</v>
      </c>
      <c r="I7492" s="10">
        <v>64.97</v>
      </c>
      <c r="J7492">
        <v>0.23503798660219505</v>
      </c>
      <c r="K7492">
        <v>0.19330433569117247</v>
      </c>
      <c r="L7492">
        <v>0.2084827999341051</v>
      </c>
      <c r="M7492">
        <v>0.18755530785180927</v>
      </c>
      <c r="N7492">
        <v>0.20763013108702855</v>
      </c>
      <c r="O7492">
        <v>9.7620934954539648E-2</v>
      </c>
    </row>
    <row r="7493" spans="1:15" ht="15">
      <c r="A7493" s="6"/>
      <c r="B7493" s="10">
        <v>72.8</v>
      </c>
      <c r="C7493">
        <v>0.10149279714221751</v>
      </c>
      <c r="D7493" s="11">
        <v>40.53</v>
      </c>
      <c r="E7493" s="10">
        <v>47.64</v>
      </c>
      <c r="F7493" s="11">
        <v>36.94</v>
      </c>
      <c r="G7493" s="10">
        <v>31.3</v>
      </c>
      <c r="H7493" s="11">
        <v>145.36000000000001</v>
      </c>
      <c r="I7493" s="10">
        <v>68.06</v>
      </c>
      <c r="J7493">
        <v>0.23495246730197925</v>
      </c>
      <c r="K7493">
        <v>0.19019410352594682</v>
      </c>
      <c r="L7493">
        <v>0.20746431330718118</v>
      </c>
      <c r="M7493">
        <v>0.18545618460333196</v>
      </c>
      <c r="N7493">
        <v>0.20266114972209251</v>
      </c>
      <c r="O7493">
        <v>9.8343775825219679E-2</v>
      </c>
    </row>
    <row r="7494" spans="1:15" ht="15">
      <c r="A7494" s="6"/>
      <c r="B7494" s="10">
        <v>74.44</v>
      </c>
      <c r="C7494">
        <v>0.10641134257143819</v>
      </c>
      <c r="D7494" s="11">
        <v>39.9</v>
      </c>
      <c r="E7494" s="10">
        <v>47.84</v>
      </c>
      <c r="F7494" s="11">
        <v>36.200000000000003</v>
      </c>
      <c r="G7494" s="10">
        <v>31.85</v>
      </c>
      <c r="H7494" s="11">
        <v>145.5</v>
      </c>
      <c r="I7494" s="10">
        <v>68.38</v>
      </c>
      <c r="J7494">
        <v>0.23323711583812623</v>
      </c>
      <c r="K7494">
        <v>0.18972636479269542</v>
      </c>
      <c r="L7494">
        <v>0.20657379225920461</v>
      </c>
      <c r="M7494">
        <v>0.18518709771967876</v>
      </c>
      <c r="N7494">
        <v>0.19929299685503599</v>
      </c>
      <c r="O7494">
        <v>0.10088124218761139</v>
      </c>
    </row>
    <row r="7495" spans="1:15" ht="15">
      <c r="A7495" s="6"/>
      <c r="B7495" s="10">
        <v>83.63</v>
      </c>
      <c r="C7495">
        <v>0.11514163641545311</v>
      </c>
      <c r="D7495" s="11">
        <v>43.95</v>
      </c>
      <c r="E7495" s="10">
        <v>51</v>
      </c>
      <c r="F7495" s="11">
        <v>36.130000000000003</v>
      </c>
      <c r="G7495" s="10">
        <v>32.520000000000003</v>
      </c>
      <c r="H7495" s="11">
        <v>152.87</v>
      </c>
      <c r="I7495" s="10">
        <v>87.3</v>
      </c>
      <c r="J7495">
        <v>0.23113987114856133</v>
      </c>
      <c r="K7495">
        <v>0.19293204820459553</v>
      </c>
      <c r="L7495">
        <v>0.20479015799142686</v>
      </c>
      <c r="M7495">
        <v>0.18431847913553284</v>
      </c>
      <c r="N7495">
        <v>0.19440875909265137</v>
      </c>
      <c r="O7495">
        <v>0.10561216968940777</v>
      </c>
    </row>
    <row r="7496" spans="1:15" ht="15">
      <c r="A7496" s="6"/>
      <c r="B7496" s="10">
        <v>109.61</v>
      </c>
      <c r="C7496">
        <v>0.12486462711201102</v>
      </c>
      <c r="D7496" s="11">
        <v>58.65</v>
      </c>
      <c r="E7496" s="10">
        <v>62.16</v>
      </c>
      <c r="F7496" s="11">
        <v>39.57</v>
      </c>
      <c r="G7496" s="10">
        <v>32.46</v>
      </c>
      <c r="H7496" s="11">
        <v>190</v>
      </c>
      <c r="I7496" s="10">
        <v>117.05</v>
      </c>
      <c r="J7496">
        <v>0.22609013035704986</v>
      </c>
      <c r="K7496">
        <v>0.19009588682114462</v>
      </c>
      <c r="L7496">
        <v>0.2030999922744875</v>
      </c>
      <c r="M7496">
        <v>0.18380416897736565</v>
      </c>
      <c r="N7496">
        <v>0.18383762363855924</v>
      </c>
      <c r="O7496">
        <v>0.11352141792767645</v>
      </c>
    </row>
    <row r="7497" spans="1:15" ht="15">
      <c r="A7497" s="6"/>
      <c r="B7497" s="10">
        <v>120.06</v>
      </c>
      <c r="C7497">
        <v>0.12706484973213894</v>
      </c>
      <c r="D7497" s="11">
        <v>72.099999999999994</v>
      </c>
      <c r="E7497" s="10">
        <v>69.06</v>
      </c>
      <c r="F7497" s="11">
        <v>41.56</v>
      </c>
      <c r="G7497" s="10">
        <v>33.950000000000003</v>
      </c>
      <c r="H7497" s="11">
        <v>223.88</v>
      </c>
      <c r="I7497" s="10">
        <v>148.63</v>
      </c>
      <c r="J7497">
        <v>0.21268556331685448</v>
      </c>
      <c r="K7497">
        <v>0.1896008720163295</v>
      </c>
      <c r="L7497">
        <v>0.20111525985490122</v>
      </c>
      <c r="M7497">
        <v>0.18403084104737194</v>
      </c>
      <c r="N7497">
        <v>0.17858301126490503</v>
      </c>
      <c r="O7497">
        <v>0.1186956296891534</v>
      </c>
    </row>
    <row r="7498" spans="1:15" ht="15">
      <c r="A7498" s="6"/>
      <c r="B7498" s="10">
        <v>121.22</v>
      </c>
      <c r="C7498">
        <v>0.12332662612775591</v>
      </c>
      <c r="D7498" s="11">
        <v>84.73</v>
      </c>
      <c r="E7498" s="10">
        <v>72.56</v>
      </c>
      <c r="F7498" s="11">
        <v>42.02</v>
      </c>
      <c r="G7498" s="10">
        <v>32.01</v>
      </c>
      <c r="H7498" s="11">
        <v>215.58</v>
      </c>
      <c r="I7498" s="10">
        <v>160.58000000000001</v>
      </c>
      <c r="J7498">
        <v>0.2056498383150811</v>
      </c>
      <c r="K7498">
        <v>0.18818881149859268</v>
      </c>
      <c r="L7498">
        <v>0.19546393829069506</v>
      </c>
      <c r="M7498">
        <v>0.17454383268144513</v>
      </c>
      <c r="N7498">
        <v>0.17375259489782194</v>
      </c>
      <c r="O7498">
        <v>0.11616065978040099</v>
      </c>
    </row>
    <row r="7499" spans="1:15" ht="15">
      <c r="A7499" s="6"/>
      <c r="B7499" s="10">
        <v>109.69</v>
      </c>
      <c r="C7499">
        <v>0.11869702804909171</v>
      </c>
      <c r="D7499" s="11">
        <v>61.99</v>
      </c>
      <c r="E7499" s="10">
        <v>66.3</v>
      </c>
      <c r="F7499" s="11">
        <v>44.57</v>
      </c>
      <c r="G7499" s="10">
        <v>33.659999999999997</v>
      </c>
      <c r="H7499" s="11">
        <v>190.09</v>
      </c>
      <c r="I7499" s="10">
        <v>147.19999999999999</v>
      </c>
      <c r="J7499">
        <v>0.20238804430386922</v>
      </c>
      <c r="K7499">
        <v>0.1868604962522441</v>
      </c>
      <c r="L7499">
        <v>0.19382198164518352</v>
      </c>
      <c r="M7499">
        <v>0.16248067212938636</v>
      </c>
      <c r="N7499">
        <v>0.16158103874634766</v>
      </c>
      <c r="O7499">
        <v>0.11508561124405946</v>
      </c>
    </row>
    <row r="7500" spans="1:15" ht="15">
      <c r="A7500" s="6"/>
      <c r="B7500" s="10">
        <v>100.08</v>
      </c>
      <c r="C7500">
        <v>0.11903187848999083</v>
      </c>
      <c r="D7500" s="11">
        <v>61.37</v>
      </c>
      <c r="E7500" s="10">
        <v>67.69</v>
      </c>
      <c r="F7500" s="11">
        <v>44.15</v>
      </c>
      <c r="G7500" s="10">
        <v>32.549999999999997</v>
      </c>
      <c r="H7500" s="11">
        <v>151.87</v>
      </c>
      <c r="I7500" s="10">
        <v>129.13</v>
      </c>
      <c r="J7500">
        <v>0.19730515538875651</v>
      </c>
      <c r="K7500">
        <v>0.18717183053795164</v>
      </c>
      <c r="L7500">
        <v>0.18903399782226318</v>
      </c>
      <c r="M7500">
        <v>0.15402128301748738</v>
      </c>
      <c r="N7500">
        <v>0.14912963445285132</v>
      </c>
      <c r="O7500">
        <v>0.11136680494579995</v>
      </c>
    </row>
    <row r="7501" spans="1:15" ht="15">
      <c r="A7501" s="6"/>
      <c r="B7501" s="10">
        <v>95</v>
      </c>
      <c r="C7501">
        <v>0.12387658171031576</v>
      </c>
      <c r="D7501" s="11">
        <v>60.69</v>
      </c>
      <c r="E7501" s="10">
        <v>65.989999999999995</v>
      </c>
      <c r="F7501" s="11">
        <v>42.55</v>
      </c>
      <c r="G7501" s="10">
        <v>33.590000000000003</v>
      </c>
      <c r="H7501" s="11">
        <v>135.03</v>
      </c>
      <c r="I7501" s="10">
        <v>117.83</v>
      </c>
      <c r="J7501">
        <v>0.19423228257461411</v>
      </c>
      <c r="K7501">
        <v>0.18806048391232555</v>
      </c>
      <c r="L7501">
        <v>0.18432362703681351</v>
      </c>
      <c r="M7501">
        <v>0.15185165264704964</v>
      </c>
      <c r="N7501">
        <v>0.13661164322670427</v>
      </c>
      <c r="O7501">
        <v>0.10596256168204249</v>
      </c>
    </row>
    <row r="7502" spans="1:15" ht="15">
      <c r="A7502" s="6"/>
      <c r="B7502" s="10">
        <v>90.16</v>
      </c>
      <c r="C7502">
        <v>0.12819399951857244</v>
      </c>
      <c r="D7502" s="11">
        <v>55.12</v>
      </c>
      <c r="E7502" s="10">
        <v>63.75</v>
      </c>
      <c r="F7502" s="11">
        <v>41.42</v>
      </c>
      <c r="G7502" s="10">
        <v>33.71</v>
      </c>
      <c r="H7502" s="11">
        <v>120.08</v>
      </c>
      <c r="I7502" s="10">
        <v>114.07</v>
      </c>
      <c r="J7502">
        <v>0.19518195345471198</v>
      </c>
      <c r="K7502">
        <v>0.19044008057449474</v>
      </c>
      <c r="L7502">
        <v>0.18236483895161457</v>
      </c>
      <c r="M7502">
        <v>0.15558864997606894</v>
      </c>
      <c r="N7502">
        <v>0.12978525194309465</v>
      </c>
      <c r="O7502">
        <v>0.10474465408805031</v>
      </c>
    </row>
    <row r="7503" spans="1:15" ht="15">
      <c r="A7503" s="6"/>
      <c r="B7503" s="10">
        <v>92.32</v>
      </c>
      <c r="C7503">
        <v>0.13326587761770975</v>
      </c>
      <c r="D7503" s="11">
        <v>53.99</v>
      </c>
      <c r="E7503" s="10">
        <v>62.15</v>
      </c>
      <c r="F7503" s="11">
        <v>40.01</v>
      </c>
      <c r="G7503" s="10">
        <v>33.31</v>
      </c>
      <c r="H7503" s="11">
        <v>127.46</v>
      </c>
      <c r="I7503" s="10">
        <v>119.49</v>
      </c>
      <c r="J7503">
        <v>0.1954667636261361</v>
      </c>
      <c r="K7503">
        <v>0.19330940980350428</v>
      </c>
      <c r="L7503">
        <v>0.1820610533091081</v>
      </c>
      <c r="M7503">
        <v>0.16151697150896943</v>
      </c>
      <c r="N7503">
        <v>0.13327580845871648</v>
      </c>
      <c r="O7503">
        <v>0.1099017671382744</v>
      </c>
    </row>
    <row r="7504" spans="1:15" ht="15">
      <c r="A7504" s="6"/>
      <c r="B7504" s="10">
        <v>100.61</v>
      </c>
      <c r="C7504">
        <v>0.14164476280556418</v>
      </c>
      <c r="D7504" s="11">
        <v>54.91</v>
      </c>
      <c r="E7504" s="10">
        <v>62.84</v>
      </c>
      <c r="F7504" s="11">
        <v>39.96</v>
      </c>
      <c r="G7504" s="10">
        <v>33.71</v>
      </c>
      <c r="H7504" s="11">
        <v>147.01</v>
      </c>
      <c r="I7504" s="10">
        <v>144.36000000000001</v>
      </c>
      <c r="J7504">
        <v>0.19380582901842261</v>
      </c>
      <c r="K7504">
        <v>0.1958921857596671</v>
      </c>
      <c r="L7504">
        <v>0.18479592594426023</v>
      </c>
      <c r="M7504">
        <v>0.17708274360103754</v>
      </c>
      <c r="N7504">
        <v>0.14772242874002225</v>
      </c>
      <c r="O7504">
        <v>0.12052957925951562</v>
      </c>
    </row>
    <row r="7505" spans="1:15" ht="15">
      <c r="A7505" s="6"/>
      <c r="B7505" s="10">
        <v>116.61</v>
      </c>
      <c r="C7505">
        <v>0.15445050766706367</v>
      </c>
      <c r="D7505" s="11">
        <v>55</v>
      </c>
      <c r="E7505" s="10">
        <v>64.81</v>
      </c>
      <c r="F7505" s="11">
        <v>41.67</v>
      </c>
      <c r="G7505" s="10">
        <v>39.799999999999997</v>
      </c>
      <c r="H7505" s="11">
        <v>170</v>
      </c>
      <c r="I7505" s="10">
        <v>149.07</v>
      </c>
      <c r="J7505">
        <v>0.19664136108734914</v>
      </c>
      <c r="K7505">
        <v>0.20307460333509336</v>
      </c>
      <c r="L7505">
        <v>0.19058251293459827</v>
      </c>
      <c r="M7505">
        <v>0.1977672957598158</v>
      </c>
      <c r="N7505">
        <v>0.1648252280118217</v>
      </c>
      <c r="O7505">
        <v>0.12944843260756556</v>
      </c>
    </row>
    <row r="7506" spans="1:15" ht="15">
      <c r="A7506" s="6"/>
      <c r="B7506" s="10">
        <v>127.01</v>
      </c>
      <c r="C7506">
        <v>0.1544068373389903</v>
      </c>
      <c r="D7506" s="11">
        <v>55.92</v>
      </c>
      <c r="E7506" s="10">
        <v>67.400000000000006</v>
      </c>
      <c r="F7506" s="11">
        <v>43.81</v>
      </c>
      <c r="G7506" s="10">
        <v>43.7</v>
      </c>
      <c r="H7506" s="11">
        <v>203.9</v>
      </c>
      <c r="I7506" s="10">
        <v>159.06</v>
      </c>
      <c r="J7506">
        <v>0.194710328246266</v>
      </c>
      <c r="K7506">
        <v>0.20450141385918189</v>
      </c>
      <c r="L7506">
        <v>0.19101537005280406</v>
      </c>
      <c r="M7506">
        <v>0.20644476348012447</v>
      </c>
      <c r="N7506">
        <v>0.17382330262745818</v>
      </c>
      <c r="O7506">
        <v>0.13200072837584195</v>
      </c>
    </row>
    <row r="7507" spans="1:15" ht="15">
      <c r="A7507" s="6"/>
      <c r="B7507" s="10">
        <v>131.80000000000001</v>
      </c>
      <c r="C7507">
        <v>0.14702636955002418</v>
      </c>
      <c r="D7507" s="11">
        <v>56.94</v>
      </c>
      <c r="E7507" s="10">
        <v>69.72</v>
      </c>
      <c r="F7507" s="11">
        <v>49.95</v>
      </c>
      <c r="G7507" s="10">
        <v>48.62</v>
      </c>
      <c r="H7507" s="11">
        <v>223.67</v>
      </c>
      <c r="I7507" s="10">
        <v>192.11</v>
      </c>
      <c r="J7507">
        <v>0.18730470625900433</v>
      </c>
      <c r="K7507">
        <v>0.19767768804898286</v>
      </c>
      <c r="L7507">
        <v>0.18681562300504906</v>
      </c>
      <c r="M7507">
        <v>0.19555894262506257</v>
      </c>
      <c r="N7507">
        <v>0.16584945562644909</v>
      </c>
      <c r="O7507">
        <v>0.12679052273869867</v>
      </c>
    </row>
    <row r="7508" spans="1:15" ht="15">
      <c r="A7508" s="6"/>
      <c r="B7508" s="10">
        <v>128.58000000000001</v>
      </c>
      <c r="C7508">
        <v>0.14410854077708127</v>
      </c>
      <c r="D7508" s="11">
        <v>55.93</v>
      </c>
      <c r="E7508" s="10">
        <v>68.16</v>
      </c>
      <c r="F7508" s="11">
        <v>51</v>
      </c>
      <c r="G7508" s="10">
        <v>47.96</v>
      </c>
      <c r="H7508" s="11">
        <v>190</v>
      </c>
      <c r="I7508" s="10">
        <v>199.96</v>
      </c>
      <c r="J7508">
        <v>0.18633812269934191</v>
      </c>
      <c r="K7508">
        <v>0.19787956407403665</v>
      </c>
      <c r="L7508">
        <v>0.18440223914717985</v>
      </c>
      <c r="M7508">
        <v>0.18932876558830539</v>
      </c>
      <c r="N7508">
        <v>0.16800080759205857</v>
      </c>
      <c r="O7508">
        <v>0.12340919688879856</v>
      </c>
    </row>
    <row r="7509" spans="1:15" ht="15">
      <c r="A7509" s="6"/>
      <c r="B7509" s="10">
        <v>112.12</v>
      </c>
      <c r="C7509">
        <v>0.13645418417892521</v>
      </c>
      <c r="D7509" s="11">
        <v>55</v>
      </c>
      <c r="E7509" s="10">
        <v>66.44</v>
      </c>
      <c r="F7509" s="11">
        <v>48.45</v>
      </c>
      <c r="G7509" s="10">
        <v>46</v>
      </c>
      <c r="H7509" s="11">
        <v>184.56</v>
      </c>
      <c r="I7509" s="10">
        <v>168.84</v>
      </c>
      <c r="J7509">
        <v>0.18712619303246827</v>
      </c>
      <c r="K7509">
        <v>0.19274513356578873</v>
      </c>
      <c r="L7509">
        <v>0.18575627050393301</v>
      </c>
      <c r="M7509">
        <v>0.19268764209928002</v>
      </c>
      <c r="N7509">
        <v>0.16622871352554516</v>
      </c>
      <c r="O7509">
        <v>0.12193757354606166</v>
      </c>
    </row>
    <row r="7510" spans="1:15" ht="15">
      <c r="A7510" s="6"/>
      <c r="B7510" s="10">
        <v>96.01</v>
      </c>
      <c r="C7510">
        <v>0.13258504774534771</v>
      </c>
      <c r="D7510" s="11">
        <v>40.299999999999997</v>
      </c>
      <c r="E7510" s="10">
        <v>60.42</v>
      </c>
      <c r="F7510" s="11">
        <v>42.75</v>
      </c>
      <c r="G7510" s="10">
        <v>43.82</v>
      </c>
      <c r="H7510" s="11">
        <v>141.62</v>
      </c>
      <c r="I7510" s="10">
        <v>149.1</v>
      </c>
      <c r="J7510">
        <v>0.18117076753158101</v>
      </c>
      <c r="K7510">
        <v>0.18515682269857217</v>
      </c>
      <c r="L7510">
        <v>0.18611757618501865</v>
      </c>
      <c r="M7510">
        <v>0.1961597446861848</v>
      </c>
      <c r="N7510">
        <v>0.16702138317374016</v>
      </c>
      <c r="O7510">
        <v>0.12113537371939032</v>
      </c>
    </row>
    <row r="7511" spans="1:15" ht="15">
      <c r="A7511" s="6"/>
      <c r="B7511" s="10">
        <v>82.78</v>
      </c>
      <c r="C7511">
        <v>0.12288055545117883</v>
      </c>
      <c r="D7511" s="11">
        <v>42.81</v>
      </c>
      <c r="E7511" s="10">
        <v>52.94</v>
      </c>
      <c r="F7511" s="11">
        <v>40.36</v>
      </c>
      <c r="G7511" s="10">
        <v>40.31</v>
      </c>
      <c r="H7511" s="11">
        <v>141.72</v>
      </c>
      <c r="I7511" s="10">
        <v>140.69</v>
      </c>
      <c r="J7511">
        <v>0.17482635110877909</v>
      </c>
      <c r="K7511">
        <v>0.17637330044776758</v>
      </c>
      <c r="L7511">
        <v>0.18623876995606989</v>
      </c>
      <c r="M7511">
        <v>0.20179714550416902</v>
      </c>
      <c r="N7511">
        <v>0.16966843823815478</v>
      </c>
      <c r="O7511">
        <v>0.12118671312767029</v>
      </c>
    </row>
    <row r="7512" spans="1:15" ht="15">
      <c r="A7512" s="6"/>
      <c r="B7512" s="10">
        <v>84.04</v>
      </c>
      <c r="C7512">
        <v>0.11479687170752266</v>
      </c>
      <c r="D7512" s="11">
        <v>36.78</v>
      </c>
      <c r="E7512" s="10">
        <v>47.28</v>
      </c>
      <c r="F7512" s="11">
        <v>39.659999999999997</v>
      </c>
      <c r="G7512" s="10">
        <v>39.1</v>
      </c>
      <c r="H7512" s="11">
        <v>138.13999999999999</v>
      </c>
      <c r="I7512" s="10">
        <v>127.73</v>
      </c>
      <c r="J7512">
        <v>0.17148899151137589</v>
      </c>
      <c r="K7512">
        <v>0.16810536280725488</v>
      </c>
      <c r="L7512">
        <v>0.1844769424840908</v>
      </c>
      <c r="M7512">
        <v>0.20317177065715269</v>
      </c>
      <c r="N7512">
        <v>0.17078248576289329</v>
      </c>
      <c r="O7512">
        <v>0.12330501433153621</v>
      </c>
    </row>
    <row r="7513" spans="1:15" ht="15">
      <c r="A7513" s="6"/>
      <c r="B7513" s="10">
        <v>74.36</v>
      </c>
      <c r="C7513">
        <v>0.11193546846879936</v>
      </c>
      <c r="D7513" s="11">
        <v>33.61</v>
      </c>
      <c r="E7513" s="10">
        <v>42.71</v>
      </c>
      <c r="F7513" s="11">
        <v>36.67</v>
      </c>
      <c r="G7513" s="10">
        <v>37</v>
      </c>
      <c r="H7513" s="11">
        <v>120.06</v>
      </c>
      <c r="I7513" s="10">
        <v>118.81</v>
      </c>
      <c r="J7513">
        <v>0.16318650774309323</v>
      </c>
      <c r="K7513">
        <v>0.15842904235253771</v>
      </c>
      <c r="L7513">
        <v>0.18788802124785681</v>
      </c>
      <c r="M7513">
        <v>0.20480114143317973</v>
      </c>
      <c r="N7513">
        <v>0.16916645877844055</v>
      </c>
      <c r="O7513">
        <v>0.12352572671122318</v>
      </c>
    </row>
    <row r="7514" spans="1:15" ht="15">
      <c r="A7514" s="6"/>
      <c r="B7514" s="10">
        <v>64.099999999999994</v>
      </c>
      <c r="C7514">
        <v>0.11017314749708629</v>
      </c>
      <c r="D7514" s="11">
        <v>26.41</v>
      </c>
      <c r="E7514" s="10">
        <v>42.69</v>
      </c>
      <c r="F7514" s="11">
        <v>37.57</v>
      </c>
      <c r="G7514" s="10">
        <v>32.5</v>
      </c>
      <c r="H7514" s="11">
        <v>93.74</v>
      </c>
      <c r="I7514" s="10">
        <v>114.54</v>
      </c>
      <c r="J7514">
        <v>0.15455405938052855</v>
      </c>
      <c r="K7514">
        <v>0.14912192844657832</v>
      </c>
      <c r="L7514">
        <v>0.18806777797699373</v>
      </c>
      <c r="M7514">
        <v>0.20009279278308298</v>
      </c>
      <c r="N7514">
        <v>0.16341031915891438</v>
      </c>
      <c r="O7514">
        <v>0.1221513202190963</v>
      </c>
    </row>
    <row r="7515" spans="1:15" ht="15">
      <c r="A7515" s="6"/>
      <c r="B7515" s="10">
        <v>59.73</v>
      </c>
      <c r="C7515">
        <v>0.10694471244346504</v>
      </c>
      <c r="D7515" s="11">
        <v>25.35</v>
      </c>
      <c r="E7515" s="10">
        <v>40.49</v>
      </c>
      <c r="F7515" s="11">
        <v>35.299999999999997</v>
      </c>
      <c r="G7515" s="10">
        <v>32.08</v>
      </c>
      <c r="H7515" s="11">
        <v>94.95</v>
      </c>
      <c r="I7515" s="10">
        <v>110</v>
      </c>
      <c r="J7515">
        <v>0.15208309175242787</v>
      </c>
      <c r="K7515">
        <v>0.13994818901307712</v>
      </c>
      <c r="L7515">
        <v>0.18844403169536292</v>
      </c>
      <c r="M7515">
        <v>0.19571809996225806</v>
      </c>
      <c r="N7515">
        <v>0.15931883706214298</v>
      </c>
      <c r="O7515">
        <v>0.12311899610558198</v>
      </c>
    </row>
    <row r="7516" spans="1:15" ht="15">
      <c r="A7516" s="6"/>
      <c r="B7516" s="10">
        <v>53.74</v>
      </c>
      <c r="C7516">
        <v>0.10531206056502239</v>
      </c>
      <c r="D7516" s="11">
        <v>26.6</v>
      </c>
      <c r="E7516" s="10">
        <v>38.79</v>
      </c>
      <c r="F7516" s="11">
        <v>35.130000000000003</v>
      </c>
      <c r="G7516" s="10">
        <v>31.95</v>
      </c>
      <c r="H7516" s="11">
        <v>94.86</v>
      </c>
      <c r="I7516" s="10">
        <v>99.8</v>
      </c>
      <c r="J7516">
        <v>0.14950985087185364</v>
      </c>
      <c r="K7516">
        <v>0.13505332533109987</v>
      </c>
      <c r="L7516">
        <v>0.18785673523170979</v>
      </c>
      <c r="M7516">
        <v>0.19477320852653413</v>
      </c>
      <c r="N7516">
        <v>0.16314632504671739</v>
      </c>
      <c r="O7516">
        <v>0.12558029172803725</v>
      </c>
    </row>
    <row r="7517" spans="1:15" ht="15">
      <c r="A7517" s="6"/>
      <c r="B7517" s="10">
        <v>48.36</v>
      </c>
      <c r="C7517">
        <v>0.10545338081184186</v>
      </c>
      <c r="D7517" s="11">
        <v>27.31</v>
      </c>
      <c r="E7517" s="10">
        <v>38.92</v>
      </c>
      <c r="F7517" s="11">
        <v>34.22</v>
      </c>
      <c r="G7517" s="10">
        <v>31.1</v>
      </c>
      <c r="H7517" s="11">
        <v>95.95</v>
      </c>
      <c r="I7517" s="10">
        <v>102.14</v>
      </c>
      <c r="J7517">
        <v>0.14847178539212505</v>
      </c>
      <c r="K7517">
        <v>0.13073740035340881</v>
      </c>
      <c r="L7517">
        <v>0.18948107573640816</v>
      </c>
      <c r="M7517">
        <v>0.19384363446876196</v>
      </c>
      <c r="N7517">
        <v>0.17171927305162227</v>
      </c>
      <c r="O7517">
        <v>0.12661680043107118</v>
      </c>
    </row>
    <row r="7518" spans="1:15" ht="15">
      <c r="A7518" s="6"/>
      <c r="B7518" s="10">
        <v>50</v>
      </c>
      <c r="C7518">
        <v>0.10968304038052726</v>
      </c>
      <c r="D7518" s="11">
        <v>27.1</v>
      </c>
      <c r="E7518" s="10">
        <v>38.200000000000003</v>
      </c>
      <c r="F7518" s="11">
        <v>33.86</v>
      </c>
      <c r="G7518" s="10">
        <v>31</v>
      </c>
      <c r="H7518" s="11">
        <v>115.5</v>
      </c>
      <c r="I7518" s="10">
        <v>99.77</v>
      </c>
      <c r="J7518">
        <v>0.14732088878263874</v>
      </c>
      <c r="K7518">
        <v>0.12489614709496227</v>
      </c>
      <c r="L7518">
        <v>0.19052492365235213</v>
      </c>
      <c r="M7518">
        <v>0.19718836946317317</v>
      </c>
      <c r="N7518">
        <v>0.18112499287521319</v>
      </c>
      <c r="O7518">
        <v>0.12785993436474449</v>
      </c>
    </row>
    <row r="7519" spans="1:15" ht="15">
      <c r="A7519" s="6"/>
      <c r="B7519" s="10">
        <v>66.78</v>
      </c>
      <c r="C7519">
        <v>0.11429404652372674</v>
      </c>
      <c r="D7519" s="11">
        <v>28.92</v>
      </c>
      <c r="E7519" s="10">
        <v>38.229999999999997</v>
      </c>
      <c r="F7519" s="11">
        <v>35.01</v>
      </c>
      <c r="G7519" s="10">
        <v>33.15</v>
      </c>
      <c r="H7519" s="11">
        <v>140.05000000000001</v>
      </c>
      <c r="I7519" s="10">
        <v>112.55</v>
      </c>
      <c r="J7519">
        <v>0.14691393982264683</v>
      </c>
      <c r="K7519">
        <v>0.12038232253392718</v>
      </c>
      <c r="L7519">
        <v>0.1916372363974149</v>
      </c>
      <c r="M7519">
        <v>0.20896384286184574</v>
      </c>
      <c r="N7519">
        <v>0.18617354252946802</v>
      </c>
      <c r="O7519">
        <v>0.12821515685485549</v>
      </c>
    </row>
    <row r="7520" spans="1:15" ht="15">
      <c r="A7520" s="6"/>
      <c r="B7520" s="10">
        <v>84.18</v>
      </c>
      <c r="C7520">
        <v>0.12940687196364209</v>
      </c>
      <c r="D7520" s="11">
        <v>40.15</v>
      </c>
      <c r="E7520" s="10">
        <v>38.78</v>
      </c>
      <c r="F7520" s="11">
        <v>35.6</v>
      </c>
      <c r="G7520" s="10">
        <v>44.37</v>
      </c>
      <c r="H7520" s="11">
        <v>175</v>
      </c>
      <c r="I7520" s="10">
        <v>153.19</v>
      </c>
      <c r="J7520">
        <v>0.14638277762881885</v>
      </c>
      <c r="K7520">
        <v>0.11732765123642373</v>
      </c>
      <c r="L7520">
        <v>0.19655368068083773</v>
      </c>
      <c r="M7520">
        <v>0.21568626195810664</v>
      </c>
      <c r="N7520">
        <v>0.18874971432149396</v>
      </c>
      <c r="O7520">
        <v>0.13603621909655544</v>
      </c>
    </row>
    <row r="7521" spans="1:15" ht="15">
      <c r="A7521" s="6"/>
      <c r="B7521" s="10">
        <v>106.66</v>
      </c>
      <c r="C7521">
        <v>0.13923189484226742</v>
      </c>
      <c r="D7521" s="11">
        <v>51.2</v>
      </c>
      <c r="E7521" s="10">
        <v>40.31</v>
      </c>
      <c r="F7521" s="11">
        <v>37.520000000000003</v>
      </c>
      <c r="G7521" s="10">
        <v>48.88</v>
      </c>
      <c r="H7521" s="11">
        <v>204.98</v>
      </c>
      <c r="I7521" s="10">
        <v>182.06</v>
      </c>
      <c r="J7521">
        <v>0.14520539853780315</v>
      </c>
      <c r="K7521">
        <v>0.11836538398839314</v>
      </c>
      <c r="L7521">
        <v>0.19816194501320442</v>
      </c>
      <c r="M7521">
        <v>0.2175441904952844</v>
      </c>
      <c r="N7521">
        <v>0.18591698649179539</v>
      </c>
      <c r="O7521">
        <v>0.13713558362122671</v>
      </c>
    </row>
    <row r="7522" spans="1:15" ht="15">
      <c r="A7522" s="6"/>
      <c r="B7522" s="10">
        <v>113</v>
      </c>
      <c r="C7522">
        <v>0.13504523050382763</v>
      </c>
      <c r="D7522" s="11">
        <v>47.41</v>
      </c>
      <c r="E7522" s="10">
        <v>42.71</v>
      </c>
      <c r="F7522" s="11">
        <v>37.520000000000003</v>
      </c>
      <c r="G7522" s="10">
        <v>49.95</v>
      </c>
      <c r="H7522" s="11">
        <v>200.1</v>
      </c>
      <c r="I7522" s="10">
        <v>199.12</v>
      </c>
      <c r="J7522">
        <v>0.13978036193540655</v>
      </c>
      <c r="K7522">
        <v>0.12018595964532572</v>
      </c>
      <c r="L7522">
        <v>0.1904182472158816</v>
      </c>
      <c r="M7522">
        <v>0.21188270560382563</v>
      </c>
      <c r="N7522">
        <v>0.17904047376781568</v>
      </c>
      <c r="O7522">
        <v>0.12986117773566344</v>
      </c>
    </row>
    <row r="7523" spans="1:15" ht="15">
      <c r="A7523" s="6"/>
      <c r="B7523" s="10">
        <v>108.48</v>
      </c>
      <c r="C7523">
        <v>0.13361090405545106</v>
      </c>
      <c r="D7523" s="11">
        <v>38.61</v>
      </c>
      <c r="E7523" s="10">
        <v>43.23</v>
      </c>
      <c r="F7523" s="11">
        <v>39.119999999999997</v>
      </c>
      <c r="G7523" s="10">
        <v>48</v>
      </c>
      <c r="H7523" s="11">
        <v>156.06</v>
      </c>
      <c r="I7523" s="10">
        <v>167.52</v>
      </c>
      <c r="J7523">
        <v>0.13448038663563949</v>
      </c>
      <c r="K7523">
        <v>0.12286247622367553</v>
      </c>
      <c r="L7523">
        <v>0.18040123344111819</v>
      </c>
      <c r="M7523">
        <v>0.20751541088686701</v>
      </c>
      <c r="N7523">
        <v>0.17341189307924917</v>
      </c>
      <c r="O7523">
        <v>0.12756068343252064</v>
      </c>
    </row>
    <row r="7524" spans="1:15" ht="15">
      <c r="A7524" s="6"/>
      <c r="B7524" s="10">
        <v>97.51</v>
      </c>
      <c r="C7524">
        <v>0.1284080564038419</v>
      </c>
      <c r="D7524" s="11">
        <v>38.89</v>
      </c>
      <c r="E7524" s="10">
        <v>43.69</v>
      </c>
      <c r="F7524" s="11">
        <v>38.4</v>
      </c>
      <c r="G7524" s="10">
        <v>46.64</v>
      </c>
      <c r="H7524" s="11">
        <v>148.13999999999999</v>
      </c>
      <c r="I7524" s="10">
        <v>124.34</v>
      </c>
      <c r="J7524">
        <v>0.12931124455755844</v>
      </c>
      <c r="K7524">
        <v>0.12606325626559578</v>
      </c>
      <c r="L7524">
        <v>0.17362072188698133</v>
      </c>
      <c r="M7524">
        <v>0.1997550228142479</v>
      </c>
      <c r="N7524">
        <v>0.17176458879813469</v>
      </c>
      <c r="O7524">
        <v>0.11719334538985195</v>
      </c>
    </row>
    <row r="7525" spans="1:15" ht="15">
      <c r="A7525" s="6"/>
      <c r="B7525" s="10">
        <v>89.92</v>
      </c>
      <c r="C7525">
        <v>0.12353450388061872</v>
      </c>
      <c r="D7525" s="11">
        <v>38.79</v>
      </c>
      <c r="E7525" s="10">
        <v>43.75</v>
      </c>
      <c r="F7525" s="11">
        <v>38.840000000000003</v>
      </c>
      <c r="G7525" s="10">
        <v>46.26</v>
      </c>
      <c r="H7525" s="11">
        <v>150.19999999999999</v>
      </c>
      <c r="I7525" s="10">
        <v>123.34</v>
      </c>
      <c r="J7525">
        <v>0.12444182705819896</v>
      </c>
      <c r="K7525">
        <v>0.12749223294017423</v>
      </c>
      <c r="L7525">
        <v>0.16962534403021817</v>
      </c>
      <c r="M7525">
        <v>0.19578291520475233</v>
      </c>
      <c r="N7525">
        <v>0.17139275153136663</v>
      </c>
      <c r="O7525">
        <v>0.10688258519555548</v>
      </c>
    </row>
    <row r="7526" spans="1:15" ht="15">
      <c r="A7526" s="6"/>
      <c r="B7526" s="10">
        <v>84.82</v>
      </c>
      <c r="C7526">
        <v>0.12159248800697776</v>
      </c>
      <c r="D7526" s="11">
        <v>35.25</v>
      </c>
      <c r="E7526" s="10">
        <v>43.74</v>
      </c>
      <c r="F7526" s="11">
        <v>40.1</v>
      </c>
      <c r="G7526" s="10">
        <v>46.02</v>
      </c>
      <c r="H7526" s="11">
        <v>154.21</v>
      </c>
      <c r="I7526" s="10">
        <v>89.52</v>
      </c>
      <c r="J7526">
        <v>0.12033296705567879</v>
      </c>
      <c r="K7526">
        <v>0.12795453162785747</v>
      </c>
      <c r="L7526">
        <v>0.16613928244111265</v>
      </c>
      <c r="M7526">
        <v>0.19316792033322025</v>
      </c>
      <c r="N7526">
        <v>0.17528229833271156</v>
      </c>
      <c r="O7526">
        <v>0.10311361688581992</v>
      </c>
    </row>
    <row r="7527" spans="1:15" ht="15">
      <c r="A7527" s="6"/>
      <c r="B7527" s="10">
        <v>86.98</v>
      </c>
      <c r="C7527">
        <v>0.12666436619086097</v>
      </c>
      <c r="D7527" s="11">
        <v>31.16</v>
      </c>
      <c r="E7527" s="10">
        <v>42.87</v>
      </c>
      <c r="F7527" s="11">
        <v>37.799999999999997</v>
      </c>
      <c r="G7527" s="10">
        <v>46.42</v>
      </c>
      <c r="H7527" s="11">
        <v>168.83</v>
      </c>
      <c r="I7527" s="10">
        <v>101.24</v>
      </c>
      <c r="J7527">
        <v>0.11553584627262589</v>
      </c>
      <c r="K7527">
        <v>0.1309630451897339</v>
      </c>
      <c r="L7527">
        <v>0.17349688907780847</v>
      </c>
      <c r="M7527">
        <v>0.19757017566401736</v>
      </c>
      <c r="N7527">
        <v>0.18449249586209981</v>
      </c>
      <c r="O7527">
        <v>0.10389274486094316</v>
      </c>
    </row>
    <row r="7528" spans="1:15" ht="15">
      <c r="A7528" s="6"/>
      <c r="B7528" s="10">
        <v>95.95</v>
      </c>
      <c r="C7528">
        <v>0.13979897098414598</v>
      </c>
      <c r="D7528" s="11">
        <v>30.16</v>
      </c>
      <c r="E7528" s="10">
        <v>45.07</v>
      </c>
      <c r="F7528" s="11">
        <v>39.68</v>
      </c>
      <c r="G7528" s="10">
        <v>47.59</v>
      </c>
      <c r="H7528" s="11">
        <v>211.93</v>
      </c>
      <c r="I7528" s="10">
        <v>126.98</v>
      </c>
      <c r="J7528">
        <v>0.11401415159464311</v>
      </c>
      <c r="K7528">
        <v>0.13570575369642368</v>
      </c>
      <c r="L7528">
        <v>0.18377119941542852</v>
      </c>
      <c r="M7528">
        <v>0.20712623788018894</v>
      </c>
      <c r="N7528">
        <v>0.19400963072515751</v>
      </c>
      <c r="O7528">
        <v>0.11203152423153784</v>
      </c>
    </row>
    <row r="7529" spans="1:15" ht="15">
      <c r="A7529" s="6"/>
      <c r="B7529" s="10">
        <v>111.98</v>
      </c>
      <c r="C7529">
        <v>0.15569651302470539</v>
      </c>
      <c r="D7529" s="11">
        <v>30.12</v>
      </c>
      <c r="E7529" s="10">
        <v>49.31</v>
      </c>
      <c r="F7529" s="11">
        <v>41.35</v>
      </c>
      <c r="G7529" s="10">
        <v>49.67</v>
      </c>
      <c r="H7529" s="11">
        <v>236.62</v>
      </c>
      <c r="I7529" s="10">
        <v>153.24</v>
      </c>
      <c r="J7529">
        <v>0.11330493307601751</v>
      </c>
      <c r="K7529">
        <v>0.1407695930829142</v>
      </c>
      <c r="L7529">
        <v>0.19717481783092131</v>
      </c>
      <c r="M7529">
        <v>0.2156332298111979</v>
      </c>
      <c r="N7529">
        <v>0.20253298929294877</v>
      </c>
      <c r="O7529">
        <v>0.12890214995264868</v>
      </c>
    </row>
    <row r="7530" spans="1:15" ht="15">
      <c r="A7530" s="6"/>
      <c r="B7530" s="10">
        <v>125</v>
      </c>
      <c r="C7530">
        <v>0.16375318781346296</v>
      </c>
      <c r="D7530" s="11">
        <v>31.02</v>
      </c>
      <c r="E7530" s="10">
        <v>49.44</v>
      </c>
      <c r="F7530" s="11">
        <v>46.41</v>
      </c>
      <c r="G7530" s="10">
        <v>50.99</v>
      </c>
      <c r="H7530" s="11">
        <v>250.06</v>
      </c>
      <c r="I7530" s="10">
        <v>184.65</v>
      </c>
      <c r="J7530">
        <v>0.11115284561222738</v>
      </c>
      <c r="K7530">
        <v>0.13909695014180606</v>
      </c>
      <c r="L7530">
        <v>0.20493104644547133</v>
      </c>
      <c r="M7530">
        <v>0.21693135914958239</v>
      </c>
      <c r="N7530">
        <v>0.209869411487389</v>
      </c>
      <c r="O7530">
        <v>0.13402455701381677</v>
      </c>
    </row>
    <row r="7531" spans="1:15" ht="15">
      <c r="A7531" s="6"/>
      <c r="B7531" s="10">
        <v>136.1</v>
      </c>
      <c r="C7531">
        <v>0.16084734965811465</v>
      </c>
      <c r="D7531" s="11">
        <v>36.19</v>
      </c>
      <c r="E7531" s="10">
        <v>50.91</v>
      </c>
      <c r="F7531" s="11">
        <v>52.17</v>
      </c>
      <c r="G7531" s="10">
        <v>71.92</v>
      </c>
      <c r="H7531" s="11">
        <v>295</v>
      </c>
      <c r="I7531" s="10">
        <v>197.44</v>
      </c>
      <c r="J7531">
        <v>0.11126629052982667</v>
      </c>
      <c r="K7531">
        <v>0.13411053163118777</v>
      </c>
      <c r="L7531">
        <v>0.20161086472035267</v>
      </c>
      <c r="M7531">
        <v>0.21305676860961578</v>
      </c>
      <c r="N7531">
        <v>0.20533320378079709</v>
      </c>
      <c r="O7531">
        <v>0.1314856722856792</v>
      </c>
    </row>
    <row r="7532" spans="1:15" ht="15">
      <c r="A7532" s="6"/>
      <c r="B7532" s="10">
        <v>135.1</v>
      </c>
      <c r="C7532">
        <v>0.16280275127389626</v>
      </c>
      <c r="D7532" s="11">
        <v>36.020000000000003</v>
      </c>
      <c r="E7532" s="10">
        <v>49.75</v>
      </c>
      <c r="F7532" s="11">
        <v>53.09</v>
      </c>
      <c r="G7532" s="10">
        <v>61.61</v>
      </c>
      <c r="H7532" s="11">
        <v>275.05</v>
      </c>
      <c r="I7532" s="10">
        <v>198.24</v>
      </c>
      <c r="J7532">
        <v>0.11322998305296642</v>
      </c>
      <c r="K7532">
        <v>0.13246592206932944</v>
      </c>
      <c r="L7532">
        <v>0.19820457411267153</v>
      </c>
      <c r="M7532">
        <v>0.2117972766351382</v>
      </c>
      <c r="N7532">
        <v>0.20925823111422223</v>
      </c>
      <c r="O7532">
        <v>0.12546996958331003</v>
      </c>
    </row>
    <row r="7533" spans="1:15" ht="15">
      <c r="A7533" s="6"/>
      <c r="B7533" s="10">
        <v>123.58</v>
      </c>
      <c r="C7533">
        <v>0.16559599400889724</v>
      </c>
      <c r="D7533" s="11">
        <v>31.08</v>
      </c>
      <c r="E7533" s="10">
        <v>47.78</v>
      </c>
      <c r="F7533" s="11">
        <v>52.51</v>
      </c>
      <c r="G7533" s="10">
        <v>55.96</v>
      </c>
      <c r="H7533" s="11">
        <v>230</v>
      </c>
      <c r="I7533" s="10">
        <v>181.95</v>
      </c>
      <c r="J7533">
        <v>0.11338487089473777</v>
      </c>
      <c r="K7533">
        <v>0.13389061779805139</v>
      </c>
      <c r="L7533">
        <v>0.19670647313661355</v>
      </c>
      <c r="M7533">
        <v>0.21472150507784488</v>
      </c>
      <c r="N7533">
        <v>0.21270660006687847</v>
      </c>
      <c r="O7533">
        <v>0.12184455595708427</v>
      </c>
    </row>
    <row r="7534" spans="1:15" ht="15">
      <c r="A7534" s="6"/>
      <c r="B7534" s="10">
        <v>112.93</v>
      </c>
      <c r="C7534">
        <v>0.16612470693939438</v>
      </c>
      <c r="D7534" s="11">
        <v>29.39</v>
      </c>
      <c r="E7534" s="10">
        <v>42.93</v>
      </c>
      <c r="F7534" s="11">
        <v>51.01</v>
      </c>
      <c r="G7534" s="10">
        <v>48.04</v>
      </c>
      <c r="H7534" s="11">
        <v>219.93</v>
      </c>
      <c r="I7534" s="10">
        <v>145.07</v>
      </c>
      <c r="J7534">
        <v>0.11313731767023481</v>
      </c>
      <c r="K7534">
        <v>0.13302795606672549</v>
      </c>
      <c r="L7534">
        <v>0.19632083933654287</v>
      </c>
      <c r="M7534">
        <v>0.2194808012741975</v>
      </c>
      <c r="N7534">
        <v>0.21776753393174628</v>
      </c>
      <c r="O7534">
        <v>0.1243888612030994</v>
      </c>
    </row>
    <row r="7535" spans="1:15" ht="15">
      <c r="A7535" s="6"/>
      <c r="B7535" s="10">
        <v>105.1</v>
      </c>
      <c r="C7535">
        <v>0.16990100248698817</v>
      </c>
      <c r="D7535" s="11">
        <v>22.26</v>
      </c>
      <c r="E7535" s="10">
        <v>41.21</v>
      </c>
      <c r="F7535" s="11">
        <v>47</v>
      </c>
      <c r="G7535" s="10">
        <v>44.54</v>
      </c>
      <c r="H7535" s="11">
        <v>193.67</v>
      </c>
      <c r="I7535" s="10">
        <v>125.35</v>
      </c>
      <c r="J7535">
        <v>0.11131486519635173</v>
      </c>
      <c r="K7535">
        <v>0.1314548185118711</v>
      </c>
      <c r="L7535">
        <v>0.19297926967926177</v>
      </c>
      <c r="M7535">
        <v>0.21637495859415476</v>
      </c>
      <c r="N7535">
        <v>0.21982744033450125</v>
      </c>
      <c r="O7535">
        <v>0.1234697293372561</v>
      </c>
    </row>
    <row r="7536" spans="1:15" ht="15">
      <c r="A7536" s="6"/>
      <c r="B7536" s="10">
        <v>103.97</v>
      </c>
      <c r="C7536">
        <v>0.17778775878684491</v>
      </c>
      <c r="D7536" s="11">
        <v>15.51</v>
      </c>
      <c r="E7536" s="10">
        <v>41.19</v>
      </c>
      <c r="F7536" s="11">
        <v>44.25</v>
      </c>
      <c r="G7536" s="10">
        <v>42.04</v>
      </c>
      <c r="H7536" s="11">
        <v>169.9</v>
      </c>
      <c r="I7536" s="10">
        <v>121.98</v>
      </c>
      <c r="J7536">
        <v>0.10761538757408967</v>
      </c>
      <c r="K7536">
        <v>0.13353885880674471</v>
      </c>
      <c r="L7536">
        <v>0.1919785654454878</v>
      </c>
      <c r="M7536">
        <v>0.21282579106031363</v>
      </c>
      <c r="N7536">
        <v>0.22381943790016354</v>
      </c>
      <c r="O7536">
        <v>0.12391236218931437</v>
      </c>
    </row>
    <row r="7537" spans="1:15" ht="15">
      <c r="A7537" s="6"/>
      <c r="B7537" s="10">
        <v>93.2</v>
      </c>
      <c r="C7537">
        <v>0.17793876678554907</v>
      </c>
      <c r="D7537" s="11">
        <v>11.46</v>
      </c>
      <c r="E7537" s="10">
        <v>39.58</v>
      </c>
      <c r="F7537" s="11">
        <v>39.880000000000003</v>
      </c>
      <c r="G7537" s="10">
        <v>36.450000000000003</v>
      </c>
      <c r="H7537" s="11">
        <v>155.5</v>
      </c>
      <c r="I7537" s="10">
        <v>79.989999999999995</v>
      </c>
      <c r="J7537">
        <v>0.10085574925624496</v>
      </c>
      <c r="K7537">
        <v>0.12928681117762364</v>
      </c>
      <c r="L7537">
        <v>0.18925195255100682</v>
      </c>
      <c r="M7537">
        <v>0.20817094671087663</v>
      </c>
      <c r="N7537">
        <v>0.22468880269184038</v>
      </c>
      <c r="O7537">
        <v>0.11905517018947294</v>
      </c>
    </row>
    <row r="7538" spans="1:15" ht="15">
      <c r="A7538" s="6"/>
      <c r="B7538" s="10">
        <v>87.3</v>
      </c>
      <c r="C7538">
        <v>0.17279473203905343</v>
      </c>
      <c r="D7538" s="11">
        <v>9.1999999999999993</v>
      </c>
      <c r="E7538" s="10">
        <v>34.58</v>
      </c>
      <c r="F7538" s="11">
        <v>35.659999999999997</v>
      </c>
      <c r="G7538" s="10">
        <v>33.67</v>
      </c>
      <c r="H7538" s="11">
        <v>168.03</v>
      </c>
      <c r="I7538" s="10">
        <v>70.25</v>
      </c>
      <c r="J7538">
        <v>9.4380023741591518E-2</v>
      </c>
      <c r="K7538">
        <v>0.12372286195270581</v>
      </c>
      <c r="L7538">
        <v>0.18474399090988552</v>
      </c>
      <c r="M7538">
        <v>0.20543329038907499</v>
      </c>
      <c r="N7538">
        <v>0.22459415306492567</v>
      </c>
      <c r="O7538">
        <v>0.11447189556386909</v>
      </c>
    </row>
    <row r="7539" spans="1:15" ht="15">
      <c r="A7539" s="6"/>
      <c r="B7539" s="10">
        <v>85.89</v>
      </c>
      <c r="C7539">
        <v>0.16582039129906431</v>
      </c>
      <c r="D7539" s="11">
        <v>2.0299999999999998</v>
      </c>
      <c r="E7539" s="10">
        <v>30.67</v>
      </c>
      <c r="F7539" s="11">
        <v>35.97</v>
      </c>
      <c r="G7539" s="10">
        <v>33.6</v>
      </c>
      <c r="H7539" s="11">
        <v>161.36000000000001</v>
      </c>
      <c r="I7539" s="10">
        <v>67.97</v>
      </c>
      <c r="J7539">
        <v>9.3730921723529481E-2</v>
      </c>
      <c r="K7539">
        <v>0.12195338703287997</v>
      </c>
      <c r="L7539">
        <v>0.182267959224097</v>
      </c>
      <c r="M7539">
        <v>0.19926208336081871</v>
      </c>
      <c r="N7539">
        <v>0.22272400304301948</v>
      </c>
      <c r="O7539">
        <v>0.11363107965451058</v>
      </c>
    </row>
    <row r="7540" spans="1:15" ht="15">
      <c r="A7540" s="6"/>
      <c r="B7540" s="10">
        <v>85.88</v>
      </c>
      <c r="C7540">
        <v>0.16232010927741622</v>
      </c>
      <c r="D7540" s="11">
        <v>0.08</v>
      </c>
      <c r="E7540" s="10">
        <v>37.93</v>
      </c>
      <c r="F7540" s="11">
        <v>36.03</v>
      </c>
      <c r="G7540" s="10">
        <v>32.770000000000003</v>
      </c>
      <c r="H7540" s="11">
        <v>160</v>
      </c>
      <c r="I7540" s="10">
        <v>67.97</v>
      </c>
      <c r="J7540">
        <v>9.6270618501538882E-2</v>
      </c>
      <c r="K7540">
        <v>0.1199846576127169</v>
      </c>
      <c r="L7540">
        <v>0.18015425448796318</v>
      </c>
      <c r="M7540">
        <v>0.20012154821733477</v>
      </c>
      <c r="N7540">
        <v>0.22051733924917363</v>
      </c>
      <c r="O7540">
        <v>0.11122964749445784</v>
      </c>
    </row>
    <row r="7541" spans="1:15" ht="15">
      <c r="A7541" s="6"/>
      <c r="B7541" s="10">
        <v>83.21</v>
      </c>
      <c r="C7541">
        <v>0.16046950965049556</v>
      </c>
      <c r="D7541" s="11">
        <v>6.47</v>
      </c>
      <c r="E7541" s="10">
        <v>35.840000000000003</v>
      </c>
      <c r="F7541" s="11">
        <v>34.75</v>
      </c>
      <c r="G7541" s="10">
        <v>32</v>
      </c>
      <c r="H7541" s="11">
        <v>152.5</v>
      </c>
      <c r="I7541" s="10">
        <v>68.19</v>
      </c>
      <c r="J7541">
        <v>9.9267592110192079E-2</v>
      </c>
      <c r="K7541">
        <v>0.11838691134941229</v>
      </c>
      <c r="L7541">
        <v>0.1758855481304844</v>
      </c>
      <c r="M7541">
        <v>0.20258973908374212</v>
      </c>
      <c r="N7541">
        <v>0.22093770883408273</v>
      </c>
      <c r="O7541">
        <v>0.1148180924908915</v>
      </c>
    </row>
    <row r="7542" spans="1:15" ht="15">
      <c r="A7542" s="6"/>
      <c r="B7542" s="10">
        <v>82.71</v>
      </c>
      <c r="C7542">
        <v>0.15992609563560475</v>
      </c>
      <c r="D7542" s="11">
        <v>11.27</v>
      </c>
      <c r="E7542" s="10">
        <v>34.049999999999997</v>
      </c>
      <c r="F7542" s="11">
        <v>34.799999999999997</v>
      </c>
      <c r="G7542" s="10">
        <v>32.799999999999997</v>
      </c>
      <c r="H7542" s="11">
        <v>155</v>
      </c>
      <c r="I7542" s="10">
        <v>75.77</v>
      </c>
      <c r="J7542">
        <v>0.10449795814945417</v>
      </c>
      <c r="K7542">
        <v>0.11775258968436539</v>
      </c>
      <c r="L7542">
        <v>0.17651735439400484</v>
      </c>
      <c r="M7542">
        <v>0.20453575260484966</v>
      </c>
      <c r="N7542">
        <v>0.22099181438742946</v>
      </c>
      <c r="O7542">
        <v>0.12227919714139476</v>
      </c>
    </row>
    <row r="7543" spans="1:15" ht="15">
      <c r="A7543" s="6"/>
      <c r="B7543" s="10">
        <v>85.44</v>
      </c>
      <c r="C7543">
        <v>0.15807253440726662</v>
      </c>
      <c r="D7543" s="11">
        <v>12.59</v>
      </c>
      <c r="E7543" s="10">
        <v>34.15</v>
      </c>
      <c r="F7543" s="11">
        <v>36.58</v>
      </c>
      <c r="G7543" s="10">
        <v>35.46</v>
      </c>
      <c r="H7543" s="11">
        <v>160.09</v>
      </c>
      <c r="I7543" s="10">
        <v>81.260000000000005</v>
      </c>
      <c r="J7543">
        <v>0.10851070877324273</v>
      </c>
      <c r="K7543">
        <v>0.1154135568533405</v>
      </c>
      <c r="L7543">
        <v>0.17958242583052056</v>
      </c>
      <c r="M7543">
        <v>0.21053728615985634</v>
      </c>
      <c r="N7543">
        <v>0.21872474235633332</v>
      </c>
      <c r="O7543">
        <v>0.12814826073698779</v>
      </c>
    </row>
    <row r="7544" spans="1:15" ht="15">
      <c r="A7544" s="6"/>
      <c r="B7544" s="10">
        <v>86.3</v>
      </c>
      <c r="C7544">
        <v>0.1586819048864116</v>
      </c>
      <c r="D7544" s="11">
        <v>9.6300000000000008</v>
      </c>
      <c r="E7544" s="10">
        <v>33.96</v>
      </c>
      <c r="F7544" s="11">
        <v>43.42</v>
      </c>
      <c r="G7544" s="10">
        <v>45.46</v>
      </c>
      <c r="H7544" s="11">
        <v>183.87</v>
      </c>
      <c r="I7544" s="10">
        <v>109</v>
      </c>
      <c r="J7544">
        <v>0.11499987930295377</v>
      </c>
      <c r="K7544">
        <v>0.11390557548269351</v>
      </c>
      <c r="L7544">
        <v>0.17328082528246272</v>
      </c>
      <c r="M7544">
        <v>0.2219906077418316</v>
      </c>
      <c r="N7544">
        <v>0.21388972311181392</v>
      </c>
      <c r="O7544">
        <v>0.13604146858001528</v>
      </c>
    </row>
    <row r="7545" spans="1:15" ht="15">
      <c r="A7545" s="6"/>
      <c r="B7545" s="10">
        <v>88</v>
      </c>
      <c r="C7545">
        <v>0.1639529488747902</v>
      </c>
      <c r="D7545" s="11">
        <v>13.55</v>
      </c>
      <c r="E7545" s="10">
        <v>37.979999999999997</v>
      </c>
      <c r="F7545" s="11">
        <v>47.69</v>
      </c>
      <c r="G7545" s="10">
        <v>50.23</v>
      </c>
      <c r="H7545" s="11">
        <v>214</v>
      </c>
      <c r="I7545" s="10">
        <v>134.81</v>
      </c>
      <c r="J7545">
        <v>0.12205399644177715</v>
      </c>
      <c r="K7545">
        <v>0.11343851149183269</v>
      </c>
      <c r="L7545">
        <v>0.17231053658386716</v>
      </c>
      <c r="M7545">
        <v>0.22451049179666219</v>
      </c>
      <c r="N7545">
        <v>0.21146488223984619</v>
      </c>
      <c r="O7545">
        <v>0.13949043612269454</v>
      </c>
    </row>
    <row r="7546" spans="1:15" ht="15">
      <c r="A7546" s="6"/>
      <c r="B7546" s="10">
        <v>92</v>
      </c>
      <c r="C7546">
        <v>0.16036118533421354</v>
      </c>
      <c r="D7546" s="11">
        <v>20.100000000000001</v>
      </c>
      <c r="E7546" s="10">
        <v>40.049999999999997</v>
      </c>
      <c r="F7546" s="11">
        <v>51</v>
      </c>
      <c r="G7546" s="10">
        <v>54.18</v>
      </c>
      <c r="H7546" s="11">
        <v>219.94</v>
      </c>
      <c r="I7546" s="10">
        <v>149.07</v>
      </c>
      <c r="J7546">
        <v>0.12034943322423566</v>
      </c>
      <c r="K7546">
        <v>0.11436238729068271</v>
      </c>
      <c r="L7546">
        <v>0.16485203446278598</v>
      </c>
      <c r="M7546">
        <v>0.21855781891410428</v>
      </c>
      <c r="N7546">
        <v>0.20328840609934123</v>
      </c>
      <c r="O7546">
        <v>0.13632282900767562</v>
      </c>
    </row>
    <row r="7547" spans="1:15" ht="15">
      <c r="A7547" s="6"/>
      <c r="B7547" s="10">
        <v>94.89</v>
      </c>
      <c r="C7547">
        <v>0.14913211506986668</v>
      </c>
      <c r="D7547" s="11">
        <v>24.66</v>
      </c>
      <c r="E7547" s="10">
        <v>41.26</v>
      </c>
      <c r="F7547" s="11">
        <v>49.85</v>
      </c>
      <c r="G7547" s="10">
        <v>52.8</v>
      </c>
      <c r="H7547" s="11">
        <v>215.95</v>
      </c>
      <c r="I7547" s="10">
        <v>125.52</v>
      </c>
      <c r="J7547">
        <v>0.11991999050059564</v>
      </c>
      <c r="K7547">
        <v>0.11565810603639717</v>
      </c>
      <c r="L7547">
        <v>0.16035443853262393</v>
      </c>
      <c r="M7547">
        <v>0.21436498052996489</v>
      </c>
      <c r="N7547">
        <v>0.19040978324434032</v>
      </c>
      <c r="O7547">
        <v>0.13239830069785816</v>
      </c>
    </row>
    <row r="7548" spans="1:15" ht="15">
      <c r="A7548" s="6"/>
      <c r="B7548" s="10">
        <v>91.28</v>
      </c>
      <c r="C7548">
        <v>0.1430740087766201</v>
      </c>
      <c r="D7548" s="11">
        <v>21.47</v>
      </c>
      <c r="E7548" s="10">
        <v>42.08</v>
      </c>
      <c r="F7548" s="11">
        <v>48</v>
      </c>
      <c r="G7548" s="10">
        <v>52.97</v>
      </c>
      <c r="H7548" s="11">
        <v>199.2</v>
      </c>
      <c r="I7548" s="10">
        <v>111.32</v>
      </c>
      <c r="J7548">
        <v>0.11820780078999144</v>
      </c>
      <c r="K7548">
        <v>0.10884273236714975</v>
      </c>
      <c r="L7548">
        <v>0.15759845723402149</v>
      </c>
      <c r="M7548">
        <v>0.20910372526064269</v>
      </c>
      <c r="N7548">
        <v>0.18028721605076578</v>
      </c>
      <c r="O7548">
        <v>0.12677623624185511</v>
      </c>
    </row>
    <row r="7549" spans="1:15" ht="15">
      <c r="A7549" s="6"/>
      <c r="B7549" s="10">
        <v>90.22</v>
      </c>
      <c r="C7549">
        <v>0.13909244682473126</v>
      </c>
      <c r="D7549" s="11">
        <v>18.899999999999999</v>
      </c>
      <c r="E7549" s="10">
        <v>42.25</v>
      </c>
      <c r="F7549" s="11">
        <v>47.42</v>
      </c>
      <c r="G7549" s="10">
        <v>52.39</v>
      </c>
      <c r="H7549" s="11">
        <v>168.8</v>
      </c>
      <c r="I7549" s="10">
        <v>109.45</v>
      </c>
      <c r="J7549">
        <v>0.11974213557320132</v>
      </c>
      <c r="K7549">
        <v>0.10252936299728574</v>
      </c>
      <c r="L7549">
        <v>0.15403865827168897</v>
      </c>
      <c r="M7549">
        <v>0.20862779542672438</v>
      </c>
      <c r="N7549">
        <v>0.17541801529087592</v>
      </c>
      <c r="O7549">
        <v>0.12445402730476943</v>
      </c>
    </row>
    <row r="7550" spans="1:15" ht="15">
      <c r="A7550" s="6"/>
      <c r="B7550" s="10">
        <v>87.94</v>
      </c>
      <c r="C7550">
        <v>0.1353128137991873</v>
      </c>
      <c r="D7550" s="11">
        <v>21.03</v>
      </c>
      <c r="E7550" s="10">
        <v>41.14</v>
      </c>
      <c r="F7550" s="11">
        <v>46</v>
      </c>
      <c r="G7550" s="10">
        <v>50.82</v>
      </c>
      <c r="H7550" s="11">
        <v>159.58000000000001</v>
      </c>
      <c r="I7550" s="10">
        <v>104.49</v>
      </c>
      <c r="J7550">
        <v>0.12435973247767425</v>
      </c>
      <c r="K7550">
        <v>9.7940187580804333E-2</v>
      </c>
      <c r="L7550">
        <v>0.15182233356006439</v>
      </c>
      <c r="M7550">
        <v>0.20786372553357821</v>
      </c>
      <c r="N7550">
        <v>0.17547677698615788</v>
      </c>
      <c r="O7550">
        <v>0.12546737907549904</v>
      </c>
    </row>
    <row r="7551" spans="1:15" ht="15">
      <c r="A7551" s="6"/>
      <c r="B7551" s="10">
        <v>87.8</v>
      </c>
      <c r="C7551">
        <v>0.13585804040696273</v>
      </c>
      <c r="D7551" s="11">
        <v>22.86</v>
      </c>
      <c r="E7551" s="10">
        <v>38.590000000000003</v>
      </c>
      <c r="F7551" s="11">
        <v>45.64</v>
      </c>
      <c r="G7551" s="10">
        <v>50</v>
      </c>
      <c r="H7551" s="11">
        <v>167.04</v>
      </c>
      <c r="I7551" s="10">
        <v>114.22</v>
      </c>
      <c r="J7551">
        <v>0.12579168418777389</v>
      </c>
      <c r="K7551">
        <v>0.10006883681618371</v>
      </c>
      <c r="L7551">
        <v>0.15157781794433708</v>
      </c>
      <c r="M7551">
        <v>0.21133834535668442</v>
      </c>
      <c r="N7551">
        <v>0.18051792254556412</v>
      </c>
      <c r="O7551">
        <v>0.12813040561899108</v>
      </c>
    </row>
    <row r="7552" spans="1:15" ht="15">
      <c r="A7552" s="6"/>
      <c r="B7552" s="10">
        <v>91.5</v>
      </c>
      <c r="C7552">
        <v>0.14989014185507454</v>
      </c>
      <c r="D7552" s="11">
        <v>28.2</v>
      </c>
      <c r="E7552" s="10">
        <v>40.409999999999997</v>
      </c>
      <c r="F7552" s="11">
        <v>44.11</v>
      </c>
      <c r="G7552" s="10">
        <v>51.21</v>
      </c>
      <c r="H7552" s="11">
        <v>184.54</v>
      </c>
      <c r="I7552" s="10">
        <v>134.74</v>
      </c>
      <c r="J7552">
        <v>0.13179189362842797</v>
      </c>
      <c r="K7552">
        <v>0.10678903065168392</v>
      </c>
      <c r="L7552">
        <v>0.15512255200773253</v>
      </c>
      <c r="M7552">
        <v>0.21638890936595331</v>
      </c>
      <c r="N7552">
        <v>0.18547171929561074</v>
      </c>
      <c r="O7552">
        <v>0.13784982775900056</v>
      </c>
    </row>
    <row r="7553" spans="1:15" ht="15">
      <c r="A7553" s="6"/>
      <c r="B7553" s="10">
        <v>102.87</v>
      </c>
      <c r="C7553">
        <v>0.16758252723591607</v>
      </c>
      <c r="D7553" s="11">
        <v>30.48</v>
      </c>
      <c r="E7553" s="10">
        <v>42.38</v>
      </c>
      <c r="F7553" s="11">
        <v>44.62</v>
      </c>
      <c r="G7553" s="10">
        <v>57.16</v>
      </c>
      <c r="H7553" s="11">
        <v>201.37</v>
      </c>
      <c r="I7553" s="10">
        <v>174.1</v>
      </c>
      <c r="J7553">
        <v>0.13738870348635657</v>
      </c>
      <c r="K7553">
        <v>0.11926707908617561</v>
      </c>
      <c r="L7553">
        <v>0.15822025623911984</v>
      </c>
      <c r="M7553">
        <v>0.22218528857534417</v>
      </c>
      <c r="N7553">
        <v>0.19904227245009309</v>
      </c>
      <c r="O7553">
        <v>0.14991733741044466</v>
      </c>
    </row>
    <row r="7554" spans="1:15" ht="15">
      <c r="A7554" s="6"/>
      <c r="B7554" s="10">
        <v>115.72</v>
      </c>
      <c r="C7554">
        <v>0.17329570183252738</v>
      </c>
      <c r="D7554" s="11">
        <v>35.81</v>
      </c>
      <c r="E7554" s="10">
        <v>44.75</v>
      </c>
      <c r="F7554" s="11">
        <v>44.78</v>
      </c>
      <c r="G7554" s="10">
        <v>57.47</v>
      </c>
      <c r="H7554" s="11">
        <v>219.59</v>
      </c>
      <c r="I7554" s="10">
        <v>179.61</v>
      </c>
      <c r="J7554">
        <v>0.14434142852885962</v>
      </c>
      <c r="K7554">
        <v>0.12325826839826841</v>
      </c>
      <c r="L7554">
        <v>0.15430447525340865</v>
      </c>
      <c r="M7554">
        <v>0.22420235737933303</v>
      </c>
      <c r="N7554">
        <v>0.20935415803851193</v>
      </c>
      <c r="O7554">
        <v>0.15589129759295126</v>
      </c>
    </row>
    <row r="7555" spans="1:15" ht="15">
      <c r="A7555" s="6"/>
      <c r="B7555" s="10">
        <v>127.98</v>
      </c>
      <c r="C7555">
        <v>0.16423233514762317</v>
      </c>
      <c r="D7555" s="11">
        <v>44.49</v>
      </c>
      <c r="E7555" s="10">
        <v>46.51</v>
      </c>
      <c r="F7555" s="11">
        <v>48.28</v>
      </c>
      <c r="G7555" s="10">
        <v>79.72</v>
      </c>
      <c r="H7555" s="11">
        <v>240.02</v>
      </c>
      <c r="I7555" s="10">
        <v>208.51</v>
      </c>
      <c r="J7555">
        <v>0.14575039947265439</v>
      </c>
      <c r="K7555">
        <v>0.11782100094443823</v>
      </c>
      <c r="L7555">
        <v>0.147834692034955</v>
      </c>
      <c r="M7555">
        <v>0.21698438698802283</v>
      </c>
      <c r="N7555">
        <v>0.20874507072834012</v>
      </c>
      <c r="O7555">
        <v>0.15082386822589616</v>
      </c>
    </row>
    <row r="7556" spans="1:15" ht="15">
      <c r="A7556" s="6"/>
      <c r="B7556" s="10">
        <v>135.76</v>
      </c>
      <c r="C7556">
        <v>0.16345307141084955</v>
      </c>
      <c r="D7556" s="11">
        <v>46.76</v>
      </c>
      <c r="E7556" s="10">
        <v>45.12</v>
      </c>
      <c r="F7556" s="11">
        <v>45.39</v>
      </c>
      <c r="G7556" s="10">
        <v>68.33</v>
      </c>
      <c r="H7556" s="11">
        <v>252.12</v>
      </c>
      <c r="I7556" s="10">
        <v>206.79</v>
      </c>
      <c r="J7556">
        <v>0.15054497026551639</v>
      </c>
      <c r="K7556">
        <v>0.11571804128555319</v>
      </c>
      <c r="L7556">
        <v>0.14559967931240425</v>
      </c>
      <c r="M7556">
        <v>0.21532467048470882</v>
      </c>
      <c r="N7556">
        <v>0.21170953769228215</v>
      </c>
      <c r="O7556">
        <v>0.15112845244744127</v>
      </c>
    </row>
    <row r="7557" spans="1:15" ht="15">
      <c r="A7557" s="6"/>
      <c r="B7557" s="10">
        <v>124.47</v>
      </c>
      <c r="C7557">
        <v>0.16548664316761885</v>
      </c>
      <c r="D7557" s="11">
        <v>41.03</v>
      </c>
      <c r="E7557" s="10">
        <v>43.85</v>
      </c>
      <c r="F7557" s="11">
        <v>40.36</v>
      </c>
      <c r="G7557" s="10">
        <v>57.85</v>
      </c>
      <c r="H7557" s="11">
        <v>232.09</v>
      </c>
      <c r="I7557" s="10">
        <v>177.37</v>
      </c>
      <c r="J7557">
        <v>0.14962848330052272</v>
      </c>
      <c r="K7557">
        <v>0.11666253266315597</v>
      </c>
      <c r="L7557">
        <v>0.14618253337859619</v>
      </c>
      <c r="M7557">
        <v>0.22072282817963931</v>
      </c>
      <c r="N7557">
        <v>0.21248150615056452</v>
      </c>
      <c r="O7557">
        <v>0.15431372450475356</v>
      </c>
    </row>
    <row r="7558" spans="1:15" ht="15">
      <c r="A7558" s="6"/>
      <c r="B7558" s="10">
        <v>113.51</v>
      </c>
      <c r="C7558">
        <v>0.17233237041884122</v>
      </c>
      <c r="D7558" s="11">
        <v>35.92</v>
      </c>
      <c r="E7558" s="10">
        <v>43.04</v>
      </c>
      <c r="F7558" s="11">
        <v>35.26</v>
      </c>
      <c r="G7558" s="10">
        <v>50</v>
      </c>
      <c r="H7558" s="11">
        <v>218</v>
      </c>
      <c r="I7558" s="10">
        <v>156.21</v>
      </c>
      <c r="J7558">
        <v>0.14989454516734824</v>
      </c>
      <c r="K7558">
        <v>0.11802550107228663</v>
      </c>
      <c r="L7558">
        <v>0.143928328768611</v>
      </c>
      <c r="M7558">
        <v>0.22595270567080358</v>
      </c>
      <c r="N7558">
        <v>0.21758632966090946</v>
      </c>
      <c r="O7558">
        <v>0.1612247097184667</v>
      </c>
    </row>
    <row r="7559" spans="1:15" ht="15">
      <c r="A7559" s="6"/>
      <c r="B7559" s="10">
        <v>102.58</v>
      </c>
      <c r="C7559">
        <v>0.17894409113468218</v>
      </c>
      <c r="D7559" s="11">
        <v>35.82</v>
      </c>
      <c r="E7559" s="10">
        <v>41.64</v>
      </c>
      <c r="F7559" s="11">
        <v>32.799999999999997</v>
      </c>
      <c r="G7559" s="10">
        <v>44.78</v>
      </c>
      <c r="H7559" s="11">
        <v>201</v>
      </c>
      <c r="I7559" s="10">
        <v>133.13</v>
      </c>
      <c r="J7559">
        <v>0.14841124532630298</v>
      </c>
      <c r="K7559">
        <v>0.1234970438614225</v>
      </c>
      <c r="L7559">
        <v>0.14238115979579974</v>
      </c>
      <c r="M7559">
        <v>0.22710066953508543</v>
      </c>
      <c r="N7559">
        <v>0.21843943160844143</v>
      </c>
      <c r="O7559">
        <v>0.16311538885571225</v>
      </c>
    </row>
    <row r="7560" spans="1:15" ht="15">
      <c r="A7560" s="6"/>
      <c r="B7560" s="10">
        <v>92.38</v>
      </c>
      <c r="C7560">
        <v>0.18608421949907203</v>
      </c>
      <c r="D7560" s="11">
        <v>37.06</v>
      </c>
      <c r="E7560" s="10">
        <v>42.67</v>
      </c>
      <c r="F7560" s="11">
        <v>32.049999999999997</v>
      </c>
      <c r="G7560" s="10">
        <v>42.89</v>
      </c>
      <c r="H7560" s="11">
        <v>180.01</v>
      </c>
      <c r="I7560" s="10">
        <v>128.22999999999999</v>
      </c>
      <c r="J7560">
        <v>0.14796441885491921</v>
      </c>
      <c r="K7560">
        <v>0.1292759502380639</v>
      </c>
      <c r="L7560">
        <v>0.14143793180136133</v>
      </c>
      <c r="M7560">
        <v>0.22519150279236549</v>
      </c>
      <c r="N7560">
        <v>0.22070572738050359</v>
      </c>
      <c r="O7560">
        <v>0.16326487239201937</v>
      </c>
    </row>
    <row r="7561" spans="1:15" ht="15">
      <c r="A7561" s="6"/>
      <c r="B7561" s="10">
        <v>87.41</v>
      </c>
      <c r="C7561">
        <v>0.18924834117032391</v>
      </c>
      <c r="D7561" s="11">
        <v>28.29</v>
      </c>
      <c r="E7561" s="10">
        <v>38.58</v>
      </c>
      <c r="F7561" s="11">
        <v>26.09</v>
      </c>
      <c r="G7561" s="10">
        <v>37.03</v>
      </c>
      <c r="H7561" s="11">
        <v>156.13999999999999</v>
      </c>
      <c r="I7561" s="10">
        <v>121.04</v>
      </c>
      <c r="J7561">
        <v>0.14466584265381702</v>
      </c>
      <c r="K7561">
        <v>0.13325273551707839</v>
      </c>
      <c r="L7561">
        <v>0.13706034574630049</v>
      </c>
      <c r="M7561">
        <v>0.22191045534206713</v>
      </c>
      <c r="N7561">
        <v>0.22169857526365352</v>
      </c>
      <c r="O7561">
        <v>0.16721817567198086</v>
      </c>
    </row>
    <row r="7562" spans="1:15" ht="15">
      <c r="A7562" s="6"/>
      <c r="B7562" s="10">
        <v>89.54</v>
      </c>
      <c r="C7562">
        <v>0.19001434200268297</v>
      </c>
      <c r="D7562" s="11">
        <v>14.07</v>
      </c>
      <c r="E7562" s="10">
        <v>36.1</v>
      </c>
      <c r="F7562" s="11">
        <v>30.9</v>
      </c>
      <c r="G7562" s="10">
        <v>40.07</v>
      </c>
      <c r="H7562" s="11">
        <v>167.72</v>
      </c>
      <c r="I7562" s="10">
        <v>137.41</v>
      </c>
      <c r="J7562">
        <v>0.14249796736517953</v>
      </c>
      <c r="K7562">
        <v>0.13989023268647108</v>
      </c>
      <c r="L7562">
        <v>0.12946204227920771</v>
      </c>
      <c r="M7562">
        <v>0.21586301525149135</v>
      </c>
      <c r="N7562">
        <v>0.22158580564803948</v>
      </c>
      <c r="O7562">
        <v>0.17083312829570338</v>
      </c>
    </row>
    <row r="7563" spans="1:15" ht="15">
      <c r="A7563" s="6"/>
      <c r="B7563" s="10">
        <v>85.36</v>
      </c>
      <c r="C7563">
        <v>0.18420322147449603</v>
      </c>
      <c r="D7563" s="11">
        <v>15.99</v>
      </c>
      <c r="E7563" s="10">
        <v>37.799999999999997</v>
      </c>
      <c r="F7563" s="11">
        <v>31.45</v>
      </c>
      <c r="G7563" s="10">
        <v>37.9</v>
      </c>
      <c r="H7563" s="11">
        <v>164.25</v>
      </c>
      <c r="I7563" s="10">
        <v>134.21</v>
      </c>
      <c r="J7563">
        <v>0.14595001377352587</v>
      </c>
      <c r="K7563">
        <v>0.14108296386820518</v>
      </c>
      <c r="L7563">
        <v>0.12679509884267123</v>
      </c>
      <c r="M7563">
        <v>0.21616635671121978</v>
      </c>
      <c r="N7563">
        <v>0.22214788029803825</v>
      </c>
      <c r="O7563">
        <v>0.17911821077794801</v>
      </c>
    </row>
    <row r="7564" spans="1:15" ht="15">
      <c r="A7564" s="6"/>
      <c r="B7564" s="10">
        <v>85.25</v>
      </c>
      <c r="C7564">
        <v>0.18407134946757017</v>
      </c>
      <c r="D7564" s="11">
        <v>13.8</v>
      </c>
      <c r="E7564" s="10">
        <v>38.33</v>
      </c>
      <c r="F7564" s="11">
        <v>30.67</v>
      </c>
      <c r="G7564" s="10">
        <v>34.270000000000003</v>
      </c>
      <c r="H7564" s="11">
        <v>162.16</v>
      </c>
      <c r="I7564" s="10">
        <v>130.01</v>
      </c>
      <c r="J7564">
        <v>0.14518490283865385</v>
      </c>
      <c r="K7564">
        <v>0.14782188144664524</v>
      </c>
      <c r="L7564">
        <v>0.12609962804028757</v>
      </c>
      <c r="M7564">
        <v>0.21660935211211849</v>
      </c>
      <c r="N7564">
        <v>0.22031249817491608</v>
      </c>
      <c r="O7564">
        <v>0.18584243314786997</v>
      </c>
    </row>
    <row r="7565" spans="1:15" ht="15">
      <c r="A7565" s="6"/>
      <c r="B7565" s="10">
        <v>83.35</v>
      </c>
      <c r="C7565">
        <v>0.18682307625382616</v>
      </c>
      <c r="D7565" s="11">
        <v>13.53</v>
      </c>
      <c r="E7565" s="10">
        <v>39.200000000000003</v>
      </c>
      <c r="F7565" s="11">
        <v>29.1</v>
      </c>
      <c r="G7565" s="10">
        <v>34.04</v>
      </c>
      <c r="H7565" s="11">
        <v>153</v>
      </c>
      <c r="I7565" s="10">
        <v>126.8</v>
      </c>
      <c r="J7565">
        <v>0.14751752138158669</v>
      </c>
      <c r="K7565">
        <v>0.15611731371015061</v>
      </c>
      <c r="L7565">
        <v>0.12498154310541219</v>
      </c>
      <c r="M7565">
        <v>0.21502722064454841</v>
      </c>
      <c r="N7565">
        <v>0.22028377006581343</v>
      </c>
      <c r="O7565">
        <v>0.19510445036796664</v>
      </c>
    </row>
    <row r="7566" spans="1:15" ht="15">
      <c r="A7566" s="6"/>
      <c r="B7566" s="10">
        <v>84.13</v>
      </c>
      <c r="C7566">
        <v>0.19212534579795865</v>
      </c>
      <c r="D7566" s="11">
        <v>15.25</v>
      </c>
      <c r="E7566" s="10">
        <v>38.57</v>
      </c>
      <c r="F7566" s="11">
        <v>32.299999999999997</v>
      </c>
      <c r="G7566" s="10">
        <v>33.729999999999997</v>
      </c>
      <c r="H7566" s="11">
        <v>155.02000000000001</v>
      </c>
      <c r="I7566" s="10">
        <v>129.44</v>
      </c>
      <c r="J7566">
        <v>0.15163136090457754</v>
      </c>
      <c r="K7566">
        <v>0.16457740841572335</v>
      </c>
      <c r="L7566">
        <v>0.12951685264911747</v>
      </c>
      <c r="M7566">
        <v>0.2155387427762708</v>
      </c>
      <c r="N7566">
        <v>0.2205416767265107</v>
      </c>
      <c r="O7566">
        <v>0.2046315627693365</v>
      </c>
    </row>
    <row r="7567" spans="1:15" ht="15">
      <c r="A7567" s="6"/>
      <c r="B7567" s="10">
        <v>86.88</v>
      </c>
      <c r="C7567">
        <v>0.19796372852450733</v>
      </c>
      <c r="D7567" s="11">
        <v>21.86</v>
      </c>
      <c r="E7567" s="10">
        <v>43.54</v>
      </c>
      <c r="F7567" s="11">
        <v>35.299999999999997</v>
      </c>
      <c r="G7567" s="10">
        <v>35.92</v>
      </c>
      <c r="H7567" s="11">
        <v>155.99</v>
      </c>
      <c r="I7567" s="10">
        <v>129.68</v>
      </c>
      <c r="J7567">
        <v>0.15562020669682206</v>
      </c>
      <c r="K7567">
        <v>0.17713164188093997</v>
      </c>
      <c r="L7567">
        <v>0.13459056400742114</v>
      </c>
      <c r="M7567">
        <v>0.22432736031653183</v>
      </c>
      <c r="N7567">
        <v>0.2176637014466446</v>
      </c>
      <c r="O7567">
        <v>0.21344752929033525</v>
      </c>
    </row>
    <row r="7568" spans="1:15" ht="15">
      <c r="A7568" s="6"/>
      <c r="B7568" s="10">
        <v>86.24</v>
      </c>
      <c r="C7568">
        <v>0.19965627027491814</v>
      </c>
      <c r="D7568" s="11">
        <v>22.52</v>
      </c>
      <c r="E7568" s="10">
        <v>64.680000000000007</v>
      </c>
      <c r="F7568" s="11">
        <v>40.659999999999997</v>
      </c>
      <c r="G7568" s="10">
        <v>45.48</v>
      </c>
      <c r="H7568" s="11">
        <v>180.59</v>
      </c>
      <c r="I7568" s="10">
        <v>158</v>
      </c>
      <c r="J7568">
        <v>0.16096737355659615</v>
      </c>
      <c r="K7568">
        <v>0.18500070882283051</v>
      </c>
      <c r="L7568">
        <v>0.13874649338080261</v>
      </c>
      <c r="M7568">
        <v>0.23306799636545042</v>
      </c>
      <c r="N7568">
        <v>0.20623333889523518</v>
      </c>
      <c r="O7568">
        <v>0.21483392257963832</v>
      </c>
    </row>
    <row r="7569" spans="1:15" ht="15">
      <c r="A7569" s="6"/>
      <c r="B7569" s="10">
        <v>86.61</v>
      </c>
      <c r="C7569">
        <v>0.20625566310670645</v>
      </c>
      <c r="D7569" s="11">
        <v>27.06</v>
      </c>
      <c r="E7569" s="10">
        <v>69.87</v>
      </c>
      <c r="F7569" s="11">
        <v>46.35</v>
      </c>
      <c r="G7569" s="10">
        <v>50.95</v>
      </c>
      <c r="H7569" s="11">
        <v>212.86</v>
      </c>
      <c r="I7569" s="10">
        <v>172.29</v>
      </c>
      <c r="J7569">
        <v>0.16723145988575497</v>
      </c>
      <c r="K7569">
        <v>0.18649957517821558</v>
      </c>
      <c r="L7569">
        <v>0.14233168308574062</v>
      </c>
      <c r="M7569">
        <v>0.23102811027093015</v>
      </c>
      <c r="N7569">
        <v>0.19668279926747545</v>
      </c>
      <c r="O7569">
        <v>0.20871942955338235</v>
      </c>
    </row>
    <row r="7570" spans="1:15" ht="15">
      <c r="A7570" s="6"/>
      <c r="B7570" s="10">
        <v>87.62</v>
      </c>
      <c r="C7570">
        <v>0.19803439491354888</v>
      </c>
      <c r="D7570" s="11">
        <v>30.94</v>
      </c>
      <c r="E7570" s="10">
        <v>68.709999999999994</v>
      </c>
      <c r="F7570" s="11">
        <v>43.99</v>
      </c>
      <c r="G7570" s="10">
        <v>51.76</v>
      </c>
      <c r="H7570" s="11">
        <v>214.77</v>
      </c>
      <c r="I7570" s="10">
        <v>171.72</v>
      </c>
      <c r="J7570">
        <v>0.16901188242029025</v>
      </c>
      <c r="K7570">
        <v>0.18224947139711564</v>
      </c>
      <c r="L7570">
        <v>0.14620605422634975</v>
      </c>
      <c r="M7570">
        <v>0.22443763984252671</v>
      </c>
      <c r="N7570">
        <v>0.18815410599839108</v>
      </c>
      <c r="O7570">
        <v>0.20216932721443942</v>
      </c>
    </row>
    <row r="7571" spans="1:15" ht="15">
      <c r="A7571" s="6"/>
      <c r="B7571" s="10">
        <v>89.75</v>
      </c>
      <c r="C7571">
        <v>0.18269274825179344</v>
      </c>
      <c r="D7571" s="11">
        <v>33.03</v>
      </c>
      <c r="E7571" s="10">
        <v>61.15</v>
      </c>
      <c r="F7571" s="11">
        <v>43</v>
      </c>
      <c r="G7571" s="10">
        <v>50</v>
      </c>
      <c r="H7571" s="11">
        <v>207.67</v>
      </c>
      <c r="I7571" s="10">
        <v>166.93</v>
      </c>
      <c r="J7571">
        <v>0.17412550619196565</v>
      </c>
      <c r="K7571">
        <v>0.17597457434974528</v>
      </c>
      <c r="L7571">
        <v>0.14341022944921836</v>
      </c>
      <c r="M7571">
        <v>0.225530889514472</v>
      </c>
      <c r="N7571">
        <v>0.184643325083161</v>
      </c>
      <c r="O7571">
        <v>0.19046691695976398</v>
      </c>
    </row>
    <row r="7572" spans="1:15" ht="15">
      <c r="A7572" s="6"/>
      <c r="B7572" s="10">
        <v>88.61</v>
      </c>
      <c r="C7572">
        <v>0.16913441325212922</v>
      </c>
      <c r="D7572" s="11">
        <v>42.79</v>
      </c>
      <c r="E7572" s="10">
        <v>58.71</v>
      </c>
      <c r="F7572" s="11">
        <v>42.41</v>
      </c>
      <c r="G7572" s="10">
        <v>50</v>
      </c>
      <c r="H7572" s="11">
        <v>191.61</v>
      </c>
      <c r="I7572" s="10">
        <v>141.85</v>
      </c>
      <c r="J7572">
        <v>0.17619218752967541</v>
      </c>
      <c r="K7572">
        <v>0.17031529633048292</v>
      </c>
      <c r="L7572">
        <v>0.14036417456991268</v>
      </c>
      <c r="M7572">
        <v>0.22050284255439859</v>
      </c>
      <c r="N7572">
        <v>0.17953930536880702</v>
      </c>
      <c r="O7572">
        <v>0.17916269461895659</v>
      </c>
    </row>
    <row r="7573" spans="1:15" ht="15">
      <c r="A7573" s="6"/>
      <c r="B7573" s="10">
        <v>86.67</v>
      </c>
      <c r="C7573">
        <v>0.16085078712817302</v>
      </c>
      <c r="D7573" s="11">
        <v>47.65</v>
      </c>
      <c r="E7573" s="10">
        <v>54.76</v>
      </c>
      <c r="F7573" s="11">
        <v>42.03</v>
      </c>
      <c r="G7573" s="10">
        <v>50.43</v>
      </c>
      <c r="H7573" s="11">
        <v>179.94</v>
      </c>
      <c r="I7573" s="10">
        <v>130.88999999999999</v>
      </c>
      <c r="J7573">
        <v>0.18351547473749696</v>
      </c>
      <c r="K7573">
        <v>0.17237166496624784</v>
      </c>
      <c r="L7573">
        <v>0.13688093677523447</v>
      </c>
      <c r="M7573">
        <v>0.21682756052719362</v>
      </c>
      <c r="N7573">
        <v>0.17603746615819044</v>
      </c>
      <c r="O7573">
        <v>0.17468458261021708</v>
      </c>
    </row>
    <row r="7574" spans="1:15" ht="15">
      <c r="A7574" s="6"/>
      <c r="B7574" s="10">
        <v>88.09</v>
      </c>
      <c r="C7574">
        <v>0.16422320722788569</v>
      </c>
      <c r="D7574" s="11">
        <v>48.13</v>
      </c>
      <c r="E7574" s="10">
        <v>63.58</v>
      </c>
      <c r="F7574" s="11">
        <v>40.5</v>
      </c>
      <c r="G7574" s="10">
        <v>48</v>
      </c>
      <c r="H7574" s="11">
        <v>164.69</v>
      </c>
      <c r="I7574" s="10">
        <v>134.16</v>
      </c>
      <c r="J7574">
        <v>0.18602222126275492</v>
      </c>
      <c r="K7574">
        <v>0.17292206119274467</v>
      </c>
      <c r="L7574">
        <v>0.13795523875317961</v>
      </c>
      <c r="M7574">
        <v>0.21674519735694769</v>
      </c>
      <c r="N7574">
        <v>0.17456375491654094</v>
      </c>
      <c r="O7574">
        <v>0.17904128681669229</v>
      </c>
    </row>
    <row r="7575" spans="1:15" ht="15">
      <c r="A7575" s="6"/>
      <c r="B7575" s="10">
        <v>89.02</v>
      </c>
      <c r="C7575">
        <v>0.17799648554998981</v>
      </c>
      <c r="D7575" s="11">
        <v>44.28</v>
      </c>
      <c r="E7575" s="10">
        <v>65.069999999999993</v>
      </c>
      <c r="F7575" s="11">
        <v>43.79</v>
      </c>
      <c r="G7575" s="10">
        <v>48.24</v>
      </c>
      <c r="H7575" s="11">
        <v>156.81</v>
      </c>
      <c r="I7575" s="10">
        <v>138.03</v>
      </c>
      <c r="J7575">
        <v>0.19173293472845043</v>
      </c>
      <c r="K7575">
        <v>0.17579606458976205</v>
      </c>
      <c r="L7575">
        <v>0.14352542069517624</v>
      </c>
      <c r="M7575">
        <v>0.21981124453762008</v>
      </c>
      <c r="N7575">
        <v>0.17447168264747029</v>
      </c>
      <c r="O7575">
        <v>0.18971424420234814</v>
      </c>
    </row>
    <row r="7576" spans="1:15" ht="15">
      <c r="A7576" s="6"/>
      <c r="B7576" s="10">
        <v>93.75</v>
      </c>
      <c r="C7576">
        <v>0.19557982722300601</v>
      </c>
      <c r="D7576" s="11">
        <v>38.43</v>
      </c>
      <c r="E7576" s="10">
        <v>67.05</v>
      </c>
      <c r="F7576" s="11">
        <v>46.39</v>
      </c>
      <c r="G7576" s="10">
        <v>49</v>
      </c>
      <c r="H7576" s="11">
        <v>156.55000000000001</v>
      </c>
      <c r="I7576" s="10">
        <v>148.94</v>
      </c>
      <c r="J7576">
        <v>0.19488443883808124</v>
      </c>
      <c r="K7576">
        <v>0.18160572631365388</v>
      </c>
      <c r="L7576">
        <v>0.15286665402692265</v>
      </c>
      <c r="M7576">
        <v>0.22269546442291266</v>
      </c>
      <c r="N7576">
        <v>0.1784186567917104</v>
      </c>
      <c r="O7576">
        <v>0.20665609682299543</v>
      </c>
    </row>
    <row r="7577" spans="1:15" ht="15">
      <c r="A7577" s="6"/>
      <c r="B7577" s="10">
        <v>109.52</v>
      </c>
      <c r="C7577">
        <v>0.21319212072988897</v>
      </c>
      <c r="D7577" s="11">
        <v>37.799999999999997</v>
      </c>
      <c r="E7577" s="10">
        <v>67.87</v>
      </c>
      <c r="F7577" s="11">
        <v>51.18</v>
      </c>
      <c r="G7577" s="10">
        <v>52.12</v>
      </c>
      <c r="H7577" s="11">
        <v>179.99</v>
      </c>
      <c r="I7577" s="10">
        <v>206.97</v>
      </c>
      <c r="J7577">
        <v>0.19764355530094024</v>
      </c>
      <c r="K7577">
        <v>0.18622078139037593</v>
      </c>
      <c r="L7577">
        <v>0.15730578646720414</v>
      </c>
      <c r="M7577">
        <v>0.2273809477592022</v>
      </c>
      <c r="N7577">
        <v>0.18123403271881369</v>
      </c>
      <c r="O7577">
        <v>0.22429160869385026</v>
      </c>
    </row>
    <row r="7578" spans="1:15" ht="15">
      <c r="A7578" s="6"/>
      <c r="B7578" s="10">
        <v>123.81</v>
      </c>
      <c r="C7578">
        <v>0.2038325049063664</v>
      </c>
      <c r="D7578" s="11">
        <v>40.82</v>
      </c>
      <c r="E7578" s="10">
        <v>67.63</v>
      </c>
      <c r="F7578" s="11">
        <v>51.08</v>
      </c>
      <c r="G7578" s="10">
        <v>50.85</v>
      </c>
      <c r="H7578" s="11">
        <v>185.09</v>
      </c>
      <c r="I7578" s="10">
        <v>194.53</v>
      </c>
      <c r="J7578">
        <v>0.19565007002629059</v>
      </c>
      <c r="K7578">
        <v>0.18006154934944743</v>
      </c>
      <c r="L7578">
        <v>0.16007949850061495</v>
      </c>
      <c r="M7578">
        <v>0.22675431591403994</v>
      </c>
      <c r="N7578">
        <v>0.17833029633070135</v>
      </c>
      <c r="O7578">
        <v>0.22564642933075052</v>
      </c>
    </row>
    <row r="7579" spans="1:15" ht="15">
      <c r="A7579" s="6"/>
      <c r="B7579" s="10">
        <v>138.27000000000001</v>
      </c>
      <c r="C7579">
        <v>0.18736897181231391</v>
      </c>
      <c r="D7579" s="11">
        <v>53.91</v>
      </c>
      <c r="E7579" s="10">
        <v>66.760000000000005</v>
      </c>
      <c r="F7579" s="11">
        <v>59.21</v>
      </c>
      <c r="G7579" s="10">
        <v>64.319999999999993</v>
      </c>
      <c r="H7579" s="11">
        <v>211.2</v>
      </c>
      <c r="I7579" s="10">
        <v>240.7</v>
      </c>
      <c r="J7579">
        <v>0.18682895273590333</v>
      </c>
      <c r="K7579">
        <v>0.17686691697075804</v>
      </c>
      <c r="L7579">
        <v>0.15661259918313872</v>
      </c>
      <c r="M7579">
        <v>0.22051387348701132</v>
      </c>
      <c r="N7579">
        <v>0.173827283880642</v>
      </c>
      <c r="O7579">
        <v>0.21398181798332999</v>
      </c>
    </row>
    <row r="7580" spans="1:15" ht="15">
      <c r="A7580" s="6"/>
      <c r="B7580" s="10">
        <v>131.63999999999999</v>
      </c>
      <c r="C7580">
        <v>0.18963329650577973</v>
      </c>
      <c r="D7580" s="11">
        <v>53.94</v>
      </c>
      <c r="E7580" s="10">
        <v>63.48</v>
      </c>
      <c r="F7580" s="11">
        <v>58.32</v>
      </c>
      <c r="G7580" s="10">
        <v>51.82</v>
      </c>
      <c r="H7580" s="11">
        <v>193.23</v>
      </c>
      <c r="I7580" s="10">
        <v>238</v>
      </c>
      <c r="J7580">
        <v>0.18106277452002728</v>
      </c>
      <c r="K7580">
        <v>0.17741900527044013</v>
      </c>
      <c r="L7580">
        <v>0.15930770424654669</v>
      </c>
      <c r="M7580">
        <v>0.21896565587815139</v>
      </c>
      <c r="N7580">
        <v>0.16834336340937464</v>
      </c>
      <c r="O7580">
        <v>0.2092557034068564</v>
      </c>
    </row>
    <row r="7581" spans="1:15" ht="15">
      <c r="A7581" s="6"/>
      <c r="B7581" s="10">
        <v>125.41</v>
      </c>
      <c r="C7581">
        <v>0.19668006319908282</v>
      </c>
      <c r="D7581" s="11">
        <v>46.54</v>
      </c>
      <c r="E7581" s="10">
        <v>59.16</v>
      </c>
      <c r="F7581" s="11">
        <v>50.42</v>
      </c>
      <c r="G7581" s="10">
        <v>49</v>
      </c>
      <c r="H7581" s="11">
        <v>145.19</v>
      </c>
      <c r="I7581" s="10">
        <v>199.71</v>
      </c>
      <c r="J7581">
        <v>0.18279633161806749</v>
      </c>
      <c r="K7581">
        <v>0.17677752547865766</v>
      </c>
      <c r="L7581">
        <v>0.15717001254065516</v>
      </c>
      <c r="M7581">
        <v>0.21835545400277501</v>
      </c>
      <c r="N7581">
        <v>0.16635257180062216</v>
      </c>
      <c r="O7581">
        <v>0.20907168506878654</v>
      </c>
    </row>
    <row r="7582" spans="1:15" ht="15">
      <c r="A7582" s="6"/>
      <c r="B7582" s="10">
        <v>116.8</v>
      </c>
      <c r="C7582">
        <v>0.19561191268960415</v>
      </c>
      <c r="D7582" s="11">
        <v>39.590000000000003</v>
      </c>
      <c r="E7582" s="10">
        <v>51.64</v>
      </c>
      <c r="F7582" s="11">
        <v>46.81</v>
      </c>
      <c r="G7582" s="10">
        <v>44.91</v>
      </c>
      <c r="H7582" s="11">
        <v>157.11000000000001</v>
      </c>
      <c r="I7582" s="10">
        <v>177.44</v>
      </c>
      <c r="J7582">
        <v>0.18632241351041154</v>
      </c>
      <c r="K7582">
        <v>0.17298685350579271</v>
      </c>
      <c r="L7582">
        <v>0.15572631378549318</v>
      </c>
      <c r="M7582">
        <v>0.21264688338677362</v>
      </c>
      <c r="N7582">
        <v>0.16173893013669946</v>
      </c>
      <c r="O7582">
        <v>0.21247776753700731</v>
      </c>
    </row>
    <row r="7583" spans="1:15" ht="15">
      <c r="A7583" s="6"/>
      <c r="B7583" s="10">
        <v>107.33</v>
      </c>
      <c r="C7583">
        <v>0.20047836798870891</v>
      </c>
      <c r="D7583" s="11">
        <v>33.11</v>
      </c>
      <c r="E7583" s="10">
        <v>46.9</v>
      </c>
      <c r="F7583" s="11">
        <v>40.950000000000003</v>
      </c>
      <c r="G7583" s="10">
        <v>37.630000000000003</v>
      </c>
      <c r="H7583" s="11">
        <v>109.11</v>
      </c>
      <c r="I7583" s="10">
        <v>166.84</v>
      </c>
      <c r="J7583">
        <v>0.18243059594222019</v>
      </c>
      <c r="K7583">
        <v>0.17164935352309882</v>
      </c>
      <c r="L7583">
        <v>0.15209456941521005</v>
      </c>
      <c r="M7583">
        <v>0.20195843951136214</v>
      </c>
      <c r="N7583">
        <v>0.16093455565605311</v>
      </c>
      <c r="O7583">
        <v>0.21035484765012979</v>
      </c>
    </row>
    <row r="7584" spans="1:15" ht="15">
      <c r="A7584" s="6"/>
      <c r="B7584" s="10">
        <v>100.14</v>
      </c>
      <c r="C7584">
        <v>0.19648226567598778</v>
      </c>
      <c r="D7584" s="11">
        <v>33.17</v>
      </c>
      <c r="E7584" s="10">
        <v>45.34</v>
      </c>
      <c r="F7584" s="11">
        <v>39.26</v>
      </c>
      <c r="G7584" s="10">
        <v>37</v>
      </c>
      <c r="H7584" s="11">
        <v>109.54</v>
      </c>
      <c r="I7584" s="10">
        <v>160.86000000000001</v>
      </c>
      <c r="J7584">
        <v>0.17931116983625126</v>
      </c>
      <c r="K7584">
        <v>0.172570341495107</v>
      </c>
      <c r="L7584">
        <v>0.15198446899891865</v>
      </c>
      <c r="M7584">
        <v>0.1928368833353466</v>
      </c>
      <c r="N7584">
        <v>0.16204286145008492</v>
      </c>
      <c r="O7584">
        <v>0.20824518000730993</v>
      </c>
    </row>
    <row r="7585" spans="1:15" ht="15">
      <c r="A7585" s="6"/>
      <c r="B7585" s="10">
        <v>88.02</v>
      </c>
      <c r="C7585">
        <v>0.19430822343209025</v>
      </c>
      <c r="D7585" s="11">
        <v>29.73</v>
      </c>
      <c r="E7585" s="10">
        <v>41.81</v>
      </c>
      <c r="F7585" s="11">
        <v>36.74</v>
      </c>
      <c r="G7585" s="10">
        <v>33.97</v>
      </c>
      <c r="H7585" s="11">
        <v>91.42</v>
      </c>
      <c r="I7585" s="10">
        <v>158.69</v>
      </c>
      <c r="J7585">
        <v>0.17330328629914896</v>
      </c>
      <c r="K7585">
        <v>0.17100262576833561</v>
      </c>
      <c r="L7585">
        <v>0.15091957113024393</v>
      </c>
      <c r="M7585">
        <v>0.18200185647555259</v>
      </c>
      <c r="N7585">
        <v>0.16296650923498127</v>
      </c>
      <c r="O7585">
        <v>0.20849853009347546</v>
      </c>
    </row>
    <row r="7586" spans="1:15" ht="15">
      <c r="A7586" s="6"/>
      <c r="B7586" s="10">
        <v>91.26</v>
      </c>
      <c r="C7586">
        <v>0.19409541773378555</v>
      </c>
      <c r="D7586" s="11">
        <v>31.06</v>
      </c>
      <c r="E7586" s="10">
        <v>44.54</v>
      </c>
      <c r="F7586" s="11">
        <v>34</v>
      </c>
      <c r="G7586" s="10">
        <v>32.67</v>
      </c>
      <c r="H7586" s="11">
        <v>99</v>
      </c>
      <c r="I7586" s="10">
        <v>168.8</v>
      </c>
      <c r="J7586">
        <v>0.17056127461698811</v>
      </c>
      <c r="K7586">
        <v>0.17409658963280086</v>
      </c>
      <c r="L7586">
        <v>0.14417926371704667</v>
      </c>
      <c r="M7586">
        <v>0.17008504552272649</v>
      </c>
      <c r="N7586">
        <v>0.16198915480985682</v>
      </c>
      <c r="O7586">
        <v>0.20764074492303791</v>
      </c>
    </row>
    <row r="7587" spans="1:15" ht="15">
      <c r="A7587" s="6"/>
      <c r="B7587" s="10">
        <v>86.82</v>
      </c>
      <c r="C7587">
        <v>0.19159706874995486</v>
      </c>
      <c r="D7587" s="11">
        <v>30.41</v>
      </c>
      <c r="E7587" s="10">
        <v>46.31</v>
      </c>
      <c r="F7587" s="11">
        <v>34.83</v>
      </c>
      <c r="G7587" s="10">
        <v>32.99</v>
      </c>
      <c r="H7587" s="11">
        <v>92.65</v>
      </c>
      <c r="I7587" s="10">
        <v>152.21</v>
      </c>
      <c r="J7587">
        <v>0.16920559908348629</v>
      </c>
      <c r="K7587">
        <v>0.17666497532153411</v>
      </c>
      <c r="L7587">
        <v>0.14297151162069521</v>
      </c>
      <c r="M7587">
        <v>0.16281770635081491</v>
      </c>
      <c r="N7587">
        <v>0.16115986145601882</v>
      </c>
      <c r="O7587">
        <v>0.20782039973270158</v>
      </c>
    </row>
    <row r="7588" spans="1:15" ht="15">
      <c r="A7588" s="6"/>
      <c r="B7588" s="10">
        <v>87</v>
      </c>
      <c r="C7588">
        <v>0.1930038559238246</v>
      </c>
      <c r="D7588" s="11">
        <v>29.64</v>
      </c>
      <c r="E7588" s="10">
        <v>45.31</v>
      </c>
      <c r="F7588" s="11">
        <v>35.01</v>
      </c>
      <c r="G7588" s="10">
        <v>31.16</v>
      </c>
      <c r="H7588" s="11">
        <v>97</v>
      </c>
      <c r="I7588" s="10">
        <v>143</v>
      </c>
      <c r="J7588">
        <v>0.16955438278463247</v>
      </c>
      <c r="K7588">
        <v>0.17713763684205805</v>
      </c>
      <c r="L7588">
        <v>0.14377480041103471</v>
      </c>
      <c r="M7588">
        <v>0.15637820408203637</v>
      </c>
      <c r="N7588">
        <v>0.15998150371161504</v>
      </c>
      <c r="O7588">
        <v>0.20654086691627577</v>
      </c>
    </row>
    <row r="7589" spans="1:15" ht="15">
      <c r="A7589" s="6"/>
      <c r="B7589" s="10">
        <v>87.25</v>
      </c>
      <c r="C7589">
        <v>0.19483551027968146</v>
      </c>
      <c r="D7589" s="11">
        <v>29.66</v>
      </c>
      <c r="E7589" s="10">
        <v>44.88</v>
      </c>
      <c r="F7589" s="11">
        <v>35.01</v>
      </c>
      <c r="G7589" s="10">
        <v>30</v>
      </c>
      <c r="H7589" s="11">
        <v>107.02</v>
      </c>
      <c r="I7589" s="10">
        <v>127</v>
      </c>
      <c r="J7589">
        <v>0.16920111885281447</v>
      </c>
      <c r="K7589">
        <v>0.17653976227913548</v>
      </c>
      <c r="L7589">
        <v>0.14617207636640012</v>
      </c>
      <c r="M7589">
        <v>0.15211524446539768</v>
      </c>
      <c r="N7589">
        <v>0.16193198684528615</v>
      </c>
      <c r="O7589">
        <v>0.20404866377044528</v>
      </c>
    </row>
    <row r="7590" spans="1:15" ht="15">
      <c r="A7590" s="6"/>
      <c r="B7590" s="10">
        <v>89.27</v>
      </c>
      <c r="C7590">
        <v>0.19140803122622663</v>
      </c>
      <c r="D7590" s="11">
        <v>29.79</v>
      </c>
      <c r="E7590" s="10">
        <v>46.03</v>
      </c>
      <c r="F7590" s="11">
        <v>35.130000000000003</v>
      </c>
      <c r="G7590" s="10">
        <v>29.18</v>
      </c>
      <c r="H7590" s="11">
        <v>111.6</v>
      </c>
      <c r="I7590" s="10">
        <v>134.07</v>
      </c>
      <c r="J7590">
        <v>0.17299472321596684</v>
      </c>
      <c r="K7590">
        <v>0.17542723374463992</v>
      </c>
      <c r="L7590">
        <v>0.14903785985001211</v>
      </c>
      <c r="M7590">
        <v>0.15115977962748828</v>
      </c>
      <c r="N7590">
        <v>0.16401032179162395</v>
      </c>
      <c r="O7590">
        <v>0.20114746810516643</v>
      </c>
    </row>
    <row r="7591" spans="1:15" ht="15">
      <c r="A7591" s="6"/>
      <c r="B7591" s="10">
        <v>93.26</v>
      </c>
      <c r="C7591">
        <v>0.1912922084690554</v>
      </c>
      <c r="D7591" s="11">
        <v>31.68</v>
      </c>
      <c r="E7591" s="10">
        <v>47.28</v>
      </c>
      <c r="F7591" s="11">
        <v>36.06</v>
      </c>
      <c r="G7591" s="10">
        <v>33.450000000000003</v>
      </c>
      <c r="H7591" s="11">
        <v>99.36</v>
      </c>
      <c r="I7591" s="10">
        <v>135.29</v>
      </c>
      <c r="J7591">
        <v>0.1803645260571809</v>
      </c>
      <c r="K7591">
        <v>0.17571032548266452</v>
      </c>
      <c r="L7591">
        <v>0.15858459686939458</v>
      </c>
      <c r="M7591">
        <v>0.15581331371959836</v>
      </c>
      <c r="N7591">
        <v>0.16806848443767641</v>
      </c>
      <c r="O7591">
        <v>0.19940482553256469</v>
      </c>
    </row>
    <row r="7592" spans="1:15" ht="15">
      <c r="A7592" s="6"/>
      <c r="B7592" s="10">
        <v>124.5</v>
      </c>
      <c r="C7592">
        <v>0.17757130321724565</v>
      </c>
      <c r="D7592" s="11">
        <v>42.76</v>
      </c>
      <c r="E7592" s="10">
        <v>62.14</v>
      </c>
      <c r="F7592" s="11">
        <v>40.71</v>
      </c>
      <c r="G7592" s="10">
        <v>39.82</v>
      </c>
      <c r="H7592" s="11">
        <v>123.64</v>
      </c>
      <c r="I7592" s="10">
        <v>135.29</v>
      </c>
      <c r="J7592">
        <v>0.18763880317982914</v>
      </c>
      <c r="K7592">
        <v>0.17291195083956204</v>
      </c>
      <c r="L7592">
        <v>0.16426816592413782</v>
      </c>
      <c r="M7592">
        <v>0.16918073709715326</v>
      </c>
      <c r="N7592">
        <v>0.17643787098334257</v>
      </c>
      <c r="O7592">
        <v>0.19734836833827601</v>
      </c>
    </row>
    <row r="7593" spans="1:15" ht="15">
      <c r="A7593" s="6"/>
      <c r="B7593" s="10">
        <v>142.09</v>
      </c>
      <c r="C7593">
        <v>0.16878678303016034</v>
      </c>
      <c r="D7593" s="11">
        <v>54.9</v>
      </c>
      <c r="E7593" s="10">
        <v>67.91</v>
      </c>
      <c r="F7593" s="11">
        <v>47.7</v>
      </c>
      <c r="G7593" s="10">
        <v>45.95</v>
      </c>
      <c r="H7593" s="11">
        <v>155.31</v>
      </c>
      <c r="I7593" s="10">
        <v>150.75</v>
      </c>
      <c r="J7593">
        <v>0.19350248172761411</v>
      </c>
      <c r="K7593">
        <v>0.17310583716865818</v>
      </c>
      <c r="L7593">
        <v>0.16370753750556014</v>
      </c>
      <c r="M7593">
        <v>0.17381298815564311</v>
      </c>
      <c r="N7593">
        <v>0.1824809077617103</v>
      </c>
      <c r="O7593">
        <v>0.19437238835149517</v>
      </c>
    </row>
    <row r="7594" spans="1:15" ht="15">
      <c r="A7594" s="6"/>
      <c r="B7594" s="10">
        <v>151.79</v>
      </c>
      <c r="C7594">
        <v>0.16376643102879496</v>
      </c>
      <c r="D7594" s="11">
        <v>54.33</v>
      </c>
      <c r="E7594" s="10">
        <v>69.89</v>
      </c>
      <c r="F7594" s="11">
        <v>52.08</v>
      </c>
      <c r="G7594" s="10">
        <v>47.21</v>
      </c>
      <c r="H7594" s="11">
        <v>151.19999999999999</v>
      </c>
      <c r="I7594" s="10">
        <v>155.96</v>
      </c>
      <c r="J7594">
        <v>0.19641688295732038</v>
      </c>
      <c r="K7594">
        <v>0.16982893960628664</v>
      </c>
      <c r="L7594">
        <v>0.16664432824028816</v>
      </c>
      <c r="M7594">
        <v>0.17226580196024549</v>
      </c>
      <c r="N7594">
        <v>0.18568018549456611</v>
      </c>
      <c r="O7594">
        <v>0.18241756612315044</v>
      </c>
    </row>
    <row r="7595" spans="1:15" ht="15">
      <c r="A7595" s="6"/>
      <c r="B7595" s="10">
        <v>133.05000000000001</v>
      </c>
      <c r="C7595">
        <v>0.15800644152481336</v>
      </c>
      <c r="D7595" s="11">
        <v>48.15</v>
      </c>
      <c r="E7595" s="10">
        <v>64.69</v>
      </c>
      <c r="F7595" s="11">
        <v>51.56</v>
      </c>
      <c r="G7595" s="10">
        <v>45.94</v>
      </c>
      <c r="H7595" s="11">
        <v>161.75</v>
      </c>
      <c r="I7595" s="10">
        <v>131.57</v>
      </c>
      <c r="J7595">
        <v>0.1941617426707633</v>
      </c>
      <c r="K7595">
        <v>0.16951190500164465</v>
      </c>
      <c r="L7595">
        <v>0.16794787680031334</v>
      </c>
      <c r="M7595">
        <v>0.1674897132058851</v>
      </c>
      <c r="N7595">
        <v>0.18351278087972131</v>
      </c>
      <c r="O7595">
        <v>0.1666121553795285</v>
      </c>
    </row>
    <row r="7596" spans="1:15" ht="15">
      <c r="A7596" s="6"/>
      <c r="B7596" s="10">
        <v>121.78</v>
      </c>
      <c r="C7596">
        <v>0.15609473494734949</v>
      </c>
      <c r="D7596" s="11">
        <v>45.83</v>
      </c>
      <c r="E7596" s="10">
        <v>64.2</v>
      </c>
      <c r="F7596" s="11">
        <v>50.12</v>
      </c>
      <c r="G7596" s="10">
        <v>44.28</v>
      </c>
      <c r="H7596" s="11">
        <v>173.89</v>
      </c>
      <c r="I7596" s="10">
        <v>120.31</v>
      </c>
      <c r="J7596">
        <v>0.19186296049670218</v>
      </c>
      <c r="K7596">
        <v>0.16185282680711202</v>
      </c>
      <c r="L7596">
        <v>0.16799487027525353</v>
      </c>
      <c r="M7596">
        <v>0.1624019014300877</v>
      </c>
      <c r="N7596">
        <v>0.18600108120153677</v>
      </c>
      <c r="O7596">
        <v>0.15155423928976791</v>
      </c>
    </row>
    <row r="7597" spans="1:15" ht="15">
      <c r="A7597" s="6"/>
      <c r="B7597" s="10">
        <v>123.01</v>
      </c>
      <c r="C7597">
        <v>0.15187812554872698</v>
      </c>
      <c r="D7597" s="11">
        <v>46.61</v>
      </c>
      <c r="E7597" s="10">
        <v>54.43</v>
      </c>
      <c r="F7597" s="11">
        <v>50.59</v>
      </c>
      <c r="G7597" s="10">
        <v>42.53</v>
      </c>
      <c r="H7597" s="11">
        <v>177.47</v>
      </c>
      <c r="I7597" s="10">
        <v>133</v>
      </c>
      <c r="J7597">
        <v>0.18995637305013566</v>
      </c>
      <c r="K7597">
        <v>0.15569513104809912</v>
      </c>
      <c r="L7597">
        <v>0.16801845669950402</v>
      </c>
      <c r="M7597">
        <v>0.15808456991734623</v>
      </c>
      <c r="N7597">
        <v>0.18922276748889347</v>
      </c>
      <c r="O7597">
        <v>0.14389305677030384</v>
      </c>
    </row>
    <row r="7598" spans="1:15" ht="15">
      <c r="A7598" s="6"/>
      <c r="B7598" s="10">
        <v>121.34</v>
      </c>
      <c r="C7598">
        <v>0.14154397898371487</v>
      </c>
      <c r="D7598" s="11">
        <v>41.48</v>
      </c>
      <c r="E7598" s="10">
        <v>48.52</v>
      </c>
      <c r="F7598" s="11">
        <v>48.97</v>
      </c>
      <c r="G7598" s="10">
        <v>41.13</v>
      </c>
      <c r="H7598" s="11">
        <v>177.5</v>
      </c>
      <c r="I7598" s="10">
        <v>130.13</v>
      </c>
      <c r="J7598">
        <v>0.18712053827276603</v>
      </c>
      <c r="K7598">
        <v>0.15501382121052329</v>
      </c>
      <c r="L7598">
        <v>0.1692031682139416</v>
      </c>
      <c r="M7598">
        <v>0.1583103886040832</v>
      </c>
      <c r="N7598">
        <v>0.19431987914471643</v>
      </c>
      <c r="O7598">
        <v>0.14308755969979531</v>
      </c>
    </row>
    <row r="7599" spans="1:15" ht="15">
      <c r="A7599" s="6"/>
      <c r="B7599" s="10">
        <v>113.37</v>
      </c>
      <c r="C7599">
        <v>0.13396522934399363</v>
      </c>
      <c r="D7599" s="11">
        <v>48.08</v>
      </c>
      <c r="E7599" s="10">
        <v>47.91</v>
      </c>
      <c r="F7599" s="11">
        <v>55.12</v>
      </c>
      <c r="G7599" s="10">
        <v>41</v>
      </c>
      <c r="H7599" s="11">
        <v>176.52</v>
      </c>
      <c r="I7599" s="10">
        <v>125</v>
      </c>
      <c r="J7599">
        <v>0.18866717384848342</v>
      </c>
      <c r="K7599">
        <v>0.15279467073719144</v>
      </c>
      <c r="L7599">
        <v>0.17377967678370781</v>
      </c>
      <c r="M7599">
        <v>0.16258384799099393</v>
      </c>
      <c r="N7599">
        <v>0.19994365465786684</v>
      </c>
      <c r="O7599">
        <v>0.1488027731583442</v>
      </c>
    </row>
    <row r="7600" spans="1:15" ht="15">
      <c r="A7600" s="6"/>
      <c r="B7600" s="10">
        <v>96.44</v>
      </c>
      <c r="C7600">
        <v>0.12131186916180806</v>
      </c>
      <c r="D7600" s="11">
        <v>50.81</v>
      </c>
      <c r="E7600" s="10">
        <v>48.31</v>
      </c>
      <c r="F7600" s="11">
        <v>55.98</v>
      </c>
      <c r="G7600" s="10">
        <v>44.04</v>
      </c>
      <c r="H7600" s="11">
        <v>176.52</v>
      </c>
      <c r="I7600" s="10">
        <v>137.4</v>
      </c>
      <c r="J7600">
        <v>0.19488690840184508</v>
      </c>
      <c r="K7600">
        <v>0.15135636177723361</v>
      </c>
      <c r="L7600">
        <v>0.17473088852945681</v>
      </c>
      <c r="M7600">
        <v>0.16915106391429469</v>
      </c>
      <c r="N7600">
        <v>0.20709689832142841</v>
      </c>
      <c r="O7600">
        <v>0.15953876858644767</v>
      </c>
    </row>
    <row r="7601" spans="1:15" ht="15">
      <c r="A7601" s="6"/>
      <c r="B7601" s="10">
        <v>87.31</v>
      </c>
      <c r="C7601">
        <v>0.11006385094407717</v>
      </c>
      <c r="D7601" s="11">
        <v>54.93</v>
      </c>
      <c r="E7601" s="10">
        <v>49.94</v>
      </c>
      <c r="F7601" s="11">
        <v>58.42</v>
      </c>
      <c r="G7601" s="10">
        <v>45.16</v>
      </c>
      <c r="H7601" s="11">
        <v>176.52</v>
      </c>
      <c r="I7601" s="10">
        <v>141.87</v>
      </c>
      <c r="J7601">
        <v>0.20222855105944507</v>
      </c>
      <c r="K7601">
        <v>0.15808088307925325</v>
      </c>
      <c r="L7601">
        <v>0.17918035689262121</v>
      </c>
      <c r="M7601">
        <v>0.17955584397995572</v>
      </c>
      <c r="N7601">
        <v>0.21160083259686499</v>
      </c>
      <c r="O7601">
        <v>0.17309994979163529</v>
      </c>
    </row>
    <row r="7602" spans="1:15" ht="15">
      <c r="A7602" s="6"/>
      <c r="B7602" s="10">
        <v>81.180000000000007</v>
      </c>
      <c r="C7602">
        <v>0.10543779021129301</v>
      </c>
      <c r="D7602" s="11">
        <v>55.92</v>
      </c>
      <c r="E7602" s="10">
        <v>52.75</v>
      </c>
      <c r="F7602" s="11">
        <v>63.51</v>
      </c>
      <c r="G7602" s="10">
        <v>46.34</v>
      </c>
      <c r="H7602" s="11">
        <v>180.6</v>
      </c>
      <c r="I7602" s="10">
        <v>150.38</v>
      </c>
      <c r="J7602">
        <v>0.20292341473488967</v>
      </c>
      <c r="K7602">
        <v>0.16066323405621227</v>
      </c>
      <c r="L7602">
        <v>0.18147080212423672</v>
      </c>
      <c r="M7602">
        <v>0.18403552938749154</v>
      </c>
      <c r="N7602">
        <v>0.21212524066900185</v>
      </c>
      <c r="O7602">
        <v>0.17929147293665273</v>
      </c>
    </row>
    <row r="7603" spans="1:15" ht="15">
      <c r="A7603" s="6"/>
      <c r="B7603" s="10">
        <v>82.27</v>
      </c>
      <c r="C7603">
        <v>0.10308085273422311</v>
      </c>
      <c r="D7603" s="11">
        <v>70.08</v>
      </c>
      <c r="E7603" s="10">
        <v>64.3</v>
      </c>
      <c r="F7603" s="11">
        <v>67.2</v>
      </c>
      <c r="G7603" s="10">
        <v>49.97</v>
      </c>
      <c r="H7603" s="11">
        <v>210</v>
      </c>
      <c r="I7603" s="10">
        <v>187.61</v>
      </c>
      <c r="J7603">
        <v>0.19772145500223229</v>
      </c>
      <c r="K7603">
        <v>0.15833668343327781</v>
      </c>
      <c r="L7603">
        <v>0.17974098562781357</v>
      </c>
      <c r="M7603">
        <v>0.18010562728398136</v>
      </c>
      <c r="N7603">
        <v>0.20993267506951557</v>
      </c>
      <c r="O7603">
        <v>0.16308593695485313</v>
      </c>
    </row>
    <row r="7604" spans="1:15" ht="15">
      <c r="A7604" s="6"/>
      <c r="B7604" s="10">
        <v>85.73</v>
      </c>
      <c r="C7604">
        <v>0.10275110694512324</v>
      </c>
      <c r="D7604" s="11">
        <v>62.3</v>
      </c>
      <c r="E7604" s="10">
        <v>62.16</v>
      </c>
      <c r="F7604" s="11">
        <v>56.09</v>
      </c>
      <c r="G7604" s="10">
        <v>52.72</v>
      </c>
      <c r="H7604" s="11">
        <v>220</v>
      </c>
      <c r="I7604" s="10">
        <v>197.86</v>
      </c>
      <c r="J7604">
        <v>0.19996652046783631</v>
      </c>
      <c r="K7604">
        <v>0.15749310986130097</v>
      </c>
      <c r="L7604">
        <v>0.18401774506168087</v>
      </c>
      <c r="M7604">
        <v>0.17673306060573091</v>
      </c>
      <c r="N7604">
        <v>0.20933500986821163</v>
      </c>
      <c r="O7604">
        <v>0.15758954740035741</v>
      </c>
    </row>
    <row r="7605" spans="1:15" ht="15">
      <c r="A7605" s="6"/>
      <c r="B7605" s="10">
        <v>81.27</v>
      </c>
      <c r="C7605">
        <v>9.9752639931972059E-2</v>
      </c>
      <c r="D7605" s="11">
        <v>57.73</v>
      </c>
      <c r="E7605" s="10">
        <v>57.97</v>
      </c>
      <c r="F7605" s="11">
        <v>52.94</v>
      </c>
      <c r="G7605" s="10">
        <v>50.98</v>
      </c>
      <c r="H7605" s="11">
        <v>213.89</v>
      </c>
      <c r="I7605" s="10">
        <v>165.12</v>
      </c>
      <c r="J7605">
        <v>0.20384429605811322</v>
      </c>
      <c r="K7605">
        <v>0.15801050281498735</v>
      </c>
      <c r="L7605">
        <v>0.18716286646119845</v>
      </c>
      <c r="M7605">
        <v>0.17852700376250344</v>
      </c>
      <c r="N7605">
        <v>0.2145138003058446</v>
      </c>
      <c r="O7605">
        <v>0.16112862874476336</v>
      </c>
    </row>
    <row r="7606" spans="1:15" ht="15">
      <c r="A7606" s="6"/>
      <c r="B7606" s="10">
        <v>74.94</v>
      </c>
      <c r="C7606">
        <v>8.6701106644072198E-2</v>
      </c>
      <c r="D7606" s="11">
        <v>54.94</v>
      </c>
      <c r="E7606" s="10">
        <v>49.23</v>
      </c>
      <c r="F7606" s="11">
        <v>46.22</v>
      </c>
      <c r="G7606" s="10">
        <v>44.08</v>
      </c>
      <c r="H7606" s="11">
        <v>184</v>
      </c>
      <c r="I7606" s="10">
        <v>150.04</v>
      </c>
      <c r="J7606">
        <v>0.20718988640673974</v>
      </c>
      <c r="K7606">
        <v>0.15599456631655589</v>
      </c>
      <c r="L7606">
        <v>0.18599413906633361</v>
      </c>
      <c r="M7606">
        <v>0.18078474958741708</v>
      </c>
      <c r="N7606">
        <v>0.22086687137066116</v>
      </c>
      <c r="O7606">
        <v>0.16380816658759209</v>
      </c>
    </row>
    <row r="7607" spans="1:15" ht="15">
      <c r="A7607" s="6"/>
      <c r="B7607" s="10">
        <v>61.36</v>
      </c>
      <c r="C7607">
        <v>7.2908715213211878E-2</v>
      </c>
      <c r="D7607" s="11">
        <v>49</v>
      </c>
      <c r="E7607" s="10">
        <v>46.69</v>
      </c>
      <c r="F7607" s="11">
        <v>42.91</v>
      </c>
      <c r="G7607" s="10">
        <v>37.4</v>
      </c>
      <c r="H7607" s="11">
        <v>168.49</v>
      </c>
      <c r="I7607" s="10">
        <v>141.04</v>
      </c>
      <c r="J7607">
        <v>0.21437335551885983</v>
      </c>
      <c r="K7607">
        <v>0.15267158167626965</v>
      </c>
      <c r="L7607">
        <v>0.18319557894898375</v>
      </c>
      <c r="M7607">
        <v>0.18055532476540972</v>
      </c>
      <c r="N7607">
        <v>0.22255444551991152</v>
      </c>
      <c r="O7607">
        <v>0.16342443344896199</v>
      </c>
    </row>
    <row r="7608" spans="1:15" ht="15">
      <c r="A7608" s="6"/>
      <c r="B7608" s="10">
        <v>51.07</v>
      </c>
      <c r="C7608">
        <v>6.748519335451364E-2</v>
      </c>
      <c r="D7608" s="11">
        <v>41</v>
      </c>
      <c r="E7608" s="10">
        <v>45.52</v>
      </c>
      <c r="F7608" s="11">
        <v>41.47</v>
      </c>
      <c r="G7608" s="10">
        <v>39.659999999999997</v>
      </c>
      <c r="H7608" s="11">
        <v>168.82</v>
      </c>
      <c r="I7608" s="10">
        <v>141.38999999999999</v>
      </c>
      <c r="J7608">
        <v>0.21770253051086846</v>
      </c>
      <c r="K7608">
        <v>0.15072357181867835</v>
      </c>
      <c r="L7608">
        <v>0.18254207932615757</v>
      </c>
      <c r="M7608">
        <v>0.18187822110721927</v>
      </c>
      <c r="N7608">
        <v>0.22309070720356133</v>
      </c>
      <c r="O7608">
        <v>0.16343214623049396</v>
      </c>
    </row>
    <row r="7609" spans="1:15" ht="15">
      <c r="A7609" s="6"/>
      <c r="B7609" s="10">
        <v>10.1</v>
      </c>
      <c r="C7609">
        <v>6.0623963485150464E-2</v>
      </c>
      <c r="D7609" s="11">
        <v>36.549999999999997</v>
      </c>
      <c r="E7609" s="10">
        <v>43.68</v>
      </c>
      <c r="F7609" s="11">
        <v>38.28</v>
      </c>
      <c r="G7609" s="10">
        <v>35.4</v>
      </c>
      <c r="H7609" s="11">
        <v>162.79</v>
      </c>
      <c r="I7609" s="10">
        <v>122.11</v>
      </c>
      <c r="J7609">
        <v>0.21669566970481224</v>
      </c>
      <c r="K7609">
        <v>0.15143419783942796</v>
      </c>
      <c r="L7609">
        <v>0.18273137890320798</v>
      </c>
      <c r="M7609">
        <v>0.18195069134411165</v>
      </c>
      <c r="N7609">
        <v>0.22377040386877534</v>
      </c>
      <c r="O7609">
        <v>0.1632786677527378</v>
      </c>
    </row>
    <row r="7610" spans="1:15" ht="15">
      <c r="A7610" s="6"/>
      <c r="B7610" s="10">
        <v>10.07</v>
      </c>
      <c r="C7610">
        <v>5.771022005217042E-2</v>
      </c>
      <c r="D7610" s="11">
        <v>37.83</v>
      </c>
      <c r="E7610" s="10">
        <v>43.14</v>
      </c>
      <c r="F7610" s="11">
        <v>37.6</v>
      </c>
      <c r="G7610" s="10">
        <v>33.44</v>
      </c>
      <c r="H7610" s="11">
        <v>184.73</v>
      </c>
      <c r="I7610" s="10">
        <v>100.01</v>
      </c>
      <c r="J7610">
        <v>0.21261927551419563</v>
      </c>
      <c r="K7610">
        <v>0.15020824596790269</v>
      </c>
      <c r="L7610">
        <v>0.18345619054853601</v>
      </c>
      <c r="M7610">
        <v>0.17731333180615633</v>
      </c>
      <c r="N7610">
        <v>0.22017510671010335</v>
      </c>
      <c r="O7610">
        <v>0.16129779237314018</v>
      </c>
    </row>
    <row r="7611" spans="1:15" ht="15">
      <c r="A7611" s="6"/>
      <c r="B7611" s="10">
        <v>1.05</v>
      </c>
      <c r="C7611">
        <v>5.8076967196747292E-2</v>
      </c>
      <c r="D7611" s="11">
        <v>36.01</v>
      </c>
      <c r="E7611" s="10">
        <v>43.13</v>
      </c>
      <c r="F7611" s="11">
        <v>37.85</v>
      </c>
      <c r="G7611" s="10">
        <v>31.4</v>
      </c>
      <c r="H7611" s="11">
        <v>170.03</v>
      </c>
      <c r="I7611" s="10">
        <v>101.43</v>
      </c>
      <c r="J7611">
        <v>0.20751657390794037</v>
      </c>
      <c r="K7611">
        <v>0.15650178716258903</v>
      </c>
      <c r="L7611">
        <v>0.18533962547910829</v>
      </c>
      <c r="M7611">
        <v>0.17563781852010485</v>
      </c>
      <c r="N7611">
        <v>0.21710250501867165</v>
      </c>
      <c r="O7611">
        <v>0.15971396751210087</v>
      </c>
    </row>
    <row r="7612" spans="1:15" ht="15">
      <c r="A7612" s="6"/>
      <c r="B7612" s="10">
        <v>-0.01</v>
      </c>
      <c r="C7612">
        <v>5.952460195622615E-2</v>
      </c>
      <c r="D7612" s="11">
        <v>34.03</v>
      </c>
      <c r="E7612" s="10">
        <v>43.15</v>
      </c>
      <c r="F7612" s="11">
        <v>36.51</v>
      </c>
      <c r="G7612" s="10">
        <v>30.08</v>
      </c>
      <c r="H7612" s="11">
        <v>167.24</v>
      </c>
      <c r="I7612" s="10">
        <v>93.88</v>
      </c>
      <c r="J7612">
        <v>0.20201401827196205</v>
      </c>
      <c r="K7612">
        <v>0.1618981901891208</v>
      </c>
      <c r="L7612">
        <v>0.18700321458318872</v>
      </c>
      <c r="M7612">
        <v>0.1747860326616226</v>
      </c>
      <c r="N7612">
        <v>0.21401445457945142</v>
      </c>
      <c r="O7612">
        <v>0.15889026304614404</v>
      </c>
    </row>
    <row r="7613" spans="1:15" ht="15">
      <c r="A7613" s="6"/>
      <c r="B7613" s="10">
        <v>-0.08</v>
      </c>
      <c r="C7613">
        <v>6.2028411224864029E-2</v>
      </c>
      <c r="D7613" s="11">
        <v>33.54</v>
      </c>
      <c r="E7613" s="10">
        <v>45.28</v>
      </c>
      <c r="F7613" s="11">
        <v>35.369999999999997</v>
      </c>
      <c r="G7613" s="10">
        <v>29.38</v>
      </c>
      <c r="H7613" s="11">
        <v>155.51</v>
      </c>
      <c r="I7613" s="10">
        <v>107.13</v>
      </c>
      <c r="J7613">
        <v>0.19417243990675229</v>
      </c>
      <c r="K7613">
        <v>0.16942490056272214</v>
      </c>
      <c r="L7613">
        <v>0.1875024355781936</v>
      </c>
      <c r="M7613">
        <v>0.17503465901068391</v>
      </c>
      <c r="N7613">
        <v>0.21001012062809621</v>
      </c>
      <c r="O7613">
        <v>0.15950551556932535</v>
      </c>
    </row>
    <row r="7614" spans="1:15" ht="15">
      <c r="A7614" s="6"/>
      <c r="B7614" s="10">
        <v>-0.04</v>
      </c>
      <c r="C7614">
        <v>6.3065888258402453E-2</v>
      </c>
      <c r="D7614" s="11">
        <v>33.9</v>
      </c>
      <c r="E7614" s="10">
        <v>45.78</v>
      </c>
      <c r="F7614" s="11">
        <v>35.770000000000003</v>
      </c>
      <c r="G7614" s="10">
        <v>29.5</v>
      </c>
      <c r="H7614" s="11">
        <v>144.22</v>
      </c>
      <c r="I7614" s="10">
        <v>108.75</v>
      </c>
      <c r="J7614">
        <v>0.18771623375185453</v>
      </c>
      <c r="K7614">
        <v>0.17735464071856288</v>
      </c>
      <c r="L7614">
        <v>0.18787811073119973</v>
      </c>
      <c r="M7614">
        <v>0.17416981463423653</v>
      </c>
      <c r="N7614">
        <v>0.2074499922418821</v>
      </c>
      <c r="O7614">
        <v>0.16088919962588089</v>
      </c>
    </row>
    <row r="7615" spans="1:15" ht="15">
      <c r="A7615" s="6"/>
      <c r="B7615" s="10">
        <v>1.04</v>
      </c>
      <c r="C7615">
        <v>5.9236404106043597E-2</v>
      </c>
      <c r="D7615" s="11">
        <v>34.04</v>
      </c>
      <c r="E7615" s="10">
        <v>48.52</v>
      </c>
      <c r="F7615" s="11">
        <v>38.18</v>
      </c>
      <c r="G7615" s="10">
        <v>30.01</v>
      </c>
      <c r="H7615" s="11">
        <v>141.35</v>
      </c>
      <c r="I7615" s="10">
        <v>121.88</v>
      </c>
      <c r="J7615">
        <v>0.18779253952654357</v>
      </c>
      <c r="K7615">
        <v>0.18613936121134234</v>
      </c>
      <c r="L7615">
        <v>0.19100467631390763</v>
      </c>
      <c r="M7615">
        <v>0.17805375210127586</v>
      </c>
      <c r="N7615">
        <v>0.20693052374814924</v>
      </c>
      <c r="O7615">
        <v>0.16697866284121354</v>
      </c>
    </row>
    <row r="7616" spans="1:15" ht="15">
      <c r="A7616" s="6"/>
      <c r="B7616" s="10">
        <v>46.6</v>
      </c>
      <c r="C7616">
        <v>6.1643314530218235E-2</v>
      </c>
      <c r="D7616" s="11">
        <v>38.119999999999997</v>
      </c>
      <c r="E7616" s="10">
        <v>60.08</v>
      </c>
      <c r="F7616" s="11">
        <v>45.31</v>
      </c>
      <c r="G7616" s="10">
        <v>37.97</v>
      </c>
      <c r="H7616" s="11">
        <v>117.2</v>
      </c>
      <c r="I7616" s="10">
        <v>167.38</v>
      </c>
      <c r="J7616">
        <v>0.18780629391508588</v>
      </c>
      <c r="K7616">
        <v>0.19371763668626341</v>
      </c>
      <c r="L7616">
        <v>0.18706401767600972</v>
      </c>
      <c r="M7616">
        <v>0.18384073526944467</v>
      </c>
      <c r="N7616">
        <v>0.20600332068809699</v>
      </c>
      <c r="O7616">
        <v>0.16581393773122169</v>
      </c>
    </row>
    <row r="7617" spans="1:15" ht="15">
      <c r="A7617" s="6"/>
      <c r="B7617" s="10">
        <v>76.91</v>
      </c>
      <c r="C7617">
        <v>7.6818209680828586E-2</v>
      </c>
      <c r="D7617" s="11">
        <v>43.52</v>
      </c>
      <c r="E7617" s="10">
        <v>69.75</v>
      </c>
      <c r="F7617" s="11">
        <v>53.7</v>
      </c>
      <c r="G7617" s="10">
        <v>46.48</v>
      </c>
      <c r="H7617" s="11">
        <v>159.91999999999999</v>
      </c>
      <c r="I7617" s="10">
        <v>205.1</v>
      </c>
      <c r="J7617">
        <v>0.18513792975545346</v>
      </c>
      <c r="K7617">
        <v>0.19198800313267145</v>
      </c>
      <c r="L7617">
        <v>0.18345710888693434</v>
      </c>
      <c r="M7617">
        <v>0.18693913943631715</v>
      </c>
      <c r="N7617">
        <v>0.20366569962062039</v>
      </c>
      <c r="O7617">
        <v>0.16070673692656659</v>
      </c>
    </row>
    <row r="7618" spans="1:15" ht="15">
      <c r="A7618" s="6"/>
      <c r="B7618" s="10">
        <v>82.17</v>
      </c>
      <c r="C7618">
        <v>7.9512898690709849E-2</v>
      </c>
      <c r="D7618" s="11">
        <v>49.58</v>
      </c>
      <c r="E7618" s="10">
        <v>71.040000000000006</v>
      </c>
      <c r="F7618" s="11">
        <v>52.32</v>
      </c>
      <c r="G7618" s="10">
        <v>48.05</v>
      </c>
      <c r="H7618" s="11">
        <v>159.04</v>
      </c>
      <c r="I7618" s="10">
        <v>208.9</v>
      </c>
      <c r="J7618">
        <v>0.17978109421984026</v>
      </c>
      <c r="K7618">
        <v>0.1947682359570618</v>
      </c>
      <c r="L7618">
        <v>0.17703615447822516</v>
      </c>
      <c r="M7618">
        <v>0.18120188709878385</v>
      </c>
      <c r="N7618">
        <v>0.20164326075491595</v>
      </c>
      <c r="O7618">
        <v>0.15717319473081753</v>
      </c>
    </row>
    <row r="7619" spans="1:15" ht="15">
      <c r="A7619" s="6"/>
      <c r="B7619" s="10">
        <v>77.86</v>
      </c>
      <c r="C7619">
        <v>7.6826357954467586E-2</v>
      </c>
      <c r="D7619" s="11">
        <v>37.200000000000003</v>
      </c>
      <c r="E7619" s="10">
        <v>69.87</v>
      </c>
      <c r="F7619" s="11">
        <v>49.1</v>
      </c>
      <c r="G7619" s="10">
        <v>46.49</v>
      </c>
      <c r="H7619" s="11">
        <v>170.07</v>
      </c>
      <c r="I7619" s="10">
        <v>166.45</v>
      </c>
      <c r="J7619">
        <v>0.17373802602858057</v>
      </c>
      <c r="K7619">
        <v>0.19237335674348835</v>
      </c>
      <c r="L7619">
        <v>0.17016978736497756</v>
      </c>
      <c r="M7619">
        <v>0.17341951961192467</v>
      </c>
      <c r="N7619">
        <v>0.19724112134284741</v>
      </c>
      <c r="O7619">
        <v>0.15700700001863691</v>
      </c>
    </row>
    <row r="7620" spans="1:15" ht="15">
      <c r="A7620" s="6"/>
      <c r="B7620" s="10">
        <v>72.62</v>
      </c>
      <c r="C7620">
        <v>7.6522352284646211E-2</v>
      </c>
      <c r="D7620" s="11">
        <v>36.56</v>
      </c>
      <c r="E7620" s="10">
        <v>67.14</v>
      </c>
      <c r="F7620" s="11">
        <v>47.24</v>
      </c>
      <c r="G7620" s="10">
        <v>45.1</v>
      </c>
      <c r="H7620" s="11">
        <v>177.2</v>
      </c>
      <c r="I7620" s="10">
        <v>142.4</v>
      </c>
      <c r="J7620">
        <v>0.1653125199288584</v>
      </c>
      <c r="K7620">
        <v>0.18907517230806148</v>
      </c>
      <c r="L7620">
        <v>0.16725633323833344</v>
      </c>
      <c r="M7620">
        <v>0.16604337261356622</v>
      </c>
      <c r="N7620">
        <v>0.19261853259686926</v>
      </c>
      <c r="O7620">
        <v>0.15080175743213972</v>
      </c>
    </row>
    <row r="7621" spans="1:15" ht="15">
      <c r="A7621" s="6"/>
      <c r="B7621" s="10">
        <v>72.819999999999993</v>
      </c>
      <c r="C7621">
        <v>7.5110836863797895E-2</v>
      </c>
      <c r="D7621" s="11">
        <v>36.19</v>
      </c>
      <c r="E7621" s="10">
        <v>66.03</v>
      </c>
      <c r="F7621" s="11">
        <v>47.95</v>
      </c>
      <c r="G7621" s="10">
        <v>44.7</v>
      </c>
      <c r="H7621" s="11">
        <v>178.93</v>
      </c>
      <c r="I7621" s="10">
        <v>129.9</v>
      </c>
      <c r="J7621">
        <v>0.16139860444680021</v>
      </c>
      <c r="K7621">
        <v>0.18842595156967273</v>
      </c>
      <c r="L7621">
        <v>0.1655855118130449</v>
      </c>
      <c r="M7621">
        <v>0.16147793691703061</v>
      </c>
      <c r="N7621">
        <v>0.19048707870244874</v>
      </c>
      <c r="O7621">
        <v>0.1459116244315419</v>
      </c>
    </row>
    <row r="7622" spans="1:15" ht="15">
      <c r="A7622" s="6"/>
      <c r="B7622" s="10">
        <v>75.06</v>
      </c>
      <c r="C7622">
        <v>7.6440236846557263E-2</v>
      </c>
      <c r="D7622" s="11">
        <v>36.880000000000003</v>
      </c>
      <c r="E7622" s="10">
        <v>62.23</v>
      </c>
      <c r="F7622" s="11">
        <v>48.64</v>
      </c>
      <c r="G7622" s="10">
        <v>43.99</v>
      </c>
      <c r="H7622" s="11">
        <v>184.58</v>
      </c>
      <c r="I7622" s="10">
        <v>143.33000000000001</v>
      </c>
      <c r="J7622">
        <v>0.15977310180813484</v>
      </c>
      <c r="K7622">
        <v>0.19044648619487356</v>
      </c>
      <c r="L7622">
        <v>0.16596122108214076</v>
      </c>
      <c r="M7622">
        <v>0.1611255084639148</v>
      </c>
      <c r="N7622">
        <v>0.19144353838774195</v>
      </c>
      <c r="O7622">
        <v>0.14800996858865584</v>
      </c>
    </row>
    <row r="7623" spans="1:15" ht="15">
      <c r="A7623" s="6"/>
      <c r="B7623" s="10">
        <v>75.09</v>
      </c>
      <c r="C7623">
        <v>8.2034893649383461E-2</v>
      </c>
      <c r="D7623" s="11">
        <v>36.6</v>
      </c>
      <c r="E7623" s="10">
        <v>64.180000000000007</v>
      </c>
      <c r="F7623" s="11">
        <v>50.62</v>
      </c>
      <c r="G7623" s="10">
        <v>42.36</v>
      </c>
      <c r="H7623" s="11">
        <v>170.02</v>
      </c>
      <c r="I7623" s="10">
        <v>165.69</v>
      </c>
      <c r="J7623">
        <v>0.16165030105227618</v>
      </c>
      <c r="K7623">
        <v>0.19463122027014135</v>
      </c>
      <c r="L7623">
        <v>0.17068521398612391</v>
      </c>
      <c r="M7623">
        <v>0.16536413951694687</v>
      </c>
      <c r="N7623">
        <v>0.19357174031642116</v>
      </c>
      <c r="O7623">
        <v>0.15405932385157578</v>
      </c>
    </row>
    <row r="7624" spans="1:15" ht="15">
      <c r="A7624" s="6"/>
      <c r="B7624" s="10">
        <v>81.010000000000005</v>
      </c>
      <c r="C7624">
        <v>8.9105761432120123E-2</v>
      </c>
      <c r="D7624" s="11">
        <v>36.86</v>
      </c>
      <c r="E7624" s="10">
        <v>65.900000000000006</v>
      </c>
      <c r="F7624" s="11">
        <v>53.7</v>
      </c>
      <c r="G7624" s="10">
        <v>44.77</v>
      </c>
      <c r="H7624" s="11">
        <v>156.12</v>
      </c>
      <c r="I7624" s="10">
        <v>207.32</v>
      </c>
      <c r="J7624">
        <v>0.16867605805498589</v>
      </c>
      <c r="K7624">
        <v>0.20106289089279122</v>
      </c>
      <c r="L7624">
        <v>0.1748424090506509</v>
      </c>
      <c r="M7624">
        <v>0.17183588225073659</v>
      </c>
      <c r="N7624">
        <v>0.19681014481416206</v>
      </c>
      <c r="O7624">
        <v>0.16095332691545386</v>
      </c>
    </row>
    <row r="7625" spans="1:15" ht="15">
      <c r="A7625" s="6"/>
      <c r="B7625" s="10">
        <v>90.06</v>
      </c>
      <c r="C7625">
        <v>9.7878977898637254E-2</v>
      </c>
      <c r="D7625" s="11">
        <v>40.07</v>
      </c>
      <c r="E7625" s="10">
        <v>70.099999999999994</v>
      </c>
      <c r="F7625" s="11">
        <v>54.12</v>
      </c>
      <c r="G7625" s="10">
        <v>45.44</v>
      </c>
      <c r="H7625" s="11">
        <v>160</v>
      </c>
      <c r="I7625" s="10">
        <v>212.28</v>
      </c>
      <c r="J7625">
        <v>0.17877944949166419</v>
      </c>
      <c r="K7625">
        <v>0.20731397995201822</v>
      </c>
      <c r="L7625">
        <v>0.18280672416042407</v>
      </c>
      <c r="M7625">
        <v>0.17901870351912902</v>
      </c>
      <c r="N7625">
        <v>0.19751750043544825</v>
      </c>
      <c r="O7625">
        <v>0.16682006829014376</v>
      </c>
    </row>
    <row r="7626" spans="1:15" ht="15">
      <c r="A7626" s="6"/>
      <c r="B7626" s="10">
        <v>90.8</v>
      </c>
      <c r="C7626">
        <v>0.10471527231538873</v>
      </c>
      <c r="D7626" s="11">
        <v>49.06</v>
      </c>
      <c r="E7626" s="10">
        <v>73.98</v>
      </c>
      <c r="F7626" s="11">
        <v>56.15</v>
      </c>
      <c r="G7626" s="10">
        <v>45.98</v>
      </c>
      <c r="H7626" s="11">
        <v>166.68</v>
      </c>
      <c r="I7626" s="10">
        <v>212.44</v>
      </c>
      <c r="J7626">
        <v>0.18269944134484059</v>
      </c>
      <c r="K7626">
        <v>0.20784062254316746</v>
      </c>
      <c r="L7626">
        <v>0.17827278305714458</v>
      </c>
      <c r="M7626">
        <v>0.17954990854055211</v>
      </c>
      <c r="N7626">
        <v>0.19393047760388557</v>
      </c>
      <c r="O7626">
        <v>0.16771669089241437</v>
      </c>
    </row>
    <row r="7627" spans="1:15" ht="15">
      <c r="A7627" s="6"/>
      <c r="B7627" s="10">
        <v>117.61</v>
      </c>
      <c r="C7627">
        <v>0.11148379928685856</v>
      </c>
      <c r="D7627" s="11">
        <v>51.71</v>
      </c>
      <c r="E7627" s="10">
        <v>83.47</v>
      </c>
      <c r="F7627" s="11">
        <v>58.5</v>
      </c>
      <c r="G7627" s="10">
        <v>49.26</v>
      </c>
      <c r="H7627" s="11">
        <v>197.94</v>
      </c>
      <c r="I7627" s="10">
        <v>254.18</v>
      </c>
      <c r="J7627">
        <v>0.18049327956029837</v>
      </c>
      <c r="K7627">
        <v>0.20084631056998381</v>
      </c>
      <c r="L7627">
        <v>0.16740428788727887</v>
      </c>
      <c r="M7627">
        <v>0.17462374356190111</v>
      </c>
      <c r="N7627">
        <v>0.18440665115071886</v>
      </c>
      <c r="O7627">
        <v>0.15476608264628566</v>
      </c>
    </row>
    <row r="7628" spans="1:15" ht="15">
      <c r="A7628" s="6"/>
      <c r="B7628" s="10">
        <v>119.81</v>
      </c>
      <c r="C7628">
        <v>0.11381817515812095</v>
      </c>
      <c r="D7628" s="11">
        <v>52.94</v>
      </c>
      <c r="E7628" s="10">
        <v>80.13</v>
      </c>
      <c r="F7628" s="11">
        <v>49.8</v>
      </c>
      <c r="G7628" s="10">
        <v>50.05</v>
      </c>
      <c r="H7628" s="11">
        <v>204.47</v>
      </c>
      <c r="I7628" s="10">
        <v>217.88</v>
      </c>
      <c r="J7628">
        <v>0.18399844613448599</v>
      </c>
      <c r="K7628">
        <v>0.20183795743904323</v>
      </c>
      <c r="L7628">
        <v>0.16112134909265324</v>
      </c>
      <c r="M7628">
        <v>0.17126964167397885</v>
      </c>
      <c r="N7628">
        <v>0.18619272690013786</v>
      </c>
      <c r="O7628">
        <v>0.15464461902589255</v>
      </c>
    </row>
    <row r="7629" spans="1:15" ht="15">
      <c r="A7629" s="6"/>
      <c r="B7629" s="10">
        <v>116.96</v>
      </c>
      <c r="C7629">
        <v>0.12014330051554391</v>
      </c>
      <c r="D7629" s="11">
        <v>51.25</v>
      </c>
      <c r="E7629" s="10">
        <v>74.900000000000006</v>
      </c>
      <c r="F7629" s="11">
        <v>45.1</v>
      </c>
      <c r="G7629" s="10">
        <v>47.75</v>
      </c>
      <c r="H7629" s="11">
        <v>206.21</v>
      </c>
      <c r="I7629" s="10">
        <v>187.44</v>
      </c>
      <c r="J7629">
        <v>0.1896720184513413</v>
      </c>
      <c r="K7629">
        <v>0.20415677135142815</v>
      </c>
      <c r="L7629">
        <v>0.15363562985898752</v>
      </c>
      <c r="M7629">
        <v>0.17101907149475984</v>
      </c>
      <c r="N7629">
        <v>0.18894611419628654</v>
      </c>
      <c r="O7629">
        <v>0.1586907841431959</v>
      </c>
    </row>
    <row r="7630" spans="1:15" ht="15">
      <c r="A7630" s="6"/>
      <c r="B7630" s="10">
        <v>100.43</v>
      </c>
      <c r="C7630">
        <v>0.12302009528491292</v>
      </c>
      <c r="D7630" s="11">
        <v>44.92</v>
      </c>
      <c r="E7630" s="10">
        <v>68.88</v>
      </c>
      <c r="F7630" s="11">
        <v>41.71</v>
      </c>
      <c r="G7630" s="10">
        <v>42.93</v>
      </c>
      <c r="H7630" s="11">
        <v>190.61</v>
      </c>
      <c r="I7630" s="10">
        <v>160.49</v>
      </c>
      <c r="J7630">
        <v>0.19513961332149887</v>
      </c>
      <c r="K7630">
        <v>0.20558359786818886</v>
      </c>
      <c r="L7630">
        <v>0.14740938572557144</v>
      </c>
      <c r="M7630">
        <v>0.17255474110281235</v>
      </c>
      <c r="N7630">
        <v>0.19046807190469439</v>
      </c>
      <c r="O7630">
        <v>0.16030103905800372</v>
      </c>
    </row>
    <row r="7631" spans="1:15" ht="15">
      <c r="A7631" s="6"/>
      <c r="B7631" s="10">
        <v>89.74</v>
      </c>
      <c r="C7631">
        <v>0.1229697868832028</v>
      </c>
      <c r="D7631" s="11">
        <v>39.44</v>
      </c>
      <c r="E7631" s="10">
        <v>63</v>
      </c>
      <c r="F7631" s="11">
        <v>38.49</v>
      </c>
      <c r="G7631" s="10">
        <v>35.47</v>
      </c>
      <c r="H7631" s="11">
        <v>168.68</v>
      </c>
      <c r="I7631" s="10">
        <v>139.71</v>
      </c>
      <c r="J7631">
        <v>0.1973857393102951</v>
      </c>
      <c r="K7631">
        <v>0.20567245536973006</v>
      </c>
      <c r="L7631">
        <v>0.14396930274156378</v>
      </c>
      <c r="M7631">
        <v>0.17017886136760171</v>
      </c>
      <c r="N7631">
        <v>0.19192146337697485</v>
      </c>
      <c r="O7631">
        <v>0.16103712398094058</v>
      </c>
    </row>
    <row r="7632" spans="1:15" ht="15">
      <c r="A7632" s="6"/>
      <c r="B7632" s="10">
        <v>89.11</v>
      </c>
      <c r="C7632">
        <v>0.11726633969297172</v>
      </c>
      <c r="D7632" s="11">
        <v>37.6</v>
      </c>
      <c r="E7632" s="10">
        <v>54.85</v>
      </c>
      <c r="F7632" s="11">
        <v>38.65</v>
      </c>
      <c r="G7632" s="10">
        <v>39.979999999999997</v>
      </c>
      <c r="H7632" s="11">
        <v>173.18</v>
      </c>
      <c r="I7632" s="10">
        <v>157.58000000000001</v>
      </c>
      <c r="J7632">
        <v>0.19820568102892816</v>
      </c>
      <c r="K7632">
        <v>0.20623771073476671</v>
      </c>
      <c r="L7632">
        <v>0.14229405470735654</v>
      </c>
      <c r="M7632">
        <v>0.17096326523772018</v>
      </c>
      <c r="N7632">
        <v>0.19391188468734841</v>
      </c>
      <c r="O7632">
        <v>0.1640510261298643</v>
      </c>
    </row>
    <row r="7633" spans="1:15" ht="15">
      <c r="A7633" s="6"/>
      <c r="B7633" s="10">
        <v>85.5</v>
      </c>
      <c r="C7633">
        <v>0.11419176019569149</v>
      </c>
      <c r="D7633" s="11">
        <v>36.36</v>
      </c>
      <c r="E7633" s="10">
        <v>50.3</v>
      </c>
      <c r="F7633" s="11">
        <v>35.380000000000003</v>
      </c>
      <c r="G7633" s="10">
        <v>36.94</v>
      </c>
      <c r="H7633" s="11">
        <v>159.16</v>
      </c>
      <c r="I7633" s="10">
        <v>147.57</v>
      </c>
      <c r="J7633">
        <v>0.20101542224727978</v>
      </c>
      <c r="K7633">
        <v>0.2066132371543401</v>
      </c>
      <c r="L7633">
        <v>0.13800378613324094</v>
      </c>
      <c r="M7633">
        <v>0.1692944189316673</v>
      </c>
      <c r="N7633">
        <v>0.19526540780300639</v>
      </c>
      <c r="O7633">
        <v>0.1666229554301632</v>
      </c>
    </row>
    <row r="7634" spans="1:15" ht="15">
      <c r="A7634" s="6"/>
      <c r="B7634" s="10">
        <v>81.099999999999994</v>
      </c>
      <c r="C7634">
        <v>0.10973821372023136</v>
      </c>
      <c r="D7634" s="11">
        <v>33.5</v>
      </c>
      <c r="E7634" s="10">
        <v>51.67</v>
      </c>
      <c r="F7634" s="11">
        <v>29.65</v>
      </c>
      <c r="G7634" s="10">
        <v>37.020000000000003</v>
      </c>
      <c r="H7634" s="11">
        <v>165.85</v>
      </c>
      <c r="I7634" s="10">
        <v>136.19999999999999</v>
      </c>
      <c r="J7634">
        <v>0.20024534648097009</v>
      </c>
      <c r="K7634">
        <v>0.21048330971337909</v>
      </c>
      <c r="L7634">
        <v>0.13010895207964165</v>
      </c>
      <c r="M7634">
        <v>0.16580980649329038</v>
      </c>
      <c r="N7634">
        <v>0.19464291625053501</v>
      </c>
      <c r="O7634">
        <v>0.16988652925635073</v>
      </c>
    </row>
    <row r="7635" spans="1:15" ht="15">
      <c r="A7635" s="6"/>
      <c r="B7635" s="10">
        <v>76.42</v>
      </c>
      <c r="C7635">
        <v>0.10668200273574051</v>
      </c>
      <c r="D7635" s="11">
        <v>34.06</v>
      </c>
      <c r="E7635" s="10">
        <v>50.8</v>
      </c>
      <c r="F7635" s="11">
        <v>28.38</v>
      </c>
      <c r="G7635" s="10">
        <v>35.54</v>
      </c>
      <c r="H7635" s="11">
        <v>158.9</v>
      </c>
      <c r="I7635" s="10">
        <v>129.31</v>
      </c>
      <c r="J7635">
        <v>0.20030285937931669</v>
      </c>
      <c r="K7635">
        <v>0.21399177032528011</v>
      </c>
      <c r="L7635">
        <v>0.12043523555967126</v>
      </c>
      <c r="M7635">
        <v>0.1682142287632484</v>
      </c>
      <c r="N7635">
        <v>0.19165346609445305</v>
      </c>
      <c r="O7635">
        <v>0.17164081295027192</v>
      </c>
    </row>
    <row r="7636" spans="1:15" ht="15">
      <c r="A7636" s="6"/>
      <c r="B7636" s="10">
        <v>72.900000000000006</v>
      </c>
      <c r="C7636">
        <v>0.10350646485489748</v>
      </c>
      <c r="D7636" s="11">
        <v>33.42</v>
      </c>
      <c r="E7636" s="10">
        <v>51.27</v>
      </c>
      <c r="F7636" s="11">
        <v>28.32</v>
      </c>
      <c r="G7636" s="10">
        <v>32.25</v>
      </c>
      <c r="H7636" s="11">
        <v>155.81</v>
      </c>
      <c r="I7636" s="10">
        <v>128.85</v>
      </c>
      <c r="J7636">
        <v>0.20365672362780024</v>
      </c>
      <c r="K7636">
        <v>0.21621845447979951</v>
      </c>
      <c r="L7636">
        <v>0.11387107821986625</v>
      </c>
      <c r="M7636">
        <v>0.16877656735286314</v>
      </c>
      <c r="N7636">
        <v>0.19155076884766234</v>
      </c>
      <c r="O7636">
        <v>0.17194416205393948</v>
      </c>
    </row>
    <row r="7637" spans="1:15" ht="15">
      <c r="A7637" s="6"/>
      <c r="B7637" s="10">
        <v>70.69</v>
      </c>
      <c r="C7637">
        <v>0.10031440559593181</v>
      </c>
      <c r="D7637" s="11">
        <v>35.619999999999997</v>
      </c>
      <c r="E7637" s="10">
        <v>50.29</v>
      </c>
      <c r="F7637" s="11">
        <v>25.16</v>
      </c>
      <c r="G7637" s="10">
        <v>32.049999999999997</v>
      </c>
      <c r="H7637" s="11">
        <v>151.35</v>
      </c>
      <c r="I7637" s="10">
        <v>110.15</v>
      </c>
      <c r="J7637">
        <v>0.2045477670312171</v>
      </c>
      <c r="K7637">
        <v>0.21783844780066455</v>
      </c>
      <c r="L7637">
        <v>0.10778342278885933</v>
      </c>
      <c r="M7637">
        <v>0.16995478902428035</v>
      </c>
      <c r="N7637">
        <v>0.19296203096867126</v>
      </c>
      <c r="O7637">
        <v>0.17360601194407096</v>
      </c>
    </row>
    <row r="7638" spans="1:15" ht="15">
      <c r="A7638" s="6"/>
      <c r="B7638" s="10">
        <v>74.45</v>
      </c>
      <c r="C7638">
        <v>0.10529565580305311</v>
      </c>
      <c r="D7638" s="11">
        <v>33.74</v>
      </c>
      <c r="E7638" s="10">
        <v>51.03</v>
      </c>
      <c r="F7638" s="11">
        <v>25.41</v>
      </c>
      <c r="G7638" s="10">
        <v>32.1</v>
      </c>
      <c r="H7638" s="11">
        <v>149.63999999999999</v>
      </c>
      <c r="I7638" s="10">
        <v>111.17</v>
      </c>
      <c r="J7638">
        <v>0.2042581850716223</v>
      </c>
      <c r="K7638">
        <v>0.21940012211254706</v>
      </c>
      <c r="L7638">
        <v>0.10857070405839833</v>
      </c>
      <c r="M7638">
        <v>0.16778981953964517</v>
      </c>
      <c r="N7638">
        <v>0.19458198919653982</v>
      </c>
      <c r="O7638">
        <v>0.17695233125720436</v>
      </c>
    </row>
    <row r="7639" spans="1:15" ht="15">
      <c r="A7639" s="6"/>
      <c r="B7639" s="10">
        <v>82.28</v>
      </c>
      <c r="C7639">
        <v>0.12304715759639499</v>
      </c>
      <c r="D7639" s="11">
        <v>37</v>
      </c>
      <c r="E7639" s="10">
        <v>53.17</v>
      </c>
      <c r="F7639" s="11">
        <v>30.12</v>
      </c>
      <c r="G7639" s="10">
        <v>32.1</v>
      </c>
      <c r="H7639" s="11">
        <v>163.92</v>
      </c>
      <c r="I7639" s="10">
        <v>129.91999999999999</v>
      </c>
      <c r="J7639">
        <v>0.20503129211095134</v>
      </c>
      <c r="K7639">
        <v>0.22022536265562218</v>
      </c>
      <c r="L7639">
        <v>0.1157590885146975</v>
      </c>
      <c r="M7639">
        <v>0.17153129662747751</v>
      </c>
      <c r="N7639">
        <v>0.19682991374026951</v>
      </c>
      <c r="O7639">
        <v>0.18255718758869041</v>
      </c>
    </row>
    <row r="7640" spans="1:15" ht="15">
      <c r="A7640" s="6"/>
      <c r="B7640" s="10">
        <v>103.08</v>
      </c>
      <c r="C7640">
        <v>0.14377876406426457</v>
      </c>
      <c r="D7640" s="11">
        <v>58.5</v>
      </c>
      <c r="E7640" s="10">
        <v>65.05</v>
      </c>
      <c r="F7640" s="11">
        <v>34.1</v>
      </c>
      <c r="G7640" s="10">
        <v>32.42</v>
      </c>
      <c r="H7640" s="11">
        <v>191.12</v>
      </c>
      <c r="I7640" s="10">
        <v>163.62</v>
      </c>
      <c r="J7640">
        <v>0.20338083942695756</v>
      </c>
      <c r="K7640">
        <v>0.21580056840417486</v>
      </c>
      <c r="L7640">
        <v>0.12581858689575554</v>
      </c>
      <c r="M7640">
        <v>0.17851480547862214</v>
      </c>
      <c r="N7640">
        <v>0.19831171505753911</v>
      </c>
      <c r="O7640">
        <v>0.18538185622738565</v>
      </c>
    </row>
    <row r="7641" spans="1:15" ht="15">
      <c r="A7641" s="6"/>
      <c r="B7641" s="10">
        <v>123.19</v>
      </c>
      <c r="C7641">
        <v>0.15477550820621086</v>
      </c>
      <c r="D7641" s="11">
        <v>77.400000000000006</v>
      </c>
      <c r="E7641" s="10">
        <v>73.16</v>
      </c>
      <c r="F7641" s="11">
        <v>39.729999999999997</v>
      </c>
      <c r="G7641" s="10">
        <v>37.69</v>
      </c>
      <c r="H7641" s="11">
        <v>245.35</v>
      </c>
      <c r="I7641" s="10">
        <v>211.53</v>
      </c>
      <c r="J7641">
        <v>0.19603253717423968</v>
      </c>
      <c r="K7641">
        <v>0.21231692225495294</v>
      </c>
      <c r="L7641">
        <v>0.13291928725529364</v>
      </c>
      <c r="M7641">
        <v>0.17543490544427193</v>
      </c>
      <c r="N7641">
        <v>0.19404990547130466</v>
      </c>
      <c r="O7641">
        <v>0.17926716289493169</v>
      </c>
    </row>
    <row r="7642" spans="1:15" ht="15">
      <c r="A7642" s="6"/>
      <c r="B7642" s="10">
        <v>128.59</v>
      </c>
      <c r="C7642">
        <v>0.15856827065753076</v>
      </c>
      <c r="D7642" s="11">
        <v>78.010000000000005</v>
      </c>
      <c r="E7642" s="10">
        <v>74.44</v>
      </c>
      <c r="F7642" s="11">
        <v>40.86</v>
      </c>
      <c r="G7642" s="10">
        <v>42</v>
      </c>
      <c r="H7642" s="11">
        <v>262.18</v>
      </c>
      <c r="I7642" s="10">
        <v>222.74</v>
      </c>
      <c r="J7642">
        <v>0.1980123996289814</v>
      </c>
      <c r="K7642">
        <v>0.2084429301170628</v>
      </c>
      <c r="L7642">
        <v>0.13401373972972466</v>
      </c>
      <c r="M7642">
        <v>0.16785692816061504</v>
      </c>
      <c r="N7642">
        <v>0.19104974206647021</v>
      </c>
      <c r="O7642">
        <v>0.17716679867624457</v>
      </c>
    </row>
    <row r="7643" spans="1:15" ht="15">
      <c r="A7643" s="6"/>
      <c r="B7643" s="10">
        <v>121.29</v>
      </c>
      <c r="C7643">
        <v>0.15807544340933866</v>
      </c>
      <c r="D7643" s="11">
        <v>68.87</v>
      </c>
      <c r="E7643" s="10">
        <v>73.27</v>
      </c>
      <c r="F7643" s="11">
        <v>35.4</v>
      </c>
      <c r="G7643" s="10">
        <v>41.97</v>
      </c>
      <c r="H7643" s="11">
        <v>265</v>
      </c>
      <c r="I7643" s="10">
        <v>210</v>
      </c>
      <c r="J7643">
        <v>0.19655038676530875</v>
      </c>
      <c r="K7643">
        <v>0.20588996222871594</v>
      </c>
      <c r="L7643">
        <v>0.13578248605297674</v>
      </c>
      <c r="M7643">
        <v>0.15479658910415753</v>
      </c>
      <c r="N7643">
        <v>0.19280381699387295</v>
      </c>
      <c r="O7643">
        <v>0.17550694922143706</v>
      </c>
    </row>
    <row r="7644" spans="1:15" ht="15">
      <c r="A7644" s="6"/>
      <c r="B7644" s="10">
        <v>112.78</v>
      </c>
      <c r="C7644">
        <v>0.15737586348983204</v>
      </c>
      <c r="D7644" s="11">
        <v>61.65</v>
      </c>
      <c r="E7644" s="10">
        <v>70</v>
      </c>
      <c r="F7644" s="11">
        <v>35.76</v>
      </c>
      <c r="G7644" s="10">
        <v>41.29</v>
      </c>
      <c r="H7644" s="11">
        <v>263.33</v>
      </c>
      <c r="I7644" s="10">
        <v>199.92</v>
      </c>
      <c r="J7644">
        <v>0.19684881751892086</v>
      </c>
      <c r="K7644">
        <v>0.20252292171828501</v>
      </c>
      <c r="L7644">
        <v>0.13719120954367275</v>
      </c>
      <c r="M7644">
        <v>0.14571038673795872</v>
      </c>
      <c r="N7644">
        <v>0.19175740594630999</v>
      </c>
      <c r="O7644">
        <v>0.16964117196052778</v>
      </c>
    </row>
    <row r="7645" spans="1:15" ht="15">
      <c r="A7645" s="6"/>
      <c r="B7645" s="10">
        <v>99.84</v>
      </c>
      <c r="C7645">
        <v>0.1535946406075803</v>
      </c>
      <c r="D7645" s="11">
        <v>71.760000000000005</v>
      </c>
      <c r="E7645" s="10">
        <v>68.400000000000006</v>
      </c>
      <c r="F7645" s="11">
        <v>34.85</v>
      </c>
      <c r="G7645" s="10">
        <v>41.96</v>
      </c>
      <c r="H7645" s="11">
        <v>268.89999999999998</v>
      </c>
      <c r="I7645" s="10">
        <v>198.81</v>
      </c>
      <c r="J7645">
        <v>0.19625198858971474</v>
      </c>
      <c r="K7645">
        <v>0.19991343251990332</v>
      </c>
      <c r="L7645">
        <v>0.1410293525940168</v>
      </c>
      <c r="M7645">
        <v>0.13896933213411702</v>
      </c>
      <c r="N7645">
        <v>0.19186676736353478</v>
      </c>
      <c r="O7645">
        <v>0.16647870981317545</v>
      </c>
    </row>
    <row r="7646" spans="1:15" ht="15">
      <c r="A7646" s="6"/>
      <c r="B7646" s="10">
        <v>97.36</v>
      </c>
      <c r="C7646">
        <v>0.1533927906799909</v>
      </c>
      <c r="D7646" s="11">
        <v>64.099999999999994</v>
      </c>
      <c r="E7646" s="10">
        <v>67.19</v>
      </c>
      <c r="F7646" s="11">
        <v>36.130000000000003</v>
      </c>
      <c r="G7646" s="10">
        <v>42.04</v>
      </c>
      <c r="H7646" s="11">
        <v>260.06</v>
      </c>
      <c r="I7646" s="10">
        <v>189.84</v>
      </c>
      <c r="J7646">
        <v>0.1989314156971663</v>
      </c>
      <c r="K7646">
        <v>0.19935561081326139</v>
      </c>
      <c r="L7646">
        <v>0.14730722607232258</v>
      </c>
      <c r="M7646">
        <v>0.13508302811872258</v>
      </c>
      <c r="N7646">
        <v>0.19370373417061559</v>
      </c>
      <c r="O7646">
        <v>0.16685434117678122</v>
      </c>
    </row>
    <row r="7647" spans="1:15" ht="15">
      <c r="A7647" s="6"/>
      <c r="B7647" s="10">
        <v>101.09</v>
      </c>
      <c r="C7647">
        <v>0.15314991358755659</v>
      </c>
      <c r="D7647" s="11">
        <v>70.77</v>
      </c>
      <c r="E7647" s="10">
        <v>67.510000000000005</v>
      </c>
      <c r="F7647" s="11">
        <v>39.68</v>
      </c>
      <c r="G7647" s="10">
        <v>38.08</v>
      </c>
      <c r="H7647" s="11">
        <v>258.10000000000002</v>
      </c>
      <c r="I7647" s="10">
        <v>205.65</v>
      </c>
      <c r="J7647">
        <v>0.20172047204410293</v>
      </c>
      <c r="K7647">
        <v>0.2013737061940043</v>
      </c>
      <c r="L7647">
        <v>0.15639571672429348</v>
      </c>
      <c r="M7647">
        <v>0.13550154789204447</v>
      </c>
      <c r="N7647">
        <v>0.19571222582385772</v>
      </c>
      <c r="O7647">
        <v>0.17432364828347865</v>
      </c>
    </row>
    <row r="7648" spans="1:15" ht="15">
      <c r="A7648" s="6"/>
      <c r="B7648" s="10">
        <v>106.27</v>
      </c>
      <c r="C7648">
        <v>0.15881450462416374</v>
      </c>
      <c r="D7648" s="11">
        <v>72.81</v>
      </c>
      <c r="E7648" s="10">
        <v>68.430000000000007</v>
      </c>
      <c r="F7648" s="11">
        <v>42</v>
      </c>
      <c r="G7648" s="10">
        <v>36.31</v>
      </c>
      <c r="H7648" s="11">
        <v>268.17</v>
      </c>
      <c r="I7648" s="10">
        <v>222.18</v>
      </c>
      <c r="J7648">
        <v>0.21013953804293542</v>
      </c>
      <c r="K7648">
        <v>0.2059390330445536</v>
      </c>
      <c r="L7648">
        <v>0.16014840119044382</v>
      </c>
      <c r="M7648">
        <v>0.14214316449897976</v>
      </c>
      <c r="N7648">
        <v>0.19609586908440652</v>
      </c>
      <c r="O7648">
        <v>0.1807673627835969</v>
      </c>
    </row>
    <row r="7649" spans="1:15" ht="15">
      <c r="A7649" s="6"/>
      <c r="B7649" s="10">
        <v>121.21</v>
      </c>
      <c r="C7649">
        <v>0.16711500178868291</v>
      </c>
      <c r="D7649" s="11">
        <v>79.180000000000007</v>
      </c>
      <c r="E7649" s="10">
        <v>73.099999999999994</v>
      </c>
      <c r="F7649" s="11">
        <v>45.41</v>
      </c>
      <c r="G7649" s="10">
        <v>39.46</v>
      </c>
      <c r="H7649" s="11">
        <v>265.99</v>
      </c>
      <c r="I7649" s="10">
        <v>224.08</v>
      </c>
      <c r="J7649">
        <v>0.21005209137709138</v>
      </c>
      <c r="K7649">
        <v>0.21069430609292947</v>
      </c>
      <c r="L7649">
        <v>0.16473596870410204</v>
      </c>
      <c r="M7649">
        <v>0.15519446079898078</v>
      </c>
      <c r="N7649">
        <v>0.19831212439903848</v>
      </c>
      <c r="O7649">
        <v>0.18495876266909714</v>
      </c>
    </row>
    <row r="7650" spans="1:15" ht="15">
      <c r="A7650" s="6"/>
      <c r="B7650" s="10">
        <v>122.96</v>
      </c>
      <c r="C7650">
        <v>0.16292460294824676</v>
      </c>
      <c r="D7650" s="11">
        <v>89.95</v>
      </c>
      <c r="E7650" s="10">
        <v>74.47</v>
      </c>
      <c r="F7650" s="11">
        <v>49</v>
      </c>
      <c r="G7650" s="10">
        <v>41.62</v>
      </c>
      <c r="H7650" s="11">
        <v>274.94</v>
      </c>
      <c r="I7650" s="10">
        <v>217.35</v>
      </c>
      <c r="J7650">
        <v>0.21416814604462472</v>
      </c>
      <c r="K7650">
        <v>0.2064122626576762</v>
      </c>
      <c r="L7650">
        <v>0.16727853951950475</v>
      </c>
      <c r="M7650">
        <v>0.15862240418338189</v>
      </c>
      <c r="N7650">
        <v>0.20111233919042981</v>
      </c>
      <c r="O7650">
        <v>0.1820127196193265</v>
      </c>
    </row>
    <row r="7651" spans="1:15" ht="15">
      <c r="A7651" s="6"/>
      <c r="B7651" s="10">
        <v>127.84</v>
      </c>
      <c r="C7651">
        <v>0.15236001661098214</v>
      </c>
      <c r="D7651" s="11">
        <v>112.09</v>
      </c>
      <c r="E7651" s="10">
        <v>79.7</v>
      </c>
      <c r="F7651" s="11">
        <v>51.12</v>
      </c>
      <c r="G7651" s="10">
        <v>44.57</v>
      </c>
      <c r="H7651" s="11">
        <v>300.01</v>
      </c>
      <c r="I7651" s="10">
        <v>220</v>
      </c>
      <c r="J7651">
        <v>0.21213953245668965</v>
      </c>
      <c r="K7651">
        <v>0.19821488030867412</v>
      </c>
      <c r="L7651">
        <v>0.1686156007352376</v>
      </c>
      <c r="M7651">
        <v>0.14930946185500299</v>
      </c>
      <c r="N7651">
        <v>0.2016660523568618</v>
      </c>
      <c r="O7651">
        <v>0.16499399241873111</v>
      </c>
    </row>
    <row r="7652" spans="1:15" ht="15">
      <c r="A7652" s="6"/>
      <c r="B7652" s="10">
        <v>129.9</v>
      </c>
      <c r="C7652">
        <v>0.15103656479294658</v>
      </c>
      <c r="D7652" s="11">
        <v>124.29</v>
      </c>
      <c r="E7652" s="10">
        <v>73.099999999999994</v>
      </c>
      <c r="F7652" s="11">
        <v>45.91</v>
      </c>
      <c r="G7652" s="10">
        <v>44.56</v>
      </c>
      <c r="H7652" s="11">
        <v>300</v>
      </c>
      <c r="I7652" s="10">
        <v>214.24</v>
      </c>
      <c r="J7652">
        <v>0.21294712935973867</v>
      </c>
      <c r="K7652">
        <v>0.19966940850058632</v>
      </c>
      <c r="L7652">
        <v>0.17543584810672805</v>
      </c>
      <c r="M7652">
        <v>0.14047450703017833</v>
      </c>
      <c r="N7652">
        <v>0.20615195772752637</v>
      </c>
      <c r="O7652">
        <v>0.16305583303877424</v>
      </c>
    </row>
    <row r="7653" spans="1:15" ht="15">
      <c r="A7653" s="6"/>
      <c r="B7653" s="10">
        <v>121.08</v>
      </c>
      <c r="C7653">
        <v>0.14864573077513879</v>
      </c>
      <c r="D7653" s="11">
        <v>86.34</v>
      </c>
      <c r="E7653" s="10">
        <v>70.349999999999994</v>
      </c>
      <c r="F7653" s="11">
        <v>47.21</v>
      </c>
      <c r="G7653" s="10">
        <v>39.630000000000003</v>
      </c>
      <c r="H7653" s="11">
        <v>272.57</v>
      </c>
      <c r="I7653" s="10">
        <v>220.69</v>
      </c>
      <c r="J7653">
        <v>0.21742388038903074</v>
      </c>
      <c r="K7653">
        <v>0.19562219049094429</v>
      </c>
      <c r="L7653">
        <v>0.18268625939631594</v>
      </c>
      <c r="M7653">
        <v>0.13081554774979798</v>
      </c>
      <c r="N7653">
        <v>0.21047554072749358</v>
      </c>
      <c r="O7653">
        <v>0.16002398485327565</v>
      </c>
    </row>
    <row r="7654" spans="1:15" ht="15">
      <c r="A7654" s="6"/>
      <c r="B7654" s="10">
        <v>110.1</v>
      </c>
      <c r="C7654">
        <v>0.1463093211856116</v>
      </c>
      <c r="D7654" s="11">
        <v>76.13</v>
      </c>
      <c r="E7654" s="10">
        <v>61.38</v>
      </c>
      <c r="F7654" s="11">
        <v>42.92</v>
      </c>
      <c r="G7654" s="10">
        <v>33.21</v>
      </c>
      <c r="H7654" s="11">
        <v>238.76</v>
      </c>
      <c r="I7654" s="10">
        <v>174.98</v>
      </c>
      <c r="J7654">
        <v>0.22277055085551936</v>
      </c>
      <c r="K7654">
        <v>0.19338909190728634</v>
      </c>
      <c r="L7654">
        <v>0.19536172069474436</v>
      </c>
      <c r="M7654">
        <v>0.11955211425583592</v>
      </c>
      <c r="N7654">
        <v>0.2142616675954305</v>
      </c>
      <c r="O7654">
        <v>0.16439395826721676</v>
      </c>
    </row>
    <row r="7655" spans="1:15" ht="15">
      <c r="A7655" s="6"/>
      <c r="B7655" s="10">
        <v>97.5</v>
      </c>
      <c r="C7655">
        <v>0.13982842945410989</v>
      </c>
      <c r="D7655" s="11">
        <v>62.01</v>
      </c>
      <c r="E7655" s="10">
        <v>53.52</v>
      </c>
      <c r="F7655" s="11">
        <v>43.98</v>
      </c>
      <c r="G7655" s="10">
        <v>28.18</v>
      </c>
      <c r="H7655" s="11">
        <v>217.79</v>
      </c>
      <c r="I7655" s="10">
        <v>153.52000000000001</v>
      </c>
      <c r="J7655">
        <v>0.22604228807120375</v>
      </c>
      <c r="K7655">
        <v>0.1929840902042286</v>
      </c>
      <c r="L7655">
        <v>0.20177691880615092</v>
      </c>
      <c r="M7655">
        <v>0.10289525407478428</v>
      </c>
      <c r="N7655">
        <v>0.21717666451369824</v>
      </c>
      <c r="O7655">
        <v>0.16323773716203771</v>
      </c>
    </row>
    <row r="7656" spans="1:15" ht="15">
      <c r="A7656" s="6"/>
      <c r="B7656" s="10">
        <v>91.66</v>
      </c>
      <c r="C7656">
        <v>0.13309104286363826</v>
      </c>
      <c r="D7656" s="11">
        <v>51.91</v>
      </c>
      <c r="E7656" s="10">
        <v>53.06</v>
      </c>
      <c r="F7656" s="11">
        <v>40.04</v>
      </c>
      <c r="G7656" s="10">
        <v>28</v>
      </c>
      <c r="H7656" s="11">
        <v>194.71</v>
      </c>
      <c r="I7656" s="10">
        <v>137.91</v>
      </c>
      <c r="J7656">
        <v>0.22623963483707604</v>
      </c>
      <c r="K7656">
        <v>0.19026116401490509</v>
      </c>
      <c r="L7656">
        <v>0.20381973712206411</v>
      </c>
      <c r="M7656">
        <v>9.2071687844454547E-2</v>
      </c>
      <c r="N7656">
        <v>0.21817860092939123</v>
      </c>
      <c r="O7656">
        <v>0.15931869549403238</v>
      </c>
    </row>
    <row r="7657" spans="1:15" ht="15">
      <c r="A7657" s="6"/>
      <c r="B7657" s="10">
        <v>84.21</v>
      </c>
      <c r="C7657">
        <v>0.12400850963090497</v>
      </c>
      <c r="D7657" s="11">
        <v>39.03</v>
      </c>
      <c r="E7657" s="10">
        <v>49.14</v>
      </c>
      <c r="F7657" s="11">
        <v>38.46</v>
      </c>
      <c r="G7657" s="10">
        <v>21.55</v>
      </c>
      <c r="H7657" s="11">
        <v>178.54</v>
      </c>
      <c r="I7657" s="10">
        <v>122.27</v>
      </c>
      <c r="J7657">
        <v>0.2248094239030726</v>
      </c>
      <c r="K7657">
        <v>0.18508627466076411</v>
      </c>
      <c r="L7657">
        <v>0.20207372891353073</v>
      </c>
      <c r="M7657">
        <v>7.8528937112153779E-2</v>
      </c>
      <c r="N7657">
        <v>0.21884256454501977</v>
      </c>
      <c r="O7657">
        <v>0.15114337796023405</v>
      </c>
    </row>
    <row r="7658" spans="1:15" ht="15">
      <c r="A7658" s="6"/>
      <c r="B7658" s="10">
        <v>85.46</v>
      </c>
      <c r="C7658">
        <v>0.1152108206948478</v>
      </c>
      <c r="D7658" s="11">
        <v>37.04</v>
      </c>
      <c r="E7658" s="10">
        <v>46.42</v>
      </c>
      <c r="F7658" s="11">
        <v>36.979999999999997</v>
      </c>
      <c r="G7658" s="10">
        <v>4.04</v>
      </c>
      <c r="H7658" s="11">
        <v>182.46</v>
      </c>
      <c r="I7658" s="10">
        <v>79.17</v>
      </c>
      <c r="J7658">
        <v>0.22595031008672922</v>
      </c>
      <c r="K7658">
        <v>0.18074708493731523</v>
      </c>
      <c r="L7658">
        <v>0.20006019665878333</v>
      </c>
      <c r="M7658">
        <v>6.950015168863706E-2</v>
      </c>
      <c r="N7658">
        <v>0.21860985561833024</v>
      </c>
      <c r="O7658">
        <v>0.15002073162546148</v>
      </c>
    </row>
    <row r="7659" spans="1:15" ht="15">
      <c r="A7659" s="6"/>
      <c r="B7659" s="10">
        <v>83.25</v>
      </c>
      <c r="C7659">
        <v>0.10701292935923237</v>
      </c>
      <c r="D7659" s="11">
        <v>37.06</v>
      </c>
      <c r="E7659" s="10">
        <v>49.67</v>
      </c>
      <c r="F7659" s="11">
        <v>37.07</v>
      </c>
      <c r="G7659" s="10">
        <v>2.5299999999999998</v>
      </c>
      <c r="H7659" s="11">
        <v>167.37</v>
      </c>
      <c r="I7659" s="10">
        <v>79.180000000000007</v>
      </c>
      <c r="J7659">
        <v>0.22310552611146742</v>
      </c>
      <c r="K7659">
        <v>0.17994474619810519</v>
      </c>
      <c r="L7659">
        <v>0.19830599020761597</v>
      </c>
      <c r="M7659">
        <v>6.9590171903309919E-2</v>
      </c>
      <c r="N7659">
        <v>0.21891845867371457</v>
      </c>
      <c r="O7659">
        <v>0.14892644079041745</v>
      </c>
    </row>
    <row r="7660" spans="1:15" ht="15">
      <c r="A7660" s="6"/>
      <c r="B7660" s="10">
        <v>75.12</v>
      </c>
      <c r="C7660">
        <v>0.10622233772035326</v>
      </c>
      <c r="D7660" s="11">
        <v>36.130000000000003</v>
      </c>
      <c r="E7660" s="10">
        <v>48.14</v>
      </c>
      <c r="F7660" s="11">
        <v>36.53</v>
      </c>
      <c r="G7660" s="10">
        <v>1.76</v>
      </c>
      <c r="H7660" s="11">
        <v>162.57</v>
      </c>
      <c r="I7660" s="10">
        <v>79.150000000000006</v>
      </c>
      <c r="J7660">
        <v>0.22118986113725544</v>
      </c>
      <c r="K7660">
        <v>0.18082422301919482</v>
      </c>
      <c r="L7660">
        <v>0.19803023141748788</v>
      </c>
      <c r="M7660">
        <v>6.7579557707765608E-2</v>
      </c>
      <c r="N7660">
        <v>0.21979612652540828</v>
      </c>
      <c r="O7660">
        <v>0.14664799869198525</v>
      </c>
    </row>
    <row r="7661" spans="1:15" ht="15">
      <c r="A7661" s="6"/>
      <c r="B7661" s="10">
        <v>74.06</v>
      </c>
      <c r="C7661">
        <v>0.10459679970874924</v>
      </c>
      <c r="D7661" s="11">
        <v>36.590000000000003</v>
      </c>
      <c r="E7661" s="10">
        <v>48.91</v>
      </c>
      <c r="F7661" s="11">
        <v>37.19</v>
      </c>
      <c r="G7661" s="10">
        <v>0.13</v>
      </c>
      <c r="H7661" s="11">
        <v>160.01</v>
      </c>
      <c r="I7661" s="10">
        <v>70.489999999999995</v>
      </c>
      <c r="J7661">
        <v>0.21913058044260664</v>
      </c>
      <c r="K7661">
        <v>0.1820305500133283</v>
      </c>
      <c r="L7661">
        <v>0.19912850404213439</v>
      </c>
      <c r="M7661">
        <v>6.7066036055551545E-2</v>
      </c>
      <c r="N7661">
        <v>0.22202610522053798</v>
      </c>
      <c r="O7661">
        <v>0.14440780562411565</v>
      </c>
    </row>
    <row r="7662" spans="1:15" ht="15">
      <c r="A7662" s="6"/>
      <c r="B7662" s="10">
        <v>81.099999999999994</v>
      </c>
      <c r="C7662">
        <v>0.11069428017407786</v>
      </c>
      <c r="D7662" s="11">
        <v>37.04</v>
      </c>
      <c r="E7662" s="10">
        <v>49.11</v>
      </c>
      <c r="F7662" s="11">
        <v>37.32</v>
      </c>
      <c r="G7662" s="10">
        <v>0.79</v>
      </c>
      <c r="H7662" s="11">
        <v>157.83000000000001</v>
      </c>
      <c r="I7662" s="10">
        <v>70.489999999999995</v>
      </c>
      <c r="J7662">
        <v>0.21922886453893725</v>
      </c>
      <c r="K7662">
        <v>0.18282917506234417</v>
      </c>
      <c r="L7662">
        <v>0.19965109793330202</v>
      </c>
      <c r="M7662">
        <v>6.5940687371935952E-2</v>
      </c>
      <c r="N7662">
        <v>0.2256939874198633</v>
      </c>
      <c r="O7662">
        <v>0.1434220883679316</v>
      </c>
    </row>
    <row r="7663" spans="1:15" ht="15">
      <c r="A7663" s="6"/>
      <c r="B7663" s="10">
        <v>87.03</v>
      </c>
      <c r="C7663">
        <v>0.12682428257970141</v>
      </c>
      <c r="D7663" s="11">
        <v>36.869999999999997</v>
      </c>
      <c r="E7663" s="10">
        <v>50.4</v>
      </c>
      <c r="F7663" s="11">
        <v>37.49</v>
      </c>
      <c r="G7663" s="10">
        <v>0.5</v>
      </c>
      <c r="H7663" s="11">
        <v>178.14</v>
      </c>
      <c r="I7663" s="10">
        <v>79.180000000000007</v>
      </c>
      <c r="J7663">
        <v>0.22264717812812679</v>
      </c>
      <c r="K7663">
        <v>0.18332324786457282</v>
      </c>
      <c r="L7663">
        <v>0.20103545236438317</v>
      </c>
      <c r="M7663">
        <v>6.6327905905592205E-2</v>
      </c>
      <c r="N7663">
        <v>0.22646028806889162</v>
      </c>
      <c r="O7663">
        <v>0.14564725129179265</v>
      </c>
    </row>
    <row r="7664" spans="1:15" ht="15">
      <c r="A7664" s="6"/>
      <c r="B7664" s="10">
        <v>100.06</v>
      </c>
      <c r="C7664">
        <v>0.15074039361219133</v>
      </c>
      <c r="D7664" s="11">
        <v>51.61</v>
      </c>
      <c r="E7664" s="10">
        <v>63.48</v>
      </c>
      <c r="F7664" s="11">
        <v>38.42</v>
      </c>
      <c r="G7664" s="10">
        <v>0.97</v>
      </c>
      <c r="H7664" s="11">
        <v>220.35</v>
      </c>
      <c r="I7664" s="10">
        <v>120.01</v>
      </c>
      <c r="J7664">
        <v>0.21848551534647978</v>
      </c>
      <c r="K7664">
        <v>0.18097964926937016</v>
      </c>
      <c r="L7664">
        <v>0.20101813180537578</v>
      </c>
      <c r="M7664">
        <v>6.5878442881717986E-2</v>
      </c>
      <c r="N7664">
        <v>0.22133767694846707</v>
      </c>
      <c r="O7664">
        <v>0.14974496788704031</v>
      </c>
    </row>
    <row r="7665" spans="1:15" ht="15">
      <c r="A7665" s="6"/>
      <c r="B7665" s="10">
        <v>126.9</v>
      </c>
      <c r="C7665">
        <v>0.16395389747573105</v>
      </c>
      <c r="D7665" s="11">
        <v>61.89</v>
      </c>
      <c r="E7665" s="10">
        <v>68.319999999999993</v>
      </c>
      <c r="F7665" s="11">
        <v>39.01</v>
      </c>
      <c r="G7665" s="10">
        <v>4.28</v>
      </c>
      <c r="H7665" s="11">
        <v>278.33999999999997</v>
      </c>
      <c r="I7665" s="10">
        <v>151.33000000000001</v>
      </c>
      <c r="J7665">
        <v>0.20640278935769618</v>
      </c>
      <c r="K7665">
        <v>0.18104902388464489</v>
      </c>
      <c r="L7665">
        <v>0.19779684229851291</v>
      </c>
      <c r="M7665">
        <v>6.4628825224678624E-2</v>
      </c>
      <c r="N7665">
        <v>0.21859454047408108</v>
      </c>
      <c r="O7665">
        <v>0.15242815582474487</v>
      </c>
    </row>
    <row r="7666" spans="1:15" ht="15">
      <c r="A7666" s="6"/>
      <c r="B7666" s="10">
        <v>129.99</v>
      </c>
      <c r="C7666">
        <v>0.16825982662919309</v>
      </c>
      <c r="D7666" s="11">
        <v>68.63</v>
      </c>
      <c r="E7666" s="10">
        <v>72.64</v>
      </c>
      <c r="F7666" s="11">
        <v>42.47</v>
      </c>
      <c r="G7666" s="10">
        <v>10.8</v>
      </c>
      <c r="H7666" s="11">
        <v>280.06</v>
      </c>
      <c r="I7666" s="10">
        <v>168.15</v>
      </c>
      <c r="J7666">
        <v>0.19629728314924361</v>
      </c>
      <c r="K7666">
        <v>0.18085769187257519</v>
      </c>
      <c r="L7666">
        <v>0.19068244802693229</v>
      </c>
      <c r="M7666">
        <v>6.2257980811754828E-2</v>
      </c>
      <c r="N7666">
        <v>0.21732056784563078</v>
      </c>
      <c r="O7666">
        <v>0.15610693766856684</v>
      </c>
    </row>
    <row r="7667" spans="1:15" ht="15">
      <c r="A7667" s="6"/>
      <c r="B7667" s="10">
        <v>128.59</v>
      </c>
      <c r="C7667">
        <v>0.16600257492520284</v>
      </c>
      <c r="D7667" s="11">
        <v>57.02</v>
      </c>
      <c r="E7667" s="10">
        <v>68.760000000000005</v>
      </c>
      <c r="F7667" s="11">
        <v>43.13</v>
      </c>
      <c r="G7667" s="10">
        <v>14.72</v>
      </c>
      <c r="H7667" s="11">
        <v>280.02999999999997</v>
      </c>
      <c r="I7667" s="10">
        <v>176.09</v>
      </c>
      <c r="J7667">
        <v>0.1962980056958761</v>
      </c>
      <c r="K7667">
        <v>0.17564760086882117</v>
      </c>
      <c r="L7667">
        <v>0.17957489047992678</v>
      </c>
      <c r="M7667">
        <v>5.9233351022054306E-2</v>
      </c>
      <c r="N7667">
        <v>0.21718734506423584</v>
      </c>
      <c r="O7667">
        <v>0.15796001381523242</v>
      </c>
    </row>
    <row r="7668" spans="1:15" ht="15">
      <c r="A7668" s="6"/>
      <c r="B7668" s="10">
        <v>120.1</v>
      </c>
      <c r="C7668">
        <v>0.16532738783641615</v>
      </c>
      <c r="D7668" s="11">
        <v>55.93</v>
      </c>
      <c r="E7668" s="10">
        <v>69.17</v>
      </c>
      <c r="F7668" s="11">
        <v>41.51</v>
      </c>
      <c r="G7668" s="10">
        <v>11.75</v>
      </c>
      <c r="H7668" s="11">
        <v>274</v>
      </c>
      <c r="I7668" s="10">
        <v>174.42</v>
      </c>
      <c r="J7668">
        <v>0.19533562083545486</v>
      </c>
      <c r="K7668">
        <v>0.17060875246420421</v>
      </c>
      <c r="L7668">
        <v>0.17021009525954633</v>
      </c>
      <c r="M7668">
        <v>5.6287184466019421E-2</v>
      </c>
      <c r="N7668">
        <v>0.21384507514789633</v>
      </c>
      <c r="O7668">
        <v>0.15834413747284656</v>
      </c>
    </row>
    <row r="7669" spans="1:15" ht="15">
      <c r="A7669" s="6"/>
      <c r="B7669" s="10">
        <v>116.62</v>
      </c>
      <c r="C7669">
        <v>0.17046530655295555</v>
      </c>
      <c r="D7669" s="11">
        <v>53.96</v>
      </c>
      <c r="E7669" s="10">
        <v>63.5</v>
      </c>
      <c r="F7669" s="11">
        <v>41.9</v>
      </c>
      <c r="G7669" s="10">
        <v>13.99</v>
      </c>
      <c r="H7669" s="11">
        <v>278.05</v>
      </c>
      <c r="I7669" s="10">
        <v>163.78</v>
      </c>
      <c r="J7669">
        <v>0.19349772544624758</v>
      </c>
      <c r="K7669">
        <v>0.16778818386074226</v>
      </c>
      <c r="L7669">
        <v>0.16139988815777212</v>
      </c>
      <c r="M7669">
        <v>5.5315930142571058E-2</v>
      </c>
      <c r="N7669">
        <v>0.21023718307988026</v>
      </c>
      <c r="O7669">
        <v>0.15545551467968696</v>
      </c>
    </row>
    <row r="7670" spans="1:15" ht="15">
      <c r="A7670" s="6"/>
      <c r="B7670" s="10">
        <v>122.63</v>
      </c>
      <c r="C7670">
        <v>0.1812318967887806</v>
      </c>
      <c r="D7670" s="11">
        <v>49.01</v>
      </c>
      <c r="E7670" s="10">
        <v>60.19</v>
      </c>
      <c r="F7670" s="11">
        <v>38.97</v>
      </c>
      <c r="G7670" s="10">
        <v>13.46</v>
      </c>
      <c r="H7670" s="11">
        <v>280</v>
      </c>
      <c r="I7670" s="10">
        <v>180.48</v>
      </c>
      <c r="J7670">
        <v>0.19522821945452629</v>
      </c>
      <c r="K7670">
        <v>0.16859025350148726</v>
      </c>
      <c r="L7670">
        <v>0.15099799601381012</v>
      </c>
      <c r="M7670">
        <v>5.5413029152038731E-2</v>
      </c>
      <c r="N7670">
        <v>0.20765145885337807</v>
      </c>
      <c r="O7670">
        <v>0.15383896276244802</v>
      </c>
    </row>
    <row r="7671" spans="1:15" ht="15">
      <c r="A7671" s="6"/>
      <c r="B7671" s="10">
        <v>131.63999999999999</v>
      </c>
      <c r="C7671">
        <v>0.19466816384491067</v>
      </c>
      <c r="D7671" s="11">
        <v>49.31</v>
      </c>
      <c r="E7671" s="10">
        <v>63.35</v>
      </c>
      <c r="F7671" s="11">
        <v>35.15</v>
      </c>
      <c r="G7671" s="10">
        <v>6.61</v>
      </c>
      <c r="H7671" s="11">
        <v>280.52999999999997</v>
      </c>
      <c r="I7671" s="10">
        <v>184.01</v>
      </c>
      <c r="J7671">
        <v>0.19725560996056166</v>
      </c>
      <c r="K7671">
        <v>0.17404750387576268</v>
      </c>
      <c r="L7671">
        <v>0.14492236775965439</v>
      </c>
      <c r="M7671">
        <v>5.5968838045273486E-2</v>
      </c>
      <c r="N7671">
        <v>0.21434052356195429</v>
      </c>
      <c r="O7671">
        <v>0.15681307921700569</v>
      </c>
    </row>
    <row r="7672" spans="1:15" ht="15">
      <c r="A7672" s="6"/>
      <c r="B7672" s="10">
        <v>146.82</v>
      </c>
      <c r="C7672">
        <v>0.20774304611352284</v>
      </c>
      <c r="D7672" s="11">
        <v>54</v>
      </c>
      <c r="E7672" s="10">
        <v>66.86</v>
      </c>
      <c r="F7672" s="11">
        <v>34.979999999999997</v>
      </c>
      <c r="G7672" s="10">
        <v>5.88</v>
      </c>
      <c r="H7672" s="11">
        <v>279.08999999999997</v>
      </c>
      <c r="I7672" s="10">
        <v>201.07</v>
      </c>
      <c r="J7672">
        <v>0.195281394726628</v>
      </c>
      <c r="K7672">
        <v>0.18236061237028947</v>
      </c>
      <c r="L7672">
        <v>0.146289212788973</v>
      </c>
      <c r="M7672">
        <v>5.8343831602280453E-2</v>
      </c>
      <c r="N7672">
        <v>0.22185770690251283</v>
      </c>
      <c r="O7672">
        <v>0.15968117285513417</v>
      </c>
    </row>
    <row r="7673" spans="1:15" ht="15">
      <c r="A7673" s="6"/>
      <c r="B7673" s="10">
        <v>158.5</v>
      </c>
      <c r="C7673">
        <v>0.21393760867851083</v>
      </c>
      <c r="D7673" s="11">
        <v>57.94</v>
      </c>
      <c r="E7673" s="10">
        <v>68.040000000000006</v>
      </c>
      <c r="F7673" s="11">
        <v>37.369999999999997</v>
      </c>
      <c r="G7673" s="10">
        <v>16.98</v>
      </c>
      <c r="H7673" s="11">
        <v>280.3</v>
      </c>
      <c r="I7673" s="10">
        <v>220.58</v>
      </c>
      <c r="J7673">
        <v>0.19304982131198889</v>
      </c>
      <c r="K7673">
        <v>0.19218845583382421</v>
      </c>
      <c r="L7673">
        <v>0.15232320713790562</v>
      </c>
      <c r="M7673">
        <v>6.1359847502463823E-2</v>
      </c>
      <c r="N7673">
        <v>0.21808883928759792</v>
      </c>
      <c r="O7673">
        <v>0.16206623032569739</v>
      </c>
    </row>
    <row r="7674" spans="1:15" ht="15">
      <c r="A7674" s="6"/>
      <c r="B7674" s="10">
        <v>158.24</v>
      </c>
      <c r="C7674">
        <v>0.21224048770491802</v>
      </c>
      <c r="D7674" s="11">
        <v>56.16</v>
      </c>
      <c r="E7674" s="10">
        <v>69.97</v>
      </c>
      <c r="F7674" s="11">
        <v>41.25</v>
      </c>
      <c r="G7674" s="10">
        <v>18.32</v>
      </c>
      <c r="H7674" s="11">
        <v>280.02999999999997</v>
      </c>
      <c r="I7674" s="10">
        <v>236.1</v>
      </c>
      <c r="J7674">
        <v>0.19357146963382074</v>
      </c>
      <c r="K7674">
        <v>0.18904982891955047</v>
      </c>
      <c r="L7674">
        <v>0.15380239813437632</v>
      </c>
      <c r="M7674">
        <v>6.1471784073667803E-2</v>
      </c>
      <c r="N7674">
        <v>0.22183276333208865</v>
      </c>
      <c r="O7674">
        <v>0.16078634992547966</v>
      </c>
    </row>
    <row r="7675" spans="1:15" ht="15">
      <c r="A7675" s="6"/>
      <c r="B7675" s="10">
        <v>182.39</v>
      </c>
      <c r="C7675">
        <v>0.20402491311433568</v>
      </c>
      <c r="D7675" s="11">
        <v>56.42</v>
      </c>
      <c r="E7675" s="10">
        <v>67.760000000000005</v>
      </c>
      <c r="F7675" s="11">
        <v>42.47</v>
      </c>
      <c r="G7675" s="10">
        <v>19.2</v>
      </c>
      <c r="H7675" s="11">
        <v>301</v>
      </c>
      <c r="I7675" s="10">
        <v>241.41</v>
      </c>
      <c r="J7675">
        <v>0.19082606802457788</v>
      </c>
      <c r="K7675">
        <v>0.17453536838902692</v>
      </c>
      <c r="L7675">
        <v>0.15338742174883419</v>
      </c>
      <c r="M7675">
        <v>5.8031814734367623E-2</v>
      </c>
      <c r="N7675">
        <v>0.21789003843113969</v>
      </c>
      <c r="O7675">
        <v>0.14972135889104365</v>
      </c>
    </row>
    <row r="7676" spans="1:15" ht="15">
      <c r="A7676" s="6"/>
      <c r="B7676" s="10">
        <v>142.26</v>
      </c>
      <c r="C7676">
        <v>0.20447685926184178</v>
      </c>
      <c r="D7676" s="11">
        <v>53.93</v>
      </c>
      <c r="E7676" s="10">
        <v>58.41</v>
      </c>
      <c r="F7676" s="11">
        <v>42.2</v>
      </c>
      <c r="G7676" s="10">
        <v>21.49</v>
      </c>
      <c r="H7676" s="11">
        <v>296.98</v>
      </c>
      <c r="I7676" s="10">
        <v>202.94</v>
      </c>
      <c r="J7676">
        <v>0.19140637840328714</v>
      </c>
      <c r="K7676">
        <v>0.16237060650808854</v>
      </c>
      <c r="L7676">
        <v>0.14737176574438529</v>
      </c>
      <c r="M7676">
        <v>5.7687187012321527E-2</v>
      </c>
      <c r="N7676">
        <v>0.22017802282528573</v>
      </c>
      <c r="O7676">
        <v>0.1489960051446661</v>
      </c>
    </row>
    <row r="7677" spans="1:15" ht="15">
      <c r="A7677" s="6"/>
      <c r="B7677" s="10">
        <v>125.23</v>
      </c>
      <c r="C7677">
        <v>0.20660103532940649</v>
      </c>
      <c r="D7677" s="11">
        <v>46.3</v>
      </c>
      <c r="E7677" s="10">
        <v>52.03</v>
      </c>
      <c r="F7677" s="11">
        <v>39.32</v>
      </c>
      <c r="G7677" s="10">
        <v>4.96</v>
      </c>
      <c r="H7677" s="11">
        <v>279.10000000000002</v>
      </c>
      <c r="I7677" s="10">
        <v>163.72</v>
      </c>
      <c r="J7677">
        <v>0.19044082333420392</v>
      </c>
      <c r="K7677">
        <v>0.15562362258606635</v>
      </c>
      <c r="L7677">
        <v>0.14230752385137516</v>
      </c>
      <c r="M7677">
        <v>5.8735001044125122E-2</v>
      </c>
      <c r="N7677">
        <v>0.223066464171123</v>
      </c>
      <c r="O7677">
        <v>0.1493374441573313</v>
      </c>
    </row>
    <row r="7678" spans="1:15" ht="15">
      <c r="A7678" s="6"/>
      <c r="B7678" s="10">
        <v>121.18</v>
      </c>
      <c r="C7678">
        <v>0.21479700591823259</v>
      </c>
      <c r="D7678" s="11">
        <v>37.03</v>
      </c>
      <c r="E7678" s="10">
        <v>46.53</v>
      </c>
      <c r="F7678" s="11">
        <v>35.369999999999997</v>
      </c>
      <c r="G7678" s="10">
        <v>-0.56999999999999995</v>
      </c>
      <c r="H7678" s="11">
        <v>250</v>
      </c>
      <c r="I7678" s="10">
        <v>146.08000000000001</v>
      </c>
      <c r="J7678">
        <v>0.18983936874404081</v>
      </c>
      <c r="K7678">
        <v>0.15078861417942924</v>
      </c>
      <c r="L7678">
        <v>0.13896550417987674</v>
      </c>
      <c r="M7678">
        <v>6.012196430531111E-2</v>
      </c>
      <c r="N7678">
        <v>0.22441272269091708</v>
      </c>
      <c r="O7678">
        <v>0.14877724010758622</v>
      </c>
    </row>
    <row r="7679" spans="1:15" ht="15">
      <c r="A7679" s="6"/>
      <c r="B7679" s="10">
        <v>115</v>
      </c>
      <c r="C7679">
        <v>0.2158461350537012</v>
      </c>
      <c r="D7679" s="11">
        <v>38.03</v>
      </c>
      <c r="E7679" s="10">
        <v>45.77</v>
      </c>
      <c r="F7679" s="11">
        <v>34.229999999999997</v>
      </c>
      <c r="G7679" s="10">
        <v>0.06</v>
      </c>
      <c r="H7679" s="11">
        <v>208.74</v>
      </c>
      <c r="I7679" s="10">
        <v>114.1</v>
      </c>
      <c r="J7679">
        <v>0.19080327603115552</v>
      </c>
      <c r="K7679">
        <v>0.14413286761704858</v>
      </c>
      <c r="L7679">
        <v>0.14108910473138034</v>
      </c>
      <c r="M7679">
        <v>6.2348334558946422E-2</v>
      </c>
      <c r="N7679">
        <v>0.22768812884480874</v>
      </c>
      <c r="O7679">
        <v>0.13855195214233754</v>
      </c>
    </row>
    <row r="7680" spans="1:15" ht="15">
      <c r="A7680" s="6"/>
      <c r="B7680" s="10">
        <v>110.2</v>
      </c>
      <c r="C7680">
        <v>0.21764041653586566</v>
      </c>
      <c r="D7680" s="11">
        <v>38.15</v>
      </c>
      <c r="E7680" s="10">
        <v>45.23</v>
      </c>
      <c r="F7680" s="11">
        <v>34.299999999999997</v>
      </c>
      <c r="G7680" s="10">
        <v>1.77</v>
      </c>
      <c r="H7680" s="11">
        <v>179.8</v>
      </c>
      <c r="I7680" s="10">
        <v>83.32</v>
      </c>
      <c r="J7680">
        <v>0.19131534794724292</v>
      </c>
      <c r="K7680">
        <v>0.14275382283584215</v>
      </c>
      <c r="L7680">
        <v>0.14676019489160066</v>
      </c>
      <c r="M7680">
        <v>6.4762190043207421E-2</v>
      </c>
      <c r="N7680">
        <v>0.22728783721260487</v>
      </c>
      <c r="O7680">
        <v>0.13069557745662347</v>
      </c>
    </row>
    <row r="7681" spans="1:15" ht="15">
      <c r="A7681" s="6"/>
      <c r="B7681" s="10">
        <v>100.85</v>
      </c>
      <c r="C7681">
        <v>0.2144741298114155</v>
      </c>
      <c r="D7681" s="11">
        <v>35.07</v>
      </c>
      <c r="E7681" s="10">
        <v>43.8</v>
      </c>
      <c r="F7681" s="11">
        <v>29.73</v>
      </c>
      <c r="G7681" s="10">
        <v>0.87</v>
      </c>
      <c r="H7681" s="11">
        <v>164.38</v>
      </c>
      <c r="I7681" s="10">
        <v>64.91</v>
      </c>
      <c r="J7681">
        <v>0.1902933402282091</v>
      </c>
      <c r="K7681">
        <v>0.14229617187159546</v>
      </c>
      <c r="L7681">
        <v>0.14775853714167675</v>
      </c>
      <c r="M7681">
        <v>6.5416706860415161E-2</v>
      </c>
      <c r="N7681">
        <v>0.22366324604804941</v>
      </c>
      <c r="O7681">
        <v>0.11849343803878849</v>
      </c>
    </row>
    <row r="7682" spans="1:15" ht="15">
      <c r="A7682" s="6"/>
      <c r="B7682" s="10">
        <v>106</v>
      </c>
      <c r="C7682">
        <v>0.21330700765631647</v>
      </c>
      <c r="D7682" s="11">
        <v>33.15</v>
      </c>
      <c r="E7682" s="10">
        <v>43.71</v>
      </c>
      <c r="F7682" s="11">
        <v>29.06</v>
      </c>
      <c r="G7682" s="10">
        <v>-0.55000000000000004</v>
      </c>
      <c r="H7682" s="11">
        <v>194.01</v>
      </c>
      <c r="I7682" s="10">
        <v>47.95</v>
      </c>
      <c r="J7682">
        <v>0.18813074912162372</v>
      </c>
      <c r="K7682">
        <v>0.140822646358155</v>
      </c>
      <c r="L7682">
        <v>0.1492521001317991</v>
      </c>
      <c r="M7682">
        <v>6.5249060182790142E-2</v>
      </c>
      <c r="N7682">
        <v>0.2197161422291449</v>
      </c>
      <c r="O7682">
        <v>0.10771166013859597</v>
      </c>
    </row>
    <row r="7683" spans="1:15" ht="15">
      <c r="A7683" s="6"/>
      <c r="B7683" s="10">
        <v>100</v>
      </c>
      <c r="C7683">
        <v>0.20971012507063874</v>
      </c>
      <c r="D7683" s="11">
        <v>32.72</v>
      </c>
      <c r="E7683" s="10">
        <v>38.43</v>
      </c>
      <c r="F7683" s="11">
        <v>30.96</v>
      </c>
      <c r="G7683" s="10">
        <v>0.04</v>
      </c>
      <c r="H7683" s="11">
        <v>179.54</v>
      </c>
      <c r="I7683" s="10">
        <v>23.92</v>
      </c>
      <c r="J7683">
        <v>0.18912900297727112</v>
      </c>
      <c r="K7683">
        <v>0.1386053669088238</v>
      </c>
      <c r="L7683">
        <v>0.1496995950102375</v>
      </c>
      <c r="M7683">
        <v>6.5133635462152714E-2</v>
      </c>
      <c r="N7683">
        <v>0.21326729465802793</v>
      </c>
      <c r="O7683">
        <v>9.6519575689916551E-2</v>
      </c>
    </row>
    <row r="7684" spans="1:15" ht="15">
      <c r="A7684" s="6"/>
      <c r="B7684" s="10">
        <v>95.65</v>
      </c>
      <c r="C7684">
        <v>0.20285697754785745</v>
      </c>
      <c r="D7684" s="11">
        <v>33.159999999999997</v>
      </c>
      <c r="E7684" s="10">
        <v>43.81</v>
      </c>
      <c r="F7684" s="11">
        <v>31.59</v>
      </c>
      <c r="G7684" s="10">
        <v>-1.95</v>
      </c>
      <c r="H7684" s="11">
        <v>170.79</v>
      </c>
      <c r="I7684" s="10">
        <v>16.45</v>
      </c>
      <c r="J7684">
        <v>0.19218750464822248</v>
      </c>
      <c r="K7684">
        <v>0.13957553930559841</v>
      </c>
      <c r="L7684">
        <v>0.14938638079490138</v>
      </c>
      <c r="M7684">
        <v>6.4959872094518784E-2</v>
      </c>
      <c r="N7684">
        <v>0.20583739103606119</v>
      </c>
      <c r="O7684">
        <v>9.2488455893301583E-2</v>
      </c>
    </row>
    <row r="7685" spans="1:15" ht="15">
      <c r="A7685" s="6"/>
      <c r="B7685" s="10">
        <v>92.76</v>
      </c>
      <c r="C7685">
        <v>0.19564745020423632</v>
      </c>
      <c r="D7685" s="11">
        <v>34.06</v>
      </c>
      <c r="E7685" s="10">
        <v>42.03</v>
      </c>
      <c r="F7685" s="11">
        <v>32.229999999999997</v>
      </c>
      <c r="G7685" s="10">
        <v>-5.29</v>
      </c>
      <c r="H7685" s="11">
        <v>160.09</v>
      </c>
      <c r="I7685" s="10">
        <v>10.39</v>
      </c>
      <c r="J7685">
        <v>0.19778240787597187</v>
      </c>
      <c r="K7685">
        <v>0.14011907925115238</v>
      </c>
      <c r="L7685">
        <v>0.15180008673026887</v>
      </c>
      <c r="M7685">
        <v>6.4430960943007307E-2</v>
      </c>
      <c r="N7685">
        <v>0.19994435832183374</v>
      </c>
      <c r="O7685">
        <v>9.2631385642737887E-2</v>
      </c>
    </row>
    <row r="7686" spans="1:15" ht="15">
      <c r="A7686" s="6"/>
      <c r="B7686" s="10">
        <v>95.7</v>
      </c>
      <c r="C7686">
        <v>0.19185669244404008</v>
      </c>
      <c r="D7686" s="11">
        <v>34.049999999999997</v>
      </c>
      <c r="E7686" s="10">
        <v>42.87</v>
      </c>
      <c r="F7686" s="11">
        <v>32.86</v>
      </c>
      <c r="G7686" s="10">
        <v>-1.52</v>
      </c>
      <c r="H7686" s="11">
        <v>163.22</v>
      </c>
      <c r="I7686" s="10">
        <v>5.88</v>
      </c>
      <c r="J7686">
        <v>0.20077042016345284</v>
      </c>
      <c r="K7686">
        <v>0.14057965743593054</v>
      </c>
      <c r="L7686">
        <v>0.15726871505399809</v>
      </c>
      <c r="M7686">
        <v>6.5813094217709506E-2</v>
      </c>
      <c r="N7686">
        <v>0.19659576059196029</v>
      </c>
      <c r="O7686">
        <v>9.4043174231184259E-2</v>
      </c>
    </row>
    <row r="7687" spans="1:15" ht="15">
      <c r="A7687" s="6"/>
      <c r="B7687" s="10">
        <v>103.2</v>
      </c>
      <c r="C7687">
        <v>0.19593743517446249</v>
      </c>
      <c r="D7687" s="11">
        <v>36.090000000000003</v>
      </c>
      <c r="E7687" s="10">
        <v>41.16</v>
      </c>
      <c r="F7687" s="11">
        <v>33.75</v>
      </c>
      <c r="G7687" s="10">
        <v>0.59</v>
      </c>
      <c r="H7687" s="11">
        <v>156.57</v>
      </c>
      <c r="I7687" s="10">
        <v>11.06</v>
      </c>
      <c r="J7687">
        <v>0.20645142667759461</v>
      </c>
      <c r="K7687">
        <v>0.14030568902789822</v>
      </c>
      <c r="L7687">
        <v>0.16253226610642901</v>
      </c>
      <c r="M7687">
        <v>7.2426079794786449E-2</v>
      </c>
      <c r="N7687">
        <v>0.19308321220468272</v>
      </c>
      <c r="O7687">
        <v>9.3332724772093811E-2</v>
      </c>
    </row>
    <row r="7688" spans="1:15" ht="15">
      <c r="A7688" s="6"/>
      <c r="B7688" s="10">
        <v>119.35</v>
      </c>
      <c r="C7688">
        <v>0.20215675232146779</v>
      </c>
      <c r="D7688" s="11">
        <v>46.83</v>
      </c>
      <c r="E7688" s="10">
        <v>44.22</v>
      </c>
      <c r="F7688" s="11">
        <v>32.49</v>
      </c>
      <c r="G7688" s="10">
        <v>25.11</v>
      </c>
      <c r="H7688" s="11">
        <v>181</v>
      </c>
      <c r="I7688" s="10">
        <v>66.55</v>
      </c>
      <c r="J7688">
        <v>0.20890320779744118</v>
      </c>
      <c r="K7688">
        <v>0.13865114160359945</v>
      </c>
      <c r="L7688">
        <v>0.1662582568740569</v>
      </c>
      <c r="M7688">
        <v>8.7982546107793907E-2</v>
      </c>
      <c r="N7688">
        <v>0.18533888447066368</v>
      </c>
      <c r="O7688">
        <v>9.6147500960218443E-2</v>
      </c>
    </row>
    <row r="7689" spans="1:15" ht="15">
      <c r="A7689" s="6"/>
      <c r="B7689" s="10">
        <v>131.03</v>
      </c>
      <c r="C7689">
        <v>0.20210340692876802</v>
      </c>
      <c r="D7689" s="11">
        <v>49.99</v>
      </c>
      <c r="E7689" s="10">
        <v>46.19</v>
      </c>
      <c r="F7689" s="11">
        <v>33.880000000000003</v>
      </c>
      <c r="G7689" s="10">
        <v>41.43</v>
      </c>
      <c r="H7689" s="11">
        <v>226.25</v>
      </c>
      <c r="I7689" s="10">
        <v>84.84</v>
      </c>
      <c r="J7689">
        <v>0.20501483298571613</v>
      </c>
      <c r="K7689">
        <v>0.13797096710385556</v>
      </c>
      <c r="L7689">
        <v>0.17455586782210503</v>
      </c>
      <c r="M7689">
        <v>9.9403549833485289E-2</v>
      </c>
      <c r="N7689">
        <v>0.17928623222366782</v>
      </c>
      <c r="O7689">
        <v>0.10668349713407957</v>
      </c>
    </row>
    <row r="7690" spans="1:15" ht="15">
      <c r="A7690" s="6"/>
      <c r="B7690" s="10">
        <v>141.91999999999999</v>
      </c>
      <c r="C7690">
        <v>0.19696327744425043</v>
      </c>
      <c r="D7690" s="11">
        <v>53.93</v>
      </c>
      <c r="E7690" s="10">
        <v>46.17</v>
      </c>
      <c r="F7690" s="11">
        <v>36.85</v>
      </c>
      <c r="G7690" s="10">
        <v>42.83</v>
      </c>
      <c r="H7690" s="11">
        <v>232.05</v>
      </c>
      <c r="I7690" s="10">
        <v>96.08</v>
      </c>
      <c r="J7690">
        <v>0.20153386130104137</v>
      </c>
      <c r="K7690">
        <v>0.11525149491728126</v>
      </c>
      <c r="L7690">
        <v>0.17914905823129126</v>
      </c>
      <c r="M7690">
        <v>0.10811119084568532</v>
      </c>
      <c r="N7690">
        <v>0.17389184592991364</v>
      </c>
      <c r="O7690">
        <v>0.11155175638231311</v>
      </c>
    </row>
    <row r="7691" spans="1:15" ht="15">
      <c r="A7691" s="6"/>
      <c r="B7691" s="10">
        <v>134.75</v>
      </c>
      <c r="C7691">
        <v>0.19607304835006548</v>
      </c>
      <c r="D7691" s="11">
        <v>49.99</v>
      </c>
      <c r="E7691" s="10">
        <v>46.9</v>
      </c>
      <c r="F7691" s="11">
        <v>38.81</v>
      </c>
      <c r="G7691" s="10">
        <v>41.04</v>
      </c>
      <c r="H7691" s="11">
        <v>238.8</v>
      </c>
      <c r="I7691" s="10">
        <v>89.9</v>
      </c>
      <c r="J7691">
        <v>0.1986896068801664</v>
      </c>
      <c r="K7691">
        <v>0.11044460190728685</v>
      </c>
      <c r="L7691">
        <v>0.17949513940036091</v>
      </c>
      <c r="M7691">
        <v>0.10898800692297493</v>
      </c>
      <c r="N7691">
        <v>0.16910914329414692</v>
      </c>
      <c r="O7691">
        <v>0.11231921302929819</v>
      </c>
    </row>
    <row r="7692" spans="1:15" ht="15">
      <c r="A7692" s="6"/>
      <c r="B7692" s="10">
        <v>127.91</v>
      </c>
      <c r="C7692">
        <v>0.19230286413593467</v>
      </c>
      <c r="D7692" s="11">
        <v>49.97</v>
      </c>
      <c r="E7692" s="10">
        <v>46.82</v>
      </c>
      <c r="F7692" s="11">
        <v>39.72</v>
      </c>
      <c r="G7692" s="10">
        <v>35.049999999999997</v>
      </c>
      <c r="H7692" s="11">
        <v>233.04</v>
      </c>
      <c r="I7692" s="10">
        <v>83.65</v>
      </c>
      <c r="J7692">
        <v>0.19768973002049373</v>
      </c>
      <c r="K7692">
        <v>0.10320857840110052</v>
      </c>
      <c r="L7692">
        <v>0.17979312264723235</v>
      </c>
      <c r="M7692">
        <v>0.10436296178763255</v>
      </c>
      <c r="N7692">
        <v>0.16459937691654111</v>
      </c>
      <c r="O7692">
        <v>0.11168092098562572</v>
      </c>
    </row>
    <row r="7693" spans="1:15" ht="15">
      <c r="A7693" s="6"/>
      <c r="B7693" s="10">
        <v>125.18</v>
      </c>
      <c r="C7693">
        <v>0.18864311717992968</v>
      </c>
      <c r="D7693" s="11">
        <v>49.97</v>
      </c>
      <c r="E7693" s="10">
        <v>46.9</v>
      </c>
      <c r="F7693" s="11">
        <v>40.76</v>
      </c>
      <c r="G7693" s="10">
        <v>30.85</v>
      </c>
      <c r="H7693" s="11">
        <v>223.99</v>
      </c>
      <c r="I7693" s="10">
        <v>86.78</v>
      </c>
      <c r="J7693">
        <v>0.19486540771311728</v>
      </c>
      <c r="K7693">
        <v>0.100242642945994</v>
      </c>
      <c r="L7693">
        <v>0.17722221672337354</v>
      </c>
      <c r="M7693">
        <v>0.10213980832622385</v>
      </c>
      <c r="N7693">
        <v>0.16481190577249577</v>
      </c>
      <c r="O7693">
        <v>0.11225714295293464</v>
      </c>
    </row>
    <row r="7694" spans="1:15" ht="15">
      <c r="A7694" s="6"/>
      <c r="B7694" s="10">
        <v>119.5</v>
      </c>
      <c r="C7694">
        <v>0.18865965347016858</v>
      </c>
      <c r="D7694" s="11">
        <v>49.09</v>
      </c>
      <c r="E7694" s="10">
        <v>46.4</v>
      </c>
      <c r="F7694" s="11">
        <v>40.15</v>
      </c>
      <c r="G7694" s="10">
        <v>29.38</v>
      </c>
      <c r="H7694" s="11">
        <v>217.11</v>
      </c>
      <c r="I7694" s="10">
        <v>112.44</v>
      </c>
      <c r="J7694">
        <v>0.19466524773881752</v>
      </c>
      <c r="K7694">
        <v>9.8919355307945198E-2</v>
      </c>
      <c r="L7694">
        <v>0.17731648629746566</v>
      </c>
      <c r="M7694">
        <v>0.10269003502919101</v>
      </c>
      <c r="N7694">
        <v>0.16712269995641083</v>
      </c>
      <c r="O7694">
        <v>0.11314846204133631</v>
      </c>
    </row>
    <row r="7695" spans="1:15" ht="15">
      <c r="A7695" s="6"/>
      <c r="B7695" s="10">
        <v>112</v>
      </c>
      <c r="C7695">
        <v>0.19483716626801992</v>
      </c>
      <c r="D7695" s="11">
        <v>46.55</v>
      </c>
      <c r="E7695" s="10">
        <v>46.4</v>
      </c>
      <c r="F7695" s="11">
        <v>39.25</v>
      </c>
      <c r="G7695" s="10">
        <v>35.03</v>
      </c>
      <c r="H7695" s="11">
        <v>205</v>
      </c>
      <c r="I7695" s="10">
        <v>119.83</v>
      </c>
      <c r="J7695">
        <v>0.19713393133429435</v>
      </c>
      <c r="K7695">
        <v>0.10508114424969864</v>
      </c>
      <c r="L7695">
        <v>0.17984246726587227</v>
      </c>
      <c r="M7695">
        <v>0.10972288316138276</v>
      </c>
      <c r="N7695">
        <v>0.16722842618119257</v>
      </c>
      <c r="O7695">
        <v>0.11534603547571246</v>
      </c>
    </row>
    <row r="7696" spans="1:15" ht="15">
      <c r="A7696" s="6"/>
      <c r="B7696" s="10">
        <v>123.91</v>
      </c>
      <c r="C7696">
        <v>0.20222798710625647</v>
      </c>
      <c r="D7696" s="11">
        <v>42.3</v>
      </c>
      <c r="E7696" s="10">
        <v>46.89</v>
      </c>
      <c r="F7696" s="11">
        <v>39.06</v>
      </c>
      <c r="G7696" s="10">
        <v>41.28</v>
      </c>
      <c r="H7696" s="11">
        <v>183.27</v>
      </c>
      <c r="I7696" s="10">
        <v>143.16999999999999</v>
      </c>
      <c r="J7696">
        <v>0.20184351894349928</v>
      </c>
      <c r="K7696">
        <v>0.11507323124143809</v>
      </c>
      <c r="L7696">
        <v>0.18059407186999316</v>
      </c>
      <c r="M7696">
        <v>0.11863778895471919</v>
      </c>
      <c r="N7696">
        <v>0.16553666670173262</v>
      </c>
      <c r="O7696">
        <v>0.1216519453388399</v>
      </c>
    </row>
    <row r="7697" spans="1:15" ht="15">
      <c r="A7697" s="6"/>
      <c r="B7697" s="10">
        <v>129.99</v>
      </c>
      <c r="C7697">
        <v>0.21319543285019926</v>
      </c>
      <c r="D7697" s="11">
        <v>49.95</v>
      </c>
      <c r="E7697" s="10">
        <v>52.83</v>
      </c>
      <c r="F7697" s="11">
        <v>39.83</v>
      </c>
      <c r="G7697" s="10">
        <v>42.89</v>
      </c>
      <c r="H7697" s="11">
        <v>200.6</v>
      </c>
      <c r="I7697" s="10">
        <v>153.4</v>
      </c>
      <c r="J7697">
        <v>0.20403736456558114</v>
      </c>
      <c r="K7697">
        <v>0.12918951965504419</v>
      </c>
      <c r="L7697">
        <v>0.18109945889605022</v>
      </c>
      <c r="M7697">
        <v>0.12958506091915714</v>
      </c>
      <c r="N7697">
        <v>0.16360050115105976</v>
      </c>
      <c r="O7697">
        <v>0.13056750078668078</v>
      </c>
    </row>
    <row r="7698" spans="1:15" ht="15">
      <c r="A7698" s="6"/>
      <c r="B7698" s="10">
        <v>137.65</v>
      </c>
      <c r="C7698">
        <v>0.21332869279491559</v>
      </c>
      <c r="D7698" s="11">
        <v>49.9</v>
      </c>
      <c r="E7698" s="10">
        <v>59.66</v>
      </c>
      <c r="F7698" s="11">
        <v>41.15</v>
      </c>
      <c r="G7698" s="10">
        <v>44.87</v>
      </c>
      <c r="H7698" s="11">
        <v>177.94</v>
      </c>
      <c r="I7698" s="10">
        <v>152.65</v>
      </c>
      <c r="J7698">
        <v>0.2020434009028258</v>
      </c>
      <c r="K7698">
        <v>0.12288643767857399</v>
      </c>
      <c r="L7698">
        <v>0.17523083229871864</v>
      </c>
      <c r="M7698">
        <v>0.13569308670120117</v>
      </c>
      <c r="N7698">
        <v>0.1622281206451702</v>
      </c>
      <c r="O7698">
        <v>0.13389760254394742</v>
      </c>
    </row>
    <row r="7699" spans="1:15" ht="15">
      <c r="A7699" s="6"/>
      <c r="B7699" s="10">
        <v>146.32</v>
      </c>
      <c r="C7699">
        <v>0.20380741159644788</v>
      </c>
      <c r="D7699" s="11">
        <v>49.91</v>
      </c>
      <c r="E7699" s="10">
        <v>58.2</v>
      </c>
      <c r="F7699" s="11">
        <v>45.44</v>
      </c>
      <c r="G7699" s="10">
        <v>46.61</v>
      </c>
      <c r="H7699" s="11">
        <v>202.12</v>
      </c>
      <c r="I7699" s="10">
        <v>194.93</v>
      </c>
      <c r="J7699">
        <v>0.1906194420031877</v>
      </c>
      <c r="K7699">
        <v>0.11541139528858954</v>
      </c>
      <c r="L7699">
        <v>0.17100020027585164</v>
      </c>
      <c r="M7699">
        <v>0.13826324233406651</v>
      </c>
      <c r="N7699">
        <v>0.15960027283764494</v>
      </c>
      <c r="O7699">
        <v>0.13174751356082903</v>
      </c>
    </row>
    <row r="7700" spans="1:15" ht="15">
      <c r="A7700" s="6"/>
      <c r="B7700" s="10">
        <v>149.6</v>
      </c>
      <c r="C7700">
        <v>0.20406905612349635</v>
      </c>
      <c r="D7700" s="11">
        <v>48.18</v>
      </c>
      <c r="E7700" s="10">
        <v>60.62</v>
      </c>
      <c r="F7700" s="11">
        <v>43.67</v>
      </c>
      <c r="G7700" s="10">
        <v>50.99</v>
      </c>
      <c r="H7700" s="11">
        <v>189.09</v>
      </c>
      <c r="I7700" s="10">
        <v>181.8</v>
      </c>
      <c r="J7700">
        <v>0.19249453899389934</v>
      </c>
      <c r="K7700">
        <v>0.11662633679026546</v>
      </c>
      <c r="L7700">
        <v>0.17129135424112915</v>
      </c>
      <c r="M7700">
        <v>0.13951740357130971</v>
      </c>
      <c r="N7700">
        <v>0.15782979298831387</v>
      </c>
      <c r="O7700">
        <v>0.13393664094568034</v>
      </c>
    </row>
    <row r="7701" spans="1:15" ht="15">
      <c r="A7701" s="6"/>
      <c r="B7701" s="10">
        <v>141</v>
      </c>
      <c r="C7701">
        <v>0.20810757571955532</v>
      </c>
      <c r="D7701" s="11">
        <v>42.97</v>
      </c>
      <c r="E7701" s="10">
        <v>58.12</v>
      </c>
      <c r="F7701" s="11">
        <v>41.92</v>
      </c>
      <c r="G7701" s="10">
        <v>47.63</v>
      </c>
      <c r="H7701" s="11">
        <v>170.21</v>
      </c>
      <c r="I7701" s="10">
        <v>153.63</v>
      </c>
      <c r="J7701">
        <v>0.1898031951929772</v>
      </c>
      <c r="K7701">
        <v>0.11789166419053279</v>
      </c>
      <c r="L7701">
        <v>0.17055301683691768</v>
      </c>
      <c r="M7701">
        <v>0.1394439671176724</v>
      </c>
      <c r="N7701">
        <v>0.15687960015346805</v>
      </c>
      <c r="O7701">
        <v>0.14025277516393683</v>
      </c>
    </row>
    <row r="7702" spans="1:15" ht="15">
      <c r="A7702" s="6"/>
      <c r="B7702" s="10">
        <v>128.41</v>
      </c>
      <c r="C7702">
        <v>0.21993419016428847</v>
      </c>
      <c r="D7702" s="11">
        <v>38.35</v>
      </c>
      <c r="E7702" s="10">
        <v>51.62</v>
      </c>
      <c r="F7702" s="11">
        <v>37.18</v>
      </c>
      <c r="G7702" s="10">
        <v>38.17</v>
      </c>
      <c r="H7702" s="11">
        <v>133.01</v>
      </c>
      <c r="I7702" s="10">
        <v>136.68</v>
      </c>
      <c r="J7702">
        <v>0.1818597658627206</v>
      </c>
      <c r="K7702">
        <v>0.11741801492377119</v>
      </c>
      <c r="L7702">
        <v>0.17044543638091914</v>
      </c>
      <c r="M7702">
        <v>0.13853650549543034</v>
      </c>
      <c r="N7702">
        <v>0.15533486718034376</v>
      </c>
      <c r="O7702">
        <v>0.14621703319075671</v>
      </c>
    </row>
    <row r="7703" spans="1:15" ht="15">
      <c r="A7703" s="6"/>
      <c r="B7703" s="10">
        <v>120.33</v>
      </c>
      <c r="C7703">
        <v>0.22711882406964135</v>
      </c>
      <c r="D7703" s="11">
        <v>39.799999999999997</v>
      </c>
      <c r="E7703" s="10">
        <v>48.18</v>
      </c>
      <c r="F7703" s="11">
        <v>35.67</v>
      </c>
      <c r="G7703" s="10">
        <v>35.590000000000003</v>
      </c>
      <c r="H7703" s="11">
        <v>99.98</v>
      </c>
      <c r="I7703" s="10">
        <v>146.84</v>
      </c>
      <c r="J7703">
        <v>0.17221591335430489</v>
      </c>
      <c r="K7703">
        <v>0.11656176945462281</v>
      </c>
      <c r="L7703">
        <v>0.16831553170901936</v>
      </c>
      <c r="M7703">
        <v>0.13616016206991294</v>
      </c>
      <c r="N7703">
        <v>0.15230237477058062</v>
      </c>
      <c r="O7703">
        <v>0.1502876498260739</v>
      </c>
    </row>
    <row r="7704" spans="1:15" ht="15">
      <c r="A7704" s="6"/>
      <c r="B7704" s="10">
        <v>118.14</v>
      </c>
      <c r="C7704">
        <v>0.22502932075253626</v>
      </c>
      <c r="D7704" s="11">
        <v>36.15</v>
      </c>
      <c r="E7704" s="10">
        <v>53.45</v>
      </c>
      <c r="F7704" s="11">
        <v>35.06</v>
      </c>
      <c r="G7704" s="10">
        <v>32.76</v>
      </c>
      <c r="H7704" s="11">
        <v>110.48</v>
      </c>
      <c r="I7704" s="10">
        <v>149.80000000000001</v>
      </c>
      <c r="J7704">
        <v>0.16730342883782198</v>
      </c>
      <c r="K7704">
        <v>0.12323161432079616</v>
      </c>
      <c r="L7704">
        <v>0.16657489227420225</v>
      </c>
      <c r="M7704">
        <v>0.13518534311465766</v>
      </c>
      <c r="N7704">
        <v>0.14935598225220034</v>
      </c>
      <c r="O7704">
        <v>0.15059292927997811</v>
      </c>
    </row>
    <row r="7705" spans="1:15" ht="15">
      <c r="A7705" s="6"/>
      <c r="B7705" s="10">
        <v>111.88</v>
      </c>
      <c r="C7705">
        <v>0.22401628888234718</v>
      </c>
      <c r="D7705" s="11">
        <v>32.409999999999997</v>
      </c>
      <c r="E7705" s="10">
        <v>45.39</v>
      </c>
      <c r="F7705" s="11">
        <v>32.299999999999997</v>
      </c>
      <c r="G7705" s="10">
        <v>30.94</v>
      </c>
      <c r="H7705" s="11">
        <v>86.22</v>
      </c>
      <c r="I7705" s="10">
        <v>128.91</v>
      </c>
      <c r="J7705">
        <v>0.15889979910150029</v>
      </c>
      <c r="K7705">
        <v>0.12511374627290256</v>
      </c>
      <c r="L7705">
        <v>0.16249325577725943</v>
      </c>
      <c r="M7705">
        <v>0.1309623603215056</v>
      </c>
      <c r="N7705">
        <v>0.14335143726140362</v>
      </c>
      <c r="O7705">
        <v>0.15326107417108831</v>
      </c>
    </row>
    <row r="7706" spans="1:15" ht="15">
      <c r="A7706" s="6"/>
      <c r="B7706" s="10">
        <v>110.56</v>
      </c>
      <c r="C7706">
        <v>0.21462274149905855</v>
      </c>
      <c r="D7706" s="11">
        <v>27.78</v>
      </c>
      <c r="E7706" s="10">
        <v>46.23</v>
      </c>
      <c r="F7706" s="11">
        <v>24.76</v>
      </c>
      <c r="G7706" s="10">
        <v>32.049999999999997</v>
      </c>
      <c r="H7706" s="11">
        <v>100.1</v>
      </c>
      <c r="I7706" s="10">
        <v>113.02</v>
      </c>
      <c r="J7706">
        <v>0.14936744727764145</v>
      </c>
      <c r="K7706">
        <v>0.15957311486734455</v>
      </c>
      <c r="L7706">
        <v>0.15741981042695796</v>
      </c>
      <c r="M7706">
        <v>0.12223398431751772</v>
      </c>
      <c r="N7706">
        <v>0.13596406093945687</v>
      </c>
      <c r="O7706">
        <v>0.15622766005131888</v>
      </c>
    </row>
    <row r="7707" spans="1:15" ht="15">
      <c r="A7707" s="6"/>
      <c r="B7707" s="10">
        <v>97.38</v>
      </c>
      <c r="C7707">
        <v>0.21405712133448254</v>
      </c>
      <c r="D7707" s="11">
        <v>23.56</v>
      </c>
      <c r="E7707" s="10">
        <v>43.86</v>
      </c>
      <c r="F7707" s="11">
        <v>27.83</v>
      </c>
      <c r="G7707" s="10">
        <v>32.03</v>
      </c>
      <c r="H7707" s="11">
        <v>87.07</v>
      </c>
      <c r="I7707" s="10">
        <v>119.67</v>
      </c>
      <c r="J7707">
        <v>0.14668463192900649</v>
      </c>
      <c r="K7707">
        <v>0.16250436034988505</v>
      </c>
      <c r="L7707">
        <v>0.15770813945321416</v>
      </c>
      <c r="M7707">
        <v>0.12066195070211247</v>
      </c>
      <c r="N7707">
        <v>0.13096645694622608</v>
      </c>
      <c r="O7707">
        <v>0.15719279104201372</v>
      </c>
    </row>
    <row r="7708" spans="1:15" ht="15">
      <c r="A7708" s="6"/>
      <c r="B7708" s="10">
        <v>90.61</v>
      </c>
      <c r="C7708">
        <v>0.21010477103639197</v>
      </c>
      <c r="D7708" s="11">
        <v>20.04</v>
      </c>
      <c r="E7708" s="10">
        <v>42.94</v>
      </c>
      <c r="F7708" s="11">
        <v>26.31</v>
      </c>
      <c r="G7708" s="10">
        <v>28.88</v>
      </c>
      <c r="H7708" s="11">
        <v>87.06</v>
      </c>
      <c r="I7708" s="10">
        <v>126.83</v>
      </c>
      <c r="J7708">
        <v>0.14295919992399186</v>
      </c>
      <c r="K7708">
        <v>0.16423448303514149</v>
      </c>
      <c r="L7708">
        <v>0.15656194090058781</v>
      </c>
      <c r="M7708">
        <v>0.11756294333966572</v>
      </c>
      <c r="N7708">
        <v>0.13108643524732891</v>
      </c>
      <c r="O7708">
        <v>0.15832249954094102</v>
      </c>
    </row>
    <row r="7709" spans="1:15" ht="15">
      <c r="A7709" s="6"/>
      <c r="B7709" s="10">
        <v>85.96</v>
      </c>
      <c r="C7709">
        <v>0.20396520441748703</v>
      </c>
      <c r="D7709" s="11">
        <v>17.63</v>
      </c>
      <c r="E7709" s="10">
        <v>43.93</v>
      </c>
      <c r="F7709" s="11">
        <v>28.16</v>
      </c>
      <c r="G7709" s="10">
        <v>25.27</v>
      </c>
      <c r="H7709" s="11">
        <v>95.56</v>
      </c>
      <c r="I7709" s="10">
        <v>115.82</v>
      </c>
      <c r="J7709">
        <v>0.14018346391183839</v>
      </c>
      <c r="K7709">
        <v>0.16604278993050861</v>
      </c>
      <c r="L7709">
        <v>0.16153359373614487</v>
      </c>
      <c r="M7709">
        <v>0.11932530586134286</v>
      </c>
      <c r="N7709">
        <v>0.13737012971288814</v>
      </c>
      <c r="O7709">
        <v>0.16053288842011665</v>
      </c>
    </row>
    <row r="7710" spans="1:15" ht="15">
      <c r="A7710" s="6"/>
      <c r="B7710" s="10">
        <v>82.48</v>
      </c>
      <c r="C7710">
        <v>0.20144584359747236</v>
      </c>
      <c r="D7710" s="11">
        <v>13.33</v>
      </c>
      <c r="E7710" s="10">
        <v>44.28</v>
      </c>
      <c r="F7710" s="11">
        <v>29.68</v>
      </c>
      <c r="G7710" s="10">
        <v>25.42</v>
      </c>
      <c r="H7710" s="11">
        <v>110.01</v>
      </c>
      <c r="I7710" s="10">
        <v>120.05</v>
      </c>
      <c r="J7710">
        <v>0.13463991735866251</v>
      </c>
      <c r="K7710">
        <v>0.17008085045962743</v>
      </c>
      <c r="L7710">
        <v>0.17056407473854637</v>
      </c>
      <c r="M7710">
        <v>0.12201826038410987</v>
      </c>
      <c r="N7710">
        <v>0.14103228945158935</v>
      </c>
      <c r="O7710">
        <v>0.16159483797442342</v>
      </c>
    </row>
    <row r="7711" spans="1:15" ht="15">
      <c r="A7711" s="6"/>
      <c r="B7711" s="10">
        <v>82.48</v>
      </c>
      <c r="C7711">
        <v>0.19685053900001515</v>
      </c>
      <c r="D7711" s="11">
        <v>12.87</v>
      </c>
      <c r="E7711" s="10">
        <v>43.38</v>
      </c>
      <c r="F7711" s="11">
        <v>34.22</v>
      </c>
      <c r="G7711" s="10">
        <v>30.3</v>
      </c>
      <c r="H7711" s="11">
        <v>111.69</v>
      </c>
      <c r="I7711" s="10">
        <v>129.97</v>
      </c>
      <c r="J7711">
        <v>0.13176155510191645</v>
      </c>
      <c r="K7711">
        <v>0.17271946513796194</v>
      </c>
      <c r="L7711">
        <v>0.17955310295289323</v>
      </c>
      <c r="M7711">
        <v>0.13141457450550187</v>
      </c>
      <c r="N7711">
        <v>0.14193206704931957</v>
      </c>
      <c r="O7711">
        <v>0.16766998800005392</v>
      </c>
    </row>
    <row r="7712" spans="1:15" ht="15">
      <c r="A7712" s="6"/>
      <c r="B7712" s="10">
        <v>86.19</v>
      </c>
      <c r="C7712">
        <v>0.19699298131951193</v>
      </c>
      <c r="D7712" s="11">
        <v>16.12</v>
      </c>
      <c r="E7712" s="10">
        <v>45.33</v>
      </c>
      <c r="F7712" s="11">
        <v>41.34</v>
      </c>
      <c r="G7712" s="10">
        <v>37.090000000000003</v>
      </c>
      <c r="H7712" s="11">
        <v>157.13999999999999</v>
      </c>
      <c r="I7712" s="10">
        <v>150.05000000000001</v>
      </c>
      <c r="J7712">
        <v>0.12988131846930731</v>
      </c>
      <c r="K7712">
        <v>0.17316106654317795</v>
      </c>
      <c r="L7712">
        <v>0.18052828217094621</v>
      </c>
      <c r="M7712">
        <v>0.13934981025858151</v>
      </c>
      <c r="N7712">
        <v>0.1416415526170603</v>
      </c>
      <c r="O7712">
        <v>0.1743788730799713</v>
      </c>
    </row>
    <row r="7713" spans="1:15" ht="15">
      <c r="A7713" s="6"/>
      <c r="B7713" s="10">
        <v>92.08</v>
      </c>
      <c r="C7713">
        <v>0.19220416565263243</v>
      </c>
      <c r="D7713" s="11">
        <v>19.38</v>
      </c>
      <c r="E7713" s="10">
        <v>49.07</v>
      </c>
      <c r="F7713" s="11">
        <v>50.23</v>
      </c>
      <c r="G7713" s="10">
        <v>42.2</v>
      </c>
      <c r="H7713" s="11">
        <v>216.61</v>
      </c>
      <c r="I7713" s="10">
        <v>227.79</v>
      </c>
      <c r="J7713">
        <v>0.12448845529928114</v>
      </c>
      <c r="K7713">
        <v>0.17304735368497112</v>
      </c>
      <c r="L7713">
        <v>0.18124508497406358</v>
      </c>
      <c r="M7713">
        <v>0.13861208787178644</v>
      </c>
      <c r="N7713">
        <v>0.14126324617118974</v>
      </c>
      <c r="O7713">
        <v>0.16909814656707162</v>
      </c>
    </row>
    <row r="7714" spans="1:15" ht="15">
      <c r="A7714" s="6"/>
      <c r="B7714" s="10">
        <v>100.21</v>
      </c>
      <c r="C7714">
        <v>0.1804469341313632</v>
      </c>
      <c r="D7714" s="11">
        <v>27.97</v>
      </c>
      <c r="E7714" s="10">
        <v>47.5</v>
      </c>
      <c r="F7714" s="11">
        <v>49.86</v>
      </c>
      <c r="G7714" s="10">
        <v>45.43</v>
      </c>
      <c r="H7714" s="11">
        <v>243.1</v>
      </c>
      <c r="I7714" s="10">
        <v>227.23</v>
      </c>
      <c r="J7714">
        <v>0.11615428807508223</v>
      </c>
      <c r="K7714">
        <v>0.16761011424192968</v>
      </c>
      <c r="L7714">
        <v>0.18439321030107153</v>
      </c>
      <c r="M7714">
        <v>0.13659966273305921</v>
      </c>
      <c r="N7714">
        <v>0.14014640663822606</v>
      </c>
      <c r="O7714">
        <v>0.16188274352373058</v>
      </c>
    </row>
    <row r="7715" spans="1:15" ht="15">
      <c r="A7715" s="6"/>
      <c r="B7715" s="10">
        <v>97.36</v>
      </c>
      <c r="C7715">
        <v>0.16216026354916768</v>
      </c>
      <c r="D7715" s="11">
        <v>28.61</v>
      </c>
      <c r="E7715" s="10">
        <v>49.42</v>
      </c>
      <c r="F7715" s="11">
        <v>49.79</v>
      </c>
      <c r="G7715" s="10">
        <v>44.7</v>
      </c>
      <c r="H7715" s="11">
        <v>210.02</v>
      </c>
      <c r="I7715" s="10">
        <v>228.56</v>
      </c>
      <c r="J7715">
        <v>0.10973063545602742</v>
      </c>
      <c r="K7715">
        <v>0.15737499798364332</v>
      </c>
      <c r="L7715">
        <v>0.18506423096505117</v>
      </c>
      <c r="M7715">
        <v>0.13350056026023241</v>
      </c>
      <c r="N7715">
        <v>0.14134477853924426</v>
      </c>
      <c r="O7715">
        <v>0.16111472323696582</v>
      </c>
    </row>
    <row r="7716" spans="1:15" ht="15">
      <c r="A7716" s="6"/>
      <c r="B7716" s="10">
        <v>96.08</v>
      </c>
      <c r="C7716">
        <v>0.15070246268050178</v>
      </c>
      <c r="D7716" s="11">
        <v>28.08</v>
      </c>
      <c r="E7716" s="10">
        <v>47.96</v>
      </c>
      <c r="F7716" s="11">
        <v>48.38</v>
      </c>
      <c r="G7716" s="10">
        <v>41.29</v>
      </c>
      <c r="H7716" s="11">
        <v>194.67</v>
      </c>
      <c r="I7716" s="10">
        <v>228.56</v>
      </c>
      <c r="J7716">
        <v>0.10285955719070408</v>
      </c>
      <c r="K7716">
        <v>0.14818634340954423</v>
      </c>
      <c r="L7716">
        <v>0.18291638489763723</v>
      </c>
      <c r="M7716">
        <v>0.12822177141167582</v>
      </c>
      <c r="N7716">
        <v>0.13843331170576015</v>
      </c>
      <c r="O7716">
        <v>0.16004188263073024</v>
      </c>
    </row>
    <row r="7717" spans="1:15" ht="15">
      <c r="A7717" s="6"/>
      <c r="B7717" s="10">
        <v>95.2</v>
      </c>
      <c r="C7717">
        <v>0.14265384752978214</v>
      </c>
      <c r="D7717" s="11">
        <v>14.97</v>
      </c>
      <c r="E7717" s="10">
        <v>48.4</v>
      </c>
      <c r="F7717" s="11">
        <v>49.79</v>
      </c>
      <c r="G7717" s="10">
        <v>41.63</v>
      </c>
      <c r="H7717" s="11">
        <v>172.99</v>
      </c>
      <c r="I7717" s="10">
        <v>226.43</v>
      </c>
      <c r="J7717">
        <v>9.7910914431060828E-2</v>
      </c>
      <c r="K7717">
        <v>0.14431514073872734</v>
      </c>
      <c r="L7717">
        <v>0.18184486309050504</v>
      </c>
      <c r="M7717">
        <v>0.12533009777777779</v>
      </c>
      <c r="N7717">
        <v>0.13364050544273984</v>
      </c>
      <c r="O7717">
        <v>0.16042078680787383</v>
      </c>
    </row>
    <row r="7718" spans="1:15" ht="15">
      <c r="A7718" s="6"/>
      <c r="B7718" s="10">
        <v>94.7</v>
      </c>
      <c r="C7718">
        <v>0.13804455609681451</v>
      </c>
      <c r="D7718" s="11">
        <v>18.190000000000001</v>
      </c>
      <c r="E7718" s="10">
        <v>50.15</v>
      </c>
      <c r="F7718" s="11">
        <v>48.81</v>
      </c>
      <c r="G7718" s="10">
        <v>40.85</v>
      </c>
      <c r="H7718" s="11">
        <v>159.5</v>
      </c>
      <c r="I7718" s="10">
        <v>197.37</v>
      </c>
      <c r="J7718">
        <v>9.4521961743945032E-2</v>
      </c>
      <c r="K7718">
        <v>0.14531144789381184</v>
      </c>
      <c r="L7718">
        <v>0.18116780445355876</v>
      </c>
      <c r="M7718">
        <v>0.12522806553738702</v>
      </c>
      <c r="N7718">
        <v>0.12767811101547691</v>
      </c>
      <c r="O7718">
        <v>0.16315522774535948</v>
      </c>
    </row>
    <row r="7719" spans="1:15" ht="15">
      <c r="A7719" s="6"/>
      <c r="B7719" s="10">
        <v>94.98</v>
      </c>
      <c r="C7719">
        <v>0.1406625487345706</v>
      </c>
      <c r="D7719" s="11">
        <v>13.01</v>
      </c>
      <c r="E7719" s="10">
        <v>48.28</v>
      </c>
      <c r="F7719" s="11">
        <v>51.58</v>
      </c>
      <c r="G7719" s="10">
        <v>40.020000000000003</v>
      </c>
      <c r="H7719" s="11">
        <v>155</v>
      </c>
      <c r="I7719" s="10">
        <v>194.91</v>
      </c>
      <c r="J7719">
        <v>9.594851952990964E-2</v>
      </c>
      <c r="K7719">
        <v>0.14845153044453469</v>
      </c>
      <c r="L7719">
        <v>0.18213503557860253</v>
      </c>
      <c r="M7719">
        <v>0.12928330610377728</v>
      </c>
      <c r="N7719">
        <v>0.12672670329353128</v>
      </c>
      <c r="O7719">
        <v>0.16362642920046522</v>
      </c>
    </row>
    <row r="7720" spans="1:15" ht="15">
      <c r="A7720" s="6"/>
      <c r="B7720" s="10">
        <v>97.06</v>
      </c>
      <c r="C7720">
        <v>0.14130124369504948</v>
      </c>
      <c r="D7720" s="11">
        <v>18.46</v>
      </c>
      <c r="E7720" s="10">
        <v>48.4</v>
      </c>
      <c r="F7720" s="11">
        <v>49.8</v>
      </c>
      <c r="G7720" s="10">
        <v>42.34</v>
      </c>
      <c r="H7720" s="11">
        <v>148.65</v>
      </c>
      <c r="I7720" s="10">
        <v>206.91</v>
      </c>
      <c r="J7720">
        <v>9.9372031228898788E-2</v>
      </c>
      <c r="K7720">
        <v>0.15625215608396342</v>
      </c>
      <c r="L7720">
        <v>0.18464741871697177</v>
      </c>
      <c r="M7720">
        <v>0.13267810465744778</v>
      </c>
      <c r="N7720">
        <v>0.12720959036788948</v>
      </c>
      <c r="O7720">
        <v>0.16724087031790399</v>
      </c>
    </row>
    <row r="7721" spans="1:15" ht="15">
      <c r="A7721" s="6"/>
      <c r="B7721" s="10">
        <v>97.61</v>
      </c>
      <c r="C7721">
        <v>0.140997955010225</v>
      </c>
      <c r="D7721" s="11">
        <v>24.84</v>
      </c>
      <c r="E7721" s="10">
        <v>51.59</v>
      </c>
      <c r="F7721" s="11">
        <v>52.87</v>
      </c>
      <c r="G7721" s="10">
        <v>43.28</v>
      </c>
      <c r="H7721" s="11">
        <v>157.30000000000001</v>
      </c>
      <c r="I7721" s="10">
        <v>214.98</v>
      </c>
      <c r="J7721">
        <v>0.10330863171948303</v>
      </c>
      <c r="K7721">
        <v>0.16179151395135019</v>
      </c>
      <c r="L7721">
        <v>0.18490981653727087</v>
      </c>
      <c r="M7721">
        <v>0.13894677977280542</v>
      </c>
      <c r="N7721">
        <v>0.12930712722880591</v>
      </c>
      <c r="O7721">
        <v>0.17154738435555486</v>
      </c>
    </row>
    <row r="7722" spans="1:15" ht="15">
      <c r="A7722" s="6"/>
      <c r="B7722" s="10">
        <v>95.98</v>
      </c>
      <c r="C7722">
        <v>0.13448489571982222</v>
      </c>
      <c r="D7722" s="11">
        <v>28.33</v>
      </c>
      <c r="E7722" s="10">
        <v>51.67</v>
      </c>
      <c r="F7722" s="11">
        <v>55</v>
      </c>
      <c r="G7722" s="10">
        <v>43.8</v>
      </c>
      <c r="H7722" s="11">
        <v>158.25</v>
      </c>
      <c r="I7722" s="10">
        <v>202.98</v>
      </c>
      <c r="J7722">
        <v>0.10520767335576264</v>
      </c>
      <c r="K7722">
        <v>0.15999904859425768</v>
      </c>
      <c r="L7722">
        <v>0.18136689786242557</v>
      </c>
      <c r="M7722">
        <v>0.14178878818585733</v>
      </c>
      <c r="N7722">
        <v>0.12739012194765123</v>
      </c>
      <c r="O7722">
        <v>0.17108028044417892</v>
      </c>
    </row>
    <row r="7723" spans="1:15" ht="15">
      <c r="A7723" s="6"/>
      <c r="B7723" s="10">
        <v>105.07</v>
      </c>
      <c r="C7723">
        <v>0.12500217179366652</v>
      </c>
      <c r="D7723" s="11">
        <v>29.77</v>
      </c>
      <c r="E7723" s="10">
        <v>53.67</v>
      </c>
      <c r="F7723" s="11">
        <v>54.94</v>
      </c>
      <c r="G7723" s="10">
        <v>47.25</v>
      </c>
      <c r="H7723" s="11">
        <v>158.27000000000001</v>
      </c>
      <c r="I7723" s="10">
        <v>211.8</v>
      </c>
      <c r="J7723">
        <v>0.10569915890057587</v>
      </c>
      <c r="K7723">
        <v>0.15275065041763664</v>
      </c>
      <c r="L7723">
        <v>0.17449278091038575</v>
      </c>
      <c r="M7723">
        <v>0.1424440957909103</v>
      </c>
      <c r="N7723">
        <v>0.12419893045733824</v>
      </c>
      <c r="O7723">
        <v>0.16968479576721213</v>
      </c>
    </row>
    <row r="7724" spans="1:15" ht="15">
      <c r="A7724" s="6"/>
      <c r="B7724" s="10">
        <v>107.34</v>
      </c>
      <c r="C7724">
        <v>0.1144816006974132</v>
      </c>
      <c r="D7724" s="11">
        <v>29.7</v>
      </c>
      <c r="E7724" s="10">
        <v>53.18</v>
      </c>
      <c r="F7724" s="11">
        <v>43.67</v>
      </c>
      <c r="G7724" s="10">
        <v>50</v>
      </c>
      <c r="H7724" s="11">
        <v>150</v>
      </c>
      <c r="I7724" s="10">
        <v>172.76</v>
      </c>
      <c r="J7724">
        <v>0.10681679248689296</v>
      </c>
      <c r="K7724">
        <v>0.14784304671134124</v>
      </c>
      <c r="L7724">
        <v>0.16934754905135013</v>
      </c>
      <c r="M7724">
        <v>0.14348847111135968</v>
      </c>
      <c r="N7724">
        <v>0.12202847670319321</v>
      </c>
      <c r="O7724">
        <v>0.17195767039147486</v>
      </c>
    </row>
    <row r="7725" spans="1:15" ht="15">
      <c r="A7725" s="6"/>
      <c r="B7725" s="10">
        <v>91.24</v>
      </c>
      <c r="C7725">
        <v>0.10110465465336685</v>
      </c>
      <c r="D7725" s="11">
        <v>24.03</v>
      </c>
      <c r="E7725" s="10">
        <v>49.52</v>
      </c>
      <c r="F7725" s="11">
        <v>41.62</v>
      </c>
      <c r="G7725" s="10">
        <v>47.51</v>
      </c>
      <c r="H7725" s="11">
        <v>133.97999999999999</v>
      </c>
      <c r="I7725" s="10">
        <v>158.16999999999999</v>
      </c>
      <c r="J7725">
        <v>0.10646499079492898</v>
      </c>
      <c r="K7725">
        <v>0.14586611392309434</v>
      </c>
      <c r="L7725">
        <v>0.16214329082393844</v>
      </c>
      <c r="M7725">
        <v>0.14345733403954805</v>
      </c>
      <c r="N7725">
        <v>0.12000998967915349</v>
      </c>
      <c r="O7725">
        <v>0.18211442759327864</v>
      </c>
    </row>
    <row r="7726" spans="1:15" ht="15">
      <c r="A7726" s="6"/>
      <c r="B7726" s="10">
        <v>83.1</v>
      </c>
      <c r="C7726">
        <v>8.6185311381271695E-2</v>
      </c>
      <c r="D7726" s="11">
        <v>13.06</v>
      </c>
      <c r="E7726" s="10">
        <v>46.96</v>
      </c>
      <c r="F7726" s="11">
        <v>35.9</v>
      </c>
      <c r="G7726" s="10">
        <v>43.83</v>
      </c>
      <c r="H7726" s="11">
        <v>96.89</v>
      </c>
      <c r="I7726" s="10">
        <v>135.61000000000001</v>
      </c>
      <c r="J7726">
        <v>0.10436001120330497</v>
      </c>
      <c r="K7726">
        <v>0.14296274037079484</v>
      </c>
      <c r="L7726">
        <v>0.1514376138189609</v>
      </c>
      <c r="M7726">
        <v>0.14257328500102592</v>
      </c>
      <c r="N7726">
        <v>0.11505295275987448</v>
      </c>
      <c r="O7726">
        <v>0.18783907125014462</v>
      </c>
    </row>
    <row r="7727" spans="1:15" ht="15">
      <c r="A7727" s="6"/>
      <c r="B7727" s="10">
        <v>77.98</v>
      </c>
      <c r="C7727">
        <v>7.7840363343276958E-2</v>
      </c>
      <c r="D7727" s="11">
        <v>12.69</v>
      </c>
      <c r="E7727" s="10">
        <v>46.15</v>
      </c>
      <c r="F7727" s="11">
        <v>35.28</v>
      </c>
      <c r="G7727" s="10">
        <v>36.6</v>
      </c>
      <c r="H7727" s="11">
        <v>83.65</v>
      </c>
      <c r="I7727" s="10">
        <v>118.35</v>
      </c>
      <c r="J7727">
        <v>9.6627071135682086E-2</v>
      </c>
      <c r="K7727">
        <v>0.13775235196674426</v>
      </c>
      <c r="L7727">
        <v>0.14024452854055033</v>
      </c>
      <c r="M7727">
        <v>0.14200278917754547</v>
      </c>
      <c r="N7727">
        <v>0.1110793715483686</v>
      </c>
      <c r="O7727">
        <v>0.19030690523710334</v>
      </c>
    </row>
    <row r="7728" spans="1:15" ht="15">
      <c r="A7728" s="6"/>
      <c r="B7728" s="10">
        <v>73.760000000000005</v>
      </c>
      <c r="C7728">
        <v>7.6979172519534692E-2</v>
      </c>
      <c r="D7728" s="11">
        <v>11.38</v>
      </c>
      <c r="E7728" s="10">
        <v>46.47</v>
      </c>
      <c r="F7728" s="11">
        <v>33.89</v>
      </c>
      <c r="G7728" s="10">
        <v>37.200000000000003</v>
      </c>
      <c r="H7728" s="11">
        <v>91.59</v>
      </c>
      <c r="I7728" s="10">
        <v>153.33000000000001</v>
      </c>
      <c r="J7728">
        <v>9.2851689509252835E-2</v>
      </c>
      <c r="K7728">
        <v>0.13823513941898244</v>
      </c>
      <c r="L7728">
        <v>0.12745826189455636</v>
      </c>
      <c r="M7728">
        <v>0.14509228801588211</v>
      </c>
      <c r="N7728">
        <v>0.1102033398080562</v>
      </c>
      <c r="O7728">
        <v>0.19250576807942169</v>
      </c>
    </row>
    <row r="7729" spans="1:15" ht="15">
      <c r="A7729" s="6"/>
      <c r="B7729" s="10">
        <v>58.11</v>
      </c>
      <c r="C7729">
        <v>7.36348682115084E-2</v>
      </c>
      <c r="D7729" s="11">
        <v>0.41</v>
      </c>
      <c r="E7729" s="10">
        <v>44.16</v>
      </c>
      <c r="F7729" s="11">
        <v>28.97</v>
      </c>
      <c r="G7729" s="10">
        <v>34.36</v>
      </c>
      <c r="H7729" s="11">
        <v>78.59</v>
      </c>
      <c r="I7729" s="10">
        <v>123.65</v>
      </c>
      <c r="J7729">
        <v>8.3428012581608646E-2</v>
      </c>
      <c r="K7729">
        <v>0.13742948314179432</v>
      </c>
      <c r="L7729">
        <v>0.11119542253521127</v>
      </c>
      <c r="M7729">
        <v>0.14412145085709469</v>
      </c>
      <c r="N7729">
        <v>0.10754135086609075</v>
      </c>
      <c r="O7729">
        <v>0.19602813885270332</v>
      </c>
    </row>
    <row r="7730" spans="1:15" ht="15">
      <c r="A7730" s="6"/>
      <c r="B7730" s="10">
        <v>19.13</v>
      </c>
      <c r="C7730">
        <v>6.7690955653591831E-2</v>
      </c>
      <c r="D7730" s="11">
        <v>0.37</v>
      </c>
      <c r="E7730" s="10">
        <v>40.82</v>
      </c>
      <c r="F7730" s="11">
        <v>27.75</v>
      </c>
      <c r="G7730" s="10">
        <v>32.770000000000003</v>
      </c>
      <c r="H7730" s="11">
        <v>71.81</v>
      </c>
      <c r="I7730" s="10">
        <v>144.47</v>
      </c>
      <c r="J7730">
        <v>8.0887492990358356E-2</v>
      </c>
      <c r="K7730">
        <v>0.13587267688688745</v>
      </c>
      <c r="L7730">
        <v>0.1015349360023097</v>
      </c>
      <c r="M7730">
        <v>0.13618930656595099</v>
      </c>
      <c r="N7730">
        <v>0.10341539119542968</v>
      </c>
      <c r="O7730">
        <v>0.19613876984221998</v>
      </c>
    </row>
    <row r="7731" spans="1:15" ht="15">
      <c r="A7731" s="6"/>
      <c r="B7731" s="10">
        <v>5.67</v>
      </c>
      <c r="C7731">
        <v>6.6328529683558513E-2</v>
      </c>
      <c r="D7731" s="11">
        <v>4.33</v>
      </c>
      <c r="E7731" s="10">
        <v>41.71</v>
      </c>
      <c r="F7731" s="11">
        <v>27.35</v>
      </c>
      <c r="G7731" s="10">
        <v>31.68</v>
      </c>
      <c r="H7731" s="11">
        <v>64.55</v>
      </c>
      <c r="I7731" s="10">
        <v>146.47999999999999</v>
      </c>
      <c r="J7731">
        <v>8.0876600284495032E-2</v>
      </c>
      <c r="K7731">
        <v>0.13261782979574019</v>
      </c>
      <c r="L7731">
        <v>0.10001796120286693</v>
      </c>
      <c r="M7731">
        <v>0.13348148501085041</v>
      </c>
      <c r="N7731">
        <v>9.9463162793632751E-2</v>
      </c>
      <c r="O7731">
        <v>0.19456553458756543</v>
      </c>
    </row>
    <row r="7732" spans="1:15" ht="15">
      <c r="A7732" s="6"/>
      <c r="B7732" s="10">
        <v>4.0999999999999996</v>
      </c>
      <c r="C7732">
        <v>6.565378029005714E-2</v>
      </c>
      <c r="D7732" s="11">
        <v>2.91</v>
      </c>
      <c r="E7732" s="10">
        <v>38.57</v>
      </c>
      <c r="F7732" s="11">
        <v>24.53</v>
      </c>
      <c r="G7732" s="10">
        <v>30.89</v>
      </c>
      <c r="H7732" s="11">
        <v>64.58</v>
      </c>
      <c r="I7732" s="10">
        <v>148.4</v>
      </c>
      <c r="J7732">
        <v>8.1835282642103227E-2</v>
      </c>
      <c r="K7732">
        <v>0.13002173454828458</v>
      </c>
      <c r="L7732">
        <v>0.10007588036184406</v>
      </c>
      <c r="M7732">
        <v>0.13329321683287534</v>
      </c>
      <c r="N7732">
        <v>0.10289722818233568</v>
      </c>
      <c r="O7732">
        <v>0.19560883154625197</v>
      </c>
    </row>
    <row r="7733" spans="1:15" ht="15">
      <c r="A7733" s="6"/>
      <c r="B7733" s="10">
        <v>0.13</v>
      </c>
      <c r="C7733">
        <v>6.5901538524094389E-2</v>
      </c>
      <c r="D7733" s="11">
        <v>2.17</v>
      </c>
      <c r="E7733" s="10">
        <v>38.950000000000003</v>
      </c>
      <c r="F7733" s="11">
        <v>24.29</v>
      </c>
      <c r="G7733" s="10">
        <v>29.53</v>
      </c>
      <c r="H7733" s="11">
        <v>66.84</v>
      </c>
      <c r="I7733" s="10">
        <v>140.66999999999999</v>
      </c>
      <c r="J7733">
        <v>8.0137217252630413E-2</v>
      </c>
      <c r="K7733">
        <v>0.12835300930532448</v>
      </c>
      <c r="L7733">
        <v>0.10050784997991226</v>
      </c>
      <c r="M7733">
        <v>0.13300136146734937</v>
      </c>
      <c r="N7733">
        <v>0.10570163066379386</v>
      </c>
      <c r="O7733">
        <v>0.1965247977883714</v>
      </c>
    </row>
    <row r="7734" spans="1:15" ht="15">
      <c r="A7734" s="6"/>
      <c r="B7734" s="10">
        <v>7.0000000000000007E-2</v>
      </c>
      <c r="C7734">
        <v>6.6222584714208277E-2</v>
      </c>
      <c r="D7734" s="11">
        <v>2.14</v>
      </c>
      <c r="E7734" s="10">
        <v>41.55</v>
      </c>
      <c r="F7734" s="11">
        <v>27.73</v>
      </c>
      <c r="G7734" s="10">
        <v>28.93</v>
      </c>
      <c r="H7734" s="11">
        <v>76.05</v>
      </c>
      <c r="I7734" s="10">
        <v>143.97999999999999</v>
      </c>
      <c r="J7734">
        <v>7.7918706751702829E-2</v>
      </c>
      <c r="K7734">
        <v>0.12962304312270859</v>
      </c>
      <c r="L7734">
        <v>0.10815508955041414</v>
      </c>
      <c r="M7734">
        <v>0.13228680989888431</v>
      </c>
      <c r="N7734">
        <v>0.11186542559200351</v>
      </c>
      <c r="O7734">
        <v>0.19674791250944454</v>
      </c>
    </row>
    <row r="7735" spans="1:15" ht="15">
      <c r="A7735" s="6"/>
      <c r="B7735" s="10">
        <v>0.09</v>
      </c>
      <c r="C7735">
        <v>6.5973729005046333E-2</v>
      </c>
      <c r="D7735" s="11">
        <v>0.03</v>
      </c>
      <c r="E7735" s="10">
        <v>44.72</v>
      </c>
      <c r="F7735" s="11">
        <v>32.9</v>
      </c>
      <c r="G7735" s="10">
        <v>32.68</v>
      </c>
      <c r="H7735" s="11">
        <v>80.239999999999995</v>
      </c>
      <c r="I7735" s="10">
        <v>150</v>
      </c>
      <c r="J7735">
        <v>7.5962084005602726E-2</v>
      </c>
      <c r="K7735">
        <v>0.13228868812632857</v>
      </c>
      <c r="L7735">
        <v>0.12492766882019536</v>
      </c>
      <c r="M7735">
        <v>0.14340680266075387</v>
      </c>
      <c r="N7735">
        <v>0.11771684192024943</v>
      </c>
      <c r="O7735">
        <v>0.19723406402394861</v>
      </c>
    </row>
    <row r="7736" spans="1:15" ht="15">
      <c r="A7736" s="6"/>
      <c r="B7736" s="10">
        <v>2.33</v>
      </c>
      <c r="C7736">
        <v>6.2979229889660301E-2</v>
      </c>
      <c r="D7736" s="11">
        <v>-0.03</v>
      </c>
      <c r="E7736" s="10">
        <v>48.08</v>
      </c>
      <c r="F7736" s="11">
        <v>38.36</v>
      </c>
      <c r="G7736" s="10">
        <v>39.03</v>
      </c>
      <c r="H7736" s="11">
        <v>110.09</v>
      </c>
      <c r="I7736" s="10">
        <v>138.97999999999999</v>
      </c>
      <c r="J7736">
        <v>7.5268850155858991E-2</v>
      </c>
      <c r="K7736">
        <v>0.13593252227840322</v>
      </c>
      <c r="L7736">
        <v>0.14115617380034606</v>
      </c>
      <c r="M7736">
        <v>0.15690825320345544</v>
      </c>
      <c r="N7736">
        <v>0.1244016606950719</v>
      </c>
      <c r="O7736">
        <v>0.19768033289867304</v>
      </c>
    </row>
    <row r="7737" spans="1:15" ht="15">
      <c r="A7737" s="6"/>
      <c r="B7737" s="10">
        <v>5.59</v>
      </c>
      <c r="C7737">
        <v>6.1126798144394562E-2</v>
      </c>
      <c r="D7737" s="11">
        <v>0.04</v>
      </c>
      <c r="E7737" s="10">
        <v>55.01</v>
      </c>
      <c r="F7737" s="11">
        <v>43.32</v>
      </c>
      <c r="G7737" s="10">
        <v>46.07</v>
      </c>
      <c r="H7737" s="11">
        <v>139.75</v>
      </c>
      <c r="I7737" s="10">
        <v>159.93</v>
      </c>
      <c r="J7737">
        <v>7.5159683050723097E-2</v>
      </c>
      <c r="K7737">
        <v>0.13848876130585769</v>
      </c>
      <c r="L7737">
        <v>0.15081885543372464</v>
      </c>
      <c r="M7737">
        <v>0.1570342078107636</v>
      </c>
      <c r="N7737">
        <v>0.12751212480922502</v>
      </c>
      <c r="O7737">
        <v>0.19965106364695326</v>
      </c>
    </row>
    <row r="7738" spans="1:15" ht="15">
      <c r="A7738" s="6"/>
      <c r="B7738" s="10">
        <v>14.49</v>
      </c>
      <c r="C7738">
        <v>5.7279105885449801E-2</v>
      </c>
      <c r="D7738" s="11">
        <v>5.08</v>
      </c>
      <c r="E7738" s="10">
        <v>54.99</v>
      </c>
      <c r="F7738" s="11">
        <v>44.86</v>
      </c>
      <c r="G7738" s="10">
        <v>48.39</v>
      </c>
      <c r="H7738" s="11">
        <v>163.61000000000001</v>
      </c>
      <c r="I7738" s="10">
        <v>205.7</v>
      </c>
      <c r="J7738">
        <v>7.6283396006523035E-2</v>
      </c>
      <c r="K7738">
        <v>0.14170803922152617</v>
      </c>
      <c r="L7738">
        <v>0.15470692721533058</v>
      </c>
      <c r="M7738">
        <v>0.15079185060331218</v>
      </c>
      <c r="N7738">
        <v>0.12647869729576386</v>
      </c>
      <c r="O7738">
        <v>0.19651624613931348</v>
      </c>
    </row>
    <row r="7739" spans="1:15" ht="15">
      <c r="A7739" s="6"/>
      <c r="B7739" s="10">
        <v>18.82</v>
      </c>
      <c r="C7739">
        <v>5.4457787825338069E-2</v>
      </c>
      <c r="D7739" s="11">
        <v>23.49</v>
      </c>
      <c r="E7739" s="10">
        <v>54.12</v>
      </c>
      <c r="F7739" s="11">
        <v>41.99</v>
      </c>
      <c r="G7739" s="10">
        <v>45.98</v>
      </c>
      <c r="H7739" s="11">
        <v>171</v>
      </c>
      <c r="I7739" s="10">
        <v>215.07</v>
      </c>
      <c r="J7739">
        <v>8.0916592263935411E-2</v>
      </c>
      <c r="K7739">
        <v>0.13633360611650261</v>
      </c>
      <c r="L7739">
        <v>0.15630414305431001</v>
      </c>
      <c r="M7739">
        <v>0.14430088111608039</v>
      </c>
      <c r="N7739">
        <v>0.12701324401601177</v>
      </c>
      <c r="O7739">
        <v>0.19031327937971199</v>
      </c>
    </row>
    <row r="7740" spans="1:15" ht="15">
      <c r="A7740" s="6"/>
      <c r="B7740" s="10">
        <v>12.59</v>
      </c>
      <c r="C7740">
        <v>5.3149964311494116E-2</v>
      </c>
      <c r="D7740" s="11">
        <v>12.77</v>
      </c>
      <c r="E7740" s="10">
        <v>52.28</v>
      </c>
      <c r="F7740" s="11">
        <v>41.7</v>
      </c>
      <c r="G7740" s="10">
        <v>43.86</v>
      </c>
      <c r="H7740" s="11">
        <v>169.94</v>
      </c>
      <c r="I7740" s="10">
        <v>180.78</v>
      </c>
      <c r="J7740">
        <v>8.1600989028545109E-2</v>
      </c>
      <c r="K7740">
        <v>0.13308648404546636</v>
      </c>
      <c r="L7740">
        <v>0.15882411262695503</v>
      </c>
      <c r="M7740">
        <v>0.1376781629059958</v>
      </c>
      <c r="N7740">
        <v>0.12508124615449046</v>
      </c>
      <c r="O7740">
        <v>0.1857217838302902</v>
      </c>
    </row>
    <row r="7741" spans="1:15" ht="15">
      <c r="A7741" s="6"/>
      <c r="B7741" s="10">
        <v>12.66</v>
      </c>
      <c r="C7741">
        <v>5.1736259646648644E-2</v>
      </c>
      <c r="D7741" s="11">
        <v>21.94</v>
      </c>
      <c r="E7741" s="10">
        <v>52.7</v>
      </c>
      <c r="F7741" s="11">
        <v>41.77</v>
      </c>
      <c r="G7741" s="10">
        <v>42.12</v>
      </c>
      <c r="H7741" s="11">
        <v>171.31</v>
      </c>
      <c r="I7741" s="10">
        <v>203.91</v>
      </c>
      <c r="J7741">
        <v>8.2304217172447722E-2</v>
      </c>
      <c r="K7741">
        <v>0.1302460697068486</v>
      </c>
      <c r="L7741">
        <v>0.16336815983188877</v>
      </c>
      <c r="M7741">
        <v>0.12965651003340981</v>
      </c>
      <c r="N7741">
        <v>0.12197140923808561</v>
      </c>
      <c r="O7741">
        <v>0.18619706066890915</v>
      </c>
    </row>
    <row r="7742" spans="1:15" ht="15">
      <c r="A7742" s="6"/>
      <c r="B7742" s="10">
        <v>11.67</v>
      </c>
      <c r="C7742">
        <v>5.1039534856713725E-2</v>
      </c>
      <c r="D7742" s="11">
        <v>12.5</v>
      </c>
      <c r="E7742" s="10">
        <v>51.5</v>
      </c>
      <c r="F7742" s="11">
        <v>41.96</v>
      </c>
      <c r="G7742" s="10">
        <v>36.75</v>
      </c>
      <c r="H7742" s="11">
        <v>165.34</v>
      </c>
      <c r="I7742" s="10">
        <v>186.74</v>
      </c>
      <c r="J7742">
        <v>8.0622722299219504E-2</v>
      </c>
      <c r="K7742">
        <v>0.12876470187815214</v>
      </c>
      <c r="L7742">
        <v>0.16896308133971294</v>
      </c>
      <c r="M7742">
        <v>0.12477309886366438</v>
      </c>
      <c r="N7742">
        <v>0.12180631403937359</v>
      </c>
      <c r="O7742">
        <v>0.18893815801702046</v>
      </c>
    </row>
    <row r="7743" spans="1:15" ht="15">
      <c r="A7743" s="6"/>
      <c r="B7743" s="10">
        <v>1</v>
      </c>
      <c r="C7743">
        <v>5.3161049128829588E-2</v>
      </c>
      <c r="D7743" s="11">
        <v>9.09</v>
      </c>
      <c r="E7743" s="10">
        <v>51.59</v>
      </c>
      <c r="F7743" s="11">
        <v>47.97</v>
      </c>
      <c r="G7743" s="10">
        <v>39.950000000000003</v>
      </c>
      <c r="H7743" s="11">
        <v>154.22999999999999</v>
      </c>
      <c r="I7743" s="10">
        <v>192.02</v>
      </c>
      <c r="J7743">
        <v>7.6816703040337136E-2</v>
      </c>
      <c r="K7743">
        <v>0.13184999829965097</v>
      </c>
      <c r="L7743">
        <v>0.17775936009784596</v>
      </c>
      <c r="M7743">
        <v>0.12988007624939304</v>
      </c>
      <c r="N7743">
        <v>0.12405991080840024</v>
      </c>
      <c r="O7743">
        <v>0.19496031245429285</v>
      </c>
    </row>
    <row r="7744" spans="1:15" ht="15">
      <c r="A7744" s="6"/>
      <c r="B7744" s="10">
        <v>15.55</v>
      </c>
      <c r="C7744">
        <v>5.5099107675990765E-2</v>
      </c>
      <c r="D7744" s="11">
        <v>5.09</v>
      </c>
      <c r="E7744" s="10">
        <v>52.16</v>
      </c>
      <c r="F7744" s="11">
        <v>53.95</v>
      </c>
      <c r="G7744" s="10">
        <v>42.55</v>
      </c>
      <c r="H7744" s="11">
        <v>162.62</v>
      </c>
      <c r="I7744" s="10">
        <v>213.34</v>
      </c>
      <c r="J7744">
        <v>7.8104888689317198E-2</v>
      </c>
      <c r="K7744">
        <v>0.13242819104728509</v>
      </c>
      <c r="L7744">
        <v>0.1866441591519698</v>
      </c>
      <c r="M7744">
        <v>0.1389502084939773</v>
      </c>
      <c r="N7744">
        <v>0.12739717421296465</v>
      </c>
      <c r="O7744">
        <v>0.204211297111523</v>
      </c>
    </row>
    <row r="7745" spans="1:15" ht="15">
      <c r="A7745" s="6"/>
      <c r="B7745" s="10">
        <v>67.31</v>
      </c>
      <c r="C7745">
        <v>6.0649459072922053E-2</v>
      </c>
      <c r="D7745" s="11">
        <v>9.6300000000000008</v>
      </c>
      <c r="E7745" s="10">
        <v>53.64</v>
      </c>
      <c r="F7745" s="11">
        <v>61.81</v>
      </c>
      <c r="G7745" s="10">
        <v>43.16</v>
      </c>
      <c r="H7745" s="11">
        <v>170.08</v>
      </c>
      <c r="I7745" s="10">
        <v>227.11</v>
      </c>
      <c r="J7745">
        <v>8.5661939092027198E-2</v>
      </c>
      <c r="K7745">
        <v>0.13302873659725847</v>
      </c>
      <c r="L7745">
        <v>0.1968518930153017</v>
      </c>
      <c r="M7745">
        <v>0.14961717078532594</v>
      </c>
      <c r="N7745">
        <v>0.13167912484294997</v>
      </c>
      <c r="O7745">
        <v>0.21248977136583969</v>
      </c>
    </row>
    <row r="7746" spans="1:15" ht="15">
      <c r="A7746" s="6"/>
      <c r="B7746" s="10">
        <v>80.98</v>
      </c>
      <c r="C7746">
        <v>7.2486677216732937E-2</v>
      </c>
      <c r="D7746" s="11">
        <v>5.99</v>
      </c>
      <c r="E7746" s="10">
        <v>53.63</v>
      </c>
      <c r="F7746" s="11">
        <v>70.430000000000007</v>
      </c>
      <c r="G7746" s="10">
        <v>44.75</v>
      </c>
      <c r="H7746" s="11">
        <v>167.34</v>
      </c>
      <c r="I7746" s="10">
        <v>243.39</v>
      </c>
      <c r="J7746">
        <v>8.958110592019608E-2</v>
      </c>
      <c r="K7746">
        <v>0.13265381301970183</v>
      </c>
      <c r="L7746">
        <v>0.20193378617243307</v>
      </c>
      <c r="M7746">
        <v>0.14901281583945666</v>
      </c>
      <c r="N7746">
        <v>0.13141366693606474</v>
      </c>
      <c r="O7746">
        <v>0.21113449412684068</v>
      </c>
    </row>
    <row r="7747" spans="1:15" ht="15">
      <c r="A7747" s="6"/>
      <c r="B7747" s="10">
        <v>95.02</v>
      </c>
      <c r="C7747">
        <v>7.9692517196387175E-2</v>
      </c>
      <c r="D7747" s="11">
        <v>23.14</v>
      </c>
      <c r="E7747" s="10">
        <v>56.43</v>
      </c>
      <c r="F7747" s="11">
        <v>80.099999999999994</v>
      </c>
      <c r="G7747" s="10">
        <v>46.94</v>
      </c>
      <c r="H7747" s="11">
        <v>191.97</v>
      </c>
      <c r="I7747" s="10">
        <v>281.98</v>
      </c>
      <c r="J7747">
        <v>9.5384543244565245E-2</v>
      </c>
      <c r="K7747">
        <v>0.13162609687772481</v>
      </c>
      <c r="L7747">
        <v>0.20868311134304421</v>
      </c>
      <c r="M7747">
        <v>0.14106648984589462</v>
      </c>
      <c r="N7747">
        <v>0.12791465606393768</v>
      </c>
      <c r="O7747">
        <v>0.20055861979552528</v>
      </c>
    </row>
    <row r="7748" spans="1:15" ht="15">
      <c r="A7748" s="6"/>
      <c r="B7748" s="10">
        <v>104.55</v>
      </c>
      <c r="C7748">
        <v>8.0638945899701761E-2</v>
      </c>
      <c r="D7748" s="11">
        <v>21.94</v>
      </c>
      <c r="E7748" s="10">
        <v>53.11</v>
      </c>
      <c r="F7748" s="11">
        <v>76.09</v>
      </c>
      <c r="G7748" s="10">
        <v>44.9</v>
      </c>
      <c r="H7748" s="11">
        <v>193.7</v>
      </c>
      <c r="I7748" s="10">
        <v>287.29000000000002</v>
      </c>
      <c r="J7748">
        <v>9.8464098897717608E-2</v>
      </c>
      <c r="K7748">
        <v>0.13496464627211793</v>
      </c>
      <c r="L7748">
        <v>0.20996478764152537</v>
      </c>
      <c r="M7748">
        <v>0.13487936552155244</v>
      </c>
      <c r="N7748">
        <v>0.12898204491481496</v>
      </c>
      <c r="O7748">
        <v>0.19872250811386497</v>
      </c>
    </row>
    <row r="7749" spans="1:15" ht="15">
      <c r="A7749" s="6"/>
      <c r="B7749" s="10">
        <v>103.82</v>
      </c>
      <c r="C7749">
        <v>8.3794543602462454E-2</v>
      </c>
      <c r="D7749" s="11">
        <v>13.3</v>
      </c>
      <c r="E7749" s="10">
        <v>51.56</v>
      </c>
      <c r="F7749" s="11">
        <v>71.91</v>
      </c>
      <c r="G7749" s="10">
        <v>40.46</v>
      </c>
      <c r="H7749" s="11">
        <v>169.35</v>
      </c>
      <c r="I7749" s="10">
        <v>260.7</v>
      </c>
      <c r="J7749">
        <v>9.5739147470510738E-2</v>
      </c>
      <c r="K7749">
        <v>0.13298305583827832</v>
      </c>
      <c r="L7749">
        <v>0.21231228048532699</v>
      </c>
      <c r="M7749">
        <v>0.12862989138168193</v>
      </c>
      <c r="N7749">
        <v>0.13666569938224352</v>
      </c>
      <c r="O7749">
        <v>0.2051851441031475</v>
      </c>
    </row>
    <row r="7750" spans="1:15" ht="15">
      <c r="A7750" s="6"/>
      <c r="B7750" s="10">
        <v>88.65</v>
      </c>
      <c r="C7750">
        <v>8.5549026341213252E-2</v>
      </c>
      <c r="D7750" s="11">
        <v>12.62</v>
      </c>
      <c r="E7750" s="10">
        <v>47.17</v>
      </c>
      <c r="F7750" s="11">
        <v>58.97</v>
      </c>
      <c r="G7750" s="10">
        <v>32.369999999999997</v>
      </c>
      <c r="H7750" s="11">
        <v>122.82</v>
      </c>
      <c r="I7750" s="10">
        <v>240</v>
      </c>
      <c r="J7750">
        <v>9.4164931057199974E-2</v>
      </c>
      <c r="K7750">
        <v>0.12961910321747641</v>
      </c>
      <c r="L7750">
        <v>0.21947510942806112</v>
      </c>
      <c r="M7750">
        <v>0.11830503522942085</v>
      </c>
      <c r="N7750">
        <v>0.13728331742269828</v>
      </c>
      <c r="O7750">
        <v>0.22261325910046625</v>
      </c>
    </row>
    <row r="7751" spans="1:15" ht="15">
      <c r="A7751" s="6"/>
      <c r="B7751" s="10">
        <v>84.38</v>
      </c>
      <c r="C7751">
        <v>8.9623548409262691E-2</v>
      </c>
      <c r="D7751" s="11">
        <v>11.38</v>
      </c>
      <c r="E7751" s="10">
        <v>45.1</v>
      </c>
      <c r="F7751" s="11">
        <v>53.1</v>
      </c>
      <c r="G7751" s="10">
        <v>22.47</v>
      </c>
      <c r="H7751" s="11">
        <v>112.04</v>
      </c>
      <c r="I7751" s="10">
        <v>232.09</v>
      </c>
      <c r="J7751">
        <v>9.4912989170734416E-2</v>
      </c>
      <c r="K7751">
        <v>0.12172600523387624</v>
      </c>
      <c r="L7751">
        <v>0.22475445631552671</v>
      </c>
      <c r="M7751">
        <v>0.10330857537423103</v>
      </c>
      <c r="N7751">
        <v>0.1380876096461815</v>
      </c>
      <c r="O7751">
        <v>0.22367668312340441</v>
      </c>
    </row>
    <row r="7752" spans="1:15" ht="15">
      <c r="A7752" s="6"/>
      <c r="B7752" s="10">
        <v>88.05</v>
      </c>
      <c r="C7752">
        <v>9.3519153073011133E-2</v>
      </c>
      <c r="D7752" s="11">
        <v>13.95</v>
      </c>
      <c r="E7752" s="10">
        <v>42.44</v>
      </c>
      <c r="F7752" s="11">
        <v>43.34</v>
      </c>
      <c r="G7752" s="10">
        <v>25.8</v>
      </c>
      <c r="H7752" s="11">
        <v>104.95</v>
      </c>
      <c r="I7752" s="10">
        <v>219.05</v>
      </c>
      <c r="J7752">
        <v>9.7989458903646423E-2</v>
      </c>
      <c r="K7752">
        <v>0.11590623487757583</v>
      </c>
      <c r="L7752">
        <v>0.22844874891678837</v>
      </c>
      <c r="M7752">
        <v>9.3683128979145852E-2</v>
      </c>
      <c r="N7752">
        <v>0.14126346057277675</v>
      </c>
      <c r="O7752">
        <v>0.22942258166859944</v>
      </c>
    </row>
    <row r="7753" spans="1:15" ht="15">
      <c r="A7753" s="6"/>
      <c r="B7753" s="10">
        <v>80.05</v>
      </c>
      <c r="C7753">
        <v>9.2302899690742762E-2</v>
      </c>
      <c r="D7753" s="11">
        <v>12.21</v>
      </c>
      <c r="E7753" s="10">
        <v>35.33</v>
      </c>
      <c r="F7753" s="11">
        <v>39.53</v>
      </c>
      <c r="G7753" s="10">
        <v>0.49</v>
      </c>
      <c r="H7753" s="11">
        <v>95</v>
      </c>
      <c r="I7753" s="10">
        <v>204.82</v>
      </c>
      <c r="J7753">
        <v>9.8077521446028187E-2</v>
      </c>
      <c r="K7753">
        <v>0.10952935396358614</v>
      </c>
      <c r="L7753">
        <v>0.23089675664566237</v>
      </c>
      <c r="M7753">
        <v>8.7619097890504399E-2</v>
      </c>
      <c r="N7753">
        <v>0.1409590994774787</v>
      </c>
      <c r="O7753">
        <v>0.2329661854103344</v>
      </c>
    </row>
    <row r="7754" spans="1:15" ht="15">
      <c r="A7754" s="6"/>
      <c r="B7754" s="10">
        <v>68.3</v>
      </c>
      <c r="C7754">
        <v>9.1348957458953106E-2</v>
      </c>
      <c r="D7754" s="11">
        <v>12.59</v>
      </c>
      <c r="E7754" s="10">
        <v>25.01</v>
      </c>
      <c r="F7754" s="11">
        <v>38.770000000000003</v>
      </c>
      <c r="G7754" s="10">
        <v>3.03</v>
      </c>
      <c r="H7754" s="11">
        <v>107.01</v>
      </c>
      <c r="I7754" s="10">
        <v>200.74</v>
      </c>
      <c r="J7754">
        <v>9.7331531018782003E-2</v>
      </c>
      <c r="K7754">
        <v>0.10226353190312627</v>
      </c>
      <c r="L7754">
        <v>0.23132826947569762</v>
      </c>
      <c r="M7754">
        <v>7.9757069223175603E-2</v>
      </c>
      <c r="N7754">
        <v>0.13984002028868389</v>
      </c>
      <c r="O7754">
        <v>0.23520843186775345</v>
      </c>
    </row>
    <row r="7755" spans="1:15" ht="15">
      <c r="A7755" s="6"/>
      <c r="B7755" s="10">
        <v>62.68</v>
      </c>
      <c r="C7755">
        <v>9.4302840030911911E-2</v>
      </c>
      <c r="D7755" s="11">
        <v>12.51</v>
      </c>
      <c r="E7755" s="10">
        <v>33</v>
      </c>
      <c r="F7755" s="11">
        <v>39.92</v>
      </c>
      <c r="G7755" s="10">
        <v>0.04</v>
      </c>
      <c r="H7755" s="11">
        <v>90.64</v>
      </c>
      <c r="I7755" s="10">
        <v>183.92</v>
      </c>
      <c r="J7755">
        <v>0.1002094572434028</v>
      </c>
      <c r="K7755">
        <v>9.7955269084414071E-2</v>
      </c>
      <c r="L7755">
        <v>0.23237957314912377</v>
      </c>
      <c r="M7755">
        <v>7.6960880793265921E-2</v>
      </c>
      <c r="N7755">
        <v>0.14200464773146443</v>
      </c>
      <c r="O7755">
        <v>0.23547512485095645</v>
      </c>
    </row>
    <row r="7756" spans="1:15" ht="15">
      <c r="A7756" s="6"/>
      <c r="B7756" s="10">
        <v>59.91</v>
      </c>
      <c r="C7756">
        <v>9.8300723387648684E-2</v>
      </c>
      <c r="D7756" s="11">
        <v>10.49</v>
      </c>
      <c r="E7756" s="10">
        <v>29.85</v>
      </c>
      <c r="F7756" s="11">
        <v>39.700000000000003</v>
      </c>
      <c r="G7756" s="10">
        <v>0.03</v>
      </c>
      <c r="H7756" s="11">
        <v>86.92</v>
      </c>
      <c r="I7756" s="10">
        <v>187.42</v>
      </c>
      <c r="J7756">
        <v>0.10423722128903105</v>
      </c>
      <c r="K7756">
        <v>9.6483280531123761E-2</v>
      </c>
      <c r="L7756">
        <v>0.23341672986754053</v>
      </c>
      <c r="M7756">
        <v>7.6038206564492603E-2</v>
      </c>
      <c r="N7756">
        <v>0.14398900864558437</v>
      </c>
      <c r="O7756">
        <v>0.2362112857540862</v>
      </c>
    </row>
    <row r="7757" spans="1:15" ht="15">
      <c r="A7757" s="6"/>
      <c r="B7757" s="10">
        <v>60.03</v>
      </c>
      <c r="C7757">
        <v>9.8990434470131256E-2</v>
      </c>
      <c r="D7757" s="11">
        <v>11</v>
      </c>
      <c r="E7757" s="10">
        <v>30.8</v>
      </c>
      <c r="F7757" s="11">
        <v>39.729999999999997</v>
      </c>
      <c r="G7757" s="10">
        <v>0.02</v>
      </c>
      <c r="H7757" s="11">
        <v>88.5</v>
      </c>
      <c r="I7757" s="10">
        <v>180</v>
      </c>
      <c r="J7757">
        <v>0.10733145763745479</v>
      </c>
      <c r="K7757">
        <v>9.6743695023232698E-2</v>
      </c>
      <c r="L7757">
        <v>0.23311500296350116</v>
      </c>
      <c r="M7757">
        <v>7.6622577507696507E-2</v>
      </c>
      <c r="N7757">
        <v>0.14392957159190262</v>
      </c>
      <c r="O7757">
        <v>0.23349280563087751</v>
      </c>
    </row>
    <row r="7758" spans="1:15" ht="15">
      <c r="A7758" s="6"/>
      <c r="B7758" s="10">
        <v>64.760000000000005</v>
      </c>
      <c r="C7758">
        <v>0.10687226567118799</v>
      </c>
      <c r="D7758" s="11">
        <v>14.96</v>
      </c>
      <c r="E7758" s="10">
        <v>31.66</v>
      </c>
      <c r="F7758" s="11">
        <v>39.5</v>
      </c>
      <c r="G7758" s="10">
        <v>0.01</v>
      </c>
      <c r="H7758" s="11">
        <v>92.13</v>
      </c>
      <c r="I7758" s="10">
        <v>170.59</v>
      </c>
      <c r="J7758">
        <v>0.12407358292700416</v>
      </c>
      <c r="K7758">
        <v>9.8272198585679635E-2</v>
      </c>
      <c r="L7758">
        <v>0.23355859537005619</v>
      </c>
      <c r="M7758">
        <v>7.7416047643442634E-2</v>
      </c>
      <c r="N7758">
        <v>0.14614614082217758</v>
      </c>
      <c r="O7758">
        <v>0.2327539636509805</v>
      </c>
    </row>
    <row r="7759" spans="1:15" ht="15">
      <c r="A7759" s="6"/>
      <c r="B7759" s="10">
        <v>80.430000000000007</v>
      </c>
      <c r="C7759">
        <v>0.12661563469169759</v>
      </c>
      <c r="D7759" s="11">
        <v>23.81</v>
      </c>
      <c r="E7759" s="10">
        <v>32.020000000000003</v>
      </c>
      <c r="F7759" s="11">
        <v>40.79</v>
      </c>
      <c r="G7759" s="10">
        <v>6.15</v>
      </c>
      <c r="H7759" s="11">
        <v>97.55</v>
      </c>
      <c r="I7759" s="10">
        <v>175.88</v>
      </c>
      <c r="J7759">
        <v>0.14473548218334009</v>
      </c>
      <c r="K7759">
        <v>0.10041577874231794</v>
      </c>
      <c r="L7759">
        <v>0.23474755333396047</v>
      </c>
      <c r="M7759">
        <v>8.249549052521199E-2</v>
      </c>
      <c r="N7759">
        <v>0.14937189809542947</v>
      </c>
      <c r="O7759">
        <v>0.23094618092080951</v>
      </c>
    </row>
    <row r="7760" spans="1:15" ht="15">
      <c r="A7760" s="6"/>
      <c r="B7760" s="10">
        <v>102.75</v>
      </c>
      <c r="C7760">
        <v>0.13755924781160073</v>
      </c>
      <c r="D7760" s="11">
        <v>39.94</v>
      </c>
      <c r="E7760" s="10">
        <v>45.26</v>
      </c>
      <c r="F7760" s="11">
        <v>51.77</v>
      </c>
      <c r="G7760" s="10">
        <v>30.75</v>
      </c>
      <c r="H7760" s="11">
        <v>88.68</v>
      </c>
      <c r="I7760" s="10">
        <v>180.08</v>
      </c>
      <c r="J7760">
        <v>0.15390586038528004</v>
      </c>
      <c r="K7760">
        <v>0.11335311598288614</v>
      </c>
      <c r="L7760">
        <v>0.22790408113843366</v>
      </c>
      <c r="M7760">
        <v>9.3876663465996837E-2</v>
      </c>
      <c r="N7760">
        <v>0.14945792242089345</v>
      </c>
      <c r="O7760">
        <v>0.2306139985670847</v>
      </c>
    </row>
    <row r="7761" spans="1:15" ht="15">
      <c r="A7761" s="6"/>
      <c r="B7761" s="10">
        <v>128.09</v>
      </c>
      <c r="C7761">
        <v>0.14866448361442419</v>
      </c>
      <c r="D7761" s="11">
        <v>41.99</v>
      </c>
      <c r="E7761" s="10">
        <v>51.74</v>
      </c>
      <c r="F7761" s="11">
        <v>60.52</v>
      </c>
      <c r="G7761" s="10">
        <v>38.270000000000003</v>
      </c>
      <c r="H7761" s="11">
        <v>106.4</v>
      </c>
      <c r="I7761" s="10">
        <v>194.19</v>
      </c>
      <c r="J7761">
        <v>0.15889652463090195</v>
      </c>
      <c r="K7761">
        <v>0.12234746341695929</v>
      </c>
      <c r="L7761">
        <v>0.22324954317445408</v>
      </c>
      <c r="M7761">
        <v>9.9944821324021785E-2</v>
      </c>
      <c r="N7761">
        <v>0.146305050148682</v>
      </c>
      <c r="O7761">
        <v>0.23114588142559545</v>
      </c>
    </row>
    <row r="7762" spans="1:15" ht="15">
      <c r="A7762" s="6"/>
      <c r="B7762" s="10">
        <v>126.67</v>
      </c>
      <c r="C7762">
        <v>0.14986597659075024</v>
      </c>
      <c r="D7762" s="11">
        <v>43.92</v>
      </c>
      <c r="E7762" s="10">
        <v>51.66</v>
      </c>
      <c r="F7762" s="11">
        <v>68.900000000000006</v>
      </c>
      <c r="G7762" s="10">
        <v>33.96</v>
      </c>
      <c r="H7762" s="11">
        <v>114.25</v>
      </c>
      <c r="I7762" s="10">
        <v>200.03</v>
      </c>
      <c r="J7762">
        <v>0.16550990698132589</v>
      </c>
      <c r="K7762">
        <v>0.12420913124561932</v>
      </c>
      <c r="L7762">
        <v>0.21906135833173906</v>
      </c>
      <c r="M7762">
        <v>0.10227144591779007</v>
      </c>
      <c r="N7762">
        <v>0.14538311727905759</v>
      </c>
      <c r="O7762">
        <v>0.22388753682314586</v>
      </c>
    </row>
    <row r="7763" spans="1:15" ht="15">
      <c r="A7763" s="6"/>
      <c r="B7763" s="10">
        <v>118.44</v>
      </c>
      <c r="C7763">
        <v>0.14950313522409434</v>
      </c>
      <c r="D7763" s="11">
        <v>43.91</v>
      </c>
      <c r="E7763" s="10">
        <v>49.78</v>
      </c>
      <c r="F7763" s="11">
        <v>65.930000000000007</v>
      </c>
      <c r="G7763" s="10">
        <v>35.89</v>
      </c>
      <c r="H7763" s="11">
        <v>144.79</v>
      </c>
      <c r="I7763" s="10">
        <v>215.03</v>
      </c>
      <c r="J7763">
        <v>0.17164432941372523</v>
      </c>
      <c r="K7763">
        <v>0.12610476596459677</v>
      </c>
      <c r="L7763">
        <v>0.21596869371236499</v>
      </c>
      <c r="M7763">
        <v>0.10121839452927953</v>
      </c>
      <c r="N7763">
        <v>0.14297452929033874</v>
      </c>
      <c r="O7763">
        <v>0.21281477993732345</v>
      </c>
    </row>
    <row r="7764" spans="1:15" ht="15">
      <c r="A7764" s="6"/>
      <c r="B7764" s="10">
        <v>112.18</v>
      </c>
      <c r="C7764">
        <v>0.14778191124197165</v>
      </c>
      <c r="D7764" s="11">
        <v>43.68</v>
      </c>
      <c r="E7764" s="10">
        <v>48.94</v>
      </c>
      <c r="F7764" s="11">
        <v>61.02</v>
      </c>
      <c r="G7764" s="10">
        <v>29.98</v>
      </c>
      <c r="H7764" s="11">
        <v>127.91</v>
      </c>
      <c r="I7764" s="10">
        <v>212.03</v>
      </c>
      <c r="J7764">
        <v>0.17472515324675325</v>
      </c>
      <c r="K7764">
        <v>0.12591162540696604</v>
      </c>
      <c r="L7764">
        <v>0.21414132060235375</v>
      </c>
      <c r="M7764">
        <v>9.9036946413849955E-2</v>
      </c>
      <c r="N7764">
        <v>0.13941035478989286</v>
      </c>
      <c r="O7764">
        <v>0.20269238000117501</v>
      </c>
    </row>
    <row r="7765" spans="1:15" ht="15">
      <c r="A7765" s="6"/>
      <c r="B7765" s="10">
        <v>106</v>
      </c>
      <c r="C7765">
        <v>0.14561273246008336</v>
      </c>
      <c r="D7765" s="11">
        <v>43.94</v>
      </c>
      <c r="E7765" s="10">
        <v>48.78</v>
      </c>
      <c r="F7765" s="11">
        <v>60.68</v>
      </c>
      <c r="G7765" s="10">
        <v>31.89</v>
      </c>
      <c r="H7765" s="11">
        <v>118.24</v>
      </c>
      <c r="I7765" s="10">
        <v>217.99</v>
      </c>
      <c r="J7765">
        <v>0.17324244493362143</v>
      </c>
      <c r="K7765">
        <v>0.12468568078691721</v>
      </c>
      <c r="L7765">
        <v>0.21501386128236513</v>
      </c>
      <c r="M7765">
        <v>9.7273591472910897E-2</v>
      </c>
      <c r="N7765">
        <v>0.1350034217085023</v>
      </c>
      <c r="O7765">
        <v>0.19634709008782222</v>
      </c>
    </row>
    <row r="7766" spans="1:15" ht="15">
      <c r="A7766" s="6"/>
      <c r="B7766" s="10">
        <v>103</v>
      </c>
      <c r="C7766">
        <v>0.14706400187769642</v>
      </c>
      <c r="D7766" s="11">
        <v>44.36</v>
      </c>
      <c r="E7766" s="10">
        <v>48.44</v>
      </c>
      <c r="F7766" s="11">
        <v>59.12</v>
      </c>
      <c r="G7766" s="10">
        <v>29.8</v>
      </c>
      <c r="H7766" s="11">
        <v>110.05</v>
      </c>
      <c r="I7766" s="10">
        <v>210.05</v>
      </c>
      <c r="J7766">
        <v>0.17662676239349406</v>
      </c>
      <c r="K7766">
        <v>0.12181813989285997</v>
      </c>
      <c r="L7766">
        <v>0.2133429906819837</v>
      </c>
      <c r="M7766">
        <v>9.8109142875597494E-2</v>
      </c>
      <c r="N7766">
        <v>0.13522683462453489</v>
      </c>
      <c r="O7766">
        <v>0.19373047728957316</v>
      </c>
    </row>
    <row r="7767" spans="1:15" ht="15">
      <c r="A7767" s="6"/>
      <c r="B7767" s="10">
        <v>113.95</v>
      </c>
      <c r="C7767">
        <v>0.15431798722530604</v>
      </c>
      <c r="D7767" s="11">
        <v>49.05</v>
      </c>
      <c r="E7767" s="10">
        <v>49.05</v>
      </c>
      <c r="F7767" s="11">
        <v>59.05</v>
      </c>
      <c r="G7767" s="10">
        <v>28.88</v>
      </c>
      <c r="H7767" s="11">
        <v>88.64</v>
      </c>
      <c r="I7767" s="10">
        <v>198.85</v>
      </c>
      <c r="J7767">
        <v>0.17864203981837232</v>
      </c>
      <c r="K7767">
        <v>0.12323832518769817</v>
      </c>
      <c r="L7767">
        <v>0.21781998788105139</v>
      </c>
      <c r="M7767">
        <v>0.10026188422892525</v>
      </c>
      <c r="N7767">
        <v>0.1356577587366237</v>
      </c>
      <c r="O7767">
        <v>0.19728662758449211</v>
      </c>
    </row>
    <row r="7768" spans="1:15" ht="15">
      <c r="A7768" s="6"/>
      <c r="B7768" s="10">
        <v>120.35</v>
      </c>
      <c r="C7768">
        <v>0.16301681462638354</v>
      </c>
      <c r="D7768" s="11">
        <v>53.46</v>
      </c>
      <c r="E7768" s="10">
        <v>50.11</v>
      </c>
      <c r="F7768" s="11">
        <v>59.82</v>
      </c>
      <c r="G7768" s="10">
        <v>29.37</v>
      </c>
      <c r="H7768" s="11">
        <v>122.39</v>
      </c>
      <c r="I7768" s="10">
        <v>205.15</v>
      </c>
      <c r="J7768">
        <v>0.18005857558240884</v>
      </c>
      <c r="K7768">
        <v>0.12644400746089723</v>
      </c>
      <c r="L7768">
        <v>0.22196077793022193</v>
      </c>
      <c r="M7768">
        <v>0.10462803926365151</v>
      </c>
      <c r="N7768">
        <v>0.13681105920078557</v>
      </c>
      <c r="O7768">
        <v>0.20642954173159139</v>
      </c>
    </row>
    <row r="7769" spans="1:15" ht="15">
      <c r="A7769" s="6"/>
      <c r="B7769" s="10">
        <v>128.75</v>
      </c>
      <c r="C7769">
        <v>0.17484585396427452</v>
      </c>
      <c r="D7769" s="11">
        <v>50.99</v>
      </c>
      <c r="E7769" s="10">
        <v>56.55</v>
      </c>
      <c r="F7769" s="11">
        <v>60.69</v>
      </c>
      <c r="G7769" s="10">
        <v>35.700000000000003</v>
      </c>
      <c r="H7769" s="11">
        <v>112.85</v>
      </c>
      <c r="I7769" s="10">
        <v>224.6</v>
      </c>
      <c r="J7769">
        <v>0.18181769097453676</v>
      </c>
      <c r="K7769">
        <v>0.12900243970444725</v>
      </c>
      <c r="L7769">
        <v>0.21953693880290742</v>
      </c>
      <c r="M7769">
        <v>0.11332654792196778</v>
      </c>
      <c r="N7769">
        <v>0.14072270085842931</v>
      </c>
      <c r="O7769">
        <v>0.21716433123021781</v>
      </c>
    </row>
    <row r="7770" spans="1:15" ht="15">
      <c r="A7770" s="6"/>
      <c r="B7770" s="10">
        <v>139.93</v>
      </c>
      <c r="C7770">
        <v>0.18282461744853898</v>
      </c>
      <c r="D7770" s="11">
        <v>59.3</v>
      </c>
      <c r="E7770" s="10">
        <v>60.78</v>
      </c>
      <c r="F7770" s="11">
        <v>63.29</v>
      </c>
      <c r="G7770" s="10">
        <v>34.479999999999997</v>
      </c>
      <c r="H7770" s="11">
        <v>127.16</v>
      </c>
      <c r="I7770" s="10">
        <v>241.95</v>
      </c>
      <c r="J7770">
        <v>0.1802396497966095</v>
      </c>
      <c r="K7770">
        <v>0.12990084525254575</v>
      </c>
      <c r="L7770">
        <v>0.22350633063983014</v>
      </c>
      <c r="M7770">
        <v>0.11679162066113061</v>
      </c>
      <c r="N7770">
        <v>0.14084256962097899</v>
      </c>
      <c r="O7770">
        <v>0.21432587387294286</v>
      </c>
    </row>
    <row r="7771" spans="1:15" ht="15">
      <c r="A7771" s="6"/>
      <c r="B7771" s="10">
        <v>147</v>
      </c>
      <c r="C7771">
        <v>0.18053055412647809</v>
      </c>
      <c r="D7771" s="11">
        <v>66.02</v>
      </c>
      <c r="E7771" s="10">
        <v>67.95</v>
      </c>
      <c r="F7771" s="11">
        <v>71.05</v>
      </c>
      <c r="G7771" s="10">
        <v>40.97</v>
      </c>
      <c r="H7771" s="11">
        <v>199.97</v>
      </c>
      <c r="I7771" s="10">
        <v>267.37</v>
      </c>
      <c r="J7771">
        <v>0.17978215307095194</v>
      </c>
      <c r="K7771">
        <v>0.13360839551481904</v>
      </c>
      <c r="L7771">
        <v>0.21952535686023864</v>
      </c>
      <c r="M7771">
        <v>0.11903783258012299</v>
      </c>
      <c r="N7771">
        <v>0.13836465102141432</v>
      </c>
      <c r="O7771">
        <v>0.19504174188677834</v>
      </c>
    </row>
    <row r="7772" spans="1:15" ht="15">
      <c r="A7772" s="6"/>
      <c r="B7772" s="10">
        <v>139.97999999999999</v>
      </c>
      <c r="C7772">
        <v>0.18836778784848865</v>
      </c>
      <c r="D7772" s="11">
        <v>53.38</v>
      </c>
      <c r="E7772" s="10">
        <v>58.47</v>
      </c>
      <c r="F7772" s="11">
        <v>63.5</v>
      </c>
      <c r="G7772" s="10">
        <v>43.42</v>
      </c>
      <c r="H7772" s="11">
        <v>166.44</v>
      </c>
      <c r="I7772" s="10">
        <v>273</v>
      </c>
      <c r="J7772">
        <v>0.18179917703176784</v>
      </c>
      <c r="K7772">
        <v>0.13880828721713007</v>
      </c>
      <c r="L7772">
        <v>0.22248250004816678</v>
      </c>
      <c r="M7772">
        <v>0.12174783258063368</v>
      </c>
      <c r="N7772">
        <v>0.14163619114386083</v>
      </c>
      <c r="O7772">
        <v>0.19033889818650718</v>
      </c>
    </row>
    <row r="7773" spans="1:15" ht="15">
      <c r="A7773" s="6"/>
      <c r="B7773" s="10">
        <v>130.07</v>
      </c>
      <c r="C7773">
        <v>0.19747221381787811</v>
      </c>
      <c r="D7773" s="11">
        <v>47.93</v>
      </c>
      <c r="E7773" s="10">
        <v>52.85</v>
      </c>
      <c r="F7773" s="11">
        <v>55.9</v>
      </c>
      <c r="G7773" s="10">
        <v>42.91</v>
      </c>
      <c r="H7773" s="11">
        <v>112.87</v>
      </c>
      <c r="I7773" s="10">
        <v>266.44</v>
      </c>
      <c r="J7773">
        <v>0.18472550579717936</v>
      </c>
      <c r="K7773">
        <v>0.1408193684867273</v>
      </c>
      <c r="L7773">
        <v>0.22581107068504408</v>
      </c>
      <c r="M7773">
        <v>0.12396546582585989</v>
      </c>
      <c r="N7773">
        <v>0.1428101984008075</v>
      </c>
      <c r="O7773">
        <v>0.19143718634419987</v>
      </c>
    </row>
    <row r="7774" spans="1:15" ht="15">
      <c r="A7774" s="6"/>
      <c r="B7774" s="10">
        <v>120.04</v>
      </c>
      <c r="C7774">
        <v>0.20477435637661212</v>
      </c>
      <c r="D7774" s="11">
        <v>43.95</v>
      </c>
      <c r="E7774" s="10">
        <v>54</v>
      </c>
      <c r="F7774" s="11">
        <v>53.95</v>
      </c>
      <c r="G7774" s="10">
        <v>37.82</v>
      </c>
      <c r="H7774" s="11">
        <v>88.61</v>
      </c>
      <c r="I7774" s="10">
        <v>244.9</v>
      </c>
      <c r="J7774">
        <v>0.18790820333785543</v>
      </c>
      <c r="K7774">
        <v>0.14229518820579254</v>
      </c>
      <c r="L7774">
        <v>0.22698565540844529</v>
      </c>
      <c r="M7774">
        <v>0.13110778466097076</v>
      </c>
      <c r="N7774">
        <v>0.14003604466885342</v>
      </c>
      <c r="O7774">
        <v>0.20216194335927987</v>
      </c>
    </row>
    <row r="7775" spans="1:15" ht="15">
      <c r="A7775" s="6"/>
      <c r="B7775" s="10">
        <v>107.01</v>
      </c>
      <c r="C7775">
        <v>0.20822263922691142</v>
      </c>
      <c r="D7775" s="11">
        <v>38.630000000000003</v>
      </c>
      <c r="E7775" s="10">
        <v>50.06</v>
      </c>
      <c r="F7775" s="11">
        <v>45.11</v>
      </c>
      <c r="G7775" s="10">
        <v>36.76</v>
      </c>
      <c r="H7775" s="11">
        <v>83.2</v>
      </c>
      <c r="I7775" s="10">
        <v>215.1</v>
      </c>
      <c r="J7775">
        <v>0.1879923540575891</v>
      </c>
      <c r="K7775">
        <v>0.14312033031986499</v>
      </c>
      <c r="L7775">
        <v>0.22789108438099473</v>
      </c>
      <c r="M7775">
        <v>0.13333655422862489</v>
      </c>
      <c r="N7775">
        <v>0.1378473290363281</v>
      </c>
      <c r="O7775">
        <v>0.20423557476962409</v>
      </c>
    </row>
    <row r="7776" spans="1:15" ht="15">
      <c r="A7776" s="6"/>
      <c r="B7776" s="10">
        <v>108.05</v>
      </c>
      <c r="C7776">
        <v>0.21436575423737481</v>
      </c>
      <c r="D7776" s="11">
        <v>38.76</v>
      </c>
      <c r="E7776" s="10">
        <v>48.28</v>
      </c>
      <c r="F7776" s="11">
        <v>40.76</v>
      </c>
      <c r="G7776" s="10">
        <v>32.700000000000003</v>
      </c>
      <c r="H7776" s="11">
        <v>85.01</v>
      </c>
      <c r="I7776" s="10">
        <v>212.03</v>
      </c>
      <c r="J7776">
        <v>0.18731273447642036</v>
      </c>
      <c r="K7776">
        <v>0.14589760125640014</v>
      </c>
      <c r="L7776">
        <v>0.22825380033518092</v>
      </c>
      <c r="M7776">
        <v>0.1307328478623617</v>
      </c>
      <c r="N7776">
        <v>0.13597196449169968</v>
      </c>
      <c r="O7776">
        <v>0.20388526331453555</v>
      </c>
    </row>
    <row r="7777" spans="1:15" ht="15">
      <c r="A7777" s="6"/>
      <c r="B7777" s="10">
        <v>97.66</v>
      </c>
      <c r="C7777">
        <v>0.21219581384158892</v>
      </c>
      <c r="D7777" s="11">
        <v>34.97</v>
      </c>
      <c r="E7777" s="10">
        <v>44.65</v>
      </c>
      <c r="F7777" s="11">
        <v>38.61</v>
      </c>
      <c r="G7777" s="10">
        <v>30.44</v>
      </c>
      <c r="H7777" s="11">
        <v>85.01</v>
      </c>
      <c r="I7777" s="10">
        <v>169.45</v>
      </c>
      <c r="J7777">
        <v>0.1843655672752362</v>
      </c>
      <c r="K7777">
        <v>0.14396867184171036</v>
      </c>
      <c r="L7777">
        <v>0.22637142996501466</v>
      </c>
      <c r="M7777">
        <v>0.12382707002100184</v>
      </c>
      <c r="N7777">
        <v>0.13276007658202338</v>
      </c>
      <c r="O7777">
        <v>0.20317593204341672</v>
      </c>
    </row>
    <row r="7778" spans="1:15" ht="15">
      <c r="A7778" s="6"/>
      <c r="B7778" s="10">
        <v>102.75</v>
      </c>
      <c r="C7778">
        <v>0.20864469562623267</v>
      </c>
      <c r="D7778" s="11">
        <v>36.03</v>
      </c>
      <c r="E7778" s="10">
        <v>44.52</v>
      </c>
      <c r="F7778" s="11">
        <v>38.619999999999997</v>
      </c>
      <c r="G7778" s="10">
        <v>32.49</v>
      </c>
      <c r="H7778" s="11">
        <v>72.61</v>
      </c>
      <c r="I7778" s="10">
        <v>139.35</v>
      </c>
      <c r="J7778">
        <v>0.18167995443709059</v>
      </c>
      <c r="K7778">
        <v>0.13462128913910798</v>
      </c>
      <c r="L7778">
        <v>0.22386610703929277</v>
      </c>
      <c r="M7778">
        <v>0.11929195793494363</v>
      </c>
      <c r="N7778">
        <v>0.13483685220729366</v>
      </c>
      <c r="O7778">
        <v>0.20293034868155452</v>
      </c>
    </row>
    <row r="7779" spans="1:15" ht="15">
      <c r="A7779" s="6"/>
      <c r="B7779" s="10">
        <v>98.2</v>
      </c>
      <c r="C7779">
        <v>0.2123078354926764</v>
      </c>
      <c r="D7779" s="11">
        <v>35.46</v>
      </c>
      <c r="E7779" s="10">
        <v>42.83</v>
      </c>
      <c r="F7779" s="11">
        <v>37.590000000000003</v>
      </c>
      <c r="G7779" s="10">
        <v>32.47</v>
      </c>
      <c r="H7779" s="11">
        <v>78.989999999999995</v>
      </c>
      <c r="I7779" s="10">
        <v>140.38</v>
      </c>
      <c r="J7779">
        <v>0.18076025703336357</v>
      </c>
      <c r="K7779">
        <v>0.13906574181510287</v>
      </c>
      <c r="L7779">
        <v>0.2225375124865529</v>
      </c>
      <c r="M7779">
        <v>0.12084512351387329</v>
      </c>
      <c r="N7779">
        <v>0.13634496432443774</v>
      </c>
      <c r="O7779">
        <v>0.20476569649688697</v>
      </c>
    </row>
    <row r="7780" spans="1:15" ht="15">
      <c r="A7780" s="6"/>
      <c r="B7780" s="10">
        <v>96.12</v>
      </c>
      <c r="C7780">
        <v>0.21225609009882704</v>
      </c>
      <c r="D7780" s="11">
        <v>35.630000000000003</v>
      </c>
      <c r="E7780" s="10">
        <v>42.43</v>
      </c>
      <c r="F7780" s="11">
        <v>37.049999999999997</v>
      </c>
      <c r="G7780" s="10">
        <v>33.01</v>
      </c>
      <c r="H7780" s="11">
        <v>77.44</v>
      </c>
      <c r="I7780" s="10">
        <v>149.49</v>
      </c>
      <c r="J7780">
        <v>0.17991702491121767</v>
      </c>
      <c r="K7780">
        <v>0.14096733847603207</v>
      </c>
      <c r="L7780">
        <v>0.22272542351502925</v>
      </c>
      <c r="M7780">
        <v>0.12716532606472458</v>
      </c>
      <c r="N7780">
        <v>0.13923059353429965</v>
      </c>
      <c r="O7780">
        <v>0.20792426270516987</v>
      </c>
    </row>
    <row r="7781" spans="1:15" ht="15">
      <c r="A7781" s="6"/>
      <c r="B7781" s="10">
        <v>91.17</v>
      </c>
      <c r="C7781">
        <v>0.21517232248746521</v>
      </c>
      <c r="D7781" s="11">
        <v>35.729999999999997</v>
      </c>
      <c r="E7781" s="10">
        <v>42.17</v>
      </c>
      <c r="F7781" s="11">
        <v>37.67</v>
      </c>
      <c r="G7781" s="10">
        <v>32.979999999999997</v>
      </c>
      <c r="H7781" s="11">
        <v>77.400000000000006</v>
      </c>
      <c r="I7781" s="10">
        <v>144.97999999999999</v>
      </c>
      <c r="J7781">
        <v>0.18203409061246509</v>
      </c>
      <c r="K7781">
        <v>0.14387306677928016</v>
      </c>
      <c r="L7781">
        <v>0.22368808255977363</v>
      </c>
      <c r="M7781">
        <v>0.13217136307632993</v>
      </c>
      <c r="N7781">
        <v>0.14475594935303962</v>
      </c>
      <c r="O7781">
        <v>0.21104322659826191</v>
      </c>
    </row>
    <row r="7782" spans="1:15" ht="15">
      <c r="A7782" s="6"/>
      <c r="B7782" s="10">
        <v>96.04</v>
      </c>
      <c r="C7782">
        <v>0.22008684178614943</v>
      </c>
      <c r="D7782" s="11">
        <v>35.42</v>
      </c>
      <c r="E7782" s="10">
        <v>43.22</v>
      </c>
      <c r="F7782" s="11">
        <v>38.39</v>
      </c>
      <c r="G7782" s="10">
        <v>32.76</v>
      </c>
      <c r="H7782" s="11">
        <v>79.06</v>
      </c>
      <c r="I7782" s="10">
        <v>154.80000000000001</v>
      </c>
      <c r="J7782">
        <v>0.18571452764516158</v>
      </c>
      <c r="K7782">
        <v>0.14893531959431228</v>
      </c>
      <c r="L7782">
        <v>0.22407879080993007</v>
      </c>
      <c r="M7782">
        <v>0.13607621864536965</v>
      </c>
      <c r="N7782">
        <v>0.14791407423845254</v>
      </c>
      <c r="O7782">
        <v>0.21553154743249264</v>
      </c>
    </row>
    <row r="7783" spans="1:15" ht="15">
      <c r="A7783" s="6"/>
      <c r="B7783" s="10">
        <v>101.11</v>
      </c>
      <c r="C7783">
        <v>0.22217868888997613</v>
      </c>
      <c r="D7783" s="11">
        <v>37.92</v>
      </c>
      <c r="E7783" s="10">
        <v>44.42</v>
      </c>
      <c r="F7783" s="11">
        <v>39.96</v>
      </c>
      <c r="G7783" s="10">
        <v>33.020000000000003</v>
      </c>
      <c r="H7783" s="11">
        <v>82.35</v>
      </c>
      <c r="I7783" s="10">
        <v>167.52</v>
      </c>
      <c r="J7783">
        <v>0.19282766756334921</v>
      </c>
      <c r="K7783">
        <v>0.15709053031153836</v>
      </c>
      <c r="L7783">
        <v>0.22419885566477923</v>
      </c>
      <c r="M7783">
        <v>0.1477375479738717</v>
      </c>
      <c r="N7783">
        <v>0.14803339810371063</v>
      </c>
      <c r="O7783">
        <v>0.21862129144851661</v>
      </c>
    </row>
    <row r="7784" spans="1:15" ht="15">
      <c r="A7784" s="6"/>
      <c r="B7784" s="10">
        <v>120.15</v>
      </c>
      <c r="C7784">
        <v>0.22256258935848175</v>
      </c>
      <c r="D7784" s="11">
        <v>46.51</v>
      </c>
      <c r="E7784" s="10">
        <v>50.74</v>
      </c>
      <c r="F7784" s="11">
        <v>45.59</v>
      </c>
      <c r="G7784" s="10">
        <v>41.26</v>
      </c>
      <c r="H7784" s="11">
        <v>77.47</v>
      </c>
      <c r="I7784" s="10">
        <v>270.39999999999998</v>
      </c>
      <c r="J7784">
        <v>0.19439572339217609</v>
      </c>
      <c r="K7784">
        <v>0.16429029320202093</v>
      </c>
      <c r="L7784">
        <v>0.21960170503052789</v>
      </c>
      <c r="M7784">
        <v>0.16335404743092513</v>
      </c>
      <c r="N7784">
        <v>0.15087581535847455</v>
      </c>
      <c r="O7784">
        <v>0.21225879491388006</v>
      </c>
    </row>
    <row r="7785" spans="1:15" ht="15">
      <c r="A7785" s="6"/>
      <c r="B7785" s="10">
        <v>136.08000000000001</v>
      </c>
      <c r="C7785">
        <v>0.21499262904552166</v>
      </c>
      <c r="D7785" s="11">
        <v>67.86</v>
      </c>
      <c r="E7785" s="10">
        <v>57.31</v>
      </c>
      <c r="F7785" s="11">
        <v>57.98</v>
      </c>
      <c r="G7785" s="10">
        <v>48.96</v>
      </c>
      <c r="H7785" s="11">
        <v>80.31</v>
      </c>
      <c r="I7785" s="10">
        <v>316.94</v>
      </c>
      <c r="J7785">
        <v>0.19087316784483727</v>
      </c>
      <c r="K7785">
        <v>0.17025672416177795</v>
      </c>
      <c r="L7785">
        <v>0.21403760821589046</v>
      </c>
      <c r="M7785">
        <v>0.16959140538954331</v>
      </c>
      <c r="N7785">
        <v>0.15497673591947839</v>
      </c>
      <c r="O7785">
        <v>0.19644880552099053</v>
      </c>
    </row>
    <row r="7786" spans="1:15" ht="15">
      <c r="A7786" s="6"/>
      <c r="B7786" s="10">
        <v>142.59</v>
      </c>
      <c r="C7786">
        <v>0.20981112271276639</v>
      </c>
      <c r="D7786" s="11">
        <v>72.63</v>
      </c>
      <c r="E7786" s="10">
        <v>58.99</v>
      </c>
      <c r="F7786" s="11">
        <v>58.4</v>
      </c>
      <c r="G7786" s="10">
        <v>53.55</v>
      </c>
      <c r="H7786" s="11">
        <v>98.18</v>
      </c>
      <c r="I7786" s="10">
        <v>324.05</v>
      </c>
      <c r="J7786">
        <v>0.18733466460987963</v>
      </c>
      <c r="K7786">
        <v>0.17422340629316341</v>
      </c>
      <c r="L7786">
        <v>0.21153477103639304</v>
      </c>
      <c r="M7786">
        <v>0.17100845458711114</v>
      </c>
      <c r="N7786">
        <v>0.16306391342217968</v>
      </c>
      <c r="O7786">
        <v>0.190379452182459</v>
      </c>
    </row>
    <row r="7787" spans="1:15" ht="15">
      <c r="A7787" s="6"/>
      <c r="B7787" s="10">
        <v>137.19</v>
      </c>
      <c r="C7787">
        <v>0.20623087073968815</v>
      </c>
      <c r="D7787" s="11">
        <v>54.99</v>
      </c>
      <c r="E7787" s="10">
        <v>54.2</v>
      </c>
      <c r="F7787" s="11">
        <v>58.93</v>
      </c>
      <c r="G7787" s="10">
        <v>50.01</v>
      </c>
      <c r="H7787" s="11">
        <v>124.99</v>
      </c>
      <c r="I7787" s="10">
        <v>308.14999999999998</v>
      </c>
      <c r="J7787">
        <v>0.18819247385175078</v>
      </c>
      <c r="K7787">
        <v>0.17077114812290373</v>
      </c>
      <c r="L7787">
        <v>0.20874027099042727</v>
      </c>
      <c r="M7787">
        <v>0.16913443392776162</v>
      </c>
      <c r="N7787">
        <v>0.16513297454871625</v>
      </c>
      <c r="O7787">
        <v>0.18551034641766093</v>
      </c>
    </row>
    <row r="7788" spans="1:15" ht="15">
      <c r="A7788" s="6"/>
      <c r="B7788" s="10">
        <v>135</v>
      </c>
      <c r="C7788">
        <v>0.20054054796734827</v>
      </c>
      <c r="D7788" s="11">
        <v>54.26</v>
      </c>
      <c r="E7788" s="10">
        <v>55.75</v>
      </c>
      <c r="F7788" s="11">
        <v>59.16</v>
      </c>
      <c r="G7788" s="10">
        <v>48.03</v>
      </c>
      <c r="H7788" s="11">
        <v>165.38</v>
      </c>
      <c r="I7788" s="10">
        <v>296.18</v>
      </c>
      <c r="J7788">
        <v>0.18658516040469059</v>
      </c>
      <c r="K7788">
        <v>0.1696419101995017</v>
      </c>
      <c r="L7788">
        <v>0.2091371769020588</v>
      </c>
      <c r="M7788">
        <v>0.16775177045883638</v>
      </c>
      <c r="N7788">
        <v>0.16380518456687071</v>
      </c>
      <c r="O7788">
        <v>0.18846199521493404</v>
      </c>
    </row>
    <row r="7789" spans="1:15" ht="15">
      <c r="A7789" s="6"/>
      <c r="B7789" s="10">
        <v>134.9</v>
      </c>
      <c r="C7789">
        <v>0.19963255894857346</v>
      </c>
      <c r="D7789" s="11">
        <v>64.03</v>
      </c>
      <c r="E7789" s="10">
        <v>58.25</v>
      </c>
      <c r="F7789" s="11">
        <v>59.11</v>
      </c>
      <c r="G7789" s="10">
        <v>47.91</v>
      </c>
      <c r="H7789" s="11">
        <v>198.6</v>
      </c>
      <c r="I7789" s="10">
        <v>307.52999999999997</v>
      </c>
      <c r="J7789">
        <v>0.18313835193115305</v>
      </c>
      <c r="K7789">
        <v>0.17029611740541975</v>
      </c>
      <c r="L7789">
        <v>0.20614996074420347</v>
      </c>
      <c r="M7789">
        <v>0.16788228729321419</v>
      </c>
      <c r="N7789">
        <v>0.16314235282971457</v>
      </c>
      <c r="O7789">
        <v>0.18873840781139314</v>
      </c>
    </row>
    <row r="7790" spans="1:15" ht="15">
      <c r="A7790" s="6"/>
      <c r="B7790" s="10">
        <v>139.79</v>
      </c>
      <c r="C7790">
        <v>0.19899014313807667</v>
      </c>
      <c r="D7790" s="11">
        <v>55.27</v>
      </c>
      <c r="E7790" s="10">
        <v>58.26</v>
      </c>
      <c r="F7790" s="11">
        <v>56.28</v>
      </c>
      <c r="G7790" s="10">
        <v>47.9</v>
      </c>
      <c r="H7790" s="11">
        <v>190.38</v>
      </c>
      <c r="I7790" s="10">
        <v>299.82</v>
      </c>
      <c r="J7790">
        <v>0.18674624255034031</v>
      </c>
      <c r="K7790">
        <v>0.17163126732468503</v>
      </c>
      <c r="L7790">
        <v>0.20561007024920891</v>
      </c>
      <c r="M7790">
        <v>0.17133850219294222</v>
      </c>
      <c r="N7790">
        <v>0.16524001026711047</v>
      </c>
      <c r="O7790">
        <v>0.18820418332923286</v>
      </c>
    </row>
    <row r="7791" spans="1:15" ht="15">
      <c r="A7791" s="6"/>
      <c r="B7791" s="10">
        <v>139.78</v>
      </c>
      <c r="C7791">
        <v>0.20241291356826147</v>
      </c>
      <c r="D7791" s="11">
        <v>64.91</v>
      </c>
      <c r="E7791" s="10">
        <v>59.56</v>
      </c>
      <c r="F7791" s="11">
        <v>58.09</v>
      </c>
      <c r="G7791" s="10">
        <v>46.72</v>
      </c>
      <c r="H7791" s="11">
        <v>173.54</v>
      </c>
      <c r="I7791" s="10">
        <v>302.32</v>
      </c>
      <c r="J7791">
        <v>0.18663100455081749</v>
      </c>
      <c r="K7791">
        <v>0.17434221233184305</v>
      </c>
      <c r="L7791">
        <v>0.20550348097057439</v>
      </c>
      <c r="M7791">
        <v>0.17839351701411055</v>
      </c>
      <c r="N7791">
        <v>0.16975117943303422</v>
      </c>
      <c r="O7791">
        <v>0.19198216949152544</v>
      </c>
    </row>
    <row r="7792" spans="1:15" ht="15">
      <c r="A7792" s="6"/>
      <c r="B7792" s="10">
        <v>138.37</v>
      </c>
      <c r="C7792">
        <v>0.20248527774391481</v>
      </c>
      <c r="D7792" s="11">
        <v>62.65</v>
      </c>
      <c r="E7792" s="10">
        <v>69.739999999999995</v>
      </c>
      <c r="F7792" s="11">
        <v>57.32</v>
      </c>
      <c r="G7792" s="10">
        <v>46</v>
      </c>
      <c r="H7792" s="11">
        <v>180.87</v>
      </c>
      <c r="I7792" s="10">
        <v>332.02</v>
      </c>
      <c r="J7792">
        <v>0.18996441340465076</v>
      </c>
      <c r="K7792">
        <v>0.17385264954188373</v>
      </c>
      <c r="L7792">
        <v>0.20527472078306236</v>
      </c>
      <c r="M7792">
        <v>0.18654723406320525</v>
      </c>
      <c r="N7792">
        <v>0.17693051425098225</v>
      </c>
      <c r="O7792">
        <v>0.1934632376439708</v>
      </c>
    </row>
    <row r="7793" spans="1:15" ht="15">
      <c r="A7793" s="6"/>
      <c r="B7793" s="10">
        <v>140.34</v>
      </c>
      <c r="C7793">
        <v>0.20857525360682969</v>
      </c>
      <c r="D7793" s="11">
        <v>62.65</v>
      </c>
      <c r="E7793" s="10">
        <v>66.599999999999994</v>
      </c>
      <c r="F7793" s="11">
        <v>58.13</v>
      </c>
      <c r="G7793" s="10">
        <v>47.19</v>
      </c>
      <c r="H7793" s="11">
        <v>198</v>
      </c>
      <c r="I7793" s="10">
        <v>333.69</v>
      </c>
      <c r="J7793">
        <v>0.1905750404370799</v>
      </c>
      <c r="K7793">
        <v>0.17450265162857237</v>
      </c>
      <c r="L7793">
        <v>0.20677889019525816</v>
      </c>
      <c r="M7793">
        <v>0.19598623878252908</v>
      </c>
      <c r="N7793">
        <v>0.18284239995050558</v>
      </c>
      <c r="O7793">
        <v>0.2005001121465734</v>
      </c>
    </row>
    <row r="7794" spans="1:15" ht="15">
      <c r="A7794" s="6"/>
      <c r="B7794" s="10">
        <v>143.91999999999999</v>
      </c>
      <c r="C7794">
        <v>0.20304866292557527</v>
      </c>
      <c r="D7794" s="11">
        <v>62.65</v>
      </c>
      <c r="E7794" s="10">
        <v>69.989999999999995</v>
      </c>
      <c r="F7794" s="11">
        <v>59.86</v>
      </c>
      <c r="G7794" s="10">
        <v>47.96</v>
      </c>
      <c r="H7794" s="11">
        <v>213.63</v>
      </c>
      <c r="I7794" s="10">
        <v>334.68</v>
      </c>
      <c r="J7794">
        <v>0.18600689157785077</v>
      </c>
      <c r="K7794">
        <v>0.17615312653212661</v>
      </c>
      <c r="L7794">
        <v>0.20670119082489849</v>
      </c>
      <c r="M7794">
        <v>0.19717479705604962</v>
      </c>
      <c r="N7794">
        <v>0.1810377643764067</v>
      </c>
      <c r="O7794">
        <v>0.19654959366400079</v>
      </c>
    </row>
    <row r="7795" spans="1:15" ht="15">
      <c r="A7795" s="6"/>
      <c r="B7795" s="10">
        <v>146.97</v>
      </c>
      <c r="C7795">
        <v>0.19888265499601435</v>
      </c>
      <c r="D7795" s="11">
        <v>68.05</v>
      </c>
      <c r="E7795" s="10">
        <v>70.94</v>
      </c>
      <c r="F7795" s="11">
        <v>63.38</v>
      </c>
      <c r="G7795" s="10">
        <v>58.68</v>
      </c>
      <c r="H7795" s="11">
        <v>240</v>
      </c>
      <c r="I7795" s="10">
        <v>335.39</v>
      </c>
      <c r="J7795">
        <v>0.18011656359371697</v>
      </c>
      <c r="K7795">
        <v>0.17827238429830428</v>
      </c>
      <c r="L7795">
        <v>0.20060144638648175</v>
      </c>
      <c r="M7795">
        <v>0.19120471212294052</v>
      </c>
      <c r="N7795">
        <v>0.17431098834245881</v>
      </c>
      <c r="O7795">
        <v>0.18664922832686862</v>
      </c>
    </row>
    <row r="7796" spans="1:15" ht="15">
      <c r="A7796" s="6"/>
      <c r="B7796" s="10">
        <v>142.08000000000001</v>
      </c>
      <c r="C7796">
        <v>0.20494566369180781</v>
      </c>
      <c r="D7796" s="11">
        <v>57.46</v>
      </c>
      <c r="E7796" s="10">
        <v>67.040000000000006</v>
      </c>
      <c r="F7796" s="11">
        <v>55.58</v>
      </c>
      <c r="G7796" s="10">
        <v>54.9</v>
      </c>
      <c r="H7796" s="11">
        <v>247.76</v>
      </c>
      <c r="I7796" s="10">
        <v>315.41000000000003</v>
      </c>
      <c r="J7796">
        <v>0.18207410561006049</v>
      </c>
      <c r="K7796">
        <v>0.18070851076082942</v>
      </c>
      <c r="L7796">
        <v>0.20273416511850975</v>
      </c>
      <c r="M7796">
        <v>0.1859295615603154</v>
      </c>
      <c r="N7796">
        <v>0.17215890020581562</v>
      </c>
      <c r="O7796">
        <v>0.17913069033577383</v>
      </c>
    </row>
    <row r="7797" spans="1:15" ht="15">
      <c r="A7797" s="6"/>
      <c r="B7797" s="10">
        <v>132.35</v>
      </c>
      <c r="C7797">
        <v>0.20734242260691643</v>
      </c>
      <c r="D7797" s="11">
        <v>43.99</v>
      </c>
      <c r="E7797" s="10">
        <v>61.16</v>
      </c>
      <c r="F7797" s="11">
        <v>53.92</v>
      </c>
      <c r="G7797" s="10">
        <v>49</v>
      </c>
      <c r="H7797" s="11">
        <v>225</v>
      </c>
      <c r="I7797" s="10">
        <v>291.43</v>
      </c>
      <c r="J7797">
        <v>0.17843640467154098</v>
      </c>
      <c r="K7797">
        <v>0.18265370544219567</v>
      </c>
      <c r="L7797">
        <v>0.20391759863482231</v>
      </c>
      <c r="M7797">
        <v>0.17992398608585658</v>
      </c>
      <c r="N7797">
        <v>0.17457582941319558</v>
      </c>
      <c r="O7797">
        <v>0.17616569786062003</v>
      </c>
    </row>
    <row r="7798" spans="1:15" ht="15">
      <c r="A7798" s="6"/>
      <c r="B7798" s="10">
        <v>124.79</v>
      </c>
      <c r="C7798">
        <v>0.21197268582941342</v>
      </c>
      <c r="D7798" s="11">
        <v>35.42</v>
      </c>
      <c r="E7798" s="10">
        <v>59.9</v>
      </c>
      <c r="F7798" s="11">
        <v>50.06</v>
      </c>
      <c r="G7798" s="10">
        <v>44.79</v>
      </c>
      <c r="H7798" s="11">
        <v>185</v>
      </c>
      <c r="I7798" s="10">
        <v>252.17</v>
      </c>
      <c r="J7798">
        <v>0.16672926474487126</v>
      </c>
      <c r="K7798">
        <v>0.18477702862009143</v>
      </c>
      <c r="L7798">
        <v>0.2051642814629932</v>
      </c>
      <c r="M7798">
        <v>0.17297861849213614</v>
      </c>
      <c r="N7798">
        <v>0.1761057413428507</v>
      </c>
      <c r="O7798">
        <v>0.17088350841789202</v>
      </c>
    </row>
    <row r="7799" spans="1:15" ht="15">
      <c r="A7799" s="6"/>
      <c r="B7799" s="10">
        <v>110.52</v>
      </c>
      <c r="C7799">
        <v>0.21339597493603565</v>
      </c>
      <c r="D7799" s="11">
        <v>32.64</v>
      </c>
      <c r="E7799" s="10">
        <v>51.65</v>
      </c>
      <c r="F7799" s="11">
        <v>43.77</v>
      </c>
      <c r="G7799" s="10">
        <v>38.67</v>
      </c>
      <c r="H7799" s="11">
        <v>145.38999999999999</v>
      </c>
      <c r="I7799" s="10">
        <v>220</v>
      </c>
      <c r="J7799">
        <v>0.15511950621902182</v>
      </c>
      <c r="K7799">
        <v>0.18699671341559992</v>
      </c>
      <c r="L7799">
        <v>0.20413645395184873</v>
      </c>
      <c r="M7799">
        <v>0.16524783053097528</v>
      </c>
      <c r="N7799">
        <v>0.1722205065569555</v>
      </c>
      <c r="O7799">
        <v>0.16560589590352753</v>
      </c>
    </row>
    <row r="7800" spans="1:15" ht="15">
      <c r="A7800" s="6"/>
      <c r="B7800" s="10">
        <v>110.91</v>
      </c>
      <c r="C7800">
        <v>0.21162948546167612</v>
      </c>
      <c r="D7800" s="11">
        <v>31.31</v>
      </c>
      <c r="E7800" s="10">
        <v>50.41</v>
      </c>
      <c r="F7800" s="11">
        <v>40.130000000000003</v>
      </c>
      <c r="G7800" s="10">
        <v>36.6</v>
      </c>
      <c r="H7800" s="11">
        <v>146.88</v>
      </c>
      <c r="I7800" s="10">
        <v>199.93</v>
      </c>
      <c r="J7800">
        <v>0.1445100548794673</v>
      </c>
      <c r="K7800">
        <v>0.18865597791780434</v>
      </c>
      <c r="L7800">
        <v>0.20024699446545716</v>
      </c>
      <c r="M7800">
        <v>0.16077599959970146</v>
      </c>
      <c r="N7800">
        <v>0.17431160627971778</v>
      </c>
      <c r="O7800">
        <v>0.16059879574491009</v>
      </c>
    </row>
    <row r="7801" spans="1:15" ht="15">
      <c r="A7801" s="6"/>
      <c r="B7801" s="10">
        <v>98.04</v>
      </c>
      <c r="C7801">
        <v>0.21311707663562948</v>
      </c>
      <c r="D7801" s="11">
        <v>29.69</v>
      </c>
      <c r="E7801" s="10">
        <v>48.53</v>
      </c>
      <c r="F7801" s="11">
        <v>37.1</v>
      </c>
      <c r="G7801" s="10">
        <v>33.380000000000003</v>
      </c>
      <c r="H7801" s="11">
        <v>116.82</v>
      </c>
      <c r="I7801" s="10">
        <v>155.03</v>
      </c>
      <c r="J7801">
        <v>0.14001860953417841</v>
      </c>
      <c r="K7801">
        <v>0.18851475819856767</v>
      </c>
      <c r="L7801">
        <v>0.19876703716277289</v>
      </c>
      <c r="M7801">
        <v>0.15298754399746539</v>
      </c>
      <c r="N7801">
        <v>0.17671618111586837</v>
      </c>
      <c r="O7801">
        <v>0.15293173899067825</v>
      </c>
    </row>
    <row r="7802" spans="1:15" ht="15">
      <c r="A7802" s="6"/>
      <c r="B7802" s="10">
        <v>98</v>
      </c>
      <c r="C7802">
        <v>0.21471798868676481</v>
      </c>
      <c r="D7802" s="11">
        <v>27.15</v>
      </c>
      <c r="E7802" s="10">
        <v>49.34</v>
      </c>
      <c r="F7802" s="11">
        <v>35.299999999999997</v>
      </c>
      <c r="G7802" s="10">
        <v>35.33</v>
      </c>
      <c r="H7802" s="11">
        <v>175.86</v>
      </c>
      <c r="I7802" s="10">
        <v>113.67</v>
      </c>
      <c r="J7802">
        <v>0.13445599475868095</v>
      </c>
      <c r="K7802">
        <v>0.1885066775341431</v>
      </c>
      <c r="L7802">
        <v>0.19810744948477607</v>
      </c>
      <c r="M7802">
        <v>0.14033858929501292</v>
      </c>
      <c r="N7802">
        <v>0.17493707391355276</v>
      </c>
      <c r="O7802">
        <v>0.14721179168581427</v>
      </c>
    </row>
    <row r="7803" spans="1:15" ht="15">
      <c r="A7803" s="6"/>
      <c r="B7803" s="10">
        <v>95.01</v>
      </c>
      <c r="C7803">
        <v>0.21743436020925019</v>
      </c>
      <c r="D7803" s="11">
        <v>15.7</v>
      </c>
      <c r="E7803" s="10">
        <v>49.73</v>
      </c>
      <c r="F7803" s="11">
        <v>34.72</v>
      </c>
      <c r="G7803" s="10">
        <v>32.869999999999997</v>
      </c>
      <c r="H7803" s="11">
        <v>158.08000000000001</v>
      </c>
      <c r="I7803" s="10">
        <v>112.45</v>
      </c>
      <c r="J7803">
        <v>0.12456720615379741</v>
      </c>
      <c r="K7803">
        <v>0.19055185281223916</v>
      </c>
      <c r="L7803">
        <v>0.19506585467789117</v>
      </c>
      <c r="M7803">
        <v>0.1260438414344168</v>
      </c>
      <c r="N7803">
        <v>0.17584901772092479</v>
      </c>
      <c r="O7803">
        <v>0.14413295029932902</v>
      </c>
    </row>
    <row r="7804" spans="1:15" ht="15">
      <c r="A7804" s="6"/>
      <c r="B7804" s="10">
        <v>95.01</v>
      </c>
      <c r="C7804">
        <v>0.21722676094268376</v>
      </c>
      <c r="D7804" s="11">
        <v>10.7</v>
      </c>
      <c r="E7804" s="10">
        <v>48.81</v>
      </c>
      <c r="F7804" s="11">
        <v>35.729999999999997</v>
      </c>
      <c r="G7804" s="10">
        <v>31.2</v>
      </c>
      <c r="H7804" s="11">
        <v>144.91</v>
      </c>
      <c r="I7804" s="10">
        <v>99.97</v>
      </c>
      <c r="J7804">
        <v>0.11018551451370798</v>
      </c>
      <c r="K7804">
        <v>0.19373295106630606</v>
      </c>
      <c r="L7804">
        <v>0.19526798892140088</v>
      </c>
      <c r="M7804">
        <v>0.11235356386394348</v>
      </c>
      <c r="N7804">
        <v>0.17759505775242485</v>
      </c>
      <c r="O7804">
        <v>0.14309509323869371</v>
      </c>
    </row>
    <row r="7805" spans="1:15" ht="15">
      <c r="A7805" s="6"/>
      <c r="B7805" s="10">
        <v>92</v>
      </c>
      <c r="C7805">
        <v>0.21842982000641789</v>
      </c>
      <c r="D7805" s="11">
        <v>10.96</v>
      </c>
      <c r="E7805" s="10">
        <v>50.66</v>
      </c>
      <c r="F7805" s="11">
        <v>35.94</v>
      </c>
      <c r="G7805" s="10">
        <v>29.74</v>
      </c>
      <c r="H7805" s="11">
        <v>137.66999999999999</v>
      </c>
      <c r="I7805" s="10">
        <v>82.15</v>
      </c>
      <c r="J7805">
        <v>0.10450213029164854</v>
      </c>
      <c r="K7805">
        <v>0.19753209373000641</v>
      </c>
      <c r="L7805">
        <v>0.1942640809767755</v>
      </c>
      <c r="M7805">
        <v>0.10866386135586363</v>
      </c>
      <c r="N7805">
        <v>0.17830578742086226</v>
      </c>
      <c r="O7805">
        <v>0.13904367441819199</v>
      </c>
    </row>
    <row r="7806" spans="1:15" ht="15">
      <c r="A7806" s="6"/>
      <c r="B7806" s="10">
        <v>92.49</v>
      </c>
      <c r="C7806">
        <v>0.21978276516128292</v>
      </c>
      <c r="D7806" s="11">
        <v>10.75</v>
      </c>
      <c r="E7806" s="10">
        <v>53.63</v>
      </c>
      <c r="F7806" s="11">
        <v>35.590000000000003</v>
      </c>
      <c r="G7806" s="10">
        <v>28.45</v>
      </c>
      <c r="H7806" s="11">
        <v>154.44999999999999</v>
      </c>
      <c r="I7806" s="10">
        <v>87.9</v>
      </c>
      <c r="J7806">
        <v>0.10595681369587111</v>
      </c>
      <c r="K7806">
        <v>0.20137945446110292</v>
      </c>
      <c r="L7806">
        <v>0.19455453580233589</v>
      </c>
      <c r="M7806">
        <v>0.10578299473771065</v>
      </c>
      <c r="N7806">
        <v>0.18048433040512996</v>
      </c>
      <c r="O7806">
        <v>0.13782772944346208</v>
      </c>
    </row>
    <row r="7807" spans="1:15" ht="15">
      <c r="A7807" s="6"/>
      <c r="B7807" s="10">
        <v>94.87</v>
      </c>
      <c r="C7807">
        <v>0.22290098447040302</v>
      </c>
      <c r="D7807" s="11">
        <v>20.239999999999998</v>
      </c>
      <c r="E7807" s="10">
        <v>50.68</v>
      </c>
      <c r="F7807" s="11">
        <v>37.24</v>
      </c>
      <c r="G7807" s="10">
        <v>28.49</v>
      </c>
      <c r="H7807" s="11">
        <v>169</v>
      </c>
      <c r="I7807" s="10">
        <v>103.72</v>
      </c>
      <c r="J7807">
        <v>0.11573153508468452</v>
      </c>
      <c r="K7807">
        <v>0.20262617329561855</v>
      </c>
      <c r="L7807">
        <v>0.1978423549913515</v>
      </c>
      <c r="M7807">
        <v>0.10268595484386948</v>
      </c>
      <c r="N7807">
        <v>0.18359343003031467</v>
      </c>
      <c r="O7807">
        <v>0.14541594712160202</v>
      </c>
    </row>
    <row r="7808" spans="1:15" ht="15">
      <c r="A7808" s="6"/>
      <c r="B7808" s="10">
        <v>120.17</v>
      </c>
      <c r="C7808">
        <v>0.22030577689722003</v>
      </c>
      <c r="D7808" s="11">
        <v>29.92</v>
      </c>
      <c r="E7808" s="10">
        <v>66.98</v>
      </c>
      <c r="F7808" s="11">
        <v>41.22</v>
      </c>
      <c r="G7808" s="10">
        <v>27.93</v>
      </c>
      <c r="H7808" s="11">
        <v>239.78</v>
      </c>
      <c r="I7808" s="10">
        <v>152.18</v>
      </c>
      <c r="J7808">
        <v>0.12345977095498761</v>
      </c>
      <c r="K7808">
        <v>0.20063451637638294</v>
      </c>
      <c r="L7808">
        <v>0.19791984204338003</v>
      </c>
      <c r="M7808">
        <v>9.791856744267155E-2</v>
      </c>
      <c r="N7808">
        <v>0.18189714152621328</v>
      </c>
      <c r="O7808">
        <v>0.15856490958372102</v>
      </c>
    </row>
    <row r="7809" spans="1:15" ht="15">
      <c r="A7809" s="6"/>
      <c r="B7809" s="10">
        <v>140.72999999999999</v>
      </c>
      <c r="C7809">
        <v>0.20796278770205118</v>
      </c>
      <c r="D7809" s="11">
        <v>37.369999999999997</v>
      </c>
      <c r="E7809" s="10">
        <v>82.93</v>
      </c>
      <c r="F7809" s="11">
        <v>52.1</v>
      </c>
      <c r="G7809" s="10">
        <v>28.55</v>
      </c>
      <c r="H7809" s="11">
        <v>289.56</v>
      </c>
      <c r="I7809" s="10">
        <v>229.91</v>
      </c>
      <c r="J7809">
        <v>0.12502319036637766</v>
      </c>
      <c r="K7809">
        <v>0.19553184718824312</v>
      </c>
      <c r="L7809">
        <v>0.19982967468341428</v>
      </c>
      <c r="M7809">
        <v>0.10031848954730854</v>
      </c>
      <c r="N7809">
        <v>0.17768712809645248</v>
      </c>
      <c r="O7809">
        <v>0.15902242585279386</v>
      </c>
    </row>
    <row r="7810" spans="1:15" ht="15">
      <c r="A7810" s="6"/>
      <c r="B7810" s="10">
        <v>151.63999999999999</v>
      </c>
      <c r="C7810">
        <v>0.1983658583707571</v>
      </c>
      <c r="D7810" s="11">
        <v>35.72</v>
      </c>
      <c r="E7810" s="10">
        <v>82</v>
      </c>
      <c r="F7810" s="11">
        <v>52.79</v>
      </c>
      <c r="G7810" s="10">
        <v>32.78</v>
      </c>
      <c r="H7810" s="11">
        <v>300.05</v>
      </c>
      <c r="I7810" s="10">
        <v>248.97</v>
      </c>
      <c r="J7810">
        <v>0.12301310760275364</v>
      </c>
      <c r="K7810">
        <v>0.19326050087017288</v>
      </c>
      <c r="L7810">
        <v>0.1951660993728416</v>
      </c>
      <c r="M7810">
        <v>9.6371190412108371E-2</v>
      </c>
      <c r="N7810">
        <v>0.17899499704335378</v>
      </c>
      <c r="O7810">
        <v>0.15755269220729601</v>
      </c>
    </row>
    <row r="7811" spans="1:15" ht="15">
      <c r="A7811" s="6"/>
      <c r="B7811" s="10">
        <v>131.33000000000001</v>
      </c>
      <c r="C7811">
        <v>0.18945965798232525</v>
      </c>
      <c r="D7811" s="11">
        <v>32.49</v>
      </c>
      <c r="E7811" s="10">
        <v>87.4</v>
      </c>
      <c r="F7811" s="11">
        <v>51.44</v>
      </c>
      <c r="G7811" s="10">
        <v>28.62</v>
      </c>
      <c r="H7811" s="11">
        <v>298.22000000000003</v>
      </c>
      <c r="I7811" s="10">
        <v>236.51</v>
      </c>
      <c r="J7811">
        <v>0.12398725968873969</v>
      </c>
      <c r="K7811">
        <v>0.1997940558380531</v>
      </c>
      <c r="L7811">
        <v>0.19167088013998249</v>
      </c>
      <c r="M7811">
        <v>8.9562868509716634E-2</v>
      </c>
      <c r="N7811">
        <v>0.17827178092684795</v>
      </c>
      <c r="O7811">
        <v>0.15852938859004467</v>
      </c>
    </row>
    <row r="7812" spans="1:15" ht="15">
      <c r="A7812" s="6"/>
      <c r="B7812" s="10">
        <v>115.03</v>
      </c>
      <c r="C7812">
        <v>0.18280345518678853</v>
      </c>
      <c r="D7812" s="11">
        <v>31.98</v>
      </c>
      <c r="E7812" s="10">
        <v>84</v>
      </c>
      <c r="F7812" s="11">
        <v>50.9</v>
      </c>
      <c r="G7812" s="10">
        <v>27.92</v>
      </c>
      <c r="H7812" s="11">
        <v>289.62</v>
      </c>
      <c r="I7812" s="10">
        <v>242.2</v>
      </c>
      <c r="J7812">
        <v>0.12275283651013331</v>
      </c>
      <c r="K7812">
        <v>0.20089841401683683</v>
      </c>
      <c r="L7812">
        <v>0.19086171647568637</v>
      </c>
      <c r="M7812">
        <v>8.2489339915889554E-2</v>
      </c>
      <c r="N7812">
        <v>0.17486666392227895</v>
      </c>
      <c r="O7812">
        <v>0.16118718523090053</v>
      </c>
    </row>
    <row r="7813" spans="1:15" ht="15">
      <c r="A7813" s="6"/>
      <c r="B7813" s="10">
        <v>103.63</v>
      </c>
      <c r="C7813">
        <v>0.17637435661298442</v>
      </c>
      <c r="D7813" s="11">
        <v>31.8</v>
      </c>
      <c r="E7813" s="10">
        <v>92.93</v>
      </c>
      <c r="F7813" s="11">
        <v>49.56</v>
      </c>
      <c r="G7813" s="10">
        <v>25.51</v>
      </c>
      <c r="H7813" s="11">
        <v>264.95</v>
      </c>
      <c r="I7813" s="10">
        <v>244.41</v>
      </c>
      <c r="J7813">
        <v>0.12300658552738283</v>
      </c>
      <c r="K7813">
        <v>0.19985960586985149</v>
      </c>
      <c r="L7813">
        <v>0.19172188115371247</v>
      </c>
      <c r="M7813">
        <v>7.9105610062350021E-2</v>
      </c>
      <c r="N7813">
        <v>0.16872650090964222</v>
      </c>
      <c r="O7813">
        <v>0.16108943701964942</v>
      </c>
    </row>
    <row r="7814" spans="1:15" ht="15">
      <c r="A7814" s="6"/>
      <c r="B7814" s="10">
        <v>95.69</v>
      </c>
      <c r="C7814">
        <v>0.17089597954701391</v>
      </c>
      <c r="D7814" s="11">
        <v>31.03</v>
      </c>
      <c r="E7814" s="10">
        <v>90.87</v>
      </c>
      <c r="F7814" s="11">
        <v>47.87</v>
      </c>
      <c r="G7814" s="10">
        <v>25.55</v>
      </c>
      <c r="H7814" s="11">
        <v>248.07</v>
      </c>
      <c r="I7814" s="10">
        <v>245.18</v>
      </c>
      <c r="J7814">
        <v>0.12657266489023039</v>
      </c>
      <c r="K7814">
        <v>0.20022539865010219</v>
      </c>
      <c r="L7814">
        <v>0.19191744145974929</v>
      </c>
      <c r="M7814">
        <v>7.8371360980680316E-2</v>
      </c>
      <c r="N7814">
        <v>0.16705025103235199</v>
      </c>
      <c r="O7814">
        <v>0.16151522940935259</v>
      </c>
    </row>
    <row r="7815" spans="1:15" ht="15">
      <c r="A7815" s="6"/>
      <c r="B7815" s="10">
        <v>102.44</v>
      </c>
      <c r="C7815">
        <v>0.17495263341140724</v>
      </c>
      <c r="D7815" s="11">
        <v>31.3</v>
      </c>
      <c r="E7815" s="10">
        <v>95.16</v>
      </c>
      <c r="F7815" s="11">
        <v>47.98</v>
      </c>
      <c r="G7815" s="10">
        <v>25.6</v>
      </c>
      <c r="H7815" s="11">
        <v>249.28</v>
      </c>
      <c r="I7815" s="10">
        <v>251.76</v>
      </c>
      <c r="J7815">
        <v>0.13240747288893462</v>
      </c>
      <c r="K7815">
        <v>0.19997808408500639</v>
      </c>
      <c r="L7815">
        <v>0.19479193703026756</v>
      </c>
      <c r="M7815">
        <v>7.8934054490117714E-2</v>
      </c>
      <c r="N7815">
        <v>0.16909409605842152</v>
      </c>
      <c r="O7815">
        <v>0.16464301138782667</v>
      </c>
    </row>
    <row r="7816" spans="1:15" ht="15">
      <c r="A7816" s="6"/>
      <c r="B7816" s="10">
        <v>115.99</v>
      </c>
      <c r="C7816">
        <v>0.1798718890652648</v>
      </c>
      <c r="D7816" s="11">
        <v>32.56</v>
      </c>
      <c r="E7816" s="10">
        <v>95.53</v>
      </c>
      <c r="F7816" s="11">
        <v>49.03</v>
      </c>
      <c r="G7816" s="10">
        <v>28.37</v>
      </c>
      <c r="H7816" s="11">
        <v>256.52999999999997</v>
      </c>
      <c r="I7816" s="10">
        <v>258.95999999999998</v>
      </c>
      <c r="J7816">
        <v>0.14028284409839975</v>
      </c>
      <c r="K7816">
        <v>0.19951628577106523</v>
      </c>
      <c r="L7816">
        <v>0.20003824554787808</v>
      </c>
      <c r="M7816">
        <v>8.5062709508937781E-2</v>
      </c>
      <c r="N7816">
        <v>0.17531556201447171</v>
      </c>
      <c r="O7816">
        <v>0.17141167795950313</v>
      </c>
    </row>
    <row r="7817" spans="1:15" ht="15">
      <c r="A7817" s="6"/>
      <c r="B7817" s="10">
        <v>119.84</v>
      </c>
      <c r="C7817">
        <v>0.18737190142869289</v>
      </c>
      <c r="D7817" s="11">
        <v>41.43</v>
      </c>
      <c r="E7817" s="10">
        <v>94.37</v>
      </c>
      <c r="F7817" s="11">
        <v>49.5</v>
      </c>
      <c r="G7817" s="10">
        <v>32.79</v>
      </c>
      <c r="H7817" s="11">
        <v>279.47000000000003</v>
      </c>
      <c r="I7817" s="10">
        <v>259.97000000000003</v>
      </c>
      <c r="J7817">
        <v>0.14967186080740899</v>
      </c>
      <c r="K7817">
        <v>0.20306960570064889</v>
      </c>
      <c r="L7817">
        <v>0.19963052231046613</v>
      </c>
      <c r="M7817">
        <v>9.4538137927777613E-2</v>
      </c>
      <c r="N7817">
        <v>0.18112941999145335</v>
      </c>
      <c r="O7817">
        <v>0.16739639885890717</v>
      </c>
    </row>
    <row r="7818" spans="1:15" ht="15">
      <c r="A7818" s="6"/>
      <c r="B7818" s="10">
        <v>127</v>
      </c>
      <c r="C7818">
        <v>0.18740971752588045</v>
      </c>
      <c r="D7818" s="11">
        <v>50.06</v>
      </c>
      <c r="E7818" s="10">
        <v>103</v>
      </c>
      <c r="F7818" s="11">
        <v>49.04</v>
      </c>
      <c r="G7818" s="10">
        <v>40.61</v>
      </c>
      <c r="H7818" s="11">
        <v>288.51</v>
      </c>
      <c r="I7818" s="10">
        <v>255.54</v>
      </c>
      <c r="J7818">
        <v>0.14959595153109151</v>
      </c>
      <c r="K7818">
        <v>0.20462111086434209</v>
      </c>
      <c r="L7818">
        <v>0.19422285245330156</v>
      </c>
      <c r="M7818">
        <v>9.9667467516739716E-2</v>
      </c>
      <c r="N7818">
        <v>0.18188621731551424</v>
      </c>
      <c r="O7818">
        <v>0.16719188279035752</v>
      </c>
    </row>
    <row r="7819" spans="1:15" ht="15">
      <c r="A7819" s="6"/>
      <c r="B7819" s="10">
        <v>132.9</v>
      </c>
      <c r="C7819">
        <v>0.17744976218899103</v>
      </c>
      <c r="D7819" s="11">
        <v>61.26</v>
      </c>
      <c r="E7819" s="10">
        <v>128.26</v>
      </c>
      <c r="F7819" s="11">
        <v>51.91</v>
      </c>
      <c r="G7819" s="10">
        <v>41.01</v>
      </c>
      <c r="H7819" s="11">
        <v>318.87</v>
      </c>
      <c r="I7819" s="10">
        <v>284.95999999999998</v>
      </c>
      <c r="J7819">
        <v>0.1458112593353508</v>
      </c>
      <c r="K7819">
        <v>0.20191724603040795</v>
      </c>
      <c r="L7819">
        <v>0.19022506706812409</v>
      </c>
      <c r="M7819">
        <v>9.8890561914986921E-2</v>
      </c>
      <c r="N7819">
        <v>0.17386984662747354</v>
      </c>
      <c r="O7819">
        <v>0.15847398235847016</v>
      </c>
    </row>
    <row r="7820" spans="1:15" ht="15">
      <c r="A7820" s="6"/>
      <c r="B7820" s="10">
        <v>129.88999999999999</v>
      </c>
      <c r="C7820">
        <v>0.17274117663934135</v>
      </c>
      <c r="D7820" s="11">
        <v>50.93</v>
      </c>
      <c r="E7820" s="10">
        <v>109.94</v>
      </c>
      <c r="F7820" s="11">
        <v>45.75</v>
      </c>
      <c r="G7820" s="10">
        <v>39.14</v>
      </c>
      <c r="H7820" s="11">
        <v>302</v>
      </c>
      <c r="I7820" s="10">
        <v>294.89999999999998</v>
      </c>
      <c r="J7820">
        <v>0.14168104381438898</v>
      </c>
      <c r="K7820">
        <v>0.20333418627940236</v>
      </c>
      <c r="L7820">
        <v>0.18352829963619019</v>
      </c>
      <c r="M7820">
        <v>9.5753034867420303E-2</v>
      </c>
      <c r="N7820">
        <v>0.17172281545484189</v>
      </c>
      <c r="O7820">
        <v>0.15716697843428154</v>
      </c>
    </row>
    <row r="7821" spans="1:15" ht="15">
      <c r="A7821" s="6"/>
      <c r="B7821" s="10">
        <v>118.76</v>
      </c>
      <c r="C7821">
        <v>0.16998761250088582</v>
      </c>
      <c r="D7821" s="11">
        <v>43.97</v>
      </c>
      <c r="E7821" s="10">
        <v>84.08</v>
      </c>
      <c r="F7821" s="11">
        <v>40.81</v>
      </c>
      <c r="G7821" s="10">
        <v>35.659999999999997</v>
      </c>
      <c r="H7821" s="11">
        <v>254.39</v>
      </c>
      <c r="I7821" s="10">
        <v>272.49</v>
      </c>
      <c r="J7821">
        <v>0.13482202259304876</v>
      </c>
      <c r="K7821">
        <v>0.20984757009476421</v>
      </c>
      <c r="L7821">
        <v>0.17647339873715345</v>
      </c>
      <c r="M7821">
        <v>9.6410472444211456E-2</v>
      </c>
      <c r="N7821">
        <v>0.17149516194186781</v>
      </c>
      <c r="O7821">
        <v>0.15742740846161923</v>
      </c>
    </row>
    <row r="7822" spans="1:15" ht="15">
      <c r="A7822" s="6"/>
      <c r="B7822" s="10">
        <v>105.42</v>
      </c>
      <c r="C7822">
        <v>0.16065987949378752</v>
      </c>
      <c r="D7822" s="11">
        <v>39.99</v>
      </c>
      <c r="E7822" s="10">
        <v>80.099999999999994</v>
      </c>
      <c r="F7822" s="11">
        <v>39.56</v>
      </c>
      <c r="G7822" s="10">
        <v>28.06</v>
      </c>
      <c r="H7822" s="11">
        <v>232.92</v>
      </c>
      <c r="I7822" s="10">
        <v>248.95</v>
      </c>
      <c r="J7822">
        <v>0.13165981006465205</v>
      </c>
      <c r="K7822">
        <v>0.21128863358400279</v>
      </c>
      <c r="L7822">
        <v>0.16677530972063534</v>
      </c>
      <c r="M7822">
        <v>9.2178759333852486E-2</v>
      </c>
      <c r="N7822">
        <v>0.16810193283173994</v>
      </c>
      <c r="O7822">
        <v>0.16193397632650874</v>
      </c>
    </row>
    <row r="7823" spans="1:15" ht="15">
      <c r="A7823" s="6"/>
      <c r="B7823" s="10">
        <v>89.67</v>
      </c>
      <c r="C7823">
        <v>0.14533949118987843</v>
      </c>
      <c r="D7823" s="11">
        <v>33.700000000000003</v>
      </c>
      <c r="E7823" s="10">
        <v>70.45</v>
      </c>
      <c r="F7823" s="11">
        <v>39.270000000000003</v>
      </c>
      <c r="G7823" s="10">
        <v>25.45</v>
      </c>
      <c r="H7823" s="11">
        <v>202.11</v>
      </c>
      <c r="I7823" s="10">
        <v>199.13</v>
      </c>
      <c r="J7823">
        <v>0.12650372642155416</v>
      </c>
      <c r="K7823">
        <v>0.21334071784492528</v>
      </c>
      <c r="L7823">
        <v>0.1581222151989545</v>
      </c>
      <c r="M7823">
        <v>8.6283561029590228E-2</v>
      </c>
      <c r="N7823">
        <v>0.16490369151909834</v>
      </c>
      <c r="O7823">
        <v>0.16321197580629207</v>
      </c>
    </row>
    <row r="7824" spans="1:15" ht="15">
      <c r="A7824" s="6"/>
      <c r="B7824" s="10">
        <v>90.21</v>
      </c>
      <c r="C7824">
        <v>0.13319766417538617</v>
      </c>
      <c r="D7824" s="11">
        <v>29.56</v>
      </c>
      <c r="E7824" s="10">
        <v>60.69</v>
      </c>
      <c r="F7824" s="11">
        <v>38.32</v>
      </c>
      <c r="G7824" s="10">
        <v>27.11</v>
      </c>
      <c r="H7824" s="11">
        <v>202.26</v>
      </c>
      <c r="I7824" s="10">
        <v>199.53</v>
      </c>
      <c r="J7824">
        <v>0.126643777662307</v>
      </c>
      <c r="K7824">
        <v>0.21621145763537797</v>
      </c>
      <c r="L7824">
        <v>0.15097818880748767</v>
      </c>
      <c r="M7824">
        <v>9.0468901539110275E-2</v>
      </c>
      <c r="N7824">
        <v>0.16039614382053349</v>
      </c>
      <c r="O7824">
        <v>0.16354394307910117</v>
      </c>
    </row>
    <row r="7825" spans="1:15" ht="15">
      <c r="A7825" s="6"/>
      <c r="B7825" s="10">
        <v>74.790000000000006</v>
      </c>
      <c r="C7825">
        <v>0.11967144321451653</v>
      </c>
      <c r="D7825" s="11">
        <v>20.6</v>
      </c>
      <c r="E7825" s="10">
        <v>55.74</v>
      </c>
      <c r="F7825" s="11">
        <v>34.35</v>
      </c>
      <c r="G7825" s="10">
        <v>20.350000000000001</v>
      </c>
      <c r="H7825" s="11">
        <v>139.43</v>
      </c>
      <c r="I7825" s="10">
        <v>167.68</v>
      </c>
      <c r="J7825">
        <v>0.12279137802329054</v>
      </c>
      <c r="K7825">
        <v>0.21721318389117705</v>
      </c>
      <c r="L7825">
        <v>0.139299446684024</v>
      </c>
      <c r="M7825">
        <v>8.7560540200896889E-2</v>
      </c>
      <c r="N7825">
        <v>0.15675377989372874</v>
      </c>
      <c r="O7825">
        <v>0.16054566423592448</v>
      </c>
    </row>
    <row r="7826" spans="1:15" ht="15">
      <c r="A7826" s="6"/>
      <c r="B7826" s="10">
        <v>64.97</v>
      </c>
      <c r="C7826">
        <v>0.10428406538948899</v>
      </c>
      <c r="D7826" s="11">
        <v>9.67</v>
      </c>
      <c r="E7826" s="10">
        <v>59.63</v>
      </c>
      <c r="F7826" s="11">
        <v>32.31</v>
      </c>
      <c r="G7826" s="10">
        <v>10.039999999999999</v>
      </c>
      <c r="H7826" s="11">
        <v>168.4</v>
      </c>
      <c r="I7826" s="10">
        <v>152.88999999999999</v>
      </c>
      <c r="J7826">
        <v>0.11245333451428308</v>
      </c>
      <c r="K7826">
        <v>0.2184652707409753</v>
      </c>
      <c r="L7826">
        <v>0.1317207095141352</v>
      </c>
      <c r="M7826">
        <v>8.8504568429665545E-2</v>
      </c>
      <c r="N7826">
        <v>0.15259909627665988</v>
      </c>
      <c r="O7826">
        <v>0.15695721624798645</v>
      </c>
    </row>
    <row r="7827" spans="1:15" ht="15">
      <c r="A7827" s="6"/>
      <c r="B7827" s="10">
        <v>46.05</v>
      </c>
      <c r="C7827">
        <v>9.8376096864441237E-2</v>
      </c>
      <c r="D7827" s="11">
        <v>12.76</v>
      </c>
      <c r="E7827" s="10">
        <v>57.36</v>
      </c>
      <c r="F7827" s="11">
        <v>26.97</v>
      </c>
      <c r="G7827" s="10">
        <v>23.3</v>
      </c>
      <c r="H7827" s="11">
        <v>157.97999999999999</v>
      </c>
      <c r="I7827" s="10">
        <v>137.44</v>
      </c>
      <c r="J7827">
        <v>0.10582551412491593</v>
      </c>
      <c r="K7827">
        <v>0.21923284185673667</v>
      </c>
      <c r="L7827">
        <v>0.11983942208371223</v>
      </c>
      <c r="M7827">
        <v>8.8794115208921429E-2</v>
      </c>
      <c r="N7827">
        <v>0.15210226168389435</v>
      </c>
      <c r="O7827">
        <v>0.15454536136003511</v>
      </c>
    </row>
    <row r="7828" spans="1:15" ht="15">
      <c r="A7828" s="6"/>
      <c r="B7828" s="10">
        <v>41.12</v>
      </c>
      <c r="C7828">
        <v>9.503356865717133E-2</v>
      </c>
      <c r="D7828" s="11">
        <v>9.64</v>
      </c>
      <c r="E7828" s="10">
        <v>55</v>
      </c>
      <c r="F7828" s="11">
        <v>26.15</v>
      </c>
      <c r="G7828" s="10">
        <v>25.92</v>
      </c>
      <c r="H7828" s="11">
        <v>143.35</v>
      </c>
      <c r="I7828" s="10">
        <v>123.98</v>
      </c>
      <c r="J7828">
        <v>0.10608340532813923</v>
      </c>
      <c r="K7828">
        <v>0.22015770421089764</v>
      </c>
      <c r="L7828">
        <v>0.10961835803826893</v>
      </c>
      <c r="M7828">
        <v>8.5966625955819873E-2</v>
      </c>
      <c r="N7828">
        <v>0.14919500971345315</v>
      </c>
      <c r="O7828">
        <v>0.15362572339348499</v>
      </c>
    </row>
    <row r="7829" spans="1:15" ht="15">
      <c r="A7829" s="6"/>
      <c r="B7829" s="10">
        <v>30.13</v>
      </c>
      <c r="C7829">
        <v>9.222878179492576E-2</v>
      </c>
      <c r="D7829" s="11">
        <v>9.4700000000000006</v>
      </c>
      <c r="E7829" s="10">
        <v>55.98</v>
      </c>
      <c r="F7829" s="11">
        <v>24.44</v>
      </c>
      <c r="G7829" s="10">
        <v>25.97</v>
      </c>
      <c r="H7829" s="11">
        <v>142.37</v>
      </c>
      <c r="I7829" s="10">
        <v>119.94</v>
      </c>
      <c r="J7829">
        <v>0.10441867028897571</v>
      </c>
      <c r="K7829">
        <v>0.22063986846581249</v>
      </c>
      <c r="L7829">
        <v>0.103854440430693</v>
      </c>
      <c r="M7829">
        <v>8.4095519253002904E-2</v>
      </c>
      <c r="N7829">
        <v>0.15292276414407824</v>
      </c>
      <c r="O7829">
        <v>0.15710822812243508</v>
      </c>
    </row>
    <row r="7830" spans="1:15" ht="15">
      <c r="A7830" s="6"/>
      <c r="B7830" s="10">
        <v>20.18</v>
      </c>
      <c r="C7830">
        <v>9.1715646838859369E-2</v>
      </c>
      <c r="D7830" s="11">
        <v>9.4600000000000009</v>
      </c>
      <c r="E7830" s="10">
        <v>52.89</v>
      </c>
      <c r="F7830" s="11">
        <v>22.89</v>
      </c>
      <c r="G7830" s="10">
        <v>26.12</v>
      </c>
      <c r="H7830" s="11">
        <v>160</v>
      </c>
      <c r="I7830" s="10">
        <v>123.91</v>
      </c>
      <c r="J7830">
        <v>0.1033408788589443</v>
      </c>
      <c r="K7830">
        <v>0.22250928661371561</v>
      </c>
      <c r="L7830">
        <v>9.769193678474114E-2</v>
      </c>
      <c r="M7830">
        <v>8.3141385266960702E-2</v>
      </c>
      <c r="N7830">
        <v>0.15698012031148126</v>
      </c>
      <c r="O7830">
        <v>0.15929741564833355</v>
      </c>
    </row>
    <row r="7831" spans="1:15" ht="15">
      <c r="A7831" s="6"/>
      <c r="B7831" s="10">
        <v>32.56</v>
      </c>
      <c r="C7831">
        <v>9.3055073113560038E-2</v>
      </c>
      <c r="D7831" s="11">
        <v>12.77</v>
      </c>
      <c r="E7831" s="10">
        <v>59.53</v>
      </c>
      <c r="F7831" s="11">
        <v>24.17</v>
      </c>
      <c r="G7831" s="10">
        <v>25.9</v>
      </c>
      <c r="H7831" s="11">
        <v>172.34</v>
      </c>
      <c r="I7831" s="10">
        <v>149.78</v>
      </c>
      <c r="J7831">
        <v>0.10979783638332549</v>
      </c>
      <c r="K7831">
        <v>0.22415536611102735</v>
      </c>
      <c r="L7831">
        <v>9.6937191784304086E-2</v>
      </c>
      <c r="M7831">
        <v>8.1989006741770412E-2</v>
      </c>
      <c r="N7831">
        <v>0.15855731165462447</v>
      </c>
      <c r="O7831">
        <v>0.16855183824193287</v>
      </c>
    </row>
    <row r="7832" spans="1:15" ht="15">
      <c r="A7832" s="6"/>
      <c r="B7832" s="10">
        <v>80.62</v>
      </c>
      <c r="C7832">
        <v>9.4727482144431704E-2</v>
      </c>
      <c r="D7832" s="11">
        <v>17.100000000000001</v>
      </c>
      <c r="E7832" s="10">
        <v>73.010000000000005</v>
      </c>
      <c r="F7832" s="11">
        <v>26.47</v>
      </c>
      <c r="G7832" s="10">
        <v>4.4400000000000004</v>
      </c>
      <c r="H7832" s="11">
        <v>193.16</v>
      </c>
      <c r="I7832" s="10">
        <v>209.19</v>
      </c>
      <c r="J7832">
        <v>0.11498865238471856</v>
      </c>
      <c r="K7832">
        <v>0.22282703594176523</v>
      </c>
      <c r="L7832">
        <v>9.7260290715797421E-2</v>
      </c>
      <c r="M7832">
        <v>8.1020008264005142E-2</v>
      </c>
      <c r="N7832">
        <v>0.16458251082048342</v>
      </c>
      <c r="O7832">
        <v>0.17365461938786025</v>
      </c>
    </row>
    <row r="7833" spans="1:15" ht="15">
      <c r="A7833" s="6"/>
      <c r="B7833" s="10">
        <v>113.96</v>
      </c>
      <c r="C7833">
        <v>9.8155729601245287E-2</v>
      </c>
      <c r="D7833" s="11">
        <v>32.93</v>
      </c>
      <c r="E7833" s="10">
        <v>95</v>
      </c>
      <c r="F7833" s="11">
        <v>28.14</v>
      </c>
      <c r="G7833" s="10">
        <v>11.07</v>
      </c>
      <c r="H7833" s="11">
        <v>254.18</v>
      </c>
      <c r="I7833" s="10">
        <v>258.45999999999998</v>
      </c>
      <c r="J7833">
        <v>0.11633101397916897</v>
      </c>
      <c r="K7833">
        <v>0.21514568003248258</v>
      </c>
      <c r="L7833">
        <v>0.10061260466465584</v>
      </c>
      <c r="M7833">
        <v>8.27827194053989E-2</v>
      </c>
      <c r="N7833">
        <v>0.17075728607541688</v>
      </c>
      <c r="O7833">
        <v>0.16587122994484094</v>
      </c>
    </row>
    <row r="7834" spans="1:15" ht="15">
      <c r="A7834" s="6"/>
      <c r="B7834" s="10">
        <v>119.87</v>
      </c>
      <c r="C7834">
        <v>9.5911125338882172E-2</v>
      </c>
      <c r="D7834" s="11">
        <v>31.09</v>
      </c>
      <c r="E7834" s="10">
        <v>106</v>
      </c>
      <c r="F7834" s="11">
        <v>33.76</v>
      </c>
      <c r="G7834" s="10">
        <v>25.48</v>
      </c>
      <c r="H7834" s="11">
        <v>290</v>
      </c>
      <c r="I7834" s="10">
        <v>268.55</v>
      </c>
      <c r="J7834">
        <v>0.11282389778822237</v>
      </c>
      <c r="K7834">
        <v>0.21399200983188602</v>
      </c>
      <c r="L7834">
        <v>0.10385080993723457</v>
      </c>
      <c r="M7834">
        <v>8.4036132208453435E-2</v>
      </c>
      <c r="N7834">
        <v>0.17036391924375821</v>
      </c>
      <c r="O7834">
        <v>0.16145816132823093</v>
      </c>
    </row>
    <row r="7835" spans="1:15" ht="15">
      <c r="A7835" s="6"/>
      <c r="B7835" s="10">
        <v>90</v>
      </c>
      <c r="C7835">
        <v>9.214479176298096E-2</v>
      </c>
      <c r="D7835" s="11">
        <v>29.96</v>
      </c>
      <c r="E7835" s="10">
        <v>98</v>
      </c>
      <c r="F7835" s="11">
        <v>30.44</v>
      </c>
      <c r="G7835" s="10">
        <v>25.42</v>
      </c>
      <c r="H7835" s="11">
        <v>278.99</v>
      </c>
      <c r="I7835" s="10">
        <v>229.95</v>
      </c>
      <c r="J7835">
        <v>0.10599932517871727</v>
      </c>
      <c r="K7835">
        <v>0.21215000121870117</v>
      </c>
      <c r="L7835">
        <v>0.10037379894728879</v>
      </c>
      <c r="M7835">
        <v>7.9973977650738007E-2</v>
      </c>
      <c r="N7835">
        <v>0.16861079467915474</v>
      </c>
      <c r="O7835">
        <v>0.16057123823583688</v>
      </c>
    </row>
    <row r="7836" spans="1:15" ht="15">
      <c r="A7836" s="6"/>
      <c r="B7836" s="10">
        <v>82.9</v>
      </c>
      <c r="C7836">
        <v>8.9205423811730786E-2</v>
      </c>
      <c r="D7836" s="11">
        <v>24.03</v>
      </c>
      <c r="E7836" s="10">
        <v>97.17</v>
      </c>
      <c r="F7836" s="11">
        <v>30.31</v>
      </c>
      <c r="G7836" s="10">
        <v>26.94</v>
      </c>
      <c r="H7836" s="11">
        <v>260.22000000000003</v>
      </c>
      <c r="I7836" s="10">
        <v>197.41</v>
      </c>
      <c r="J7836">
        <v>0.10355368761390774</v>
      </c>
      <c r="K7836">
        <v>0.20812407309637757</v>
      </c>
      <c r="L7836">
        <v>9.6908598355158651E-2</v>
      </c>
      <c r="M7836">
        <v>8.0504144845816319E-2</v>
      </c>
      <c r="N7836">
        <v>0.16722060353059365</v>
      </c>
      <c r="O7836">
        <v>0.16034447266213975</v>
      </c>
    </row>
    <row r="7837" spans="1:15" ht="15">
      <c r="A7837" s="6"/>
      <c r="B7837" s="10">
        <v>73.81</v>
      </c>
      <c r="C7837">
        <v>8.4745621899277368E-2</v>
      </c>
      <c r="D7837" s="11">
        <v>16.239999999999998</v>
      </c>
      <c r="E7837" s="10">
        <v>98.93</v>
      </c>
      <c r="F7837" s="11">
        <v>30.45</v>
      </c>
      <c r="G7837" s="10">
        <v>28.7</v>
      </c>
      <c r="H7837" s="11">
        <v>257.55</v>
      </c>
      <c r="I7837" s="10">
        <v>172.42</v>
      </c>
      <c r="J7837">
        <v>0.10418719977049799</v>
      </c>
      <c r="K7837">
        <v>0.20640877744219002</v>
      </c>
      <c r="L7837">
        <v>9.5549598289604853E-2</v>
      </c>
      <c r="M7837">
        <v>8.2890863537917039E-2</v>
      </c>
      <c r="N7837">
        <v>0.16355320650559893</v>
      </c>
      <c r="O7837">
        <v>0.15840842402485916</v>
      </c>
    </row>
    <row r="7838" spans="1:15" ht="15">
      <c r="A7838" s="6"/>
      <c r="B7838" s="10">
        <v>66.47</v>
      </c>
      <c r="C7838">
        <v>8.0600639997935486E-2</v>
      </c>
      <c r="D7838" s="11">
        <v>12.75</v>
      </c>
      <c r="E7838" s="10">
        <v>98.28</v>
      </c>
      <c r="F7838" s="11">
        <v>29.9</v>
      </c>
      <c r="G7838" s="10">
        <v>27.34</v>
      </c>
      <c r="H7838" s="11">
        <v>248.02</v>
      </c>
      <c r="I7838" s="10">
        <v>166.64</v>
      </c>
      <c r="J7838">
        <v>0.10331570881693908</v>
      </c>
      <c r="K7838">
        <v>0.20659831605514548</v>
      </c>
      <c r="L7838">
        <v>9.6642526507075721E-2</v>
      </c>
      <c r="M7838">
        <v>8.6382600942359292E-2</v>
      </c>
      <c r="N7838">
        <v>0.16372459257125388</v>
      </c>
      <c r="O7838">
        <v>0.15722571314687633</v>
      </c>
    </row>
    <row r="7839" spans="1:15" ht="15">
      <c r="A7839" s="6"/>
      <c r="B7839" s="10">
        <v>69.930000000000007</v>
      </c>
      <c r="C7839">
        <v>8.0625676710721447E-2</v>
      </c>
      <c r="D7839" s="11">
        <v>16.63</v>
      </c>
      <c r="E7839" s="10">
        <v>94.9</v>
      </c>
      <c r="F7839" s="11">
        <v>30.62</v>
      </c>
      <c r="G7839" s="10">
        <v>28.29</v>
      </c>
      <c r="H7839" s="11">
        <v>258.07</v>
      </c>
      <c r="I7839" s="10">
        <v>165.11</v>
      </c>
      <c r="J7839">
        <v>0.10425286882195314</v>
      </c>
      <c r="K7839">
        <v>0.20938220127168106</v>
      </c>
      <c r="L7839">
        <v>0.10394850115856885</v>
      </c>
      <c r="M7839">
        <v>9.599069716018574E-2</v>
      </c>
      <c r="N7839">
        <v>0.16778420849116726</v>
      </c>
      <c r="O7839">
        <v>0.16106711218592334</v>
      </c>
    </row>
    <row r="7840" spans="1:15" ht="15">
      <c r="A7840" s="6"/>
      <c r="B7840" s="10">
        <v>69.97</v>
      </c>
      <c r="C7840">
        <v>8.3471761149004023E-2</v>
      </c>
      <c r="D7840" s="11">
        <v>26.23</v>
      </c>
      <c r="E7840" s="10">
        <v>93.6</v>
      </c>
      <c r="F7840" s="11">
        <v>32.4</v>
      </c>
      <c r="G7840" s="10">
        <v>31.46</v>
      </c>
      <c r="H7840" s="11">
        <v>278.69</v>
      </c>
      <c r="I7840" s="10">
        <v>180.08</v>
      </c>
      <c r="J7840">
        <v>0.10882371412824753</v>
      </c>
      <c r="K7840">
        <v>0.21438276207120108</v>
      </c>
      <c r="L7840">
        <v>0.11128492151695479</v>
      </c>
      <c r="M7840">
        <v>0.11139642888519803</v>
      </c>
      <c r="N7840">
        <v>0.17408219973518557</v>
      </c>
      <c r="O7840">
        <v>0.17069031295234463</v>
      </c>
    </row>
    <row r="7841" spans="1:15" ht="15">
      <c r="A7841" s="6"/>
      <c r="B7841" s="10">
        <v>73.52</v>
      </c>
      <c r="C7841">
        <v>8.8478963698002691E-2</v>
      </c>
      <c r="D7841" s="11">
        <v>30.76</v>
      </c>
      <c r="E7841" s="10">
        <v>94.43</v>
      </c>
      <c r="F7841" s="11">
        <v>34.25</v>
      </c>
      <c r="G7841" s="10">
        <v>37.869999999999997</v>
      </c>
      <c r="H7841" s="11">
        <v>300</v>
      </c>
      <c r="I7841" s="10">
        <v>186.68</v>
      </c>
      <c r="J7841">
        <v>0.11414600466203587</v>
      </c>
      <c r="K7841">
        <v>0.21814810908219781</v>
      </c>
      <c r="L7841">
        <v>0.1169263298043354</v>
      </c>
      <c r="M7841">
        <v>0.13691264497951702</v>
      </c>
      <c r="N7841">
        <v>0.17884131731986747</v>
      </c>
      <c r="O7841">
        <v>0.18177676649628347</v>
      </c>
    </row>
    <row r="7842" spans="1:15" ht="15">
      <c r="A7842" s="6"/>
      <c r="B7842" s="10">
        <v>73.59</v>
      </c>
      <c r="C7842">
        <v>8.8917646279897372E-2</v>
      </c>
      <c r="D7842" s="11">
        <v>31.95</v>
      </c>
      <c r="E7842" s="10">
        <v>97.09</v>
      </c>
      <c r="F7842" s="11">
        <v>39.01</v>
      </c>
      <c r="G7842" s="10">
        <v>38.96</v>
      </c>
      <c r="H7842" s="11">
        <v>317.33999999999997</v>
      </c>
      <c r="I7842" s="10">
        <v>206.22</v>
      </c>
      <c r="J7842">
        <v>0.11712834130711496</v>
      </c>
      <c r="K7842">
        <v>0.21760713343082355</v>
      </c>
      <c r="L7842">
        <v>0.1170281616474078</v>
      </c>
      <c r="M7842">
        <v>0.15130822507868541</v>
      </c>
      <c r="N7842">
        <v>0.17939472848401822</v>
      </c>
      <c r="O7842">
        <v>0.17696988600271585</v>
      </c>
    </row>
    <row r="7843" spans="1:15" ht="15">
      <c r="A7843" s="6"/>
      <c r="B7843" s="10">
        <v>77.599999999999994</v>
      </c>
      <c r="C7843">
        <v>8.9351348644247416E-2</v>
      </c>
      <c r="D7843" s="11">
        <v>37.97</v>
      </c>
      <c r="E7843" s="10">
        <v>109.2</v>
      </c>
      <c r="F7843" s="11">
        <v>40.43</v>
      </c>
      <c r="G7843" s="10">
        <v>43.85</v>
      </c>
      <c r="H7843" s="11">
        <v>348.21</v>
      </c>
      <c r="I7843" s="10">
        <v>223.49</v>
      </c>
      <c r="J7843">
        <v>0.11626291856277024</v>
      </c>
      <c r="K7843">
        <v>0.21098475550630283</v>
      </c>
      <c r="L7843">
        <v>0.1177375790375189</v>
      </c>
      <c r="M7843">
        <v>0.15532222194796858</v>
      </c>
      <c r="N7843">
        <v>0.1772636956350383</v>
      </c>
      <c r="O7843">
        <v>0.16530970861296337</v>
      </c>
    </row>
    <row r="7844" spans="1:15" ht="15">
      <c r="A7844" s="6"/>
      <c r="B7844" s="10">
        <v>73.709999999999994</v>
      </c>
      <c r="C7844">
        <v>8.5318918043407854E-2</v>
      </c>
      <c r="D7844" s="11">
        <v>37.57</v>
      </c>
      <c r="E7844" s="10">
        <v>96.02</v>
      </c>
      <c r="F7844" s="11">
        <v>40.020000000000003</v>
      </c>
      <c r="G7844" s="10">
        <v>46.02</v>
      </c>
      <c r="H7844" s="11">
        <v>342.13</v>
      </c>
      <c r="I7844" s="10">
        <v>219.51</v>
      </c>
      <c r="J7844">
        <v>0.12160864669583142</v>
      </c>
      <c r="K7844">
        <v>0.21832889358955973</v>
      </c>
      <c r="L7844">
        <v>0.11792857533517344</v>
      </c>
      <c r="M7844">
        <v>0.15432914999199618</v>
      </c>
      <c r="N7844">
        <v>0.17768685156074557</v>
      </c>
      <c r="O7844">
        <v>0.16201769541344241</v>
      </c>
    </row>
    <row r="7845" spans="1:15" ht="15">
      <c r="A7845" s="6"/>
      <c r="B7845" s="10">
        <v>70.63</v>
      </c>
      <c r="C7845">
        <v>8.1104196164876796E-2</v>
      </c>
      <c r="D7845" s="11">
        <v>36.979999999999997</v>
      </c>
      <c r="E7845" s="10">
        <v>86.11</v>
      </c>
      <c r="F7845" s="11">
        <v>35.58</v>
      </c>
      <c r="G7845" s="10">
        <v>48.12</v>
      </c>
      <c r="H7845" s="11">
        <v>300</v>
      </c>
      <c r="I7845" s="10">
        <v>209.92</v>
      </c>
      <c r="J7845">
        <v>0.1248008896611642</v>
      </c>
      <c r="K7845">
        <v>0.21581145952785796</v>
      </c>
      <c r="L7845">
        <v>0.11797107973740283</v>
      </c>
      <c r="M7845">
        <v>0.15619635667638854</v>
      </c>
      <c r="N7845">
        <v>0.18418331736878116</v>
      </c>
      <c r="O7845">
        <v>0.15954577103725215</v>
      </c>
    </row>
    <row r="7846" spans="1:15" ht="15">
      <c r="A7846" s="6"/>
      <c r="B7846" s="10">
        <v>50.9</v>
      </c>
      <c r="C7846">
        <v>7.7789303101395424E-2</v>
      </c>
      <c r="D7846" s="11">
        <v>33.94</v>
      </c>
      <c r="E7846" s="10">
        <v>75.56</v>
      </c>
      <c r="F7846" s="11">
        <v>30.19</v>
      </c>
      <c r="G7846" s="10">
        <v>42.96</v>
      </c>
      <c r="H7846" s="11">
        <v>279.64</v>
      </c>
      <c r="I7846" s="10">
        <v>153.72999999999999</v>
      </c>
      <c r="J7846">
        <v>0.12312429994756161</v>
      </c>
      <c r="K7846">
        <v>0.21780708801602314</v>
      </c>
      <c r="L7846">
        <v>0.11666133948139479</v>
      </c>
      <c r="M7846">
        <v>0.15497691303541922</v>
      </c>
      <c r="N7846">
        <v>0.18802191930427747</v>
      </c>
      <c r="O7846">
        <v>0.15969576953296818</v>
      </c>
    </row>
    <row r="7847" spans="1:15" ht="15">
      <c r="A7847" s="6"/>
      <c r="B7847" s="10">
        <v>28.18</v>
      </c>
      <c r="C7847">
        <v>7.5715627641700353E-2</v>
      </c>
      <c r="D7847" s="11">
        <v>29.34</v>
      </c>
      <c r="E7847" s="10">
        <v>63.48</v>
      </c>
      <c r="F7847" s="11">
        <v>28.18</v>
      </c>
      <c r="G7847" s="10">
        <v>39.950000000000003</v>
      </c>
      <c r="H7847" s="11">
        <v>235.36</v>
      </c>
      <c r="I7847" s="10">
        <v>149.77000000000001</v>
      </c>
      <c r="J7847">
        <v>0.12494063093219727</v>
      </c>
      <c r="K7847">
        <v>0.21688668887032228</v>
      </c>
      <c r="L7847">
        <v>0.11698725867780735</v>
      </c>
      <c r="M7847">
        <v>0.15430944843322539</v>
      </c>
      <c r="N7847">
        <v>0.18985750564334089</v>
      </c>
      <c r="O7847">
        <v>0.16121710754595606</v>
      </c>
    </row>
    <row r="7848" spans="1:15" ht="15">
      <c r="A7848" s="6"/>
      <c r="B7848" s="10">
        <v>18.96</v>
      </c>
      <c r="C7848">
        <v>7.6515738332858449E-2</v>
      </c>
      <c r="D7848" s="11">
        <v>27.41</v>
      </c>
      <c r="E7848" s="10">
        <v>58.66</v>
      </c>
      <c r="F7848" s="11">
        <v>29.6</v>
      </c>
      <c r="G7848" s="10">
        <v>39.950000000000003</v>
      </c>
      <c r="H7848" s="11">
        <v>218.85</v>
      </c>
      <c r="I7848" s="10">
        <v>142.24</v>
      </c>
      <c r="J7848">
        <v>0.12891881393680873</v>
      </c>
      <c r="K7848">
        <v>0.21566455403240162</v>
      </c>
      <c r="L7848">
        <v>0.11516224247226625</v>
      </c>
      <c r="M7848">
        <v>0.15303804547012992</v>
      </c>
      <c r="N7848">
        <v>0.18964529721658663</v>
      </c>
      <c r="O7848">
        <v>0.16106528875731815</v>
      </c>
    </row>
    <row r="7849" spans="1:15" ht="15">
      <c r="A7849" s="6"/>
      <c r="B7849" s="10">
        <v>9.8000000000000007</v>
      </c>
      <c r="C7849">
        <v>7.778671473381546E-2</v>
      </c>
      <c r="D7849" s="11">
        <v>24.05</v>
      </c>
      <c r="E7849" s="10">
        <v>52.12</v>
      </c>
      <c r="F7849" s="11">
        <v>27.21</v>
      </c>
      <c r="G7849" s="10">
        <v>35.21</v>
      </c>
      <c r="H7849" s="11">
        <v>200.04</v>
      </c>
      <c r="I7849" s="10">
        <v>124.22</v>
      </c>
      <c r="J7849">
        <v>0.13259185955016792</v>
      </c>
      <c r="K7849">
        <v>0.21495237859082286</v>
      </c>
      <c r="L7849">
        <v>0.10705554701196444</v>
      </c>
      <c r="M7849">
        <v>0.14607390534553569</v>
      </c>
      <c r="N7849">
        <v>0.19001025104692923</v>
      </c>
      <c r="O7849">
        <v>0.15659232224925659</v>
      </c>
    </row>
    <row r="7850" spans="1:15" ht="15">
      <c r="A7850" s="6"/>
      <c r="B7850" s="10">
        <v>1.48</v>
      </c>
      <c r="C7850">
        <v>7.368054380065725E-2</v>
      </c>
      <c r="D7850" s="11">
        <v>26.93</v>
      </c>
      <c r="E7850" s="10">
        <v>63.03</v>
      </c>
      <c r="F7850" s="11">
        <v>13.15</v>
      </c>
      <c r="G7850" s="10">
        <v>33.08</v>
      </c>
      <c r="H7850" s="11">
        <v>190.06</v>
      </c>
      <c r="I7850" s="10">
        <v>141.63</v>
      </c>
      <c r="J7850">
        <v>0.13576732203664665</v>
      </c>
      <c r="K7850">
        <v>0.21282954709086138</v>
      </c>
      <c r="L7850">
        <v>9.8786439413820246E-2</v>
      </c>
      <c r="M7850">
        <v>0.13509157201536595</v>
      </c>
      <c r="N7850">
        <v>0.19230872007069183</v>
      </c>
      <c r="O7850">
        <v>0.15373841666338681</v>
      </c>
    </row>
    <row r="7851" spans="1:15" ht="15">
      <c r="A7851" s="6"/>
      <c r="B7851" s="10">
        <v>0.1</v>
      </c>
      <c r="C7851">
        <v>7.4036138417829314E-2</v>
      </c>
      <c r="D7851" s="11">
        <v>27.75</v>
      </c>
      <c r="E7851" s="10">
        <v>55.3</v>
      </c>
      <c r="F7851" s="11">
        <v>19.22</v>
      </c>
      <c r="G7851" s="10">
        <v>32.729999999999997</v>
      </c>
      <c r="H7851" s="11">
        <v>184.81</v>
      </c>
      <c r="I7851" s="10">
        <v>127.37</v>
      </c>
      <c r="J7851">
        <v>0.14131556243318233</v>
      </c>
      <c r="K7851">
        <v>0.21296577049123103</v>
      </c>
      <c r="L7851">
        <v>9.7320837406397478E-2</v>
      </c>
      <c r="M7851">
        <v>0.1305184398315358</v>
      </c>
      <c r="N7851">
        <v>0.1928189486368429</v>
      </c>
      <c r="O7851">
        <v>0.15452171367273052</v>
      </c>
    </row>
    <row r="7852" spans="1:15" ht="15">
      <c r="A7852" s="6"/>
      <c r="B7852" s="10">
        <v>0.12</v>
      </c>
      <c r="C7852">
        <v>7.7858578337176534E-2</v>
      </c>
      <c r="D7852" s="11">
        <v>28.04</v>
      </c>
      <c r="E7852" s="10">
        <v>52.03</v>
      </c>
      <c r="F7852" s="11">
        <v>13.28</v>
      </c>
      <c r="G7852" s="10">
        <v>32.68</v>
      </c>
      <c r="H7852" s="11">
        <v>178.16</v>
      </c>
      <c r="I7852" s="10">
        <v>122.17</v>
      </c>
      <c r="J7852">
        <v>0.14650853290229277</v>
      </c>
      <c r="K7852">
        <v>0.21281254589367704</v>
      </c>
      <c r="L7852">
        <v>9.6656890611541771E-2</v>
      </c>
      <c r="M7852">
        <v>0.12597779071459758</v>
      </c>
      <c r="N7852">
        <v>0.19294431941828608</v>
      </c>
      <c r="O7852">
        <v>0.1549846242587018</v>
      </c>
    </row>
    <row r="7853" spans="1:15" ht="15">
      <c r="A7853" s="6"/>
      <c r="B7853" s="10">
        <v>0.34</v>
      </c>
      <c r="C7853">
        <v>8.0400907510944239E-2</v>
      </c>
      <c r="D7853" s="11">
        <v>27.1</v>
      </c>
      <c r="E7853" s="10">
        <v>52.83</v>
      </c>
      <c r="F7853" s="11">
        <v>14.89</v>
      </c>
      <c r="G7853" s="10">
        <v>31.57</v>
      </c>
      <c r="H7853" s="11">
        <v>171.62</v>
      </c>
      <c r="I7853" s="10">
        <v>117.73</v>
      </c>
      <c r="J7853">
        <v>0.14932224303472488</v>
      </c>
      <c r="K7853">
        <v>0.21178884467483336</v>
      </c>
      <c r="L7853">
        <v>9.8929870357137656E-2</v>
      </c>
      <c r="M7853">
        <v>0.12547721426174707</v>
      </c>
      <c r="N7853">
        <v>0.19476331064983615</v>
      </c>
      <c r="O7853">
        <v>0.15550804961853212</v>
      </c>
    </row>
    <row r="7854" spans="1:15" ht="15">
      <c r="A7854" s="6"/>
      <c r="B7854" s="10">
        <v>1.55</v>
      </c>
      <c r="C7854">
        <v>8.0532474715228619E-2</v>
      </c>
      <c r="D7854" s="11">
        <v>28.22</v>
      </c>
      <c r="E7854" s="10">
        <v>50.36</v>
      </c>
      <c r="F7854" s="11">
        <v>10.19</v>
      </c>
      <c r="G7854" s="10">
        <v>33.020000000000003</v>
      </c>
      <c r="H7854" s="11">
        <v>191.15</v>
      </c>
      <c r="I7854" s="10">
        <v>126.18</v>
      </c>
      <c r="J7854">
        <v>0.15487490352787828</v>
      </c>
      <c r="K7854">
        <v>0.21283117458208789</v>
      </c>
      <c r="L7854">
        <v>0.101096188658455</v>
      </c>
      <c r="M7854">
        <v>0.12786885003935974</v>
      </c>
      <c r="N7854">
        <v>0.19833719695399915</v>
      </c>
      <c r="O7854">
        <v>0.16155767034818422</v>
      </c>
    </row>
    <row r="7855" spans="1:15" ht="15">
      <c r="A7855" s="6"/>
      <c r="B7855" s="10">
        <v>31.61</v>
      </c>
      <c r="C7855">
        <v>8.4430723510153793E-2</v>
      </c>
      <c r="D7855" s="11">
        <v>35.659999999999997</v>
      </c>
      <c r="E7855" s="10">
        <v>50.13</v>
      </c>
      <c r="F7855" s="11">
        <v>7.57</v>
      </c>
      <c r="G7855" s="10">
        <v>32.69</v>
      </c>
      <c r="H7855" s="11">
        <v>205.06</v>
      </c>
      <c r="I7855" s="10">
        <v>153.56</v>
      </c>
      <c r="J7855">
        <v>0.16113262726312549</v>
      </c>
      <c r="K7855">
        <v>0.21339952354822736</v>
      </c>
      <c r="L7855">
        <v>0.10348827964698028</v>
      </c>
      <c r="M7855">
        <v>0.13949148268718556</v>
      </c>
      <c r="N7855">
        <v>0.20165288892244201</v>
      </c>
      <c r="O7855">
        <v>0.17139821821167786</v>
      </c>
    </row>
    <row r="7856" spans="1:15" ht="15">
      <c r="A7856" s="6"/>
      <c r="B7856" s="10">
        <v>70.53</v>
      </c>
      <c r="C7856">
        <v>9.249311412932075E-2</v>
      </c>
      <c r="D7856" s="11">
        <v>49.01</v>
      </c>
      <c r="E7856" s="10">
        <v>50.36</v>
      </c>
      <c r="F7856" s="11">
        <v>19.09</v>
      </c>
      <c r="G7856" s="10">
        <v>45.99</v>
      </c>
      <c r="H7856" s="11">
        <v>225.08</v>
      </c>
      <c r="I7856" s="10">
        <v>207.39</v>
      </c>
      <c r="J7856">
        <v>0.17034398974027173</v>
      </c>
      <c r="K7856">
        <v>0.21391114600238376</v>
      </c>
      <c r="L7856">
        <v>0.10788222367844069</v>
      </c>
      <c r="M7856">
        <v>0.1518477849704877</v>
      </c>
      <c r="N7856">
        <v>0.20216007673625991</v>
      </c>
      <c r="O7856">
        <v>0.18123552113802321</v>
      </c>
    </row>
    <row r="7857" spans="1:15" ht="15">
      <c r="A7857" s="6"/>
      <c r="B7857" s="10">
        <v>94.28</v>
      </c>
      <c r="C7857">
        <v>9.5835380152388822E-2</v>
      </c>
      <c r="D7857" s="11">
        <v>49.07</v>
      </c>
      <c r="E7857" s="10">
        <v>53.35</v>
      </c>
      <c r="F7857" s="11">
        <v>25.48</v>
      </c>
      <c r="G7857" s="10">
        <v>55.19</v>
      </c>
      <c r="H7857" s="11">
        <v>305.88</v>
      </c>
      <c r="I7857" s="10">
        <v>293.16000000000003</v>
      </c>
      <c r="J7857">
        <v>0.17112937739678047</v>
      </c>
      <c r="K7857">
        <v>0.21589236044880195</v>
      </c>
      <c r="L7857">
        <v>0.12530367124943345</v>
      </c>
      <c r="M7857">
        <v>0.15866831954256999</v>
      </c>
      <c r="N7857">
        <v>0.19611493940968047</v>
      </c>
      <c r="O7857">
        <v>0.17605863789551407</v>
      </c>
    </row>
    <row r="7858" spans="1:15" ht="15">
      <c r="A7858" s="6"/>
      <c r="B7858" s="10">
        <v>112.68</v>
      </c>
      <c r="C7858">
        <v>9.497596999579859E-2</v>
      </c>
      <c r="D7858" s="11">
        <v>48</v>
      </c>
      <c r="E7858" s="10">
        <v>63.17</v>
      </c>
      <c r="F7858" s="11">
        <v>30.45</v>
      </c>
      <c r="G7858" s="10">
        <v>55.09</v>
      </c>
      <c r="H7858" s="11">
        <v>344.98</v>
      </c>
      <c r="I7858" s="10">
        <v>309.08999999999997</v>
      </c>
      <c r="J7858">
        <v>0.16716416781849325</v>
      </c>
      <c r="K7858">
        <v>0.21102047174906693</v>
      </c>
      <c r="L7858">
        <v>0.13816675068272177</v>
      </c>
      <c r="M7858">
        <v>0.15890985743313565</v>
      </c>
      <c r="N7858">
        <v>0.19092778551402734</v>
      </c>
      <c r="O7858">
        <v>0.17383368225078796</v>
      </c>
    </row>
    <row r="7859" spans="1:15" ht="15">
      <c r="A7859" s="6"/>
      <c r="B7859" s="10">
        <v>93.99</v>
      </c>
      <c r="C7859">
        <v>9.4843422610520658E-2</v>
      </c>
      <c r="D7859" s="11">
        <v>46.92</v>
      </c>
      <c r="E7859" s="10">
        <v>72.2</v>
      </c>
      <c r="F7859" s="11">
        <v>34.31</v>
      </c>
      <c r="G7859" s="10">
        <v>40.07</v>
      </c>
      <c r="H7859" s="11">
        <v>330.02</v>
      </c>
      <c r="I7859" s="10">
        <v>294.94</v>
      </c>
      <c r="J7859">
        <v>0.16177803497137852</v>
      </c>
      <c r="K7859">
        <v>0.20491836862303717</v>
      </c>
      <c r="L7859">
        <v>0.14020881644975725</v>
      </c>
      <c r="M7859">
        <v>0.15924116357957865</v>
      </c>
      <c r="N7859">
        <v>0.18828511555677352</v>
      </c>
      <c r="O7859">
        <v>0.17852795691304657</v>
      </c>
    </row>
    <row r="7860" spans="1:15" ht="15">
      <c r="A7860" s="6"/>
      <c r="B7860" s="10">
        <v>86.95</v>
      </c>
      <c r="C7860">
        <v>9.2588238649901178E-2</v>
      </c>
      <c r="D7860" s="11">
        <v>45.43</v>
      </c>
      <c r="E7860" s="10">
        <v>73.489999999999995</v>
      </c>
      <c r="F7860" s="11">
        <v>37.549999999999997</v>
      </c>
      <c r="G7860" s="10">
        <v>45.92</v>
      </c>
      <c r="H7860" s="11">
        <v>321.35000000000002</v>
      </c>
      <c r="I7860" s="10">
        <v>295.02</v>
      </c>
      <c r="J7860">
        <v>0.15786623569338148</v>
      </c>
      <c r="K7860">
        <v>0.20017039196878619</v>
      </c>
      <c r="L7860">
        <v>0.14507133436006794</v>
      </c>
      <c r="M7860">
        <v>0.15808550962446685</v>
      </c>
      <c r="N7860">
        <v>0.1846538075793395</v>
      </c>
      <c r="O7860">
        <v>0.1801955853890207</v>
      </c>
    </row>
    <row r="7861" spans="1:15" ht="15">
      <c r="A7861" s="6"/>
      <c r="B7861" s="10">
        <v>79.42</v>
      </c>
      <c r="C7861">
        <v>8.9510733123847303E-2</v>
      </c>
      <c r="D7861" s="11">
        <v>46.5</v>
      </c>
      <c r="E7861" s="10">
        <v>73.17</v>
      </c>
      <c r="F7861" s="11">
        <v>39.81</v>
      </c>
      <c r="G7861" s="10">
        <v>41.07</v>
      </c>
      <c r="H7861" s="11">
        <v>313.05</v>
      </c>
      <c r="I7861" s="10">
        <v>289.89999999999998</v>
      </c>
      <c r="J7861">
        <v>0.15638093981617734</v>
      </c>
      <c r="K7861">
        <v>0.19922186571507339</v>
      </c>
      <c r="L7861">
        <v>0.14962405688563121</v>
      </c>
      <c r="M7861">
        <v>0.15564126951572796</v>
      </c>
      <c r="N7861">
        <v>0.18098709927991097</v>
      </c>
      <c r="O7861">
        <v>0.18005972489006716</v>
      </c>
    </row>
    <row r="7862" spans="1:15" ht="15">
      <c r="A7862" s="6"/>
      <c r="B7862" s="10">
        <v>76.33</v>
      </c>
      <c r="C7862">
        <v>8.5168462069678763E-2</v>
      </c>
      <c r="D7862" s="11">
        <v>39.57</v>
      </c>
      <c r="E7862" s="10">
        <v>73.010000000000005</v>
      </c>
      <c r="F7862" s="11">
        <v>39.81</v>
      </c>
      <c r="G7862" s="10">
        <v>45.31</v>
      </c>
      <c r="H7862" s="11">
        <v>299.99</v>
      </c>
      <c r="I7862" s="10">
        <v>272.93</v>
      </c>
      <c r="J7862">
        <v>0.16038109941440126</v>
      </c>
      <c r="K7862">
        <v>0.2017220797443193</v>
      </c>
      <c r="L7862">
        <v>0.15452246100915562</v>
      </c>
      <c r="M7862">
        <v>0.15563448364999355</v>
      </c>
      <c r="N7862">
        <v>0.18013759008109473</v>
      </c>
      <c r="O7862">
        <v>0.18252495993041182</v>
      </c>
    </row>
    <row r="7863" spans="1:15" ht="15">
      <c r="A7863" s="6"/>
      <c r="B7863" s="10">
        <v>71.45</v>
      </c>
      <c r="C7863">
        <v>8.3137809090691656E-2</v>
      </c>
      <c r="D7863" s="11">
        <v>41.13</v>
      </c>
      <c r="E7863" s="10">
        <v>66.930000000000007</v>
      </c>
      <c r="F7863" s="11">
        <v>39.76</v>
      </c>
      <c r="G7863" s="10">
        <v>45.15</v>
      </c>
      <c r="H7863" s="11">
        <v>300</v>
      </c>
      <c r="I7863" s="10">
        <v>269.92</v>
      </c>
      <c r="J7863">
        <v>0.16912279185330345</v>
      </c>
      <c r="K7863">
        <v>0.20635983711958852</v>
      </c>
      <c r="L7863">
        <v>0.16154772150409305</v>
      </c>
      <c r="M7863">
        <v>0.16050918233206257</v>
      </c>
      <c r="N7863">
        <v>0.1826599124075296</v>
      </c>
      <c r="O7863">
        <v>0.18952256436985301</v>
      </c>
    </row>
    <row r="7864" spans="1:15" ht="15">
      <c r="A7864" s="6"/>
      <c r="B7864" s="10">
        <v>75.38</v>
      </c>
      <c r="C7864">
        <v>8.6678274185334275E-2</v>
      </c>
      <c r="D7864" s="11">
        <v>43.13</v>
      </c>
      <c r="E7864" s="10">
        <v>64.569999999999993</v>
      </c>
      <c r="F7864" s="11">
        <v>40.049999999999997</v>
      </c>
      <c r="G7864" s="10">
        <v>49.58</v>
      </c>
      <c r="H7864" s="11">
        <v>328</v>
      </c>
      <c r="I7864" s="10">
        <v>272.24</v>
      </c>
      <c r="J7864">
        <v>0.17890303243353251</v>
      </c>
      <c r="K7864">
        <v>0.20999464109831356</v>
      </c>
      <c r="L7864">
        <v>0.17074772852513939</v>
      </c>
      <c r="M7864">
        <v>0.16928092212155429</v>
      </c>
      <c r="N7864">
        <v>0.18827475740965938</v>
      </c>
      <c r="O7864">
        <v>0.19819594582945416</v>
      </c>
    </row>
    <row r="7865" spans="1:15" ht="15">
      <c r="A7865" s="6"/>
      <c r="B7865" s="10">
        <v>77.37</v>
      </c>
      <c r="C7865">
        <v>9.4031900209229344E-2</v>
      </c>
      <c r="D7865" s="11">
        <v>44.91</v>
      </c>
      <c r="E7865" s="10">
        <v>65.040000000000006</v>
      </c>
      <c r="F7865" s="11">
        <v>41.68</v>
      </c>
      <c r="G7865" s="10">
        <v>49.7</v>
      </c>
      <c r="H7865" s="11">
        <v>342.18</v>
      </c>
      <c r="I7865" s="10">
        <v>300.36</v>
      </c>
      <c r="J7865">
        <v>0.1856690984391148</v>
      </c>
      <c r="K7865">
        <v>0.21055855549482805</v>
      </c>
      <c r="L7865">
        <v>0.18129690125908818</v>
      </c>
      <c r="M7865">
        <v>0.18062897753031848</v>
      </c>
      <c r="N7865">
        <v>0.19429482108159735</v>
      </c>
      <c r="O7865">
        <v>0.19833610243220384</v>
      </c>
    </row>
    <row r="7866" spans="1:15" ht="15">
      <c r="A7866" s="6"/>
      <c r="B7866" s="10">
        <v>85.24</v>
      </c>
      <c r="C7866">
        <v>9.6151137781692722E-2</v>
      </c>
      <c r="D7866" s="11">
        <v>46.94</v>
      </c>
      <c r="E7866" s="10">
        <v>68.11</v>
      </c>
      <c r="F7866" s="11">
        <v>45.01</v>
      </c>
      <c r="G7866" s="10">
        <v>51.26</v>
      </c>
      <c r="H7866" s="11">
        <v>350.92</v>
      </c>
      <c r="I7866" s="10">
        <v>315.05</v>
      </c>
      <c r="J7866">
        <v>0.18847427824549262</v>
      </c>
      <c r="K7866">
        <v>0.20506275233545568</v>
      </c>
      <c r="L7866">
        <v>0.18274659973949794</v>
      </c>
      <c r="M7866">
        <v>0.18212064043469187</v>
      </c>
      <c r="N7866">
        <v>0.1956712641985309</v>
      </c>
      <c r="O7866">
        <v>0.19362332566060492</v>
      </c>
    </row>
    <row r="7867" spans="1:15" ht="15">
      <c r="A7867" s="6"/>
      <c r="B7867" s="10">
        <v>90.97</v>
      </c>
      <c r="C7867">
        <v>9.2901257450832206E-2</v>
      </c>
      <c r="D7867" s="11">
        <v>53.97</v>
      </c>
      <c r="E7867" s="10">
        <v>74.5</v>
      </c>
      <c r="F7867" s="11">
        <v>50</v>
      </c>
      <c r="G7867" s="10">
        <v>58.26</v>
      </c>
      <c r="H7867" s="11">
        <v>385</v>
      </c>
      <c r="I7867" s="10">
        <v>322.72000000000003</v>
      </c>
      <c r="J7867">
        <v>0.18550521716032339</v>
      </c>
      <c r="K7867">
        <v>0.20395870517478823</v>
      </c>
      <c r="L7867">
        <v>0.18058227935586427</v>
      </c>
      <c r="M7867">
        <v>0.17899246506652405</v>
      </c>
      <c r="N7867">
        <v>0.19188891531017385</v>
      </c>
      <c r="O7867">
        <v>0.18139458638520475</v>
      </c>
    </row>
    <row r="7868" spans="1:15" ht="15">
      <c r="A7868" s="6"/>
      <c r="B7868" s="10">
        <v>90.25</v>
      </c>
      <c r="C7868">
        <v>9.534284746044043E-2</v>
      </c>
      <c r="D7868" s="11">
        <v>56.24</v>
      </c>
      <c r="E7868" s="10">
        <v>70.8</v>
      </c>
      <c r="F7868" s="11">
        <v>51.77</v>
      </c>
      <c r="G7868" s="10">
        <v>60.49</v>
      </c>
      <c r="H7868" s="11">
        <v>345</v>
      </c>
      <c r="I7868" s="10">
        <v>299.58999999999997</v>
      </c>
      <c r="J7868">
        <v>0.19007049177201915</v>
      </c>
      <c r="K7868">
        <v>0.20873562101136933</v>
      </c>
      <c r="L7868">
        <v>0.18196460016181301</v>
      </c>
      <c r="M7868">
        <v>0.17415259951325485</v>
      </c>
      <c r="N7868">
        <v>0.19305596355996693</v>
      </c>
      <c r="O7868">
        <v>0.18425625496507048</v>
      </c>
    </row>
    <row r="7869" spans="1:15" ht="15">
      <c r="A7869" s="6"/>
      <c r="B7869" s="10">
        <v>86.23</v>
      </c>
      <c r="C7869">
        <v>9.6360153457877837E-2</v>
      </c>
      <c r="D7869" s="11">
        <v>55.97</v>
      </c>
      <c r="E7869" s="10">
        <v>71.790000000000006</v>
      </c>
      <c r="F7869" s="11">
        <v>50.11</v>
      </c>
      <c r="G7869" s="10">
        <v>55</v>
      </c>
      <c r="H7869" s="11">
        <v>319.08999999999997</v>
      </c>
      <c r="I7869" s="10">
        <v>285.91000000000003</v>
      </c>
      <c r="J7869">
        <v>0.19284667975177017</v>
      </c>
      <c r="K7869">
        <v>0.21297414463531722</v>
      </c>
      <c r="L7869">
        <v>0.18693247541354485</v>
      </c>
      <c r="M7869">
        <v>0.1751492385786802</v>
      </c>
      <c r="N7869">
        <v>0.19635116223684759</v>
      </c>
      <c r="O7869">
        <v>0.1835932273084096</v>
      </c>
    </row>
    <row r="7870" spans="1:15" ht="15">
      <c r="A7870" s="6"/>
      <c r="B7870" s="10">
        <v>81.5</v>
      </c>
      <c r="C7870">
        <v>9.628542885114405E-2</v>
      </c>
      <c r="D7870" s="11">
        <v>48</v>
      </c>
      <c r="E7870" s="10">
        <v>61.97</v>
      </c>
      <c r="F7870" s="11">
        <v>49.96</v>
      </c>
      <c r="G7870" s="10">
        <v>47.57</v>
      </c>
      <c r="H7870" s="11">
        <v>283.42</v>
      </c>
      <c r="I7870" s="10">
        <v>261.56</v>
      </c>
      <c r="J7870">
        <v>0.19991989808751814</v>
      </c>
      <c r="K7870">
        <v>0.21380082136378009</v>
      </c>
      <c r="L7870">
        <v>0.19622805951735611</v>
      </c>
      <c r="M7870">
        <v>0.17480524481809762</v>
      </c>
      <c r="N7870">
        <v>0.19784561225987349</v>
      </c>
      <c r="O7870">
        <v>0.18382747979364084</v>
      </c>
    </row>
    <row r="7871" spans="1:15" ht="15">
      <c r="A7871" s="6"/>
      <c r="B7871" s="10">
        <v>74.739999999999995</v>
      </c>
      <c r="C7871">
        <v>9.5585179234242409E-2</v>
      </c>
      <c r="D7871" s="11">
        <v>47.98</v>
      </c>
      <c r="E7871" s="10">
        <v>56.21</v>
      </c>
      <c r="F7871" s="11">
        <v>45.7</v>
      </c>
      <c r="G7871" s="10">
        <v>38.1</v>
      </c>
      <c r="H7871" s="11">
        <v>250.78</v>
      </c>
      <c r="I7871" s="10">
        <v>229.94</v>
      </c>
      <c r="J7871">
        <v>0.20553176885261107</v>
      </c>
      <c r="K7871">
        <v>0.21383261054421773</v>
      </c>
      <c r="L7871">
        <v>0.19942897566770165</v>
      </c>
      <c r="M7871">
        <v>0.17269534882049881</v>
      </c>
      <c r="N7871">
        <v>0.19858566139082703</v>
      </c>
      <c r="O7871">
        <v>0.18643596676770102</v>
      </c>
    </row>
    <row r="7872" spans="1:15" ht="15">
      <c r="A7872" s="6"/>
      <c r="B7872" s="10">
        <v>77.56</v>
      </c>
      <c r="C7872">
        <v>9.7410523237882365E-2</v>
      </c>
      <c r="D7872" s="11">
        <v>47.98</v>
      </c>
      <c r="E7872" s="10">
        <v>55.04</v>
      </c>
      <c r="F7872" s="11">
        <v>44.64</v>
      </c>
      <c r="G7872" s="10">
        <v>35.5</v>
      </c>
      <c r="H7872" s="11">
        <v>216.67</v>
      </c>
      <c r="I7872" s="10">
        <v>217.1</v>
      </c>
      <c r="J7872">
        <v>0.20684639966098176</v>
      </c>
      <c r="K7872">
        <v>0.21295684170114015</v>
      </c>
      <c r="L7872">
        <v>0.20353290372585942</v>
      </c>
      <c r="M7872">
        <v>0.1724529213729209</v>
      </c>
      <c r="N7872">
        <v>0.20027757867600179</v>
      </c>
      <c r="O7872">
        <v>0.18761557527498784</v>
      </c>
    </row>
    <row r="7873" spans="1:15" ht="15">
      <c r="A7873" s="6"/>
      <c r="B7873" s="10">
        <v>72.84</v>
      </c>
      <c r="C7873">
        <v>9.8087373213340392E-2</v>
      </c>
      <c r="D7873" s="11">
        <v>40.99</v>
      </c>
      <c r="E7873" s="10">
        <v>49.31</v>
      </c>
      <c r="F7873" s="11">
        <v>39.799999999999997</v>
      </c>
      <c r="G7873" s="10">
        <v>31.99</v>
      </c>
      <c r="H7873" s="11">
        <v>190.97</v>
      </c>
      <c r="I7873" s="10">
        <v>173.64</v>
      </c>
      <c r="J7873">
        <v>0.20980828306359142</v>
      </c>
      <c r="K7873">
        <v>0.21679378412998046</v>
      </c>
      <c r="L7873">
        <v>0.20594680137095081</v>
      </c>
      <c r="M7873">
        <v>0.17039541202844777</v>
      </c>
      <c r="N7873">
        <v>0.20158707726863964</v>
      </c>
      <c r="O7873">
        <v>0.18533312617384037</v>
      </c>
    </row>
    <row r="7874" spans="1:15" ht="15">
      <c r="A7874" s="6"/>
      <c r="B7874" s="10">
        <v>78.069999999999993</v>
      </c>
      <c r="C7874">
        <v>9.7334341879117742E-2</v>
      </c>
      <c r="D7874" s="11">
        <v>39.89</v>
      </c>
      <c r="E7874" s="10">
        <v>51.94</v>
      </c>
      <c r="F7874" s="11">
        <v>38.19</v>
      </c>
      <c r="G7874" s="10">
        <v>32.549999999999997</v>
      </c>
      <c r="H7874" s="11">
        <v>200.03</v>
      </c>
      <c r="I7874" s="10">
        <v>187.29</v>
      </c>
      <c r="J7874">
        <v>0.20947301571012766</v>
      </c>
      <c r="K7874">
        <v>0.21506652366519002</v>
      </c>
      <c r="L7874">
        <v>0.20782679700735537</v>
      </c>
      <c r="M7874">
        <v>0.16741123636478944</v>
      </c>
      <c r="N7874">
        <v>0.20312263079707671</v>
      </c>
      <c r="O7874">
        <v>0.18393219117986606</v>
      </c>
    </row>
    <row r="7875" spans="1:15" ht="15">
      <c r="A7875" s="6"/>
      <c r="B7875" s="10">
        <v>74.03</v>
      </c>
      <c r="C7875">
        <v>9.3457248346384858E-2</v>
      </c>
      <c r="D7875" s="11">
        <v>36.19</v>
      </c>
      <c r="E7875" s="10">
        <v>49.86</v>
      </c>
      <c r="F7875" s="11">
        <v>36.299999999999997</v>
      </c>
      <c r="G7875" s="10">
        <v>33.549999999999997</v>
      </c>
      <c r="H7875" s="11">
        <v>204.47</v>
      </c>
      <c r="I7875" s="10">
        <v>175.19</v>
      </c>
      <c r="J7875">
        <v>0.21068822752453981</v>
      </c>
      <c r="K7875">
        <v>0.21439995444277821</v>
      </c>
      <c r="L7875">
        <v>0.20823034858411163</v>
      </c>
      <c r="M7875">
        <v>0.1646242638718399</v>
      </c>
      <c r="N7875">
        <v>0.20526407012783168</v>
      </c>
      <c r="O7875">
        <v>0.18369040558000105</v>
      </c>
    </row>
    <row r="7876" spans="1:15" ht="15">
      <c r="A7876" s="6"/>
      <c r="B7876" s="10">
        <v>72.069999999999993</v>
      </c>
      <c r="C7876">
        <v>9.4990592341384794E-2</v>
      </c>
      <c r="D7876" s="11">
        <v>34.49</v>
      </c>
      <c r="E7876" s="10">
        <v>50.34</v>
      </c>
      <c r="F7876" s="11">
        <v>36.020000000000003</v>
      </c>
      <c r="G7876" s="10">
        <v>33.89</v>
      </c>
      <c r="H7876" s="11">
        <v>193.52</v>
      </c>
      <c r="I7876" s="10">
        <v>163.07</v>
      </c>
      <c r="J7876">
        <v>0.21022227372812613</v>
      </c>
      <c r="K7876">
        <v>0.21353305684662136</v>
      </c>
      <c r="L7876">
        <v>0.2098543317994882</v>
      </c>
      <c r="M7876">
        <v>0.16150629048185558</v>
      </c>
      <c r="N7876">
        <v>0.20765759085714286</v>
      </c>
      <c r="O7876">
        <v>0.17950289721913135</v>
      </c>
    </row>
    <row r="7877" spans="1:15" ht="15">
      <c r="A7877" s="6"/>
      <c r="B7877" s="10">
        <v>71.61</v>
      </c>
      <c r="C7877">
        <v>9.2627761430342487E-2</v>
      </c>
      <c r="D7877" s="11">
        <v>36.200000000000003</v>
      </c>
      <c r="E7877" s="10">
        <v>48.46</v>
      </c>
      <c r="F7877" s="11">
        <v>35.4</v>
      </c>
      <c r="G7877" s="10">
        <v>32.619999999999997</v>
      </c>
      <c r="H7877" s="11">
        <v>194.13</v>
      </c>
      <c r="I7877" s="10">
        <v>151.82</v>
      </c>
      <c r="J7877">
        <v>0.21237672254893353</v>
      </c>
      <c r="K7877">
        <v>0.2114258658086732</v>
      </c>
      <c r="L7877">
        <v>0.21219574340853489</v>
      </c>
      <c r="M7877">
        <v>0.15763031893465929</v>
      </c>
      <c r="N7877">
        <v>0.20886285333234547</v>
      </c>
      <c r="O7877">
        <v>0.17532824609078351</v>
      </c>
    </row>
    <row r="7878" spans="1:15" ht="15">
      <c r="A7878" s="6"/>
      <c r="B7878" s="10">
        <v>69.989999999999995</v>
      </c>
      <c r="C7878">
        <v>9.4966727786112259E-2</v>
      </c>
      <c r="D7878" s="11">
        <v>38</v>
      </c>
      <c r="E7878" s="10">
        <v>48.07</v>
      </c>
      <c r="F7878" s="11">
        <v>35.380000000000003</v>
      </c>
      <c r="G7878" s="10">
        <v>32.94</v>
      </c>
      <c r="H7878" s="11">
        <v>207.09</v>
      </c>
      <c r="I7878" s="10">
        <v>159.15</v>
      </c>
      <c r="J7878">
        <v>0.21165172536806889</v>
      </c>
      <c r="K7878">
        <v>0.2094636581741183</v>
      </c>
      <c r="L7878">
        <v>0.21388565550616651</v>
      </c>
      <c r="M7878">
        <v>0.15720846389600282</v>
      </c>
      <c r="N7878">
        <v>0.20911098529291383</v>
      </c>
      <c r="O7878">
        <v>0.17503051752619311</v>
      </c>
    </row>
    <row r="7879" spans="1:15" ht="15">
      <c r="A7879" s="6"/>
      <c r="B7879" s="10">
        <v>74.19</v>
      </c>
      <c r="C7879">
        <v>9.8869405191574403E-2</v>
      </c>
      <c r="D7879" s="11">
        <v>35.86</v>
      </c>
      <c r="E7879" s="10">
        <v>48.07</v>
      </c>
      <c r="F7879" s="11">
        <v>37.840000000000003</v>
      </c>
      <c r="G7879" s="10">
        <v>34.53</v>
      </c>
      <c r="H7879" s="11">
        <v>212.38</v>
      </c>
      <c r="I7879" s="10">
        <v>181.64</v>
      </c>
      <c r="J7879">
        <v>0.21132888458312854</v>
      </c>
      <c r="K7879">
        <v>0.2086136547792215</v>
      </c>
      <c r="L7879">
        <v>0.2167591668313896</v>
      </c>
      <c r="M7879">
        <v>0.16037573344431072</v>
      </c>
      <c r="N7879">
        <v>0.20754255953028164</v>
      </c>
      <c r="O7879">
        <v>0.17874637342480973</v>
      </c>
    </row>
    <row r="7880" spans="1:15" ht="15">
      <c r="A7880" s="6"/>
      <c r="B7880" s="10">
        <v>79.81</v>
      </c>
      <c r="C7880">
        <v>0.10796109033191634</v>
      </c>
      <c r="D7880" s="11">
        <v>35.03</v>
      </c>
      <c r="E7880" s="10">
        <v>49.09</v>
      </c>
      <c r="F7880" s="11">
        <v>50</v>
      </c>
      <c r="G7880" s="10">
        <v>37.799999999999997</v>
      </c>
      <c r="H7880" s="11">
        <v>281.08999999999997</v>
      </c>
      <c r="I7880" s="10">
        <v>230.6</v>
      </c>
      <c r="J7880">
        <v>0.20941261420710497</v>
      </c>
      <c r="K7880">
        <v>0.21270980190994862</v>
      </c>
      <c r="L7880">
        <v>0.21700963908547743</v>
      </c>
      <c r="M7880">
        <v>0.16856858257217625</v>
      </c>
      <c r="N7880">
        <v>0.19882334523634951</v>
      </c>
      <c r="O7880">
        <v>0.18005827920481321</v>
      </c>
    </row>
    <row r="7881" spans="1:15" ht="15">
      <c r="A7881" s="6"/>
      <c r="B7881" s="10">
        <v>87.08</v>
      </c>
      <c r="C7881">
        <v>0.1146204025185409</v>
      </c>
      <c r="D7881" s="11">
        <v>42.37</v>
      </c>
      <c r="E7881" s="10">
        <v>47.97</v>
      </c>
      <c r="F7881" s="11">
        <v>60.42</v>
      </c>
      <c r="G7881" s="10">
        <v>47.77</v>
      </c>
      <c r="H7881" s="11">
        <v>330</v>
      </c>
      <c r="I7881" s="10">
        <v>297.07</v>
      </c>
      <c r="J7881">
        <v>0.20736070985818275</v>
      </c>
      <c r="K7881">
        <v>0.21624757971129999</v>
      </c>
      <c r="L7881">
        <v>0.2113116656806758</v>
      </c>
      <c r="M7881">
        <v>0.17191902222191971</v>
      </c>
      <c r="N7881">
        <v>0.19373265314649721</v>
      </c>
      <c r="O7881">
        <v>0.17858230137461442</v>
      </c>
    </row>
    <row r="7882" spans="1:15" ht="15">
      <c r="A7882" s="6"/>
      <c r="B7882" s="10">
        <v>94.29</v>
      </c>
      <c r="C7882">
        <v>0.115019371172057</v>
      </c>
      <c r="D7882" s="11">
        <v>49.95</v>
      </c>
      <c r="E7882" s="10">
        <v>54.16</v>
      </c>
      <c r="F7882" s="11">
        <v>58.37</v>
      </c>
      <c r="G7882" s="10">
        <v>52.25</v>
      </c>
      <c r="H7882" s="11">
        <v>352.11</v>
      </c>
      <c r="I7882" s="10">
        <v>307.64999999999998</v>
      </c>
      <c r="J7882">
        <v>0.20636334018606922</v>
      </c>
      <c r="K7882">
        <v>0.2141196683643469</v>
      </c>
      <c r="L7882">
        <v>0.21087476510997474</v>
      </c>
      <c r="M7882">
        <v>0.16928081995125696</v>
      </c>
      <c r="N7882">
        <v>0.18840928296442425</v>
      </c>
      <c r="O7882">
        <v>0.17580517147348498</v>
      </c>
    </row>
    <row r="7883" spans="1:15" ht="15">
      <c r="A7883" s="6"/>
      <c r="B7883" s="10">
        <v>91.74</v>
      </c>
      <c r="C7883">
        <v>0.11415259369261618</v>
      </c>
      <c r="D7883" s="11">
        <v>49.94</v>
      </c>
      <c r="E7883" s="10">
        <v>59.06</v>
      </c>
      <c r="F7883" s="11">
        <v>58.42</v>
      </c>
      <c r="G7883" s="10">
        <v>45.24</v>
      </c>
      <c r="H7883" s="11">
        <v>310</v>
      </c>
      <c r="I7883" s="10">
        <v>289.85000000000002</v>
      </c>
      <c r="J7883">
        <v>0.19559851334444522</v>
      </c>
      <c r="K7883">
        <v>0.20666168632890844</v>
      </c>
      <c r="L7883">
        <v>0.21076144236250857</v>
      </c>
      <c r="M7883">
        <v>0.1693276549462355</v>
      </c>
      <c r="N7883">
        <v>0.18148488585756989</v>
      </c>
      <c r="O7883">
        <v>0.17671366705081529</v>
      </c>
    </row>
    <row r="7884" spans="1:15" ht="15">
      <c r="A7884" s="6"/>
      <c r="B7884" s="10">
        <v>89.17</v>
      </c>
      <c r="C7884">
        <v>0.11979473049617607</v>
      </c>
      <c r="D7884" s="11">
        <v>51.97</v>
      </c>
      <c r="E7884" s="10">
        <v>60.84</v>
      </c>
      <c r="F7884" s="11">
        <v>57.3</v>
      </c>
      <c r="G7884" s="10">
        <v>44.67</v>
      </c>
      <c r="H7884" s="11">
        <v>294.93</v>
      </c>
      <c r="I7884" s="10">
        <v>280.45</v>
      </c>
      <c r="J7884">
        <v>0.19118316726902421</v>
      </c>
      <c r="K7884">
        <v>0.19609466420409574</v>
      </c>
      <c r="L7884">
        <v>0.21237357203558724</v>
      </c>
      <c r="M7884">
        <v>0.16845909118335223</v>
      </c>
      <c r="N7884">
        <v>0.17835333526611222</v>
      </c>
      <c r="O7884">
        <v>0.17362084876305858</v>
      </c>
    </row>
    <row r="7885" spans="1:15" ht="15">
      <c r="A7885" s="6"/>
      <c r="B7885" s="10">
        <v>87.06</v>
      </c>
      <c r="C7885">
        <v>0.12558158314180293</v>
      </c>
      <c r="D7885" s="11">
        <v>53.51</v>
      </c>
      <c r="E7885" s="10">
        <v>63.26</v>
      </c>
      <c r="F7885" s="11">
        <v>58.26</v>
      </c>
      <c r="G7885" s="10">
        <v>44.54</v>
      </c>
      <c r="H7885" s="11">
        <v>290.36</v>
      </c>
      <c r="I7885" s="10">
        <v>263.47000000000003</v>
      </c>
      <c r="J7885">
        <v>0.18819601704529948</v>
      </c>
      <c r="K7885">
        <v>0.19188035776697487</v>
      </c>
      <c r="L7885">
        <v>0.21031003730430073</v>
      </c>
      <c r="M7885">
        <v>0.1663264357226418</v>
      </c>
      <c r="N7885">
        <v>0.17552955324105798</v>
      </c>
      <c r="O7885">
        <v>0.17310497952568829</v>
      </c>
    </row>
    <row r="7886" spans="1:15" ht="15">
      <c r="A7886" s="6"/>
      <c r="B7886" s="10">
        <v>84.82</v>
      </c>
      <c r="C7886">
        <v>0.13243494895725716</v>
      </c>
      <c r="D7886" s="11">
        <v>49.96</v>
      </c>
      <c r="E7886" s="10">
        <v>52.96</v>
      </c>
      <c r="F7886" s="11">
        <v>58.77</v>
      </c>
      <c r="G7886" s="10">
        <v>41.53</v>
      </c>
      <c r="H7886" s="11">
        <v>290</v>
      </c>
      <c r="I7886" s="10">
        <v>256.02999999999997</v>
      </c>
      <c r="J7886">
        <v>0.19019553873479336</v>
      </c>
      <c r="K7886">
        <v>0.19205511249509727</v>
      </c>
      <c r="L7886">
        <v>0.21518082157496973</v>
      </c>
      <c r="M7886">
        <v>0.16681596011297789</v>
      </c>
      <c r="N7886">
        <v>0.17371356852057127</v>
      </c>
      <c r="O7886">
        <v>0.17814172861512287</v>
      </c>
    </row>
    <row r="7887" spans="1:15" ht="15">
      <c r="A7887" s="6"/>
      <c r="B7887" s="10">
        <v>83.07</v>
      </c>
      <c r="C7887">
        <v>0.13793271666659193</v>
      </c>
      <c r="D7887" s="11">
        <v>46.98</v>
      </c>
      <c r="E7887" s="10">
        <v>49.87</v>
      </c>
      <c r="F7887" s="11">
        <v>58.6</v>
      </c>
      <c r="G7887" s="10">
        <v>41.48</v>
      </c>
      <c r="H7887" s="11">
        <v>292.64</v>
      </c>
      <c r="I7887" s="10">
        <v>272.43</v>
      </c>
      <c r="J7887">
        <v>0.19449005755831564</v>
      </c>
      <c r="K7887">
        <v>0.19726310986339712</v>
      </c>
      <c r="L7887">
        <v>0.21598278702838966</v>
      </c>
      <c r="M7887">
        <v>0.17270925681827448</v>
      </c>
      <c r="N7887">
        <v>0.17502848142308136</v>
      </c>
      <c r="O7887">
        <v>0.18726599637452049</v>
      </c>
    </row>
    <row r="7888" spans="1:15" ht="15">
      <c r="A7888" s="6"/>
      <c r="B7888" s="10">
        <v>90.09</v>
      </c>
      <c r="C7888">
        <v>0.14594697325199438</v>
      </c>
      <c r="D7888" s="11">
        <v>38.979999999999997</v>
      </c>
      <c r="E7888" s="10">
        <v>58.76</v>
      </c>
      <c r="F7888" s="11">
        <v>57.05</v>
      </c>
      <c r="G7888" s="10">
        <v>45</v>
      </c>
      <c r="H7888" s="11">
        <v>290</v>
      </c>
      <c r="I7888" s="10">
        <v>290.17</v>
      </c>
      <c r="J7888">
        <v>0.19354536099116185</v>
      </c>
      <c r="K7888">
        <v>0.20301254792171108</v>
      </c>
      <c r="L7888">
        <v>0.21744191120655787</v>
      </c>
      <c r="M7888">
        <v>0.18130330947933937</v>
      </c>
      <c r="N7888">
        <v>0.17430523817145893</v>
      </c>
      <c r="O7888">
        <v>0.19808167591550344</v>
      </c>
    </row>
    <row r="7889" spans="1:15" ht="15">
      <c r="A7889" s="6"/>
      <c r="B7889" s="10">
        <v>95.66</v>
      </c>
      <c r="C7889">
        <v>0.1564938324807236</v>
      </c>
      <c r="D7889" s="11">
        <v>35.29</v>
      </c>
      <c r="E7889" s="10">
        <v>50.93</v>
      </c>
      <c r="F7889" s="11">
        <v>59.23</v>
      </c>
      <c r="G7889" s="10">
        <v>46.98</v>
      </c>
      <c r="H7889" s="11">
        <v>288.49</v>
      </c>
      <c r="I7889" s="10">
        <v>318.36</v>
      </c>
      <c r="J7889">
        <v>0.19170939400122425</v>
      </c>
      <c r="K7889">
        <v>0.20511169229188783</v>
      </c>
      <c r="L7889">
        <v>0.2158588254042938</v>
      </c>
      <c r="M7889">
        <v>0.18759416819118133</v>
      </c>
      <c r="N7889">
        <v>0.17572272233138891</v>
      </c>
      <c r="O7889">
        <v>0.2039475612568975</v>
      </c>
    </row>
    <row r="7890" spans="1:15" ht="15">
      <c r="A7890" s="6"/>
      <c r="B7890" s="10">
        <v>114.91</v>
      </c>
      <c r="C7890">
        <v>0.16223116414042812</v>
      </c>
      <c r="D7890" s="11">
        <v>39.56</v>
      </c>
      <c r="E7890" s="10">
        <v>61.47</v>
      </c>
      <c r="F7890" s="11">
        <v>58.4</v>
      </c>
      <c r="G7890" s="10">
        <v>48.87</v>
      </c>
      <c r="H7890" s="11">
        <v>282.91000000000003</v>
      </c>
      <c r="I7890" s="10">
        <v>327.36</v>
      </c>
      <c r="J7890">
        <v>0.18922325437742038</v>
      </c>
      <c r="K7890">
        <v>0.1996155983651498</v>
      </c>
      <c r="L7890">
        <v>0.21402239686983507</v>
      </c>
      <c r="M7890">
        <v>0.18843711809661651</v>
      </c>
      <c r="N7890">
        <v>0.17362746809280738</v>
      </c>
      <c r="O7890">
        <v>0.19977342801204948</v>
      </c>
    </row>
    <row r="7891" spans="1:15" ht="15">
      <c r="A7891" s="6"/>
      <c r="B7891" s="10">
        <v>124.1</v>
      </c>
      <c r="C7891">
        <v>0.160967917647209</v>
      </c>
      <c r="D7891" s="11">
        <v>44.26</v>
      </c>
      <c r="E7891" s="10">
        <v>67.650000000000006</v>
      </c>
      <c r="F7891" s="11">
        <v>63.45</v>
      </c>
      <c r="G7891" s="10">
        <v>55.92</v>
      </c>
      <c r="H7891" s="11">
        <v>288.02</v>
      </c>
      <c r="I7891" s="10">
        <v>349.9</v>
      </c>
      <c r="J7891">
        <v>0.18676684134074722</v>
      </c>
      <c r="K7891">
        <v>0.19473190818575176</v>
      </c>
      <c r="L7891">
        <v>0.21308170622472714</v>
      </c>
      <c r="M7891">
        <v>0.18633576786958722</v>
      </c>
      <c r="N7891">
        <v>0.1716117557886829</v>
      </c>
      <c r="O7891">
        <v>0.19205612556568138</v>
      </c>
    </row>
    <row r="7892" spans="1:15" ht="15">
      <c r="A7892" s="6"/>
      <c r="B7892" s="10">
        <v>127.1</v>
      </c>
      <c r="C7892">
        <v>0.1626725085055882</v>
      </c>
      <c r="D7892" s="11">
        <v>38.409999999999997</v>
      </c>
      <c r="E7892" s="10">
        <v>65.45</v>
      </c>
      <c r="F7892" s="11">
        <v>59.36</v>
      </c>
      <c r="G7892" s="10">
        <v>53.2</v>
      </c>
      <c r="H7892" s="11">
        <v>260.69</v>
      </c>
      <c r="I7892" s="10">
        <v>337.95</v>
      </c>
      <c r="J7892">
        <v>0.1800447923581189</v>
      </c>
      <c r="K7892">
        <v>0.19112575958250144</v>
      </c>
      <c r="L7892">
        <v>0.22285711251916121</v>
      </c>
      <c r="M7892">
        <v>0.18668263898860193</v>
      </c>
      <c r="N7892">
        <v>0.17076701280371004</v>
      </c>
      <c r="O7892">
        <v>0.18826716768741508</v>
      </c>
    </row>
    <row r="7893" spans="1:15" ht="15">
      <c r="A7893" s="6"/>
      <c r="B7893" s="10">
        <v>127.2</v>
      </c>
      <c r="C7893">
        <v>0.16519952798616122</v>
      </c>
      <c r="D7893" s="11">
        <v>37.93</v>
      </c>
      <c r="E7893" s="10">
        <v>52.95</v>
      </c>
      <c r="F7893" s="11">
        <v>58.07</v>
      </c>
      <c r="G7893" s="10">
        <v>48.21</v>
      </c>
      <c r="H7893" s="11">
        <v>188.07</v>
      </c>
      <c r="I7893" s="10">
        <v>314.37</v>
      </c>
      <c r="J7893">
        <v>0.17514705347949852</v>
      </c>
      <c r="K7893">
        <v>0.18885496025928541</v>
      </c>
      <c r="L7893">
        <v>0.22288050529190853</v>
      </c>
      <c r="M7893">
        <v>0.18582930100503389</v>
      </c>
      <c r="N7893">
        <v>0.1726365731674771</v>
      </c>
      <c r="O7893">
        <v>0.19138591968599539</v>
      </c>
    </row>
    <row r="7894" spans="1:15" ht="15">
      <c r="A7894" s="6"/>
      <c r="B7894" s="10">
        <v>121.13</v>
      </c>
      <c r="C7894">
        <v>0.17515821809761903</v>
      </c>
      <c r="D7894" s="11">
        <v>36.119999999999997</v>
      </c>
      <c r="E7894" s="10">
        <v>52.45</v>
      </c>
      <c r="F7894" s="11">
        <v>53.93</v>
      </c>
      <c r="G7894" s="10">
        <v>44.08</v>
      </c>
      <c r="H7894" s="11">
        <v>152.44</v>
      </c>
      <c r="I7894" s="10">
        <v>274.14999999999998</v>
      </c>
      <c r="J7894">
        <v>0.16394747305639845</v>
      </c>
      <c r="K7894">
        <v>0.18549534213308996</v>
      </c>
      <c r="L7894">
        <v>0.22187669904047308</v>
      </c>
      <c r="M7894">
        <v>0.18726208668799735</v>
      </c>
      <c r="N7894">
        <v>0.17456370712651051</v>
      </c>
      <c r="O7894">
        <v>0.19355961099567398</v>
      </c>
    </row>
    <row r="7895" spans="1:15" ht="15">
      <c r="A7895" s="6"/>
      <c r="B7895" s="10">
        <v>114.83</v>
      </c>
      <c r="C7895">
        <v>0.18704477308053294</v>
      </c>
      <c r="D7895" s="11">
        <v>32.119999999999997</v>
      </c>
      <c r="E7895" s="10">
        <v>50.19</v>
      </c>
      <c r="F7895" s="11">
        <v>50.17</v>
      </c>
      <c r="G7895" s="10">
        <v>39.130000000000003</v>
      </c>
      <c r="H7895" s="11">
        <v>152.11000000000001</v>
      </c>
      <c r="I7895" s="10">
        <v>266.32</v>
      </c>
      <c r="J7895">
        <v>0.15355415916268628</v>
      </c>
      <c r="K7895">
        <v>0.18262178707024473</v>
      </c>
      <c r="L7895">
        <v>0.22018221730382292</v>
      </c>
      <c r="M7895">
        <v>0.18588774219714987</v>
      </c>
      <c r="N7895">
        <v>0.17642185909845665</v>
      </c>
      <c r="O7895">
        <v>0.19662883690869332</v>
      </c>
    </row>
    <row r="7896" spans="1:15" ht="15">
      <c r="A7896" s="6"/>
      <c r="B7896" s="10">
        <v>115.3</v>
      </c>
      <c r="C7896">
        <v>0.19325845278702378</v>
      </c>
      <c r="D7896" s="11">
        <v>30.09</v>
      </c>
      <c r="E7896" s="10">
        <v>50.62</v>
      </c>
      <c r="F7896" s="11">
        <v>46.36</v>
      </c>
      <c r="G7896" s="10">
        <v>36.83</v>
      </c>
      <c r="H7896" s="11">
        <v>155.28</v>
      </c>
      <c r="I7896" s="10">
        <v>269.92</v>
      </c>
      <c r="J7896">
        <v>0.14587585942795772</v>
      </c>
      <c r="K7896">
        <v>0.17983866940158744</v>
      </c>
      <c r="L7896">
        <v>0.21569641879448509</v>
      </c>
      <c r="M7896">
        <v>0.18257892396791145</v>
      </c>
      <c r="N7896">
        <v>0.17713041229843446</v>
      </c>
      <c r="O7896">
        <v>0.19693526960087057</v>
      </c>
    </row>
    <row r="7897" spans="1:15" ht="15">
      <c r="A7897" s="6"/>
      <c r="B7897" s="10">
        <v>103</v>
      </c>
      <c r="C7897">
        <v>0.20002370157634039</v>
      </c>
      <c r="D7897" s="11">
        <v>27.58</v>
      </c>
      <c r="E7897" s="10">
        <v>47.88</v>
      </c>
      <c r="F7897" s="11">
        <v>41.58</v>
      </c>
      <c r="G7897" s="10">
        <v>35.07</v>
      </c>
      <c r="H7897" s="11">
        <v>129.55000000000001</v>
      </c>
      <c r="I7897" s="10">
        <v>226.03</v>
      </c>
      <c r="J7897">
        <v>0.13665267615969867</v>
      </c>
      <c r="K7897">
        <v>0.17799579139830998</v>
      </c>
      <c r="L7897">
        <v>0.21216227684790298</v>
      </c>
      <c r="M7897">
        <v>0.17482417392669333</v>
      </c>
      <c r="N7897">
        <v>0.1791167071671457</v>
      </c>
      <c r="O7897">
        <v>0.19933362364092042</v>
      </c>
    </row>
    <row r="7898" spans="1:15" ht="15">
      <c r="A7898" s="6"/>
      <c r="B7898" s="10">
        <v>111.1</v>
      </c>
      <c r="C7898">
        <v>0.20896480513899254</v>
      </c>
      <c r="D7898" s="11">
        <v>19.21</v>
      </c>
      <c r="E7898" s="10">
        <v>49.45</v>
      </c>
      <c r="F7898" s="11">
        <v>39.07</v>
      </c>
      <c r="G7898" s="10">
        <v>35.44</v>
      </c>
      <c r="H7898" s="11">
        <v>155.44999999999999</v>
      </c>
      <c r="I7898" s="10">
        <v>212.77</v>
      </c>
      <c r="J7898">
        <v>0.12762903745037021</v>
      </c>
      <c r="K7898">
        <v>0.17386126087789106</v>
      </c>
      <c r="L7898">
        <v>0.20905952680255008</v>
      </c>
      <c r="M7898">
        <v>0.1712754120687664</v>
      </c>
      <c r="N7898">
        <v>0.18203452753475105</v>
      </c>
      <c r="O7898">
        <v>0.20131398014111998</v>
      </c>
    </row>
    <row r="7899" spans="1:15" ht="15">
      <c r="A7899" s="6"/>
      <c r="B7899" s="10">
        <v>105.77</v>
      </c>
      <c r="C7899">
        <v>0.20955826214741233</v>
      </c>
      <c r="D7899" s="11">
        <v>12.59</v>
      </c>
      <c r="E7899" s="10">
        <v>47.91</v>
      </c>
      <c r="F7899" s="11">
        <v>38.43</v>
      </c>
      <c r="G7899" s="10">
        <v>34.76</v>
      </c>
      <c r="H7899" s="11">
        <v>159.74</v>
      </c>
      <c r="I7899" s="10">
        <v>210.7</v>
      </c>
      <c r="J7899">
        <v>0.11898835232330425</v>
      </c>
      <c r="K7899">
        <v>0.16972832716254252</v>
      </c>
      <c r="L7899">
        <v>0.2075666103713229</v>
      </c>
      <c r="M7899">
        <v>0.16786866252664753</v>
      </c>
      <c r="N7899">
        <v>0.18598170511307469</v>
      </c>
      <c r="O7899">
        <v>0.20230228087371149</v>
      </c>
    </row>
    <row r="7900" spans="1:15" ht="15">
      <c r="A7900" s="6"/>
      <c r="B7900" s="10">
        <v>102.67</v>
      </c>
      <c r="C7900">
        <v>0.21634293051871087</v>
      </c>
      <c r="D7900" s="11">
        <v>11.56</v>
      </c>
      <c r="E7900" s="10">
        <v>46.42</v>
      </c>
      <c r="F7900" s="11">
        <v>36.200000000000003</v>
      </c>
      <c r="G7900" s="10">
        <v>33.28</v>
      </c>
      <c r="H7900" s="11">
        <v>148.81</v>
      </c>
      <c r="I7900" s="10">
        <v>199.13</v>
      </c>
      <c r="J7900">
        <v>0.11294480001766821</v>
      </c>
      <c r="K7900">
        <v>0.169359422834022</v>
      </c>
      <c r="L7900">
        <v>0.205044727850761</v>
      </c>
      <c r="M7900">
        <v>0.16586633903429954</v>
      </c>
      <c r="N7900">
        <v>0.1898078463876226</v>
      </c>
      <c r="O7900">
        <v>0.20592810529702424</v>
      </c>
    </row>
    <row r="7901" spans="1:15" ht="15">
      <c r="A7901" s="6"/>
      <c r="B7901" s="10">
        <v>100.11</v>
      </c>
      <c r="C7901">
        <v>0.21756000224548797</v>
      </c>
      <c r="D7901" s="11">
        <v>11.45</v>
      </c>
      <c r="E7901" s="10">
        <v>45.07</v>
      </c>
      <c r="F7901" s="11">
        <v>35.909999999999997</v>
      </c>
      <c r="G7901" s="10">
        <v>33.26</v>
      </c>
      <c r="H7901" s="11">
        <v>148.80000000000001</v>
      </c>
      <c r="I7901" s="10">
        <v>200</v>
      </c>
      <c r="J7901">
        <v>0.11018407492123775</v>
      </c>
      <c r="K7901">
        <v>0.16801683367600909</v>
      </c>
      <c r="L7901">
        <v>0.20260120712027338</v>
      </c>
      <c r="M7901">
        <v>0.16725972626008562</v>
      </c>
      <c r="N7901">
        <v>0.19272996447434185</v>
      </c>
      <c r="O7901">
        <v>0.21074279273760813</v>
      </c>
    </row>
    <row r="7902" spans="1:15" ht="15">
      <c r="A7902" s="6"/>
      <c r="B7902" s="10">
        <v>97.2</v>
      </c>
      <c r="C7902">
        <v>0.21731188722033556</v>
      </c>
      <c r="D7902" s="11">
        <v>15.74</v>
      </c>
      <c r="E7902" s="10">
        <v>44.8</v>
      </c>
      <c r="F7902" s="11">
        <v>35.979999999999997</v>
      </c>
      <c r="G7902" s="10">
        <v>34.119999999999997</v>
      </c>
      <c r="H7902" s="11">
        <v>153.69999999999999</v>
      </c>
      <c r="I7902" s="10">
        <v>197.99</v>
      </c>
      <c r="J7902">
        <v>0.11043817477753178</v>
      </c>
      <c r="K7902">
        <v>0.16592620539268285</v>
      </c>
      <c r="L7902">
        <v>0.20111399388221254</v>
      </c>
      <c r="M7902">
        <v>0.17180196701116696</v>
      </c>
      <c r="N7902">
        <v>0.19453203539339156</v>
      </c>
      <c r="O7902">
        <v>0.21566054111278676</v>
      </c>
    </row>
    <row r="7903" spans="1:15" ht="15">
      <c r="A7903" s="6"/>
      <c r="B7903" s="10">
        <v>97.8</v>
      </c>
      <c r="C7903">
        <v>0.21488147382844011</v>
      </c>
      <c r="D7903" s="11">
        <v>12.85</v>
      </c>
      <c r="E7903" s="10">
        <v>48.8</v>
      </c>
      <c r="F7903" s="11">
        <v>38.01</v>
      </c>
      <c r="G7903" s="10">
        <v>35.47</v>
      </c>
      <c r="H7903" s="11">
        <v>164.7</v>
      </c>
      <c r="I7903" s="10">
        <v>211.94</v>
      </c>
      <c r="J7903">
        <v>0.10779293982866817</v>
      </c>
      <c r="K7903">
        <v>0.17095719828416209</v>
      </c>
      <c r="L7903">
        <v>0.20189908580811755</v>
      </c>
      <c r="M7903">
        <v>0.17901365017939116</v>
      </c>
      <c r="N7903">
        <v>0.19685699278320939</v>
      </c>
      <c r="O7903">
        <v>0.21858596094965621</v>
      </c>
    </row>
    <row r="7904" spans="1:15" ht="15">
      <c r="A7904" s="6"/>
      <c r="B7904" s="10">
        <v>99.83</v>
      </c>
      <c r="C7904">
        <v>0.21228037945269146</v>
      </c>
      <c r="D7904" s="11">
        <v>11.41</v>
      </c>
      <c r="E7904" s="10">
        <v>56.94</v>
      </c>
      <c r="F7904" s="11">
        <v>45.21</v>
      </c>
      <c r="G7904" s="10">
        <v>42.99</v>
      </c>
      <c r="H7904" s="11">
        <v>213.3</v>
      </c>
      <c r="I7904" s="10">
        <v>214.94</v>
      </c>
      <c r="J7904">
        <v>0.10448890964178714</v>
      </c>
      <c r="K7904">
        <v>0.18089008082673996</v>
      </c>
      <c r="L7904">
        <v>0.20049743424310171</v>
      </c>
      <c r="M7904">
        <v>0.18793907685750924</v>
      </c>
      <c r="N7904">
        <v>0.18973909552485538</v>
      </c>
      <c r="O7904">
        <v>0.21867647559364109</v>
      </c>
    </row>
    <row r="7905" spans="1:15" ht="15">
      <c r="A7905" s="6"/>
      <c r="B7905" s="10">
        <v>105.05</v>
      </c>
      <c r="C7905">
        <v>0.20904293721973094</v>
      </c>
      <c r="D7905" s="11">
        <v>9.77</v>
      </c>
      <c r="E7905" s="10">
        <v>79.27</v>
      </c>
      <c r="F7905" s="11">
        <v>53.44</v>
      </c>
      <c r="G7905" s="10">
        <v>53.05</v>
      </c>
      <c r="H7905" s="11">
        <v>269.08</v>
      </c>
      <c r="I7905" s="10">
        <v>228.07</v>
      </c>
      <c r="J7905">
        <v>0.10486085475118832</v>
      </c>
      <c r="K7905">
        <v>0.18471538940594401</v>
      </c>
      <c r="L7905">
        <v>0.19940619215884231</v>
      </c>
      <c r="M7905">
        <v>0.19540047671202102</v>
      </c>
      <c r="N7905">
        <v>0.18316457734036184</v>
      </c>
      <c r="O7905">
        <v>0.21981631823944317</v>
      </c>
    </row>
    <row r="7906" spans="1:15" ht="15">
      <c r="A7906" s="6"/>
      <c r="B7906" s="10">
        <v>112.69</v>
      </c>
      <c r="C7906">
        <v>0.20349308226927429</v>
      </c>
      <c r="D7906" s="11">
        <v>19.36</v>
      </c>
      <c r="E7906" s="10">
        <v>83.08</v>
      </c>
      <c r="F7906" s="11">
        <v>54.79</v>
      </c>
      <c r="G7906" s="10">
        <v>53.5</v>
      </c>
      <c r="H7906" s="11">
        <v>288.99</v>
      </c>
      <c r="I7906" s="10">
        <v>264.95999999999998</v>
      </c>
      <c r="J7906">
        <v>0.1103405452063594</v>
      </c>
      <c r="K7906">
        <v>0.18652337853080392</v>
      </c>
      <c r="L7906">
        <v>0.19794846537495761</v>
      </c>
      <c r="M7906">
        <v>0.19209609386905066</v>
      </c>
      <c r="N7906">
        <v>0.17885660796490471</v>
      </c>
      <c r="O7906">
        <v>0.21539994673591001</v>
      </c>
    </row>
    <row r="7907" spans="1:15" ht="15">
      <c r="A7907" s="6"/>
      <c r="B7907" s="10">
        <v>117.3</v>
      </c>
      <c r="C7907">
        <v>0.20264022151418598</v>
      </c>
      <c r="D7907" s="11">
        <v>11.58</v>
      </c>
      <c r="E7907" s="10">
        <v>81.209999999999994</v>
      </c>
      <c r="F7907" s="11">
        <v>54.58</v>
      </c>
      <c r="G7907" s="10">
        <v>53.03</v>
      </c>
      <c r="H7907" s="11">
        <v>282.56</v>
      </c>
      <c r="I7907" s="10">
        <v>279.89999999999998</v>
      </c>
      <c r="J7907">
        <v>0.11183892726408275</v>
      </c>
      <c r="K7907">
        <v>0.18396898527031993</v>
      </c>
      <c r="L7907">
        <v>0.19772163714861102</v>
      </c>
      <c r="M7907">
        <v>0.18886553547951118</v>
      </c>
      <c r="N7907">
        <v>0.17318760978405623</v>
      </c>
      <c r="O7907">
        <v>0.20843721416498179</v>
      </c>
    </row>
    <row r="7908" spans="1:15" ht="15">
      <c r="A7908" s="6"/>
      <c r="B7908" s="10">
        <v>115.29</v>
      </c>
      <c r="C7908">
        <v>0.19857252820500162</v>
      </c>
      <c r="D7908" s="11">
        <v>19.95</v>
      </c>
      <c r="E7908" s="10">
        <v>80.25</v>
      </c>
      <c r="F7908" s="11">
        <v>54.79</v>
      </c>
      <c r="G7908" s="10">
        <v>51.34</v>
      </c>
      <c r="H7908" s="11">
        <v>272.52999999999997</v>
      </c>
      <c r="I7908" s="10">
        <v>257.83</v>
      </c>
      <c r="J7908">
        <v>0.11080155447190929</v>
      </c>
      <c r="K7908">
        <v>0.18617963579179947</v>
      </c>
      <c r="L7908">
        <v>0.19443237283854542</v>
      </c>
      <c r="M7908">
        <v>0.18807835868378575</v>
      </c>
      <c r="N7908">
        <v>0.17034381988073691</v>
      </c>
      <c r="O7908">
        <v>0.20007389562844183</v>
      </c>
    </row>
    <row r="7909" spans="1:15" ht="15">
      <c r="A7909" s="6"/>
      <c r="B7909" s="10">
        <v>114.7</v>
      </c>
      <c r="C7909">
        <v>0.19332174610537708</v>
      </c>
      <c r="D7909" s="11">
        <v>21.6</v>
      </c>
      <c r="E7909" s="10">
        <v>86.99</v>
      </c>
      <c r="F7909" s="11">
        <v>54.05</v>
      </c>
      <c r="G7909" s="10">
        <v>50.99</v>
      </c>
      <c r="H7909" s="11">
        <v>215.97</v>
      </c>
      <c r="I7909" s="10">
        <v>253.32</v>
      </c>
      <c r="J7909">
        <v>0.10925264097280668</v>
      </c>
      <c r="K7909">
        <v>0.1894319307506665</v>
      </c>
      <c r="L7909">
        <v>0.19276910383991167</v>
      </c>
      <c r="M7909">
        <v>0.19057280090476289</v>
      </c>
      <c r="N7909">
        <v>0.16838665632841046</v>
      </c>
      <c r="O7909">
        <v>0.19735848760179098</v>
      </c>
    </row>
    <row r="7910" spans="1:15" ht="15">
      <c r="A7910" s="6"/>
      <c r="B7910" s="10">
        <v>113.37</v>
      </c>
      <c r="C7910">
        <v>0.19314337516493466</v>
      </c>
      <c r="D7910" s="11">
        <v>11.48</v>
      </c>
      <c r="E7910" s="10">
        <v>86.93</v>
      </c>
      <c r="F7910" s="11">
        <v>52.91</v>
      </c>
      <c r="G7910" s="10">
        <v>50.2</v>
      </c>
      <c r="H7910" s="11">
        <v>234.4</v>
      </c>
      <c r="I7910" s="10">
        <v>249.99</v>
      </c>
      <c r="J7910">
        <v>0.1078511709306102</v>
      </c>
      <c r="K7910">
        <v>0.19443768612294607</v>
      </c>
      <c r="L7910">
        <v>0.19426648490495332</v>
      </c>
      <c r="M7910">
        <v>0.18928906717597294</v>
      </c>
      <c r="N7910">
        <v>0.16649562022133974</v>
      </c>
      <c r="O7910">
        <v>0.19951272838705666</v>
      </c>
    </row>
    <row r="7911" spans="1:15" ht="15">
      <c r="A7911" s="6"/>
      <c r="B7911" s="10">
        <v>110.02</v>
      </c>
      <c r="C7911">
        <v>0.19999237564335118</v>
      </c>
      <c r="D7911" s="11">
        <v>11.49</v>
      </c>
      <c r="E7911" s="10">
        <v>92.42</v>
      </c>
      <c r="F7911" s="11">
        <v>52.59</v>
      </c>
      <c r="G7911" s="10">
        <v>50.48</v>
      </c>
      <c r="H7911" s="11">
        <v>188.19</v>
      </c>
      <c r="I7911" s="10">
        <v>237.41</v>
      </c>
      <c r="J7911">
        <v>0.11016421427623135</v>
      </c>
      <c r="K7911">
        <v>0.19723137801002366</v>
      </c>
      <c r="L7911">
        <v>0.19566532500948794</v>
      </c>
      <c r="M7911">
        <v>0.19178938209236049</v>
      </c>
      <c r="N7911">
        <v>0.16611952023117485</v>
      </c>
      <c r="O7911">
        <v>0.20314215830065302</v>
      </c>
    </row>
    <row r="7912" spans="1:15" ht="15">
      <c r="A7912" s="6"/>
      <c r="B7912" s="10">
        <v>115.1</v>
      </c>
      <c r="C7912">
        <v>0.20982977335318753</v>
      </c>
      <c r="D7912" s="11">
        <v>15.75</v>
      </c>
      <c r="E7912" s="10">
        <v>94.74</v>
      </c>
      <c r="F7912" s="11">
        <v>52.99</v>
      </c>
      <c r="G7912" s="10">
        <v>52.01</v>
      </c>
      <c r="H7912" s="11">
        <v>182.82</v>
      </c>
      <c r="I7912" s="10">
        <v>257.61</v>
      </c>
      <c r="J7912">
        <v>0.11761969197086952</v>
      </c>
      <c r="K7912">
        <v>0.20004691268776545</v>
      </c>
      <c r="L7912">
        <v>0.19409133477285884</v>
      </c>
      <c r="M7912">
        <v>0.19950327139212945</v>
      </c>
      <c r="N7912">
        <v>0.16613534509841418</v>
      </c>
      <c r="O7912">
        <v>0.21193275652773028</v>
      </c>
    </row>
    <row r="7913" spans="1:15" ht="15">
      <c r="A7913" s="6"/>
      <c r="B7913" s="10">
        <v>123.26</v>
      </c>
      <c r="C7913">
        <v>0.22059415792692935</v>
      </c>
      <c r="D7913" s="11">
        <v>15.55</v>
      </c>
      <c r="E7913" s="10">
        <v>95</v>
      </c>
      <c r="F7913" s="11">
        <v>52.34</v>
      </c>
      <c r="G7913" s="10">
        <v>52.91</v>
      </c>
      <c r="H7913" s="11">
        <v>180.45</v>
      </c>
      <c r="I7913" s="10">
        <v>264.02</v>
      </c>
      <c r="J7913">
        <v>0.12312117590546644</v>
      </c>
      <c r="K7913">
        <v>0.20174299565199155</v>
      </c>
      <c r="L7913">
        <v>0.19643628138638553</v>
      </c>
      <c r="M7913">
        <v>0.20761091453307329</v>
      </c>
      <c r="N7913">
        <v>0.16618387871458781</v>
      </c>
      <c r="O7913">
        <v>0.21701822040552182</v>
      </c>
    </row>
    <row r="7914" spans="1:15" ht="15">
      <c r="A7914" s="6"/>
      <c r="B7914" s="10">
        <v>134.15</v>
      </c>
      <c r="C7914">
        <v>0.21653676345969156</v>
      </c>
      <c r="D7914" s="11">
        <v>23.6</v>
      </c>
      <c r="E7914" s="10">
        <v>100.02</v>
      </c>
      <c r="F7914" s="11">
        <v>52.43</v>
      </c>
      <c r="G7914" s="10">
        <v>54.57</v>
      </c>
      <c r="H7914" s="11">
        <v>191.38</v>
      </c>
      <c r="I7914" s="10">
        <v>288.2</v>
      </c>
      <c r="J7914">
        <v>0.12156577743178841</v>
      </c>
      <c r="K7914">
        <v>0.19949803895934107</v>
      </c>
      <c r="L7914">
        <v>0.19428343328203224</v>
      </c>
      <c r="M7914">
        <v>0.20519261761672772</v>
      </c>
      <c r="N7914">
        <v>0.16123565831574985</v>
      </c>
      <c r="O7914">
        <v>0.21265631111279878</v>
      </c>
    </row>
    <row r="7915" spans="1:15" ht="15">
      <c r="A7915" s="6"/>
      <c r="B7915" s="10">
        <v>143.81</v>
      </c>
      <c r="C7915">
        <v>0.207199486339678</v>
      </c>
      <c r="D7915" s="11">
        <v>29.17</v>
      </c>
      <c r="E7915" s="10">
        <v>105.02</v>
      </c>
      <c r="F7915" s="11">
        <v>54.55</v>
      </c>
      <c r="G7915" s="10">
        <v>61.54</v>
      </c>
      <c r="H7915" s="11">
        <v>225.88</v>
      </c>
      <c r="I7915" s="10">
        <v>315.92</v>
      </c>
      <c r="J7915">
        <v>0.11974152798010564</v>
      </c>
      <c r="K7915">
        <v>0.20072147871388371</v>
      </c>
      <c r="L7915">
        <v>0.19497893595519811</v>
      </c>
      <c r="M7915">
        <v>0.19848698405173876</v>
      </c>
      <c r="N7915">
        <v>0.15770516281478605</v>
      </c>
      <c r="O7915">
        <v>0.19404974851633339</v>
      </c>
    </row>
    <row r="7916" spans="1:15" ht="15">
      <c r="A7916" s="6"/>
      <c r="B7916" s="10">
        <v>149.66999999999999</v>
      </c>
      <c r="C7916">
        <v>0.20488249199963229</v>
      </c>
      <c r="D7916" s="11">
        <v>29.43</v>
      </c>
      <c r="E7916" s="10">
        <v>94.05</v>
      </c>
      <c r="F7916" s="11">
        <v>54.52</v>
      </c>
      <c r="G7916" s="10">
        <v>59.02</v>
      </c>
      <c r="H7916" s="11">
        <v>182.06</v>
      </c>
      <c r="I7916" s="10">
        <v>306.10000000000002</v>
      </c>
      <c r="J7916">
        <v>0.12054914464584698</v>
      </c>
      <c r="K7916">
        <v>0.20446603955185641</v>
      </c>
      <c r="L7916">
        <v>0.19109244373819823</v>
      </c>
      <c r="M7916">
        <v>0.19407881883362652</v>
      </c>
      <c r="N7916">
        <v>0.15460680634542495</v>
      </c>
      <c r="O7916">
        <v>0.20242612156427028</v>
      </c>
    </row>
    <row r="7917" spans="1:15" ht="15">
      <c r="A7917" s="6"/>
      <c r="B7917" s="10">
        <v>143.78</v>
      </c>
      <c r="C7917">
        <v>0.20545916947880691</v>
      </c>
      <c r="D7917" s="11">
        <v>29.51</v>
      </c>
      <c r="E7917" s="10">
        <v>85</v>
      </c>
      <c r="F7917" s="11">
        <v>52.9</v>
      </c>
      <c r="G7917" s="10">
        <v>56.3</v>
      </c>
      <c r="H7917" s="11">
        <v>165.15</v>
      </c>
      <c r="I7917" s="10">
        <v>270.08</v>
      </c>
      <c r="J7917">
        <v>0.12312332879288133</v>
      </c>
      <c r="K7917">
        <v>0.20733618260743847</v>
      </c>
      <c r="L7917">
        <v>0.19012152764609141</v>
      </c>
      <c r="M7917">
        <v>0.19306098531335555</v>
      </c>
      <c r="N7917">
        <v>0.15279209711515168</v>
      </c>
      <c r="O7917">
        <v>0.20852578156526697</v>
      </c>
    </row>
    <row r="7918" spans="1:15" ht="15">
      <c r="A7918" s="6"/>
      <c r="B7918" s="10">
        <v>135.91</v>
      </c>
      <c r="C7918">
        <v>0.21499357434180982</v>
      </c>
      <c r="D7918" s="11">
        <v>29.07</v>
      </c>
      <c r="E7918" s="10">
        <v>77.61</v>
      </c>
      <c r="F7918" s="11">
        <v>47.51</v>
      </c>
      <c r="G7918" s="10">
        <v>51.28</v>
      </c>
      <c r="H7918" s="11">
        <v>150.1</v>
      </c>
      <c r="I7918" s="10">
        <v>232.22</v>
      </c>
      <c r="J7918">
        <v>0.12343837696766986</v>
      </c>
      <c r="K7918">
        <v>0.21217106152309317</v>
      </c>
      <c r="L7918">
        <v>0.18848512950112797</v>
      </c>
      <c r="M7918">
        <v>0.19031318154395532</v>
      </c>
      <c r="N7918">
        <v>0.15139015754074572</v>
      </c>
      <c r="O7918">
        <v>0.20867981666315449</v>
      </c>
    </row>
    <row r="7919" spans="1:15" ht="15">
      <c r="A7919" s="6"/>
      <c r="B7919" s="10">
        <v>122.41</v>
      </c>
      <c r="C7919">
        <v>0.22008896918296189</v>
      </c>
      <c r="D7919" s="11">
        <v>29.01</v>
      </c>
      <c r="E7919" s="10">
        <v>70.959999999999994</v>
      </c>
      <c r="F7919" s="11">
        <v>43.53</v>
      </c>
      <c r="G7919" s="10">
        <v>45.33</v>
      </c>
      <c r="H7919" s="11">
        <v>119.18</v>
      </c>
      <c r="I7919" s="10">
        <v>213.37</v>
      </c>
      <c r="J7919">
        <v>0.12433688190720359</v>
      </c>
      <c r="K7919">
        <v>0.21548432572876583</v>
      </c>
      <c r="L7919">
        <v>0.1834563277707203</v>
      </c>
      <c r="M7919">
        <v>0.19103265383095006</v>
      </c>
      <c r="N7919">
        <v>0.15383731795346137</v>
      </c>
      <c r="O7919">
        <v>0.20625441652447926</v>
      </c>
    </row>
    <row r="7920" spans="1:15" ht="15">
      <c r="A7920" s="6"/>
      <c r="B7920" s="10">
        <v>118.99</v>
      </c>
      <c r="C7920">
        <v>0.22135941582774615</v>
      </c>
      <c r="D7920" s="11">
        <v>28.37</v>
      </c>
      <c r="E7920" s="10">
        <v>59.92</v>
      </c>
      <c r="F7920" s="11">
        <v>42.28</v>
      </c>
      <c r="G7920" s="10">
        <v>42.93</v>
      </c>
      <c r="H7920" s="11">
        <v>118.66</v>
      </c>
      <c r="I7920" s="10">
        <v>200</v>
      </c>
      <c r="J7920">
        <v>0.12669808396241367</v>
      </c>
      <c r="K7920">
        <v>0.21610496919086089</v>
      </c>
      <c r="L7920">
        <v>0.17953101142598674</v>
      </c>
      <c r="M7920">
        <v>0.18894542636816847</v>
      </c>
      <c r="N7920">
        <v>0.15787908536217002</v>
      </c>
      <c r="O7920">
        <v>0.20284757878737505</v>
      </c>
    </row>
    <row r="7921" spans="1:15" ht="15">
      <c r="A7921" s="6"/>
      <c r="B7921" s="10">
        <v>102.44</v>
      </c>
      <c r="C7921">
        <v>0.22141986665221164</v>
      </c>
      <c r="D7921" s="11">
        <v>21.94</v>
      </c>
      <c r="E7921" s="10">
        <v>56.19</v>
      </c>
      <c r="F7921" s="11">
        <v>37.74</v>
      </c>
      <c r="G7921" s="10">
        <v>37.119999999999997</v>
      </c>
      <c r="H7921" s="11">
        <v>109.11</v>
      </c>
      <c r="I7921" s="10">
        <v>173.69</v>
      </c>
      <c r="J7921">
        <v>0.1249550335015954</v>
      </c>
      <c r="K7921">
        <v>0.21699836313985432</v>
      </c>
      <c r="L7921">
        <v>0.17466467722682841</v>
      </c>
      <c r="M7921">
        <v>0.18494144175132046</v>
      </c>
      <c r="N7921">
        <v>0.16001725921468213</v>
      </c>
      <c r="O7921">
        <v>0.1980283337858183</v>
      </c>
    </row>
    <row r="7922" spans="1:15" ht="15">
      <c r="A7922" s="6"/>
      <c r="B7922" s="10">
        <v>99.26</v>
      </c>
      <c r="C7922">
        <v>0.2236081320720533</v>
      </c>
      <c r="D7922" s="11">
        <v>11.47</v>
      </c>
      <c r="E7922" s="10">
        <v>54.18</v>
      </c>
      <c r="F7922" s="11">
        <v>36.200000000000003</v>
      </c>
      <c r="G7922" s="10">
        <v>37.39</v>
      </c>
      <c r="H7922" s="11">
        <v>130.08000000000001</v>
      </c>
      <c r="I7922" s="10">
        <v>144.88</v>
      </c>
      <c r="J7922">
        <v>0.12062872203960556</v>
      </c>
      <c r="K7922">
        <v>0.21583014397591857</v>
      </c>
      <c r="L7922">
        <v>0.16982958571325285</v>
      </c>
      <c r="M7922">
        <v>0.18367223060577131</v>
      </c>
      <c r="N7922">
        <v>0.16141092144004007</v>
      </c>
      <c r="O7922">
        <v>0.18904135865276797</v>
      </c>
    </row>
    <row r="7923" spans="1:15" ht="15">
      <c r="A7923" s="6"/>
      <c r="B7923" s="10">
        <v>94.09</v>
      </c>
      <c r="C7923">
        <v>0.22664866249641058</v>
      </c>
      <c r="D7923" s="11">
        <v>14.95</v>
      </c>
      <c r="E7923" s="10">
        <v>52.55</v>
      </c>
      <c r="F7923" s="11">
        <v>35.32</v>
      </c>
      <c r="G7923" s="10">
        <v>37.25</v>
      </c>
      <c r="H7923" s="11">
        <v>153.33000000000001</v>
      </c>
      <c r="I7923" s="10">
        <v>135</v>
      </c>
      <c r="J7923">
        <v>0.11856053173547823</v>
      </c>
      <c r="K7923">
        <v>0.21564464616042855</v>
      </c>
      <c r="L7923">
        <v>0.16778606728634426</v>
      </c>
      <c r="M7923">
        <v>0.18029206482878543</v>
      </c>
      <c r="N7923">
        <v>0.165505639317927</v>
      </c>
      <c r="O7923">
        <v>0.17824497835682451</v>
      </c>
    </row>
    <row r="7924" spans="1:15" ht="15">
      <c r="A7924" s="6"/>
      <c r="B7924" s="10">
        <v>89.9</v>
      </c>
      <c r="C7924">
        <v>0.22820309236465183</v>
      </c>
      <c r="D7924" s="11">
        <v>17.059999999999999</v>
      </c>
      <c r="E7924" s="10">
        <v>52.57</v>
      </c>
      <c r="F7924" s="11">
        <v>32.840000000000003</v>
      </c>
      <c r="G7924" s="10">
        <v>36.68</v>
      </c>
      <c r="H7924" s="11">
        <v>151.4</v>
      </c>
      <c r="I7924" s="10">
        <v>122.01</v>
      </c>
      <c r="J7924">
        <v>0.11818919614410588</v>
      </c>
      <c r="K7924">
        <v>0.21434370670634717</v>
      </c>
      <c r="L7924">
        <v>0.16392033654143581</v>
      </c>
      <c r="M7924">
        <v>0.17670787356140127</v>
      </c>
      <c r="N7924">
        <v>0.16796331343347001</v>
      </c>
      <c r="O7924">
        <v>0.16961957543453576</v>
      </c>
    </row>
    <row r="7925" spans="1:15" ht="15">
      <c r="A7925" s="6"/>
      <c r="B7925" s="10">
        <v>88.82</v>
      </c>
      <c r="C7925">
        <v>0.22692416490597006</v>
      </c>
      <c r="D7925" s="11">
        <v>13.06</v>
      </c>
      <c r="E7925" s="10">
        <v>51.01</v>
      </c>
      <c r="F7925" s="11">
        <v>30.23</v>
      </c>
      <c r="G7925" s="10">
        <v>36.51</v>
      </c>
      <c r="H7925" s="11">
        <v>157.11000000000001</v>
      </c>
      <c r="I7925" s="10">
        <v>99.4</v>
      </c>
      <c r="J7925">
        <v>0.11653808154568586</v>
      </c>
      <c r="K7925">
        <v>0.2139030733372613</v>
      </c>
      <c r="L7925">
        <v>0.16182541911269796</v>
      </c>
      <c r="M7925">
        <v>0.17669052101201538</v>
      </c>
      <c r="N7925">
        <v>0.17095368728261992</v>
      </c>
      <c r="O7925">
        <v>0.16444479562542721</v>
      </c>
    </row>
    <row r="7926" spans="1:15" ht="15">
      <c r="A7926" s="6"/>
      <c r="B7926" s="10">
        <v>87.91</v>
      </c>
      <c r="C7926">
        <v>0.22580999936647256</v>
      </c>
      <c r="D7926" s="11">
        <v>10.02</v>
      </c>
      <c r="E7926" s="10">
        <v>51.55</v>
      </c>
      <c r="F7926" s="11">
        <v>31.65</v>
      </c>
      <c r="G7926" s="10">
        <v>36.67</v>
      </c>
      <c r="H7926" s="11">
        <v>160.49</v>
      </c>
      <c r="I7926" s="10">
        <v>99.4</v>
      </c>
      <c r="J7926">
        <v>0.11792681680699747</v>
      </c>
      <c r="K7926">
        <v>0.21535964548675063</v>
      </c>
      <c r="L7926">
        <v>0.16340574658212975</v>
      </c>
      <c r="M7926">
        <v>0.18099448364640056</v>
      </c>
      <c r="N7926">
        <v>0.17365376746841518</v>
      </c>
      <c r="O7926">
        <v>0.16144839515973311</v>
      </c>
    </row>
    <row r="7927" spans="1:15" ht="15">
      <c r="A7927" s="6"/>
      <c r="B7927" s="10">
        <v>94.09</v>
      </c>
      <c r="C7927">
        <v>0.22594284852272481</v>
      </c>
      <c r="D7927" s="11">
        <v>20.96</v>
      </c>
      <c r="E7927" s="10">
        <v>54.97</v>
      </c>
      <c r="F7927" s="11">
        <v>34.799999999999997</v>
      </c>
      <c r="G7927" s="10">
        <v>37.93</v>
      </c>
      <c r="H7927" s="11">
        <v>167.08</v>
      </c>
      <c r="I7927" s="10">
        <v>105.64</v>
      </c>
      <c r="J7927">
        <v>0.12360190429573691</v>
      </c>
      <c r="K7927">
        <v>0.21836508053156961</v>
      </c>
      <c r="L7927">
        <v>0.16775058495752021</v>
      </c>
      <c r="M7927">
        <v>0.186988401202556</v>
      </c>
      <c r="N7927">
        <v>0.17583408220072513</v>
      </c>
      <c r="O7927">
        <v>0.15818997193363069</v>
      </c>
    </row>
    <row r="7928" spans="1:15" ht="15">
      <c r="A7928" s="6"/>
      <c r="B7928" s="10">
        <v>122.01</v>
      </c>
      <c r="C7928">
        <v>0.21918346203224714</v>
      </c>
      <c r="D7928" s="11">
        <v>40.1</v>
      </c>
      <c r="E7928" s="10">
        <v>71.900000000000006</v>
      </c>
      <c r="F7928" s="11">
        <v>41.94</v>
      </c>
      <c r="G7928" s="10">
        <v>45.84</v>
      </c>
      <c r="H7928" s="11">
        <v>169.16</v>
      </c>
      <c r="I7928" s="10">
        <v>129</v>
      </c>
      <c r="J7928">
        <v>0.12523704388828438</v>
      </c>
      <c r="K7928">
        <v>0.22199507831859763</v>
      </c>
      <c r="L7928">
        <v>0.16813762233834639</v>
      </c>
      <c r="M7928">
        <v>0.19739840074058687</v>
      </c>
      <c r="N7928">
        <v>0.17825835821523192</v>
      </c>
      <c r="O7928">
        <v>0.15937137852177558</v>
      </c>
    </row>
    <row r="7929" spans="1:15" ht="15">
      <c r="A7929" s="6"/>
      <c r="B7929" s="10">
        <v>138.91999999999999</v>
      </c>
      <c r="C7929">
        <v>0.20948852740380736</v>
      </c>
      <c r="D7929" s="11">
        <v>36.119999999999997</v>
      </c>
      <c r="E7929" s="10">
        <v>93.03</v>
      </c>
      <c r="F7929" s="11">
        <v>50.68</v>
      </c>
      <c r="G7929" s="10">
        <v>59.93</v>
      </c>
      <c r="H7929" s="11">
        <v>189.1</v>
      </c>
      <c r="I7929" s="10">
        <v>136.76</v>
      </c>
      <c r="J7929">
        <v>0.12467290226190893</v>
      </c>
      <c r="K7929">
        <v>0.21456406429227909</v>
      </c>
      <c r="L7929">
        <v>0.162639165955202</v>
      </c>
      <c r="M7929">
        <v>0.20337490474980952</v>
      </c>
      <c r="N7929">
        <v>0.18154750662451194</v>
      </c>
      <c r="O7929">
        <v>0.15988308535324974</v>
      </c>
    </row>
    <row r="7930" spans="1:15" ht="15">
      <c r="A7930" s="6"/>
      <c r="B7930" s="10">
        <v>144.99</v>
      </c>
      <c r="C7930">
        <v>0.1980195135926657</v>
      </c>
      <c r="D7930" s="11">
        <v>40.06</v>
      </c>
      <c r="E7930" s="10">
        <v>100</v>
      </c>
      <c r="F7930" s="11">
        <v>50.54</v>
      </c>
      <c r="G7930" s="10">
        <v>65.69</v>
      </c>
      <c r="H7930" s="11">
        <v>209.39</v>
      </c>
      <c r="I7930" s="10">
        <v>141.34</v>
      </c>
      <c r="J7930">
        <v>0.11898675616464534</v>
      </c>
      <c r="K7930">
        <v>0.2139560341436969</v>
      </c>
      <c r="L7930">
        <v>0.15907296125811252</v>
      </c>
      <c r="M7930">
        <v>0.20279485835130848</v>
      </c>
      <c r="N7930">
        <v>0.18424308907065218</v>
      </c>
      <c r="O7930">
        <v>0.1568362748012187</v>
      </c>
    </row>
    <row r="7931" spans="1:15" ht="15">
      <c r="A7931" s="6"/>
      <c r="B7931" s="10">
        <v>139.41</v>
      </c>
      <c r="C7931">
        <v>0.19078353976419904</v>
      </c>
      <c r="D7931" s="11">
        <v>36.04</v>
      </c>
      <c r="E7931" s="10">
        <v>99</v>
      </c>
      <c r="F7931" s="11">
        <v>46.32</v>
      </c>
      <c r="G7931" s="10">
        <v>64.260000000000005</v>
      </c>
      <c r="H7931" s="11">
        <v>219.09</v>
      </c>
      <c r="I7931" s="10">
        <v>151.77000000000001</v>
      </c>
      <c r="J7931">
        <v>0.11585594115721003</v>
      </c>
      <c r="K7931">
        <v>0.21422469399030969</v>
      </c>
      <c r="L7931">
        <v>0.15789724126007573</v>
      </c>
      <c r="M7931">
        <v>0.20092147261390356</v>
      </c>
      <c r="N7931">
        <v>0.18301002000935304</v>
      </c>
      <c r="O7931">
        <v>0.1515150699277813</v>
      </c>
    </row>
    <row r="7932" spans="1:15" ht="15">
      <c r="A7932" s="6"/>
      <c r="B7932" s="10">
        <v>138</v>
      </c>
      <c r="C7932">
        <v>0.18465947402401112</v>
      </c>
      <c r="D7932" s="11">
        <v>34.06</v>
      </c>
      <c r="E7932" s="10">
        <v>93.37</v>
      </c>
      <c r="F7932" s="11">
        <v>43.94</v>
      </c>
      <c r="G7932" s="10">
        <v>58.51</v>
      </c>
      <c r="H7932" s="11">
        <v>222.13</v>
      </c>
      <c r="I7932" s="10">
        <v>153.5</v>
      </c>
      <c r="J7932">
        <v>0.11079761006124177</v>
      </c>
      <c r="K7932">
        <v>0.21335452443218017</v>
      </c>
      <c r="L7932">
        <v>0.1553205117167446</v>
      </c>
      <c r="M7932">
        <v>0.1982738267688359</v>
      </c>
      <c r="N7932">
        <v>0.1840993500922474</v>
      </c>
      <c r="O7932">
        <v>0.14785723823720842</v>
      </c>
    </row>
    <row r="7933" spans="1:15" ht="15">
      <c r="A7933" s="6"/>
      <c r="B7933" s="10">
        <v>136.94</v>
      </c>
      <c r="C7933">
        <v>0.17542832001969891</v>
      </c>
      <c r="D7933" s="11">
        <v>34.729999999999997</v>
      </c>
      <c r="E7933" s="10">
        <v>95</v>
      </c>
      <c r="F7933" s="11">
        <v>43.93</v>
      </c>
      <c r="G7933" s="10">
        <v>59.11</v>
      </c>
      <c r="H7933" s="11">
        <v>225.54</v>
      </c>
      <c r="I7933" s="10">
        <v>163.53</v>
      </c>
      <c r="J7933">
        <v>0.10514002712141952</v>
      </c>
      <c r="K7933">
        <v>0.21588016131511867</v>
      </c>
      <c r="L7933">
        <v>0.15511122786144288</v>
      </c>
      <c r="M7933">
        <v>0.19716415255663186</v>
      </c>
      <c r="N7933">
        <v>0.18513233385697697</v>
      </c>
      <c r="O7933">
        <v>0.149562777214089</v>
      </c>
    </row>
    <row r="7934" spans="1:15" ht="15">
      <c r="A7934" s="6"/>
      <c r="B7934" s="10">
        <v>133.97</v>
      </c>
      <c r="C7934">
        <v>0.17072233372900256</v>
      </c>
      <c r="D7934" s="11">
        <v>31.1</v>
      </c>
      <c r="E7934" s="10">
        <v>88.98</v>
      </c>
      <c r="F7934" s="11">
        <v>44.12</v>
      </c>
      <c r="G7934" s="10">
        <v>55.79</v>
      </c>
      <c r="H7934" s="11">
        <v>219.09</v>
      </c>
      <c r="I7934" s="10">
        <v>159.62</v>
      </c>
      <c r="J7934">
        <v>0.10554861385231899</v>
      </c>
      <c r="K7934">
        <v>0.21410088846204278</v>
      </c>
      <c r="L7934">
        <v>0.1518380217390603</v>
      </c>
      <c r="M7934">
        <v>0.20052577074407624</v>
      </c>
      <c r="N7934">
        <v>0.18842131739202447</v>
      </c>
      <c r="O7934">
        <v>0.15284692855016499</v>
      </c>
    </row>
    <row r="7935" spans="1:15" ht="15">
      <c r="A7935" s="6"/>
      <c r="B7935" s="10">
        <v>132.66999999999999</v>
      </c>
      <c r="C7935">
        <v>0.16952982997251689</v>
      </c>
      <c r="D7935" s="11">
        <v>32.380000000000003</v>
      </c>
      <c r="E7935" s="10">
        <v>88.21</v>
      </c>
      <c r="F7935" s="11">
        <v>43.87</v>
      </c>
      <c r="G7935" s="10">
        <v>57</v>
      </c>
      <c r="H7935" s="11">
        <v>216.02</v>
      </c>
      <c r="I7935" s="10">
        <v>151.84</v>
      </c>
      <c r="J7935">
        <v>0.10399781830315319</v>
      </c>
      <c r="K7935">
        <v>0.21301530628302462</v>
      </c>
      <c r="L7935">
        <v>0.15131770634972749</v>
      </c>
      <c r="M7935">
        <v>0.20222384722540604</v>
      </c>
      <c r="N7935">
        <v>0.19333614004871882</v>
      </c>
      <c r="O7935">
        <v>0.16045081262697297</v>
      </c>
    </row>
    <row r="7936" spans="1:15" ht="15">
      <c r="A7936" s="6"/>
      <c r="B7936" s="10">
        <v>130</v>
      </c>
      <c r="C7936">
        <v>0.17430760629222564</v>
      </c>
      <c r="D7936" s="11">
        <v>33.33</v>
      </c>
      <c r="E7936" s="10">
        <v>85.99</v>
      </c>
      <c r="F7936" s="11">
        <v>43.21</v>
      </c>
      <c r="G7936" s="10">
        <v>61.68</v>
      </c>
      <c r="H7936" s="11">
        <v>218.9</v>
      </c>
      <c r="I7936" s="10">
        <v>157.13</v>
      </c>
      <c r="J7936">
        <v>0.10683328601497871</v>
      </c>
      <c r="K7936">
        <v>0.21573112615558657</v>
      </c>
      <c r="L7936">
        <v>0.15519525361785297</v>
      </c>
      <c r="M7936">
        <v>0.21120507475848802</v>
      </c>
      <c r="N7936">
        <v>0.19772704457085399</v>
      </c>
      <c r="O7936">
        <v>0.16663998188477488</v>
      </c>
    </row>
    <row r="7937" spans="1:15" ht="15">
      <c r="A7937" s="6"/>
      <c r="B7937" s="10">
        <v>121.21</v>
      </c>
      <c r="C7937">
        <v>0.17156246185590981</v>
      </c>
      <c r="D7937" s="11">
        <v>34.82</v>
      </c>
      <c r="E7937" s="10">
        <v>86.94</v>
      </c>
      <c r="F7937" s="11">
        <v>43.41</v>
      </c>
      <c r="G7937" s="10">
        <v>67.540000000000006</v>
      </c>
      <c r="H7937" s="11">
        <v>225</v>
      </c>
      <c r="I7937" s="10">
        <v>158</v>
      </c>
      <c r="J7937">
        <v>0.1082002478339249</v>
      </c>
      <c r="K7937">
        <v>0.21392071678899688</v>
      </c>
      <c r="L7937">
        <v>0.16029181211446372</v>
      </c>
      <c r="M7937">
        <v>0.21612001106398671</v>
      </c>
      <c r="N7937">
        <v>0.1997282067273369</v>
      </c>
      <c r="O7937">
        <v>0.1710727974765191</v>
      </c>
    </row>
    <row r="7938" spans="1:15" ht="15">
      <c r="A7938" s="6"/>
      <c r="B7938" s="10">
        <v>115.86</v>
      </c>
      <c r="C7938">
        <v>0.16850261988295864</v>
      </c>
      <c r="D7938" s="11">
        <v>35.700000000000003</v>
      </c>
      <c r="E7938" s="10">
        <v>87.19</v>
      </c>
      <c r="F7938" s="11">
        <v>43.71</v>
      </c>
      <c r="G7938" s="10">
        <v>72.66</v>
      </c>
      <c r="H7938" s="11">
        <v>231.26</v>
      </c>
      <c r="I7938" s="10">
        <v>170.89</v>
      </c>
      <c r="J7938">
        <v>0.10661405098563378</v>
      </c>
      <c r="K7938">
        <v>0.20992218288440379</v>
      </c>
      <c r="L7938">
        <v>0.15773514573047104</v>
      </c>
      <c r="M7938">
        <v>0.22041917790946916</v>
      </c>
      <c r="N7938">
        <v>0.19835428884737227</v>
      </c>
      <c r="O7938">
        <v>0.16642221135235652</v>
      </c>
    </row>
    <row r="7939" spans="1:15" ht="15">
      <c r="A7939" s="6"/>
      <c r="B7939" s="10">
        <v>124.53</v>
      </c>
      <c r="C7939">
        <v>0.16636520703111513</v>
      </c>
      <c r="D7939" s="11">
        <v>40.32</v>
      </c>
      <c r="E7939" s="10">
        <v>98.27</v>
      </c>
      <c r="F7939" s="11">
        <v>46.6</v>
      </c>
      <c r="G7939" s="10">
        <v>110.13</v>
      </c>
      <c r="H7939" s="11">
        <v>270.8</v>
      </c>
      <c r="I7939" s="10">
        <v>180.1</v>
      </c>
      <c r="J7939">
        <v>0.1040136259091585</v>
      </c>
      <c r="K7939">
        <v>0.20730501883989108</v>
      </c>
      <c r="L7939">
        <v>0.15118752630771792</v>
      </c>
      <c r="M7939">
        <v>0.21987752839402716</v>
      </c>
      <c r="N7939">
        <v>0.19016241352329158</v>
      </c>
      <c r="O7939">
        <v>0.15788883131377554</v>
      </c>
    </row>
    <row r="7940" spans="1:15" ht="15">
      <c r="A7940" s="6"/>
      <c r="B7940" s="10">
        <v>123.22</v>
      </c>
      <c r="C7940">
        <v>0.16599294403390716</v>
      </c>
      <c r="D7940" s="11">
        <v>36.700000000000003</v>
      </c>
      <c r="E7940" s="10">
        <v>92.43</v>
      </c>
      <c r="F7940" s="11">
        <v>43.38</v>
      </c>
      <c r="G7940" s="10">
        <v>79.81</v>
      </c>
      <c r="H7940" s="11">
        <v>265.95999999999998</v>
      </c>
      <c r="I7940" s="10">
        <v>180.4</v>
      </c>
      <c r="J7940">
        <v>0.10496122836101121</v>
      </c>
      <c r="K7940">
        <v>0.21290853460151324</v>
      </c>
      <c r="L7940">
        <v>0.14737024389147968</v>
      </c>
      <c r="M7940">
        <v>0.22011333052207946</v>
      </c>
      <c r="N7940">
        <v>0.19155999890502243</v>
      </c>
      <c r="O7940">
        <v>0.15280805352911833</v>
      </c>
    </row>
    <row r="7941" spans="1:15" ht="15">
      <c r="A7941" s="6"/>
      <c r="B7941" s="10">
        <v>117.12</v>
      </c>
      <c r="C7941">
        <v>0.16658676105972811</v>
      </c>
      <c r="D7941" s="11">
        <v>35.26</v>
      </c>
      <c r="E7941" s="10">
        <v>82.76</v>
      </c>
      <c r="F7941" s="11">
        <v>38.96</v>
      </c>
      <c r="G7941" s="10">
        <v>69.989999999999995</v>
      </c>
      <c r="H7941" s="11">
        <v>240</v>
      </c>
      <c r="I7941" s="10">
        <v>181.88</v>
      </c>
      <c r="J7941">
        <v>0.1049300047504382</v>
      </c>
      <c r="K7941">
        <v>0.20971049373162051</v>
      </c>
      <c r="L7941">
        <v>0.14140200314469428</v>
      </c>
      <c r="M7941">
        <v>0.22696244667590565</v>
      </c>
      <c r="N7941">
        <v>0.19953796069797783</v>
      </c>
      <c r="O7941">
        <v>0.15395764024964814</v>
      </c>
    </row>
    <row r="7942" spans="1:15" ht="15">
      <c r="A7942" s="6"/>
      <c r="B7942" s="10">
        <v>100.61</v>
      </c>
      <c r="C7942">
        <v>0.16709472826972149</v>
      </c>
      <c r="D7942" s="11">
        <v>35.950000000000003</v>
      </c>
      <c r="E7942" s="10">
        <v>70.16</v>
      </c>
      <c r="F7942" s="11">
        <v>34.47</v>
      </c>
      <c r="G7942" s="10">
        <v>59.64</v>
      </c>
      <c r="H7942" s="11">
        <v>213.29</v>
      </c>
      <c r="I7942" s="10">
        <v>157.28</v>
      </c>
      <c r="J7942">
        <v>0.10789585496231936</v>
      </c>
      <c r="K7942">
        <v>0.20233542442933428</v>
      </c>
      <c r="L7942">
        <v>0.13034744801013406</v>
      </c>
      <c r="M7942">
        <v>0.22899416863106423</v>
      </c>
      <c r="N7942">
        <v>0.20418893469954408</v>
      </c>
      <c r="O7942">
        <v>0.15514378426445635</v>
      </c>
    </row>
    <row r="7943" spans="1:15" ht="15">
      <c r="A7943" s="6"/>
      <c r="B7943" s="10">
        <v>94.46</v>
      </c>
      <c r="C7943">
        <v>0.16344407801539004</v>
      </c>
      <c r="D7943" s="11">
        <v>30.93</v>
      </c>
      <c r="E7943" s="10">
        <v>57.55</v>
      </c>
      <c r="F7943" s="11">
        <v>33.69</v>
      </c>
      <c r="G7943" s="10">
        <v>52.23</v>
      </c>
      <c r="H7943" s="11">
        <v>212.4</v>
      </c>
      <c r="I7943" s="10">
        <v>135.1</v>
      </c>
      <c r="J7943">
        <v>0.10971355304528498</v>
      </c>
      <c r="K7943">
        <v>0.1988239835865909</v>
      </c>
      <c r="L7943">
        <v>0.11813026791115425</v>
      </c>
      <c r="M7943">
        <v>0.23127837130510639</v>
      </c>
      <c r="N7943">
        <v>0.20204434701820034</v>
      </c>
      <c r="O7943">
        <v>0.15547043198893679</v>
      </c>
    </row>
    <row r="7944" spans="1:15" ht="15">
      <c r="A7944" s="6"/>
      <c r="B7944" s="10">
        <v>95.2</v>
      </c>
      <c r="C7944">
        <v>0.16166420727656416</v>
      </c>
      <c r="D7944" s="11">
        <v>30</v>
      </c>
      <c r="E7944" s="10">
        <v>54.43</v>
      </c>
      <c r="F7944" s="11">
        <v>28.6</v>
      </c>
      <c r="G7944" s="10">
        <v>49.73</v>
      </c>
      <c r="H7944" s="11">
        <v>204.08</v>
      </c>
      <c r="I7944" s="10">
        <v>155.04</v>
      </c>
      <c r="J7944">
        <v>0.11076447959115622</v>
      </c>
      <c r="K7944">
        <v>0.1946924583521778</v>
      </c>
      <c r="L7944">
        <v>0.11036108217239175</v>
      </c>
      <c r="M7944">
        <v>0.23126805173431303</v>
      </c>
      <c r="N7944">
        <v>0.20603273881379966</v>
      </c>
      <c r="O7944">
        <v>0.15618294955325879</v>
      </c>
    </row>
    <row r="7945" spans="1:15" ht="15">
      <c r="A7945" s="6"/>
      <c r="B7945" s="10">
        <v>85.06</v>
      </c>
      <c r="C7945">
        <v>0.15333430173664292</v>
      </c>
      <c r="D7945" s="11">
        <v>15.87</v>
      </c>
      <c r="E7945" s="10">
        <v>50.09</v>
      </c>
      <c r="F7945" s="11">
        <v>25.58</v>
      </c>
      <c r="G7945" s="10">
        <v>45.17</v>
      </c>
      <c r="H7945" s="11">
        <v>198.83</v>
      </c>
      <c r="I7945" s="10">
        <v>150.07</v>
      </c>
      <c r="J7945">
        <v>0.10713943111297235</v>
      </c>
      <c r="K7945">
        <v>0.18817125844328866</v>
      </c>
      <c r="L7945">
        <v>0.10250558457537334</v>
      </c>
      <c r="M7945">
        <v>0.22658139351081527</v>
      </c>
      <c r="N7945">
        <v>0.20973862141725111</v>
      </c>
      <c r="O7945">
        <v>0.15395372384149059</v>
      </c>
    </row>
    <row r="7946" spans="1:15" ht="15">
      <c r="A7946" s="6"/>
      <c r="B7946" s="10">
        <v>77.739999999999995</v>
      </c>
      <c r="C7946">
        <v>0.14282132919402565</v>
      </c>
      <c r="D7946" s="11">
        <v>22.5</v>
      </c>
      <c r="E7946" s="10">
        <v>48.97</v>
      </c>
      <c r="F7946" s="11">
        <v>25.24</v>
      </c>
      <c r="G7946" s="10">
        <v>45.97</v>
      </c>
      <c r="H7946" s="11">
        <v>193.95</v>
      </c>
      <c r="I7946" s="10">
        <v>129.22</v>
      </c>
      <c r="J7946">
        <v>0.10401172878647377</v>
      </c>
      <c r="K7946">
        <v>0.18008632857830792</v>
      </c>
      <c r="L7946">
        <v>9.0991958659802086E-2</v>
      </c>
      <c r="M7946">
        <v>0.22284726697093402</v>
      </c>
      <c r="N7946">
        <v>0.21158043390075709</v>
      </c>
      <c r="O7946">
        <v>0.15056946296361276</v>
      </c>
    </row>
    <row r="7947" spans="1:15" ht="15">
      <c r="A7947" s="6"/>
      <c r="B7947" s="10">
        <v>70.489999999999995</v>
      </c>
      <c r="C7947">
        <v>0.13772757335451721</v>
      </c>
      <c r="D7947" s="11">
        <v>16.07</v>
      </c>
      <c r="E7947" s="10">
        <v>47.57</v>
      </c>
      <c r="F7947" s="11">
        <v>21.23</v>
      </c>
      <c r="G7947" s="10">
        <v>44.78</v>
      </c>
      <c r="H7947" s="11">
        <v>188.88</v>
      </c>
      <c r="I7947" s="10">
        <v>130.46</v>
      </c>
      <c r="J7947">
        <v>0.10266806940961465</v>
      </c>
      <c r="K7947">
        <v>0.17703018109451157</v>
      </c>
      <c r="L7947">
        <v>8.4868970120538692E-2</v>
      </c>
      <c r="M7947">
        <v>0.22199316255141313</v>
      </c>
      <c r="N7947">
        <v>0.21224169351442926</v>
      </c>
      <c r="O7947">
        <v>0.14872484107837788</v>
      </c>
    </row>
    <row r="7948" spans="1:15" ht="15">
      <c r="A7948" s="6"/>
      <c r="B7948" s="10">
        <v>67.47</v>
      </c>
      <c r="C7948">
        <v>0.13795191132913737</v>
      </c>
      <c r="D7948" s="11">
        <v>15.46</v>
      </c>
      <c r="E7948" s="10">
        <v>47.01</v>
      </c>
      <c r="F7948" s="11">
        <v>5.32</v>
      </c>
      <c r="G7948" s="10">
        <v>42.75</v>
      </c>
      <c r="H7948" s="11">
        <v>188.12</v>
      </c>
      <c r="I7948" s="10">
        <v>127.7</v>
      </c>
      <c r="J7948">
        <v>0.10455181951605012</v>
      </c>
      <c r="K7948">
        <v>0.17308565007622073</v>
      </c>
      <c r="L7948">
        <v>8.3993202616440693E-2</v>
      </c>
      <c r="M7948">
        <v>0.2221092289327915</v>
      </c>
      <c r="N7948">
        <v>0.21287434536900973</v>
      </c>
      <c r="O7948">
        <v>0.14727528005974611</v>
      </c>
    </row>
    <row r="7949" spans="1:15" ht="15">
      <c r="A7949" s="6"/>
      <c r="B7949" s="10">
        <v>64.5</v>
      </c>
      <c r="C7949">
        <v>0.13881578617839802</v>
      </c>
      <c r="D7949" s="11">
        <v>16.29</v>
      </c>
      <c r="E7949" s="10">
        <v>46.28</v>
      </c>
      <c r="F7949" s="11">
        <v>1.94</v>
      </c>
      <c r="G7949" s="10">
        <v>40.369999999999997</v>
      </c>
      <c r="H7949" s="11">
        <v>181.2</v>
      </c>
      <c r="I7949" s="10">
        <v>119.58</v>
      </c>
      <c r="J7949">
        <v>0.10509600063523993</v>
      </c>
      <c r="K7949">
        <v>0.17183471655426769</v>
      </c>
      <c r="L7949">
        <v>8.3608758889437751E-2</v>
      </c>
      <c r="M7949">
        <v>0.22240896310811964</v>
      </c>
      <c r="N7949">
        <v>0.21252474451943035</v>
      </c>
      <c r="O7949">
        <v>0.14316735372756623</v>
      </c>
    </row>
    <row r="7950" spans="1:15" ht="15">
      <c r="A7950" s="6"/>
      <c r="B7950" s="10">
        <v>68.290000000000006</v>
      </c>
      <c r="C7950">
        <v>0.13991394194575052</v>
      </c>
      <c r="D7950" s="11">
        <v>22.04</v>
      </c>
      <c r="E7950" s="10">
        <v>46.73</v>
      </c>
      <c r="F7950" s="11">
        <v>11.75</v>
      </c>
      <c r="G7950" s="10">
        <v>41.47</v>
      </c>
      <c r="H7950" s="11">
        <v>176</v>
      </c>
      <c r="I7950" s="10">
        <v>120.07</v>
      </c>
      <c r="J7950">
        <v>0.10942000098860442</v>
      </c>
      <c r="K7950">
        <v>0.16839766413995072</v>
      </c>
      <c r="L7950">
        <v>8.4291110532203437E-2</v>
      </c>
      <c r="M7950">
        <v>0.22367574221774122</v>
      </c>
      <c r="N7950">
        <v>0.21350619991564743</v>
      </c>
      <c r="O7950">
        <v>0.14369256780040662</v>
      </c>
    </row>
    <row r="7951" spans="1:15" ht="15">
      <c r="A7951" s="6"/>
      <c r="B7951" s="10">
        <v>80.06</v>
      </c>
      <c r="C7951">
        <v>0.1467476602764079</v>
      </c>
      <c r="D7951" s="11">
        <v>24.7</v>
      </c>
      <c r="E7951" s="10">
        <v>48.95</v>
      </c>
      <c r="F7951" s="11">
        <v>23.53</v>
      </c>
      <c r="G7951" s="10">
        <v>45.45</v>
      </c>
      <c r="H7951" s="11">
        <v>174.5</v>
      </c>
      <c r="I7951" s="10">
        <v>129.5</v>
      </c>
      <c r="J7951">
        <v>0.11905945602166094</v>
      </c>
      <c r="K7951">
        <v>0.16833572344642647</v>
      </c>
      <c r="L7951">
        <v>8.9703597453570039E-2</v>
      </c>
      <c r="M7951">
        <v>0.22994788290873769</v>
      </c>
      <c r="N7951">
        <v>0.21375161661619632</v>
      </c>
      <c r="O7951">
        <v>0.14966241145466141</v>
      </c>
    </row>
    <row r="7952" spans="1:15" ht="15">
      <c r="A7952" s="6"/>
      <c r="B7952" s="10">
        <v>89.34</v>
      </c>
      <c r="C7952">
        <v>0.15977120552469601</v>
      </c>
      <c r="D7952" s="11">
        <v>34.01</v>
      </c>
      <c r="E7952" s="10">
        <v>55.78</v>
      </c>
      <c r="F7952" s="11">
        <v>29.82</v>
      </c>
      <c r="G7952" s="10">
        <v>53.56</v>
      </c>
      <c r="H7952" s="11">
        <v>181.4</v>
      </c>
      <c r="I7952" s="10">
        <v>193.09</v>
      </c>
      <c r="J7952">
        <v>0.13050385694496208</v>
      </c>
      <c r="K7952">
        <v>0.16563550168026886</v>
      </c>
      <c r="L7952">
        <v>0.1024016377230112</v>
      </c>
      <c r="M7952">
        <v>0.23863069036727905</v>
      </c>
      <c r="N7952">
        <v>0.21256196105736225</v>
      </c>
      <c r="O7952">
        <v>0.16072294850192706</v>
      </c>
    </row>
    <row r="7953" spans="1:15" ht="15">
      <c r="A7953" s="6"/>
      <c r="B7953" s="10">
        <v>116.42</v>
      </c>
      <c r="C7953">
        <v>0.17086934240542595</v>
      </c>
      <c r="D7953" s="11">
        <v>40.130000000000003</v>
      </c>
      <c r="E7953" s="10">
        <v>67.760000000000005</v>
      </c>
      <c r="F7953" s="11">
        <v>34.14</v>
      </c>
      <c r="G7953" s="10">
        <v>76.73</v>
      </c>
      <c r="H7953" s="11">
        <v>184.77</v>
      </c>
      <c r="I7953" s="10">
        <v>304.17</v>
      </c>
      <c r="J7953">
        <v>0.13659848518358469</v>
      </c>
      <c r="K7953">
        <v>0.16754632220165402</v>
      </c>
      <c r="L7953">
        <v>0.10907134419210074</v>
      </c>
      <c r="M7953">
        <v>0.23847459074674926</v>
      </c>
      <c r="N7953">
        <v>0.21500106542383438</v>
      </c>
      <c r="O7953">
        <v>0.16937339723173536</v>
      </c>
    </row>
    <row r="7954" spans="1:15" ht="15">
      <c r="A7954" s="6"/>
      <c r="B7954" s="10">
        <v>127.03</v>
      </c>
      <c r="C7954">
        <v>0.17778231505088454</v>
      </c>
      <c r="D7954" s="11">
        <v>37.78</v>
      </c>
      <c r="E7954" s="10">
        <v>70</v>
      </c>
      <c r="F7954" s="11">
        <v>40.380000000000003</v>
      </c>
      <c r="G7954" s="10">
        <v>91.54</v>
      </c>
      <c r="H7954" s="11">
        <v>185.99</v>
      </c>
      <c r="I7954" s="10">
        <v>354.63</v>
      </c>
      <c r="J7954">
        <v>0.14128202146841243</v>
      </c>
      <c r="K7954">
        <v>0.16334443828610659</v>
      </c>
      <c r="L7954">
        <v>0.11491924024801821</v>
      </c>
      <c r="M7954">
        <v>0.23189106840819396</v>
      </c>
      <c r="N7954">
        <v>0.21051054872124628</v>
      </c>
      <c r="O7954">
        <v>0.17133389158283802</v>
      </c>
    </row>
    <row r="7955" spans="1:15" ht="15">
      <c r="A7955" s="6"/>
      <c r="B7955" s="10">
        <v>138.08000000000001</v>
      </c>
      <c r="C7955">
        <v>0.18593357096565133</v>
      </c>
      <c r="D7955" s="11">
        <v>36.39</v>
      </c>
      <c r="E7955" s="10">
        <v>65.290000000000006</v>
      </c>
      <c r="F7955" s="11">
        <v>39.340000000000003</v>
      </c>
      <c r="G7955" s="10">
        <v>80.34</v>
      </c>
      <c r="H7955" s="11">
        <v>199.99</v>
      </c>
      <c r="I7955" s="10">
        <v>367.7</v>
      </c>
      <c r="J7955">
        <v>0.14266690982735589</v>
      </c>
      <c r="K7955">
        <v>0.16175872083974074</v>
      </c>
      <c r="L7955">
        <v>0.11479530708325758</v>
      </c>
      <c r="M7955">
        <v>0.22770467321342058</v>
      </c>
      <c r="N7955">
        <v>0.20696520066651675</v>
      </c>
      <c r="O7955">
        <v>0.17424507343473802</v>
      </c>
    </row>
    <row r="7956" spans="1:15" ht="15">
      <c r="A7956" s="6"/>
      <c r="B7956" s="10">
        <v>139.30000000000001</v>
      </c>
      <c r="C7956">
        <v>0.19209651397941618</v>
      </c>
      <c r="D7956" s="11">
        <v>35.840000000000003</v>
      </c>
      <c r="E7956" s="10">
        <v>55.22</v>
      </c>
      <c r="F7956" s="11">
        <v>38.520000000000003</v>
      </c>
      <c r="G7956" s="10">
        <v>77.91</v>
      </c>
      <c r="H7956" s="11">
        <v>203.01</v>
      </c>
      <c r="I7956" s="10">
        <v>370</v>
      </c>
      <c r="J7956">
        <v>0.14296555035291089</v>
      </c>
      <c r="K7956">
        <v>0.16006312701348654</v>
      </c>
      <c r="L7956">
        <v>0.11122017376693732</v>
      </c>
      <c r="M7956">
        <v>0.22101470325415146</v>
      </c>
      <c r="N7956">
        <v>0.20124345147738906</v>
      </c>
      <c r="O7956">
        <v>0.1770480160212054</v>
      </c>
    </row>
    <row r="7957" spans="1:15" ht="15">
      <c r="A7957" s="6"/>
      <c r="B7957" s="10">
        <v>138.5</v>
      </c>
      <c r="C7957">
        <v>0.20435255832266955</v>
      </c>
      <c r="D7957" s="11">
        <v>36.049999999999997</v>
      </c>
      <c r="E7957" s="10">
        <v>53.54</v>
      </c>
      <c r="F7957" s="11">
        <v>38.159999999999997</v>
      </c>
      <c r="G7957" s="10">
        <v>74.87</v>
      </c>
      <c r="H7957" s="11">
        <v>209.76</v>
      </c>
      <c r="I7957" s="10">
        <v>365.91</v>
      </c>
      <c r="J7957">
        <v>0.14737451018263598</v>
      </c>
      <c r="K7957">
        <v>0.15747110571125808</v>
      </c>
      <c r="L7957">
        <v>0.10858820779063061</v>
      </c>
      <c r="M7957">
        <v>0.211562074968911</v>
      </c>
      <c r="N7957">
        <v>0.19634033820039765</v>
      </c>
      <c r="O7957">
        <v>0.17882851539748895</v>
      </c>
    </row>
    <row r="7958" spans="1:15" ht="15">
      <c r="A7958" s="6"/>
      <c r="B7958" s="10">
        <v>135.6</v>
      </c>
      <c r="C7958">
        <v>0.21412099948171429</v>
      </c>
      <c r="D7958" s="11">
        <v>39.909999999999997</v>
      </c>
      <c r="E7958" s="10">
        <v>52.88</v>
      </c>
      <c r="F7958" s="11">
        <v>35.44</v>
      </c>
      <c r="G7958" s="10">
        <v>70.48</v>
      </c>
      <c r="H7958" s="11">
        <v>210.07</v>
      </c>
      <c r="I7958" s="10">
        <v>360.1</v>
      </c>
      <c r="J7958">
        <v>0.15138574075465905</v>
      </c>
      <c r="K7958">
        <v>0.15644500556571642</v>
      </c>
      <c r="L7958">
        <v>0.10839669072261411</v>
      </c>
      <c r="M7958">
        <v>0.21270107361414309</v>
      </c>
      <c r="N7958">
        <v>0.19432638314561718</v>
      </c>
      <c r="O7958">
        <v>0.18913359257988016</v>
      </c>
    </row>
    <row r="7959" spans="1:15" ht="15">
      <c r="A7959" s="6"/>
      <c r="B7959" s="10">
        <v>137.72</v>
      </c>
      <c r="C7959">
        <v>0.21808009376112186</v>
      </c>
      <c r="D7959" s="11">
        <v>45.07</v>
      </c>
      <c r="E7959" s="10">
        <v>52.88</v>
      </c>
      <c r="F7959" s="11">
        <v>35.24</v>
      </c>
      <c r="G7959" s="10">
        <v>67.010000000000005</v>
      </c>
      <c r="H7959" s="11">
        <v>198.28</v>
      </c>
      <c r="I7959" s="10">
        <v>367.2</v>
      </c>
      <c r="J7959">
        <v>0.15464693751762215</v>
      </c>
      <c r="K7959">
        <v>0.15578535998192897</v>
      </c>
      <c r="L7959">
        <v>0.10835356754493507</v>
      </c>
      <c r="M7959">
        <v>0.21648639922541285</v>
      </c>
      <c r="N7959">
        <v>0.19684219473160605</v>
      </c>
      <c r="O7959">
        <v>0.1955005005883409</v>
      </c>
    </row>
    <row r="7960" spans="1:15" ht="15">
      <c r="A7960" s="6"/>
      <c r="B7960" s="10">
        <v>144.04</v>
      </c>
      <c r="C7960">
        <v>0.22199209121765481</v>
      </c>
      <c r="D7960" s="11">
        <v>48.59</v>
      </c>
      <c r="E7960" s="10">
        <v>53.21</v>
      </c>
      <c r="F7960" s="11">
        <v>35.700000000000003</v>
      </c>
      <c r="G7960" s="10">
        <v>68.34</v>
      </c>
      <c r="H7960" s="11">
        <v>198.34</v>
      </c>
      <c r="I7960" s="10">
        <v>383.91</v>
      </c>
      <c r="J7960">
        <v>0.16426092261154523</v>
      </c>
      <c r="K7960">
        <v>0.15600161298312096</v>
      </c>
      <c r="L7960">
        <v>0.11041795414730748</v>
      </c>
      <c r="M7960">
        <v>0.22421454048292508</v>
      </c>
      <c r="N7960">
        <v>0.1999377911625643</v>
      </c>
      <c r="O7960">
        <v>0.20022799529531599</v>
      </c>
    </row>
    <row r="7961" spans="1:15" ht="15">
      <c r="A7961" s="6"/>
      <c r="B7961" s="10">
        <v>150</v>
      </c>
      <c r="C7961">
        <v>0.22150641164964138</v>
      </c>
      <c r="D7961" s="11">
        <v>52.94</v>
      </c>
      <c r="E7961" s="10">
        <v>57.25</v>
      </c>
      <c r="F7961" s="11">
        <v>36.229999999999997</v>
      </c>
      <c r="G7961" s="10">
        <v>78.69</v>
      </c>
      <c r="H7961" s="11">
        <v>205.11</v>
      </c>
      <c r="I7961" s="10">
        <v>397.91</v>
      </c>
      <c r="J7961">
        <v>0.17256886964700677</v>
      </c>
      <c r="K7961">
        <v>0.15578657912822608</v>
      </c>
      <c r="L7961">
        <v>0.11321191421133811</v>
      </c>
      <c r="M7961">
        <v>0.23051089816581527</v>
      </c>
      <c r="N7961">
        <v>0.2028315477287285</v>
      </c>
      <c r="O7961">
        <v>0.19977421863607642</v>
      </c>
    </row>
    <row r="7962" spans="1:15" ht="15">
      <c r="A7962" s="6"/>
      <c r="B7962" s="10">
        <v>164.01</v>
      </c>
      <c r="C7962">
        <v>0.21875455360645632</v>
      </c>
      <c r="D7962" s="11">
        <v>51.97</v>
      </c>
      <c r="E7962" s="10">
        <v>60.73</v>
      </c>
      <c r="F7962" s="11">
        <v>38.049999999999997</v>
      </c>
      <c r="G7962" s="10">
        <v>84.04</v>
      </c>
      <c r="H7962" s="11">
        <v>217.03</v>
      </c>
      <c r="I7962" s="10">
        <v>392.6</v>
      </c>
      <c r="J7962">
        <v>0.17220403787255401</v>
      </c>
      <c r="K7962">
        <v>0.15088167363701446</v>
      </c>
      <c r="L7962">
        <v>0.11279099314537108</v>
      </c>
      <c r="M7962">
        <v>0.23217575166887119</v>
      </c>
      <c r="N7962">
        <v>0.19797036966710108</v>
      </c>
      <c r="O7962">
        <v>0.19799197664760951</v>
      </c>
    </row>
    <row r="7963" spans="1:15" ht="15">
      <c r="A7963" s="6"/>
      <c r="B7963" s="10">
        <v>189.98</v>
      </c>
      <c r="C7963">
        <v>0.21237812700694211</v>
      </c>
      <c r="D7963" s="11">
        <v>59.7</v>
      </c>
      <c r="E7963" s="10">
        <v>62.25</v>
      </c>
      <c r="F7963" s="11">
        <v>40.43</v>
      </c>
      <c r="G7963" s="10">
        <v>106.35</v>
      </c>
      <c r="H7963" s="11">
        <v>245.13</v>
      </c>
      <c r="I7963" s="10">
        <v>415.58</v>
      </c>
      <c r="J7963">
        <v>0.16972116664165293</v>
      </c>
      <c r="K7963">
        <v>0.14651688817842734</v>
      </c>
      <c r="L7963">
        <v>0.11288270778697709</v>
      </c>
      <c r="M7963">
        <v>0.22417987397934458</v>
      </c>
      <c r="N7963">
        <v>0.19257493110289894</v>
      </c>
      <c r="O7963">
        <v>0.19011523797715543</v>
      </c>
    </row>
    <row r="7964" spans="1:15" ht="15">
      <c r="A7964" s="6"/>
      <c r="B7964" s="10">
        <v>177</v>
      </c>
      <c r="C7964">
        <v>0.21008862574899761</v>
      </c>
      <c r="D7964" s="11">
        <v>52.98</v>
      </c>
      <c r="E7964" s="10">
        <v>51.63</v>
      </c>
      <c r="F7964" s="11">
        <v>40.58</v>
      </c>
      <c r="G7964" s="10">
        <v>79.66</v>
      </c>
      <c r="H7964" s="11">
        <v>247.94</v>
      </c>
      <c r="I7964" s="10">
        <v>398.97</v>
      </c>
      <c r="J7964">
        <v>0.17380915122366691</v>
      </c>
      <c r="K7964">
        <v>0.14328547894191154</v>
      </c>
      <c r="L7964">
        <v>0.11106384033076946</v>
      </c>
      <c r="M7964">
        <v>0.22330655305561747</v>
      </c>
      <c r="N7964">
        <v>0.19150908960355476</v>
      </c>
      <c r="O7964">
        <v>0.1904930625952781</v>
      </c>
    </row>
    <row r="7965" spans="1:15" ht="15">
      <c r="A7965" s="6"/>
      <c r="B7965" s="10">
        <v>160.19999999999999</v>
      </c>
      <c r="C7965">
        <v>0.21324413055043678</v>
      </c>
      <c r="D7965" s="11">
        <v>51.32</v>
      </c>
      <c r="E7965" s="10">
        <v>50.42</v>
      </c>
      <c r="F7965" s="11">
        <v>39.950000000000003</v>
      </c>
      <c r="G7965" s="10">
        <v>73.010000000000005</v>
      </c>
      <c r="H7965" s="11">
        <v>238.15</v>
      </c>
      <c r="I7965" s="10">
        <v>374.7</v>
      </c>
      <c r="J7965">
        <v>0.17677401588896999</v>
      </c>
      <c r="K7965">
        <v>0.14242145417978314</v>
      </c>
      <c r="L7965">
        <v>0.11018687513790863</v>
      </c>
      <c r="M7965">
        <v>0.22381724666392552</v>
      </c>
      <c r="N7965">
        <v>0.19482986684893108</v>
      </c>
      <c r="O7965">
        <v>0.19938566056635557</v>
      </c>
    </row>
    <row r="7966" spans="1:15" ht="15">
      <c r="A7966" s="6"/>
      <c r="B7966" s="10">
        <v>139.12</v>
      </c>
      <c r="C7966">
        <v>0.21521770970187465</v>
      </c>
      <c r="D7966" s="11">
        <v>49.99</v>
      </c>
      <c r="E7966" s="10">
        <v>47.79</v>
      </c>
      <c r="F7966" s="11">
        <v>36.159999999999997</v>
      </c>
      <c r="G7966" s="10">
        <v>59.02</v>
      </c>
      <c r="H7966" s="11">
        <v>216.63</v>
      </c>
      <c r="I7966" s="10">
        <v>329.04</v>
      </c>
      <c r="J7966">
        <v>0.18096045466579846</v>
      </c>
      <c r="K7966">
        <v>0.14024121590346314</v>
      </c>
      <c r="L7966">
        <v>0.10852794624632543</v>
      </c>
      <c r="M7966">
        <v>0.22360997078560577</v>
      </c>
      <c r="N7966">
        <v>0.20069125226539364</v>
      </c>
      <c r="O7966">
        <v>0.21277522949716793</v>
      </c>
    </row>
    <row r="7967" spans="1:15" ht="15">
      <c r="A7967" s="6"/>
      <c r="B7967" s="10">
        <v>125.45</v>
      </c>
      <c r="C7967">
        <v>0.21035099262758167</v>
      </c>
      <c r="D7967" s="11">
        <v>36.590000000000003</v>
      </c>
      <c r="E7967" s="10">
        <v>46.21</v>
      </c>
      <c r="F7967" s="11">
        <v>30.9</v>
      </c>
      <c r="G7967" s="10">
        <v>52.91</v>
      </c>
      <c r="H7967" s="11">
        <v>204.69</v>
      </c>
      <c r="I7967" s="10">
        <v>312</v>
      </c>
      <c r="J7967">
        <v>0.18069205530118865</v>
      </c>
      <c r="K7967">
        <v>0.13579705726006239</v>
      </c>
      <c r="L7967">
        <v>0.10391209293506601</v>
      </c>
      <c r="M7967">
        <v>0.22243337241263034</v>
      </c>
      <c r="N7967">
        <v>0.20158697035302436</v>
      </c>
      <c r="O7967">
        <v>0.22181118085363022</v>
      </c>
    </row>
    <row r="7968" spans="1:15" ht="15">
      <c r="A7968" s="6"/>
      <c r="B7968" s="10">
        <v>116.84</v>
      </c>
      <c r="C7968">
        <v>0.20348913332966953</v>
      </c>
      <c r="D7968" s="11">
        <v>36.64</v>
      </c>
      <c r="E7968" s="10">
        <v>44.91</v>
      </c>
      <c r="F7968" s="11">
        <v>28.46</v>
      </c>
      <c r="G7968" s="10">
        <v>51.74</v>
      </c>
      <c r="H7968" s="11">
        <v>201.8</v>
      </c>
      <c r="I7968" s="10">
        <v>294.98</v>
      </c>
      <c r="J7968">
        <v>0.18412927591252423</v>
      </c>
      <c r="K7968">
        <v>0.13335229076123598</v>
      </c>
      <c r="L7968">
        <v>0.10095122533194847</v>
      </c>
      <c r="M7968">
        <v>0.22161707609202422</v>
      </c>
      <c r="N7968">
        <v>0.2035981914850947</v>
      </c>
      <c r="O7968">
        <v>0.22462055433487263</v>
      </c>
    </row>
    <row r="7969" spans="1:15" ht="15">
      <c r="A7969" s="6"/>
      <c r="B7969" s="10">
        <v>109.41</v>
      </c>
      <c r="C7969">
        <v>0.19141268201959258</v>
      </c>
      <c r="D7969" s="11">
        <v>35.01</v>
      </c>
      <c r="E7969" s="10">
        <v>38.47</v>
      </c>
      <c r="F7969" s="11">
        <v>25.17</v>
      </c>
      <c r="G7969" s="10">
        <v>46.46</v>
      </c>
      <c r="H7969" s="11">
        <v>177.24</v>
      </c>
      <c r="I7969" s="10">
        <v>260.26</v>
      </c>
      <c r="J7969">
        <v>0.18668087132093439</v>
      </c>
      <c r="K7969">
        <v>0.1284435086609873</v>
      </c>
      <c r="L7969">
        <v>8.9736649514008018E-2</v>
      </c>
      <c r="M7969">
        <v>0.21739907663896585</v>
      </c>
      <c r="N7969">
        <v>0.20479701097582045</v>
      </c>
      <c r="O7969">
        <v>0.22715435805718334</v>
      </c>
    </row>
    <row r="7970" spans="1:15" ht="15">
      <c r="A7970" s="6"/>
      <c r="B7970" s="10">
        <v>98.43</v>
      </c>
      <c r="C7970">
        <v>0.18147519415258107</v>
      </c>
      <c r="D7970" s="11">
        <v>36.56</v>
      </c>
      <c r="E7970" s="10">
        <v>40.950000000000003</v>
      </c>
      <c r="F7970" s="11">
        <v>23.95</v>
      </c>
      <c r="G7970" s="10">
        <v>48.93</v>
      </c>
      <c r="H7970" s="11">
        <v>155.38999999999999</v>
      </c>
      <c r="I7970" s="10">
        <v>271.88</v>
      </c>
      <c r="J7970">
        <v>0.18978107155416379</v>
      </c>
      <c r="K7970">
        <v>0.12514313445072295</v>
      </c>
      <c r="L7970">
        <v>8.4696264657917228E-2</v>
      </c>
      <c r="M7970">
        <v>0.20844060851750143</v>
      </c>
      <c r="N7970">
        <v>0.20620641411067175</v>
      </c>
      <c r="O7970">
        <v>0.2277651642044797</v>
      </c>
    </row>
    <row r="7971" spans="1:15" ht="15">
      <c r="A7971" s="6"/>
      <c r="B7971" s="10">
        <v>95.17</v>
      </c>
      <c r="C7971">
        <v>0.16567953909666799</v>
      </c>
      <c r="D7971" s="11">
        <v>36.79</v>
      </c>
      <c r="E7971" s="10">
        <v>36.840000000000003</v>
      </c>
      <c r="F7971" s="11">
        <v>21.27</v>
      </c>
      <c r="G7971" s="10">
        <v>45.91</v>
      </c>
      <c r="H7971" s="11">
        <v>151.31</v>
      </c>
      <c r="I7971" s="10">
        <v>250.09</v>
      </c>
      <c r="J7971">
        <v>0.19260478208723344</v>
      </c>
      <c r="K7971">
        <v>0.12438628204649775</v>
      </c>
      <c r="L7971">
        <v>8.713835489256791E-2</v>
      </c>
      <c r="M7971">
        <v>0.20534978579400223</v>
      </c>
      <c r="N7971">
        <v>0.20600678165934813</v>
      </c>
      <c r="O7971">
        <v>0.22975885800776091</v>
      </c>
    </row>
    <row r="7972" spans="1:15" ht="15">
      <c r="A7972" s="6"/>
      <c r="B7972" s="10">
        <v>92.03</v>
      </c>
      <c r="C7972">
        <v>0.15502863460043176</v>
      </c>
      <c r="D7972" s="11">
        <v>35.56</v>
      </c>
      <c r="E7972" s="10">
        <v>35.1</v>
      </c>
      <c r="F7972" s="11">
        <v>11.79</v>
      </c>
      <c r="G7972" s="10">
        <v>45.01</v>
      </c>
      <c r="H7972" s="11">
        <v>141.13</v>
      </c>
      <c r="I7972" s="10">
        <v>228.17</v>
      </c>
      <c r="J7972">
        <v>0.19521685557050683</v>
      </c>
      <c r="K7972">
        <v>0.12430831642236924</v>
      </c>
      <c r="L7972">
        <v>8.6289458876860417E-2</v>
      </c>
      <c r="M7972">
        <v>0.20241993880088269</v>
      </c>
      <c r="N7972">
        <v>0.20753969003299833</v>
      </c>
      <c r="O7972">
        <v>0.23107049041990879</v>
      </c>
    </row>
    <row r="7973" spans="1:15" ht="15">
      <c r="A7973" s="6"/>
      <c r="B7973" s="10">
        <v>85.88</v>
      </c>
      <c r="C7973">
        <v>0.14852314479014231</v>
      </c>
      <c r="D7973" s="11">
        <v>35.06</v>
      </c>
      <c r="E7973" s="10">
        <v>37.57</v>
      </c>
      <c r="F7973" s="11">
        <v>14.2</v>
      </c>
      <c r="G7973" s="10">
        <v>42</v>
      </c>
      <c r="H7973" s="11">
        <v>136.65</v>
      </c>
      <c r="I7973" s="10">
        <v>226.24</v>
      </c>
      <c r="J7973">
        <v>0.19749332230488745</v>
      </c>
      <c r="K7973">
        <v>0.12679854568495375</v>
      </c>
      <c r="L7973">
        <v>9.1674217350140447E-2</v>
      </c>
      <c r="M7973">
        <v>0.19939303015664894</v>
      </c>
      <c r="N7973">
        <v>0.20529208108120731</v>
      </c>
      <c r="O7973">
        <v>0.23234657916870008</v>
      </c>
    </row>
    <row r="7974" spans="1:15" ht="15">
      <c r="A7974" s="6"/>
      <c r="B7974" s="10">
        <v>84.91</v>
      </c>
      <c r="C7974">
        <v>0.1462620769957928</v>
      </c>
      <c r="D7974" s="11">
        <v>36.17</v>
      </c>
      <c r="E7974" s="10">
        <v>39.94</v>
      </c>
      <c r="F7974" s="11">
        <v>27.56</v>
      </c>
      <c r="G7974" s="10">
        <v>41.12</v>
      </c>
      <c r="H7974" s="11">
        <v>143.38999999999999</v>
      </c>
      <c r="I7974" s="10">
        <v>235.17</v>
      </c>
      <c r="J7974">
        <v>0.19923669240764316</v>
      </c>
      <c r="K7974">
        <v>0.1287640919208326</v>
      </c>
      <c r="L7974">
        <v>9.4816195422494337E-2</v>
      </c>
      <c r="M7974">
        <v>0.19993816345648552</v>
      </c>
      <c r="N7974">
        <v>0.20524627662021069</v>
      </c>
      <c r="O7974">
        <v>0.23373198478346502</v>
      </c>
    </row>
    <row r="7975" spans="1:15" ht="15">
      <c r="A7975" s="6"/>
      <c r="B7975" s="10">
        <v>95.7</v>
      </c>
      <c r="C7975">
        <v>0.15409856958876153</v>
      </c>
      <c r="D7975" s="11">
        <v>38.97</v>
      </c>
      <c r="E7975" s="10">
        <v>43.69</v>
      </c>
      <c r="F7975" s="11">
        <v>27.5</v>
      </c>
      <c r="G7975" s="10">
        <v>42.48</v>
      </c>
      <c r="H7975" s="11">
        <v>160.51</v>
      </c>
      <c r="I7975" s="10">
        <v>271.89</v>
      </c>
      <c r="J7975">
        <v>0.20405131241029484</v>
      </c>
      <c r="K7975">
        <v>0.13470019224303029</v>
      </c>
      <c r="L7975">
        <v>0.10276312475492415</v>
      </c>
      <c r="M7975">
        <v>0.2011290660692677</v>
      </c>
      <c r="N7975">
        <v>0.20656264652820749</v>
      </c>
      <c r="O7975">
        <v>0.23412156127596662</v>
      </c>
    </row>
    <row r="7976" spans="1:15" ht="15">
      <c r="A7976" s="6"/>
      <c r="B7976" s="10">
        <v>102.84</v>
      </c>
      <c r="C7976">
        <v>0.16347313350613396</v>
      </c>
      <c r="D7976" s="11">
        <v>57.72</v>
      </c>
      <c r="E7976" s="10">
        <v>52.51</v>
      </c>
      <c r="F7976" s="11">
        <v>39.86</v>
      </c>
      <c r="G7976" s="10">
        <v>41.97</v>
      </c>
      <c r="H7976" s="11">
        <v>221.07</v>
      </c>
      <c r="I7976" s="10">
        <v>303.99</v>
      </c>
      <c r="J7976">
        <v>0.20854745435714139</v>
      </c>
      <c r="K7976">
        <v>0.13873749817286871</v>
      </c>
      <c r="L7976">
        <v>0.12085383725023012</v>
      </c>
      <c r="M7976">
        <v>0.20950295968624585</v>
      </c>
      <c r="N7976">
        <v>0.20092934791426673</v>
      </c>
      <c r="O7976">
        <v>0.23341981332098555</v>
      </c>
    </row>
    <row r="7977" spans="1:15" ht="15">
      <c r="A7977" s="6"/>
      <c r="B7977" s="10">
        <v>132.59</v>
      </c>
      <c r="C7977">
        <v>0.16987543385012663</v>
      </c>
      <c r="D7977" s="11">
        <v>84.97</v>
      </c>
      <c r="E7977" s="10">
        <v>59.71</v>
      </c>
      <c r="F7977" s="11">
        <v>45.08</v>
      </c>
      <c r="G7977" s="10">
        <v>45.04</v>
      </c>
      <c r="H7977" s="11">
        <v>289.44</v>
      </c>
      <c r="I7977" s="10">
        <v>396.22</v>
      </c>
      <c r="J7977">
        <v>0.20504457116123542</v>
      </c>
      <c r="K7977">
        <v>0.14251725690519149</v>
      </c>
      <c r="L7977">
        <v>0.12863181214424274</v>
      </c>
      <c r="M7977">
        <v>0.21274687287910865</v>
      </c>
      <c r="N7977">
        <v>0.19383766928752688</v>
      </c>
      <c r="O7977">
        <v>0.23261136611009472</v>
      </c>
    </row>
    <row r="7978" spans="1:15" ht="15">
      <c r="A7978" s="6"/>
      <c r="B7978" s="10">
        <v>149.33000000000001</v>
      </c>
      <c r="C7978">
        <v>0.17272879320054299</v>
      </c>
      <c r="D7978" s="11">
        <v>88.52</v>
      </c>
      <c r="E7978" s="10">
        <v>61.87</v>
      </c>
      <c r="F7978" s="11">
        <v>45.89</v>
      </c>
      <c r="G7978" s="10">
        <v>45.69</v>
      </c>
      <c r="H7978" s="11">
        <v>331.14</v>
      </c>
      <c r="I7978" s="10">
        <v>444.92</v>
      </c>
      <c r="J7978">
        <v>0.20150823453137692</v>
      </c>
      <c r="K7978">
        <v>0.14358839065970347</v>
      </c>
      <c r="L7978">
        <v>0.13346177089688349</v>
      </c>
      <c r="M7978">
        <v>0.20843271525370585</v>
      </c>
      <c r="N7978">
        <v>0.19191183684054539</v>
      </c>
      <c r="O7978">
        <v>0.22796472921774014</v>
      </c>
    </row>
    <row r="7979" spans="1:15" ht="15">
      <c r="A7979" s="6"/>
      <c r="B7979" s="10">
        <v>142.55000000000001</v>
      </c>
      <c r="C7979">
        <v>0.17276489317595844</v>
      </c>
      <c r="D7979" s="11">
        <v>90.1</v>
      </c>
      <c r="E7979" s="10">
        <v>53.75</v>
      </c>
      <c r="F7979" s="11">
        <v>42.69</v>
      </c>
      <c r="G7979" s="10">
        <v>49.26</v>
      </c>
      <c r="H7979" s="11">
        <v>320.08999999999997</v>
      </c>
      <c r="I7979" s="10">
        <v>445.32</v>
      </c>
      <c r="J7979">
        <v>0.20234965778333117</v>
      </c>
      <c r="K7979">
        <v>0.14535158187744004</v>
      </c>
      <c r="L7979">
        <v>0.13215816716218176</v>
      </c>
      <c r="M7979">
        <v>0.20065803975268684</v>
      </c>
      <c r="N7979">
        <v>0.18707201256726014</v>
      </c>
      <c r="O7979">
        <v>0.22974420547178395</v>
      </c>
    </row>
    <row r="7980" spans="1:15" ht="15">
      <c r="A7980" s="6"/>
      <c r="B7980" s="10">
        <v>133.72</v>
      </c>
      <c r="C7980">
        <v>0.17517353432503385</v>
      </c>
      <c r="D7980" s="11">
        <v>88.33</v>
      </c>
      <c r="E7980" s="10">
        <v>57.96</v>
      </c>
      <c r="F7980" s="11">
        <v>42.42</v>
      </c>
      <c r="G7980" s="10">
        <v>50.34</v>
      </c>
      <c r="H7980" s="11">
        <v>295.83</v>
      </c>
      <c r="I7980" s="10">
        <v>445.91</v>
      </c>
      <c r="J7980">
        <v>0.20299578934794621</v>
      </c>
      <c r="K7980">
        <v>0.14116776692414687</v>
      </c>
      <c r="L7980">
        <v>0.12510468624668356</v>
      </c>
      <c r="M7980">
        <v>0.19411238195173139</v>
      </c>
      <c r="N7980">
        <v>0.18636342006846185</v>
      </c>
      <c r="O7980">
        <v>0.23087545774785875</v>
      </c>
    </row>
    <row r="7981" spans="1:15" ht="15">
      <c r="A7981" s="6"/>
      <c r="B7981" s="10">
        <v>130</v>
      </c>
      <c r="C7981">
        <v>0.17774865870281958</v>
      </c>
      <c r="D7981" s="11">
        <v>86</v>
      </c>
      <c r="E7981" s="10">
        <v>56.55</v>
      </c>
      <c r="F7981" s="11">
        <v>42.29</v>
      </c>
      <c r="G7981" s="10">
        <v>49.01</v>
      </c>
      <c r="H7981" s="11">
        <v>298.54000000000002</v>
      </c>
      <c r="I7981" s="10">
        <v>435.6</v>
      </c>
      <c r="J7981">
        <v>0.2017557280908823</v>
      </c>
      <c r="K7981">
        <v>0.13880783446503372</v>
      </c>
      <c r="L7981">
        <v>0.12349024674814234</v>
      </c>
      <c r="M7981">
        <v>0.19038620216084912</v>
      </c>
      <c r="N7981">
        <v>0.18757227516065778</v>
      </c>
      <c r="O7981">
        <v>0.22777963933018464</v>
      </c>
    </row>
    <row r="7982" spans="1:15" ht="15">
      <c r="A7982" s="6"/>
      <c r="B7982" s="10">
        <v>128.09</v>
      </c>
      <c r="C7982">
        <v>0.17951992867453515</v>
      </c>
      <c r="D7982" s="11">
        <v>82.18</v>
      </c>
      <c r="E7982" s="10">
        <v>55.8</v>
      </c>
      <c r="F7982" s="11">
        <v>41.65</v>
      </c>
      <c r="G7982" s="10">
        <v>49.08</v>
      </c>
      <c r="H7982" s="11">
        <v>299.02999999999997</v>
      </c>
      <c r="I7982" s="10">
        <v>418.05</v>
      </c>
      <c r="J7982">
        <v>0.20527584676050453</v>
      </c>
      <c r="K7982">
        <v>0.13855695808107091</v>
      </c>
      <c r="L7982">
        <v>0.1265330441463049</v>
      </c>
      <c r="M7982">
        <v>0.18808939148951387</v>
      </c>
      <c r="N7982">
        <v>0.18718381685244073</v>
      </c>
      <c r="O7982">
        <v>0.22821253424895085</v>
      </c>
    </row>
    <row r="7983" spans="1:15" ht="15">
      <c r="A7983" s="6"/>
      <c r="B7983" s="10">
        <v>132.18</v>
      </c>
      <c r="C7983">
        <v>0.18357194496187909</v>
      </c>
      <c r="D7983" s="11">
        <v>82.4</v>
      </c>
      <c r="E7983" s="10">
        <v>56.56</v>
      </c>
      <c r="F7983" s="11">
        <v>42.22</v>
      </c>
      <c r="G7983" s="10">
        <v>48.34</v>
      </c>
      <c r="H7983" s="11">
        <v>329.2</v>
      </c>
      <c r="I7983" s="10">
        <v>424.26</v>
      </c>
      <c r="J7983">
        <v>0.20831886604824879</v>
      </c>
      <c r="K7983">
        <v>0.13808739022044497</v>
      </c>
      <c r="L7983">
        <v>0.12906085103162993</v>
      </c>
      <c r="M7983">
        <v>0.19049265282013575</v>
      </c>
      <c r="N7983">
        <v>0.187660061200878</v>
      </c>
      <c r="O7983">
        <v>0.23116976521133606</v>
      </c>
    </row>
    <row r="7984" spans="1:15" ht="15">
      <c r="A7984" s="6"/>
      <c r="B7984" s="10">
        <v>146.35</v>
      </c>
      <c r="C7984">
        <v>0.18905417948417727</v>
      </c>
      <c r="D7984" s="11">
        <v>89.21</v>
      </c>
      <c r="E7984" s="10">
        <v>55.67</v>
      </c>
      <c r="F7984" s="11">
        <v>47.91</v>
      </c>
      <c r="G7984" s="10">
        <v>47.86</v>
      </c>
      <c r="H7984" s="11">
        <v>342.77</v>
      </c>
      <c r="I7984" s="10">
        <v>446.38</v>
      </c>
      <c r="J7984">
        <v>0.21520341839474191</v>
      </c>
      <c r="K7984">
        <v>0.13778281603236661</v>
      </c>
      <c r="L7984">
        <v>0.13812308829568792</v>
      </c>
      <c r="M7984">
        <v>0.19756206608463178</v>
      </c>
      <c r="N7984">
        <v>0.19006955078888799</v>
      </c>
      <c r="O7984">
        <v>0.23340415405351661</v>
      </c>
    </row>
    <row r="7985" spans="1:15" ht="15">
      <c r="A7985" s="6"/>
      <c r="B7985" s="10">
        <v>168</v>
      </c>
      <c r="C7985">
        <v>0.19575734981368717</v>
      </c>
      <c r="D7985" s="11">
        <v>90.4</v>
      </c>
      <c r="E7985" s="10">
        <v>56.67</v>
      </c>
      <c r="F7985" s="11">
        <v>51.04</v>
      </c>
      <c r="G7985" s="10">
        <v>47.86</v>
      </c>
      <c r="H7985" s="11">
        <v>352.11</v>
      </c>
      <c r="I7985" s="10">
        <v>450.7</v>
      </c>
      <c r="J7985">
        <v>0.22202165590332171</v>
      </c>
      <c r="K7985">
        <v>0.13987232184684611</v>
      </c>
      <c r="L7985">
        <v>0.14414476873038212</v>
      </c>
      <c r="M7985">
        <v>0.20237680107894018</v>
      </c>
      <c r="N7985">
        <v>0.191571854118322</v>
      </c>
      <c r="O7985">
        <v>0.23472050951780329</v>
      </c>
    </row>
    <row r="7986" spans="1:15" ht="15">
      <c r="A7986" s="6"/>
      <c r="B7986" s="10">
        <v>200</v>
      </c>
      <c r="C7986">
        <v>0.19656542532794061</v>
      </c>
      <c r="D7986" s="11">
        <v>97.8</v>
      </c>
      <c r="E7986" s="10">
        <v>57.09</v>
      </c>
      <c r="F7986" s="11">
        <v>52.14</v>
      </c>
      <c r="G7986" s="10">
        <v>50.23</v>
      </c>
      <c r="H7986" s="11">
        <v>360</v>
      </c>
      <c r="I7986" s="10">
        <v>460.04</v>
      </c>
      <c r="J7986">
        <v>0.21839794255923289</v>
      </c>
      <c r="K7986">
        <v>0.13400636869101545</v>
      </c>
      <c r="L7986">
        <v>0.14720914560525283</v>
      </c>
      <c r="M7986">
        <v>0.19905824127449956</v>
      </c>
      <c r="N7986">
        <v>0.1909221228357777</v>
      </c>
      <c r="O7986">
        <v>0.22882568069146314</v>
      </c>
    </row>
    <row r="7987" spans="1:15" ht="15">
      <c r="A7987" s="6"/>
      <c r="B7987" s="10">
        <v>250</v>
      </c>
      <c r="C7987">
        <v>0.19151258198578622</v>
      </c>
      <c r="D7987" s="11">
        <v>118.49</v>
      </c>
      <c r="E7987" s="10">
        <v>59.36</v>
      </c>
      <c r="F7987" s="11">
        <v>54.05</v>
      </c>
      <c r="G7987" s="10">
        <v>54.17</v>
      </c>
      <c r="H7987" s="11">
        <v>421.87</v>
      </c>
      <c r="I7987" s="10">
        <v>501.1</v>
      </c>
      <c r="J7987">
        <v>0.21335476644818718</v>
      </c>
      <c r="K7987">
        <v>0.12853326460007272</v>
      </c>
      <c r="L7987">
        <v>0.14705432485534303</v>
      </c>
      <c r="M7987">
        <v>0.19532325613873669</v>
      </c>
      <c r="N7987">
        <v>0.19072188214926111</v>
      </c>
      <c r="O7987">
        <v>0.21966078884966664</v>
      </c>
    </row>
    <row r="7988" spans="1:15" ht="15">
      <c r="A7988" s="6"/>
      <c r="B7988" s="10">
        <v>250</v>
      </c>
      <c r="C7988">
        <v>0.19664967669132533</v>
      </c>
      <c r="D7988" s="11">
        <v>110.36</v>
      </c>
      <c r="E7988" s="10">
        <v>58.7</v>
      </c>
      <c r="F7988" s="11">
        <v>55.36</v>
      </c>
      <c r="G7988" s="10">
        <v>56.14</v>
      </c>
      <c r="H7988" s="11">
        <v>410.13</v>
      </c>
      <c r="I7988" s="10">
        <v>486.86</v>
      </c>
      <c r="J7988">
        <v>0.21644494793305349</v>
      </c>
      <c r="K7988">
        <v>0.12676963789349513</v>
      </c>
      <c r="L7988">
        <v>0.15263832787148426</v>
      </c>
      <c r="M7988">
        <v>0.19162776337115076</v>
      </c>
      <c r="N7988">
        <v>0.19104998359041681</v>
      </c>
      <c r="O7988">
        <v>0.21754609512865761</v>
      </c>
    </row>
    <row r="7989" spans="1:15" ht="15">
      <c r="A7989" s="6"/>
      <c r="B7989" s="10">
        <v>200</v>
      </c>
      <c r="C7989">
        <v>0.20174567173997549</v>
      </c>
      <c r="D7989" s="11">
        <v>85.56</v>
      </c>
      <c r="E7989" s="10">
        <v>55.68</v>
      </c>
      <c r="F7989" s="11">
        <v>53.11</v>
      </c>
      <c r="G7989" s="10">
        <v>53.83</v>
      </c>
      <c r="H7989" s="11">
        <v>355.06</v>
      </c>
      <c r="I7989" s="10">
        <v>463.82</v>
      </c>
      <c r="J7989">
        <v>0.21596371909974171</v>
      </c>
      <c r="K7989">
        <v>0.12638177256324756</v>
      </c>
      <c r="L7989">
        <v>0.15657661219597757</v>
      </c>
      <c r="M7989">
        <v>0.18968634692278324</v>
      </c>
      <c r="N7989">
        <v>0.19538897500666214</v>
      </c>
      <c r="O7989">
        <v>0.2227778100983529</v>
      </c>
    </row>
    <row r="7990" spans="1:15" ht="15">
      <c r="A7990" s="6"/>
      <c r="B7990" s="10">
        <v>161</v>
      </c>
      <c r="C7990">
        <v>0.2143082563769175</v>
      </c>
      <c r="D7990" s="11">
        <v>77.34</v>
      </c>
      <c r="E7990" s="10">
        <v>47.88</v>
      </c>
      <c r="F7990" s="11">
        <v>52.01</v>
      </c>
      <c r="G7990" s="10">
        <v>47.66</v>
      </c>
      <c r="H7990" s="11">
        <v>310.16000000000003</v>
      </c>
      <c r="I7990" s="10">
        <v>400</v>
      </c>
      <c r="J7990">
        <v>0.22317852402764515</v>
      </c>
      <c r="K7990">
        <v>0.1287344438689412</v>
      </c>
      <c r="L7990">
        <v>0.15847179611429957</v>
      </c>
      <c r="M7990">
        <v>0.18799942507645259</v>
      </c>
      <c r="N7990">
        <v>0.19264593279558628</v>
      </c>
      <c r="O7990">
        <v>0.2364892202569808</v>
      </c>
    </row>
    <row r="7991" spans="1:15" ht="15">
      <c r="A7991" s="6"/>
      <c r="B7991" s="10">
        <v>139.01</v>
      </c>
      <c r="C7991">
        <v>0.22546390437059033</v>
      </c>
      <c r="D7991" s="11">
        <v>64.27</v>
      </c>
      <c r="E7991" s="10">
        <v>45.63</v>
      </c>
      <c r="F7991" s="11">
        <v>46.44</v>
      </c>
      <c r="G7991" s="10">
        <v>41.99</v>
      </c>
      <c r="H7991" s="11">
        <v>234.68</v>
      </c>
      <c r="I7991" s="10">
        <v>334.9</v>
      </c>
      <c r="J7991">
        <v>0.22602852855990538</v>
      </c>
      <c r="K7991">
        <v>0.12911772156255377</v>
      </c>
      <c r="L7991">
        <v>0.15771356345013601</v>
      </c>
      <c r="M7991">
        <v>0.1850574948578034</v>
      </c>
      <c r="N7991">
        <v>0.18045824001980373</v>
      </c>
      <c r="O7991">
        <v>0.24180411702001661</v>
      </c>
    </row>
    <row r="7992" spans="1:15" ht="15">
      <c r="A7992" s="6"/>
      <c r="B7992" s="10">
        <v>128.5</v>
      </c>
      <c r="C7992">
        <v>0.23106270157810102</v>
      </c>
      <c r="D7992" s="11">
        <v>55.57</v>
      </c>
      <c r="E7992" s="10">
        <v>43.78</v>
      </c>
      <c r="F7992" s="11">
        <v>42.24</v>
      </c>
      <c r="G7992" s="10">
        <v>41.62</v>
      </c>
      <c r="H7992" s="11">
        <v>193.53</v>
      </c>
      <c r="I7992" s="10">
        <v>297.66000000000003</v>
      </c>
      <c r="J7992">
        <v>0.2260364467908513</v>
      </c>
      <c r="K7992">
        <v>0.13480196485816895</v>
      </c>
      <c r="L7992">
        <v>0.16002328352956233</v>
      </c>
      <c r="M7992">
        <v>0.18220163777332521</v>
      </c>
      <c r="N7992">
        <v>0.16900395029918275</v>
      </c>
      <c r="O7992">
        <v>0.24450944480783332</v>
      </c>
    </row>
    <row r="7993" spans="1:15" ht="15">
      <c r="A7993" s="6"/>
      <c r="B7993" s="10">
        <v>114.27</v>
      </c>
      <c r="C7993">
        <v>0.23673017553767237</v>
      </c>
      <c r="D7993" s="11">
        <v>47.71</v>
      </c>
      <c r="E7993" s="10">
        <v>40.31</v>
      </c>
      <c r="F7993" s="11">
        <v>39.28</v>
      </c>
      <c r="G7993" s="10">
        <v>39.65</v>
      </c>
      <c r="H7993" s="11">
        <v>130.05000000000001</v>
      </c>
      <c r="I7993" s="10">
        <v>280.25</v>
      </c>
      <c r="J7993">
        <v>0.22616400640212705</v>
      </c>
      <c r="K7993">
        <v>0.13557134685924732</v>
      </c>
      <c r="L7993">
        <v>0.16205036173816537</v>
      </c>
      <c r="M7993">
        <v>0.18435752833363839</v>
      </c>
      <c r="N7993">
        <v>0.15287222660669231</v>
      </c>
      <c r="O7993">
        <v>0.24382241167725907</v>
      </c>
    </row>
    <row r="7994" spans="1:15" ht="15">
      <c r="A7994" s="6"/>
      <c r="B7994" s="10">
        <v>104.79</v>
      </c>
      <c r="C7994">
        <v>0.24099768836780638</v>
      </c>
      <c r="D7994" s="11">
        <v>45.94</v>
      </c>
      <c r="E7994" s="10">
        <v>36.130000000000003</v>
      </c>
      <c r="F7994" s="11">
        <v>36.29</v>
      </c>
      <c r="G7994" s="10">
        <v>38.9</v>
      </c>
      <c r="H7994" s="11">
        <v>113.9</v>
      </c>
      <c r="I7994" s="10">
        <v>288.45</v>
      </c>
      <c r="J7994">
        <v>0.22782883685807237</v>
      </c>
      <c r="K7994">
        <v>0.13137097329788019</v>
      </c>
      <c r="L7994">
        <v>0.16359479741341279</v>
      </c>
      <c r="M7994">
        <v>0.18972253422001351</v>
      </c>
      <c r="N7994">
        <v>0.13654069562949295</v>
      </c>
      <c r="O7994">
        <v>0.24570976978294393</v>
      </c>
    </row>
    <row r="7995" spans="1:15" ht="15">
      <c r="A7995" s="6"/>
      <c r="B7995" s="10">
        <v>104.52</v>
      </c>
      <c r="C7995">
        <v>0.24586002182957112</v>
      </c>
      <c r="D7995" s="11">
        <v>38.200000000000003</v>
      </c>
      <c r="E7995" s="10">
        <v>37.68</v>
      </c>
      <c r="F7995" s="11">
        <v>35.96</v>
      </c>
      <c r="G7995" s="10">
        <v>37.6</v>
      </c>
      <c r="H7995" s="11">
        <v>100.51</v>
      </c>
      <c r="I7995" s="10">
        <v>279.18</v>
      </c>
      <c r="J7995">
        <v>0.22769822079886132</v>
      </c>
      <c r="K7995">
        <v>0.13232426807704947</v>
      </c>
      <c r="L7995">
        <v>0.16630039799717553</v>
      </c>
      <c r="M7995">
        <v>0.18893057224246185</v>
      </c>
      <c r="N7995">
        <v>0.12203745279222386</v>
      </c>
      <c r="O7995">
        <v>0.2475809573726446</v>
      </c>
    </row>
    <row r="7996" spans="1:15" ht="15">
      <c r="A7996" s="6"/>
      <c r="B7996" s="10">
        <v>102.2</v>
      </c>
      <c r="C7996">
        <v>0.24947659047991144</v>
      </c>
      <c r="D7996" s="11">
        <v>36.97</v>
      </c>
      <c r="E7996" s="10">
        <v>37.53</v>
      </c>
      <c r="F7996" s="11">
        <v>35.99</v>
      </c>
      <c r="G7996" s="10">
        <v>37.03</v>
      </c>
      <c r="H7996" s="11">
        <v>91.93</v>
      </c>
      <c r="I7996" s="10">
        <v>264.27</v>
      </c>
      <c r="J7996">
        <v>0.22582232569373625</v>
      </c>
      <c r="K7996">
        <v>0.13113930254179862</v>
      </c>
      <c r="L7996">
        <v>0.16997983580522266</v>
      </c>
      <c r="M7996">
        <v>0.18443691971061921</v>
      </c>
      <c r="N7996">
        <v>0.10726191372714403</v>
      </c>
      <c r="O7996">
        <v>0.24865412608287557</v>
      </c>
    </row>
    <row r="7997" spans="1:15" ht="15">
      <c r="A7997" s="6"/>
      <c r="B7997" s="10">
        <v>100</v>
      </c>
      <c r="C7997">
        <v>0.2540258256533719</v>
      </c>
      <c r="D7997" s="11">
        <v>36.1</v>
      </c>
      <c r="E7997" s="10">
        <v>37.86</v>
      </c>
      <c r="F7997" s="11">
        <v>35.39</v>
      </c>
      <c r="G7997" s="10">
        <v>35.97</v>
      </c>
      <c r="H7997" s="11">
        <v>73.06</v>
      </c>
      <c r="I7997" s="10">
        <v>260.79000000000002</v>
      </c>
      <c r="J7997">
        <v>0.22395228187050423</v>
      </c>
      <c r="K7997">
        <v>0.13174982124727919</v>
      </c>
      <c r="L7997">
        <v>0.17126129411450405</v>
      </c>
      <c r="M7997">
        <v>0.18420135331466575</v>
      </c>
      <c r="N7997">
        <v>9.605170397257512E-2</v>
      </c>
      <c r="O7997">
        <v>0.24758023068463725</v>
      </c>
    </row>
    <row r="7998" spans="1:15" ht="15">
      <c r="A7998" s="6"/>
      <c r="B7998" s="10">
        <v>101.63</v>
      </c>
      <c r="C7998">
        <v>0.25641291451171278</v>
      </c>
      <c r="D7998" s="11">
        <v>38.47</v>
      </c>
      <c r="E7998" s="10">
        <v>39.51</v>
      </c>
      <c r="F7998" s="11">
        <v>35.39</v>
      </c>
      <c r="G7998" s="10">
        <v>36</v>
      </c>
      <c r="H7998" s="11">
        <v>64.819999999999993</v>
      </c>
      <c r="I7998" s="10">
        <v>267.63</v>
      </c>
      <c r="J7998">
        <v>0.22572521051119407</v>
      </c>
      <c r="K7998">
        <v>0.13366131157953237</v>
      </c>
      <c r="L7998">
        <v>0.1698362960902377</v>
      </c>
      <c r="M7998">
        <v>0.18348577317941114</v>
      </c>
      <c r="N7998">
        <v>8.8479077070354711E-2</v>
      </c>
      <c r="O7998">
        <v>0.24524557978637324</v>
      </c>
    </row>
    <row r="7999" spans="1:15" ht="15">
      <c r="A7999" s="6"/>
      <c r="B7999" s="10">
        <v>106.3</v>
      </c>
      <c r="C7999">
        <v>0.25826447725685914</v>
      </c>
      <c r="D7999" s="11">
        <v>42.72</v>
      </c>
      <c r="E7999" s="10">
        <v>43.05</v>
      </c>
      <c r="F7999" s="11">
        <v>36.03</v>
      </c>
      <c r="G7999" s="10">
        <v>38.04</v>
      </c>
      <c r="H7999" s="11">
        <v>69.75</v>
      </c>
      <c r="I7999" s="10">
        <v>290</v>
      </c>
      <c r="J7999">
        <v>0.22614381594879779</v>
      </c>
      <c r="K7999">
        <v>0.14365602977819222</v>
      </c>
      <c r="L7999">
        <v>0.17247611556953815</v>
      </c>
      <c r="M7999">
        <v>0.185766435562006</v>
      </c>
      <c r="N7999">
        <v>8.7116186153661013E-2</v>
      </c>
      <c r="O7999">
        <v>0.24321885636319754</v>
      </c>
    </row>
    <row r="8000" spans="1:15" ht="15">
      <c r="A8000" s="6"/>
      <c r="B8000" s="10">
        <v>129.41</v>
      </c>
      <c r="C8000">
        <v>0.25510487538217425</v>
      </c>
      <c r="D8000" s="11">
        <v>53.99</v>
      </c>
      <c r="E8000" s="10">
        <v>50.52</v>
      </c>
      <c r="F8000" s="11">
        <v>36.56</v>
      </c>
      <c r="G8000" s="10">
        <v>38.369999999999997</v>
      </c>
      <c r="H8000" s="11">
        <v>71.56</v>
      </c>
      <c r="I8000" s="10">
        <v>332.28</v>
      </c>
      <c r="J8000">
        <v>0.22586422227396719</v>
      </c>
      <c r="K8000">
        <v>0.153113338833786</v>
      </c>
      <c r="L8000">
        <v>0.1745496976025758</v>
      </c>
      <c r="M8000">
        <v>0.18587932593068843</v>
      </c>
      <c r="N8000">
        <v>8.5941306251094376E-2</v>
      </c>
      <c r="O8000">
        <v>0.23905578686399381</v>
      </c>
    </row>
    <row r="8001" spans="1:15" ht="15">
      <c r="A8001" s="6"/>
      <c r="B8001" s="10">
        <v>168.09</v>
      </c>
      <c r="C8001">
        <v>0.25015187886876683</v>
      </c>
      <c r="D8001" s="11">
        <v>83.75</v>
      </c>
      <c r="E8001" s="10">
        <v>66.84</v>
      </c>
      <c r="F8001" s="11">
        <v>39.07</v>
      </c>
      <c r="G8001" s="10">
        <v>40.6</v>
      </c>
      <c r="H8001" s="11">
        <v>93.97</v>
      </c>
      <c r="I8001" s="10">
        <v>434.43</v>
      </c>
      <c r="J8001">
        <v>0.22483621148086988</v>
      </c>
      <c r="K8001">
        <v>0.15675531169029111</v>
      </c>
      <c r="L8001">
        <v>0.17787479731594563</v>
      </c>
      <c r="M8001">
        <v>0.18660062858639492</v>
      </c>
      <c r="N8001">
        <v>9.1750698470828743E-2</v>
      </c>
      <c r="O8001">
        <v>0.23609074605613561</v>
      </c>
    </row>
    <row r="8002" spans="1:15" ht="15">
      <c r="A8002" s="6"/>
      <c r="B8002" s="10">
        <v>219.27</v>
      </c>
      <c r="C8002">
        <v>0.23682352915902227</v>
      </c>
      <c r="D8002" s="11">
        <v>88.16</v>
      </c>
      <c r="E8002" s="10">
        <v>68.02</v>
      </c>
      <c r="F8002" s="11">
        <v>42.29</v>
      </c>
      <c r="G8002" s="10">
        <v>43.01</v>
      </c>
      <c r="H8002" s="11">
        <v>92.39</v>
      </c>
      <c r="I8002" s="10">
        <v>478.1</v>
      </c>
      <c r="J8002">
        <v>0.21642482839034849</v>
      </c>
      <c r="K8002">
        <v>0.15772419579502811</v>
      </c>
      <c r="L8002">
        <v>0.18239520380446281</v>
      </c>
      <c r="M8002">
        <v>0.18839748602039377</v>
      </c>
      <c r="N8002">
        <v>9.5890460607126735E-2</v>
      </c>
      <c r="O8002">
        <v>0.22287666427223068</v>
      </c>
    </row>
    <row r="8003" spans="1:15" ht="15">
      <c r="A8003" s="6"/>
      <c r="B8003" s="10">
        <v>237.13</v>
      </c>
      <c r="C8003">
        <v>0.23211023315294257</v>
      </c>
      <c r="D8003" s="11">
        <v>85.25</v>
      </c>
      <c r="E8003" s="10">
        <v>68.03</v>
      </c>
      <c r="F8003" s="11">
        <v>45.35</v>
      </c>
      <c r="G8003" s="10">
        <v>45.23</v>
      </c>
      <c r="H8003" s="11">
        <v>94.65</v>
      </c>
      <c r="I8003" s="10">
        <v>478.6</v>
      </c>
      <c r="J8003">
        <v>0.21264564944188444</v>
      </c>
      <c r="K8003">
        <v>0.15694218247660285</v>
      </c>
      <c r="L8003">
        <v>0.17764159308232635</v>
      </c>
      <c r="M8003">
        <v>0.18440317646322155</v>
      </c>
      <c r="N8003">
        <v>0.10167254029455274</v>
      </c>
      <c r="O8003">
        <v>0.22897329123501092</v>
      </c>
    </row>
    <row r="8004" spans="1:15" ht="15">
      <c r="A8004" s="6"/>
      <c r="B8004" s="10">
        <v>222.5</v>
      </c>
      <c r="C8004">
        <v>0.23139253245506633</v>
      </c>
      <c r="D8004" s="11">
        <v>86.79</v>
      </c>
      <c r="E8004" s="10">
        <v>68.19</v>
      </c>
      <c r="F8004" s="11">
        <v>44</v>
      </c>
      <c r="G8004" s="10">
        <v>45.12</v>
      </c>
      <c r="H8004" s="11">
        <v>96.68</v>
      </c>
      <c r="I8004" s="10">
        <v>474.71</v>
      </c>
      <c r="J8004">
        <v>0.21295485325625657</v>
      </c>
      <c r="K8004">
        <v>0.15705729608967742</v>
      </c>
      <c r="L8004">
        <v>0.17336435559370253</v>
      </c>
      <c r="M8004">
        <v>0.18097534792460696</v>
      </c>
      <c r="N8004">
        <v>0.10150552786298567</v>
      </c>
      <c r="O8004">
        <v>0.22800353427747838</v>
      </c>
    </row>
    <row r="8005" spans="1:15" ht="15">
      <c r="A8005" s="6"/>
      <c r="B8005" s="10">
        <v>223.34</v>
      </c>
      <c r="C8005">
        <v>0.22944504549536576</v>
      </c>
      <c r="D8005" s="11">
        <v>86.7</v>
      </c>
      <c r="E8005" s="10">
        <v>67.98</v>
      </c>
      <c r="F8005" s="11">
        <v>42.7</v>
      </c>
      <c r="G8005" s="10">
        <v>46.31</v>
      </c>
      <c r="H8005" s="11">
        <v>108.44</v>
      </c>
      <c r="I8005" s="10">
        <v>482.52</v>
      </c>
      <c r="J8005">
        <v>0.21075095001353189</v>
      </c>
      <c r="K8005">
        <v>0.16197386567671998</v>
      </c>
      <c r="L8005">
        <v>0.17135614046128192</v>
      </c>
      <c r="M8005">
        <v>0.17965402381354503</v>
      </c>
      <c r="N8005">
        <v>0.1013701288932664</v>
      </c>
      <c r="O8005">
        <v>0.22458932601855058</v>
      </c>
    </row>
    <row r="8006" spans="1:15" ht="15">
      <c r="A8006" s="6"/>
      <c r="B8006" s="10">
        <v>195.21</v>
      </c>
      <c r="C8006">
        <v>0.23592080562216952</v>
      </c>
      <c r="D8006" s="11">
        <v>84.07</v>
      </c>
      <c r="E8006" s="10">
        <v>67.2</v>
      </c>
      <c r="F8006" s="11">
        <v>41.5</v>
      </c>
      <c r="G8006" s="10">
        <v>46.27</v>
      </c>
      <c r="H8006" s="11">
        <v>112.19</v>
      </c>
      <c r="I8006" s="10">
        <v>449.99</v>
      </c>
      <c r="J8006">
        <v>0.21412584634218698</v>
      </c>
      <c r="K8006">
        <v>0.16458594244418284</v>
      </c>
      <c r="L8006">
        <v>0.17136442519716322</v>
      </c>
      <c r="M8006">
        <v>0.18049290222473843</v>
      </c>
      <c r="N8006">
        <v>0.10157438324735618</v>
      </c>
      <c r="O8006">
        <v>0.22882456384323643</v>
      </c>
    </row>
    <row r="8007" spans="1:15" ht="15">
      <c r="A8007" s="6"/>
      <c r="B8007" s="10">
        <v>189.81</v>
      </c>
      <c r="C8007">
        <v>0.23694801491170817</v>
      </c>
      <c r="D8007" s="11">
        <v>83.34</v>
      </c>
      <c r="E8007" s="10">
        <v>67.239999999999995</v>
      </c>
      <c r="F8007" s="11">
        <v>40.770000000000003</v>
      </c>
      <c r="G8007" s="10">
        <v>44.71</v>
      </c>
      <c r="H8007" s="11">
        <v>110.05</v>
      </c>
      <c r="I8007" s="10">
        <v>450.47</v>
      </c>
      <c r="J8007">
        <v>0.21840245531698244</v>
      </c>
      <c r="K8007">
        <v>0.16705417271670639</v>
      </c>
      <c r="L8007">
        <v>0.17696068731674555</v>
      </c>
      <c r="M8007">
        <v>0.18741618674685762</v>
      </c>
      <c r="N8007">
        <v>0.10078126738191763</v>
      </c>
      <c r="O8007">
        <v>0.23118749681301309</v>
      </c>
    </row>
    <row r="8008" spans="1:15" ht="15">
      <c r="A8008" s="6"/>
      <c r="B8008" s="10">
        <v>195</v>
      </c>
      <c r="C8008">
        <v>0.24334111903529893</v>
      </c>
      <c r="D8008" s="11">
        <v>82.81</v>
      </c>
      <c r="E8008" s="10">
        <v>65.3</v>
      </c>
      <c r="F8008" s="11">
        <v>41.14</v>
      </c>
      <c r="G8008" s="10">
        <v>43.77</v>
      </c>
      <c r="H8008" s="11">
        <v>112.95</v>
      </c>
      <c r="I8008" s="10">
        <v>464.24</v>
      </c>
      <c r="J8008">
        <v>0.22159236908021204</v>
      </c>
      <c r="K8008">
        <v>0.17247226051733938</v>
      </c>
      <c r="L8008">
        <v>0.1841615228827268</v>
      </c>
      <c r="M8008">
        <v>0.19840043391096585</v>
      </c>
      <c r="N8008">
        <v>0.10420362479519704</v>
      </c>
      <c r="O8008">
        <v>0.23028750636700018</v>
      </c>
    </row>
    <row r="8009" spans="1:15" ht="15">
      <c r="A8009" s="6"/>
      <c r="B8009" s="10">
        <v>195</v>
      </c>
      <c r="C8009">
        <v>0.24587316164781764</v>
      </c>
      <c r="D8009" s="11">
        <v>84.22</v>
      </c>
      <c r="E8009" s="10">
        <v>64.95</v>
      </c>
      <c r="F8009" s="11">
        <v>43.02</v>
      </c>
      <c r="G8009" s="10">
        <v>44.96</v>
      </c>
      <c r="H8009" s="11">
        <v>124.91</v>
      </c>
      <c r="I8009" s="10">
        <v>458.76</v>
      </c>
      <c r="J8009">
        <v>0.22442421841744312</v>
      </c>
      <c r="K8009">
        <v>0.17533720997241095</v>
      </c>
      <c r="L8009">
        <v>0.19299442852953783</v>
      </c>
      <c r="M8009">
        <v>0.21067512373881592</v>
      </c>
      <c r="N8009">
        <v>0.10784163345446021</v>
      </c>
      <c r="O8009">
        <v>0.2344009885973794</v>
      </c>
    </row>
    <row r="8010" spans="1:15" ht="15">
      <c r="A8010" s="6"/>
      <c r="B8010" s="10">
        <v>226</v>
      </c>
      <c r="C8010">
        <v>0.24326053372967457</v>
      </c>
      <c r="D8010" s="11">
        <v>86.06</v>
      </c>
      <c r="E8010" s="10">
        <v>67.239999999999995</v>
      </c>
      <c r="F8010" s="11">
        <v>48.99</v>
      </c>
      <c r="G8010" s="10">
        <v>49.1</v>
      </c>
      <c r="H8010" s="11">
        <v>131.80000000000001</v>
      </c>
      <c r="I8010" s="10">
        <v>478.4</v>
      </c>
      <c r="J8010">
        <v>0.2184936635038541</v>
      </c>
      <c r="K8010">
        <v>0.17017298537026096</v>
      </c>
      <c r="L8010">
        <v>0.19086057630585204</v>
      </c>
      <c r="M8010">
        <v>0.21468992651021276</v>
      </c>
      <c r="N8010">
        <v>0.10854397669968914</v>
      </c>
      <c r="O8010">
        <v>0.2311604857181353</v>
      </c>
    </row>
    <row r="8011" spans="1:15" ht="15">
      <c r="A8011" s="6"/>
      <c r="B8011" s="10">
        <v>261</v>
      </c>
      <c r="C8011">
        <v>0.23169334454488125</v>
      </c>
      <c r="D8011" s="11">
        <v>100.12</v>
      </c>
      <c r="E8011" s="10">
        <v>72.34</v>
      </c>
      <c r="F8011" s="11">
        <v>52.9</v>
      </c>
      <c r="G8011" s="10">
        <v>55.16</v>
      </c>
      <c r="H8011" s="11">
        <v>187.28</v>
      </c>
      <c r="I8011" s="10">
        <v>503.55</v>
      </c>
      <c r="J8011">
        <v>0.21196411816679542</v>
      </c>
      <c r="K8011">
        <v>0.17098969409850084</v>
      </c>
      <c r="L8011">
        <v>0.19000529474359912</v>
      </c>
      <c r="M8011">
        <v>0.20894626701790486</v>
      </c>
      <c r="N8011">
        <v>0.11302166703839787</v>
      </c>
      <c r="O8011">
        <v>0.22271610497575289</v>
      </c>
    </row>
    <row r="8012" spans="1:15" ht="15">
      <c r="A8012" s="6"/>
      <c r="B8012" s="10">
        <v>249.34</v>
      </c>
      <c r="C8012">
        <v>0.23737595608669093</v>
      </c>
      <c r="D8012" s="11">
        <v>95.1</v>
      </c>
      <c r="E8012" s="10">
        <v>68.92</v>
      </c>
      <c r="F8012" s="11">
        <v>53.1</v>
      </c>
      <c r="G8012" s="10">
        <v>58.26</v>
      </c>
      <c r="H8012" s="11">
        <v>228.92</v>
      </c>
      <c r="I8012" s="10">
        <v>495.2</v>
      </c>
      <c r="J8012">
        <v>0.21269437424397508</v>
      </c>
      <c r="K8012">
        <v>0.17469348189652417</v>
      </c>
      <c r="L8012">
        <v>0.18613859893003076</v>
      </c>
      <c r="M8012">
        <v>0.20720343682731948</v>
      </c>
      <c r="N8012">
        <v>0.11924923099706591</v>
      </c>
      <c r="O8012">
        <v>0.22237705868897453</v>
      </c>
    </row>
    <row r="8013" spans="1:15" ht="15">
      <c r="A8013" s="6"/>
      <c r="B8013" s="10">
        <v>194.49</v>
      </c>
      <c r="C8013">
        <v>0.24324745404700918</v>
      </c>
      <c r="D8013" s="11">
        <v>87.24</v>
      </c>
      <c r="E8013" s="10">
        <v>63.5</v>
      </c>
      <c r="F8013" s="11">
        <v>50.01</v>
      </c>
      <c r="G8013" s="10">
        <v>58.97</v>
      </c>
      <c r="H8013" s="11">
        <v>232.6</v>
      </c>
      <c r="I8013" s="10">
        <v>465.14</v>
      </c>
      <c r="J8013">
        <v>0.21847313058284629</v>
      </c>
      <c r="K8013">
        <v>0.17678882014927016</v>
      </c>
      <c r="L8013">
        <v>0.19058287572662727</v>
      </c>
      <c r="M8013">
        <v>0.21100374011935177</v>
      </c>
      <c r="N8013">
        <v>0.128311697148737</v>
      </c>
      <c r="O8013">
        <v>0.23030112733664604</v>
      </c>
    </row>
    <row r="8014" spans="1:15" ht="15">
      <c r="A8014" s="6"/>
      <c r="B8014" s="10">
        <v>153.93</v>
      </c>
      <c r="C8014">
        <v>0.24721337180536485</v>
      </c>
      <c r="D8014" s="11">
        <v>68.5</v>
      </c>
      <c r="E8014" s="10">
        <v>66.27</v>
      </c>
      <c r="F8014" s="11">
        <v>47.35</v>
      </c>
      <c r="G8014" s="10">
        <v>55.98</v>
      </c>
      <c r="H8014" s="11">
        <v>215.06</v>
      </c>
      <c r="I8014" s="10">
        <v>413.9</v>
      </c>
      <c r="J8014">
        <v>0.21662862053475515</v>
      </c>
      <c r="K8014">
        <v>0.17625307075952476</v>
      </c>
      <c r="L8014">
        <v>0.1964138464842422</v>
      </c>
      <c r="M8014">
        <v>0.21467316748543094</v>
      </c>
      <c r="N8014">
        <v>0.13995025730223379</v>
      </c>
      <c r="O8014">
        <v>0.23478875999372945</v>
      </c>
    </row>
    <row r="8015" spans="1:15" ht="15">
      <c r="A8015" s="6"/>
      <c r="B8015" s="10">
        <v>132.72</v>
      </c>
      <c r="C8015">
        <v>0.25379079839830027</v>
      </c>
      <c r="D8015" s="11">
        <v>51.96</v>
      </c>
      <c r="E8015" s="10">
        <v>57.55</v>
      </c>
      <c r="F8015" s="11">
        <v>42.42</v>
      </c>
      <c r="G8015" s="10">
        <v>52.26</v>
      </c>
      <c r="H8015" s="11">
        <v>171.89</v>
      </c>
      <c r="I8015" s="10">
        <v>344.2</v>
      </c>
      <c r="J8015">
        <v>0.22552418313140918</v>
      </c>
      <c r="K8015">
        <v>0.17343720753425962</v>
      </c>
      <c r="L8015">
        <v>0.19702146231397455</v>
      </c>
      <c r="M8015">
        <v>0.21905170693598638</v>
      </c>
      <c r="N8015">
        <v>0.14676454815397127</v>
      </c>
      <c r="O8015">
        <v>0.23940728202743553</v>
      </c>
    </row>
    <row r="8016" spans="1:15" ht="15">
      <c r="A8016" s="6"/>
      <c r="B8016" s="10">
        <v>124.72</v>
      </c>
      <c r="C8016">
        <v>0.25619194223669495</v>
      </c>
      <c r="D8016" s="11">
        <v>38.450000000000003</v>
      </c>
      <c r="E8016" s="10">
        <v>53.91</v>
      </c>
      <c r="F8016" s="11">
        <v>41.94</v>
      </c>
      <c r="G8016" s="10">
        <v>49.91</v>
      </c>
      <c r="H8016" s="11">
        <v>145.88999999999999</v>
      </c>
      <c r="I8016" s="10">
        <v>316.86</v>
      </c>
      <c r="J8016">
        <v>0.22657252199225192</v>
      </c>
      <c r="K8016">
        <v>0.17182450521156473</v>
      </c>
      <c r="L8016">
        <v>0.19510527726541704</v>
      </c>
      <c r="M8016">
        <v>0.21915668620488832</v>
      </c>
      <c r="N8016">
        <v>0.15443248737649126</v>
      </c>
      <c r="O8016">
        <v>0.24111781685101316</v>
      </c>
    </row>
    <row r="8017" spans="1:15" ht="15">
      <c r="A8017" s="6"/>
      <c r="B8017" s="10">
        <v>113.79</v>
      </c>
      <c r="C8017">
        <v>0.2585765646618377</v>
      </c>
      <c r="D8017" s="11">
        <v>36.67</v>
      </c>
      <c r="E8017" s="10">
        <v>44.29</v>
      </c>
      <c r="F8017" s="11">
        <v>40.130000000000003</v>
      </c>
      <c r="G8017" s="10">
        <v>45.17</v>
      </c>
      <c r="H8017" s="11">
        <v>126.94</v>
      </c>
      <c r="I8017" s="10">
        <v>277.18</v>
      </c>
      <c r="J8017">
        <v>0.22473981918377409</v>
      </c>
      <c r="K8017">
        <v>0.16781781151190556</v>
      </c>
      <c r="L8017">
        <v>0.19528975009394964</v>
      </c>
      <c r="M8017">
        <v>0.21625375029122706</v>
      </c>
      <c r="N8017">
        <v>0.15175138929757451</v>
      </c>
      <c r="O8017">
        <v>0.24355979232652419</v>
      </c>
    </row>
    <row r="8018" spans="1:15" ht="15">
      <c r="A8018" s="6"/>
      <c r="B8018" s="10">
        <v>106.91</v>
      </c>
      <c r="C8018">
        <v>0.25800973775497543</v>
      </c>
      <c r="D8018" s="11">
        <v>35.82</v>
      </c>
      <c r="E8018" s="10">
        <v>44.33</v>
      </c>
      <c r="F8018" s="11">
        <v>38.549999999999997</v>
      </c>
      <c r="G8018" s="10">
        <v>46.6</v>
      </c>
      <c r="H8018" s="11">
        <v>127.25</v>
      </c>
      <c r="I8018" s="10">
        <v>292.06</v>
      </c>
      <c r="J8018">
        <v>0.22218895785632514</v>
      </c>
      <c r="K8018">
        <v>0.16298585183069245</v>
      </c>
      <c r="L8018">
        <v>0.19063693921937733</v>
      </c>
      <c r="M8018">
        <v>0.2135445801283444</v>
      </c>
      <c r="N8018">
        <v>0.14153796614811343</v>
      </c>
      <c r="O8018">
        <v>0.24592557909562199</v>
      </c>
    </row>
    <row r="8019" spans="1:15" ht="15">
      <c r="A8019" s="6"/>
      <c r="B8019" s="10">
        <v>102.63</v>
      </c>
      <c r="C8019">
        <v>0.25702716378749629</v>
      </c>
      <c r="D8019" s="11">
        <v>38.590000000000003</v>
      </c>
      <c r="E8019" s="10">
        <v>42.09</v>
      </c>
      <c r="F8019" s="11">
        <v>37.07</v>
      </c>
      <c r="G8019" s="10">
        <v>43.04</v>
      </c>
      <c r="H8019" s="11">
        <v>107</v>
      </c>
      <c r="I8019" s="10">
        <v>291.43</v>
      </c>
      <c r="J8019">
        <v>0.22223639414359558</v>
      </c>
      <c r="K8019">
        <v>0.16037863498426894</v>
      </c>
      <c r="L8019">
        <v>0.19187672425402566</v>
      </c>
      <c r="M8019">
        <v>0.21172039736445894</v>
      </c>
      <c r="N8019">
        <v>0.12750762445898547</v>
      </c>
      <c r="O8019">
        <v>0.2469976756460486</v>
      </c>
    </row>
    <row r="8020" spans="1:15" ht="15">
      <c r="A8020" s="6"/>
      <c r="B8020" s="10">
        <v>99.1</v>
      </c>
      <c r="C8020">
        <v>0.25399778627379893</v>
      </c>
      <c r="D8020" s="11">
        <v>37.18</v>
      </c>
      <c r="E8020" s="10">
        <v>42.03</v>
      </c>
      <c r="F8020" s="11">
        <v>36.26</v>
      </c>
      <c r="G8020" s="10">
        <v>42.07</v>
      </c>
      <c r="H8020" s="11">
        <v>97.39</v>
      </c>
      <c r="I8020" s="10">
        <v>284.76</v>
      </c>
      <c r="J8020">
        <v>0.2226236642678007</v>
      </c>
      <c r="K8020">
        <v>0.15886961500237656</v>
      </c>
      <c r="L8020">
        <v>0.19425593167490041</v>
      </c>
      <c r="M8020">
        <v>0.2091402964242664</v>
      </c>
      <c r="N8020">
        <v>0.11849474059123828</v>
      </c>
      <c r="O8020">
        <v>0.24706382533731222</v>
      </c>
    </row>
    <row r="8021" spans="1:15" ht="15">
      <c r="A8021" s="6"/>
      <c r="B8021" s="10">
        <v>95.88</v>
      </c>
      <c r="C8021">
        <v>0.25403910552985243</v>
      </c>
      <c r="D8021" s="11">
        <v>37</v>
      </c>
      <c r="E8021" s="10">
        <v>42.05</v>
      </c>
      <c r="F8021" s="11">
        <v>35.93</v>
      </c>
      <c r="G8021" s="10">
        <v>38.82</v>
      </c>
      <c r="H8021" s="11">
        <v>93.97</v>
      </c>
      <c r="I8021" s="10">
        <v>274.8</v>
      </c>
      <c r="J8021">
        <v>0.22287874753204356</v>
      </c>
      <c r="K8021">
        <v>0.15735765490869702</v>
      </c>
      <c r="L8021">
        <v>0.19435705108324844</v>
      </c>
      <c r="M8021">
        <v>0.20612788428040338</v>
      </c>
      <c r="N8021">
        <v>0.10920865982373339</v>
      </c>
      <c r="O8021">
        <v>0.24572308755947786</v>
      </c>
    </row>
    <row r="8022" spans="1:15" ht="15">
      <c r="A8022" s="6"/>
      <c r="B8022" s="10">
        <v>96.07</v>
      </c>
      <c r="C8022">
        <v>0.25286361527080958</v>
      </c>
      <c r="D8022" s="11">
        <v>37.42</v>
      </c>
      <c r="E8022" s="10">
        <v>44.56</v>
      </c>
      <c r="F8022" s="11">
        <v>35.86</v>
      </c>
      <c r="G8022" s="10">
        <v>39.090000000000003</v>
      </c>
      <c r="H8022" s="11">
        <v>86.86</v>
      </c>
      <c r="I8022" s="10">
        <v>271.91000000000003</v>
      </c>
      <c r="J8022">
        <v>0.22190699659092464</v>
      </c>
      <c r="K8022">
        <v>0.15895971474026779</v>
      </c>
      <c r="L8022">
        <v>0.19214137322372399</v>
      </c>
      <c r="M8022">
        <v>0.20750896030839916</v>
      </c>
      <c r="N8022">
        <v>0.10306243654069919</v>
      </c>
      <c r="O8022">
        <v>0.24570441049177685</v>
      </c>
    </row>
    <row r="8023" spans="1:15" ht="15">
      <c r="A8023" s="6"/>
      <c r="B8023" s="10">
        <v>102.31</v>
      </c>
      <c r="C8023">
        <v>0.25062263867910867</v>
      </c>
      <c r="D8023" s="11">
        <v>36.14</v>
      </c>
      <c r="E8023" s="10">
        <v>43.37</v>
      </c>
      <c r="F8023" s="11">
        <v>35.92</v>
      </c>
      <c r="G8023" s="10">
        <v>43.21</v>
      </c>
      <c r="H8023" s="11">
        <v>94.27</v>
      </c>
      <c r="I8023" s="10">
        <v>283.49</v>
      </c>
      <c r="J8023">
        <v>0.22390446099450839</v>
      </c>
      <c r="K8023">
        <v>0.16084402349685492</v>
      </c>
      <c r="L8023">
        <v>0.19054588924804106</v>
      </c>
      <c r="M8023">
        <v>0.21654952635778169</v>
      </c>
      <c r="N8023">
        <v>0.10062102190783599</v>
      </c>
      <c r="O8023">
        <v>0.24465524466965313</v>
      </c>
    </row>
    <row r="8024" spans="1:15" ht="15">
      <c r="A8024" s="6"/>
      <c r="B8024" s="10">
        <v>120.03</v>
      </c>
      <c r="C8024">
        <v>0.25102655003883839</v>
      </c>
      <c r="D8024" s="11">
        <v>55.97</v>
      </c>
      <c r="E8024" s="10">
        <v>42.89</v>
      </c>
      <c r="F8024" s="11">
        <v>36.130000000000003</v>
      </c>
      <c r="G8024" s="10">
        <v>57.25</v>
      </c>
      <c r="H8024" s="11">
        <v>115.82</v>
      </c>
      <c r="I8024" s="10">
        <v>353.18</v>
      </c>
      <c r="J8024">
        <v>0.22286610821260056</v>
      </c>
      <c r="K8024">
        <v>0.16159631159584562</v>
      </c>
      <c r="L8024">
        <v>0.18995718704767808</v>
      </c>
      <c r="M8024">
        <v>0.21914172352813258</v>
      </c>
      <c r="N8024">
        <v>9.7595440828114347E-2</v>
      </c>
      <c r="O8024">
        <v>0.2407032922584893</v>
      </c>
    </row>
    <row r="8025" spans="1:15" ht="15">
      <c r="A8025" s="6"/>
      <c r="B8025" s="10">
        <v>152.11000000000001</v>
      </c>
      <c r="C8025">
        <v>0.24547730871432735</v>
      </c>
      <c r="D8025" s="11">
        <v>81.69</v>
      </c>
      <c r="E8025" s="10">
        <v>45.6</v>
      </c>
      <c r="F8025" s="11">
        <v>37.04</v>
      </c>
      <c r="G8025" s="10">
        <v>70.42</v>
      </c>
      <c r="H8025" s="11">
        <v>110.01</v>
      </c>
      <c r="I8025" s="10">
        <v>450.84</v>
      </c>
      <c r="J8025">
        <v>0.22205546771285342</v>
      </c>
      <c r="K8025">
        <v>0.16369268875700627</v>
      </c>
      <c r="L8025">
        <v>0.19190319473661516</v>
      </c>
      <c r="M8025">
        <v>0.2150405821788175</v>
      </c>
      <c r="N8025">
        <v>9.5032844268774716E-2</v>
      </c>
      <c r="O8025">
        <v>0.23544697397880279</v>
      </c>
    </row>
    <row r="8026" spans="1:15" ht="15">
      <c r="A8026" s="6"/>
      <c r="B8026" s="10">
        <v>203.46</v>
      </c>
      <c r="C8026">
        <v>0.23831012340333405</v>
      </c>
      <c r="D8026" s="11">
        <v>75.010000000000005</v>
      </c>
      <c r="E8026" s="10">
        <v>53.91</v>
      </c>
      <c r="F8026" s="11">
        <v>38.74</v>
      </c>
      <c r="G8026" s="10">
        <v>77.180000000000007</v>
      </c>
      <c r="H8026" s="11">
        <v>103.93</v>
      </c>
      <c r="I8026" s="10">
        <v>463.55</v>
      </c>
      <c r="J8026">
        <v>0.21810256806273626</v>
      </c>
      <c r="K8026">
        <v>0.15902576840600433</v>
      </c>
      <c r="L8026">
        <v>0.19186079489084443</v>
      </c>
      <c r="M8026">
        <v>0.20453629205694684</v>
      </c>
      <c r="N8026">
        <v>8.9283242930363257E-2</v>
      </c>
      <c r="O8026">
        <v>0.23317273998096102</v>
      </c>
    </row>
    <row r="8027" spans="1:15" ht="15">
      <c r="A8027" s="6"/>
      <c r="B8027" s="10">
        <v>222.63</v>
      </c>
      <c r="C8027">
        <v>0.23208249077194673</v>
      </c>
      <c r="D8027" s="11">
        <v>72.89</v>
      </c>
      <c r="E8027" s="10">
        <v>61.23</v>
      </c>
      <c r="F8027" s="11">
        <v>42.12</v>
      </c>
      <c r="G8027" s="10">
        <v>67.069999999999993</v>
      </c>
      <c r="H8027" s="11">
        <v>94.3</v>
      </c>
      <c r="I8027" s="10">
        <v>462.15</v>
      </c>
      <c r="J8027">
        <v>0.21565689369561492</v>
      </c>
      <c r="K8027">
        <v>0.15554302334945183</v>
      </c>
      <c r="L8027">
        <v>0.18939127215615889</v>
      </c>
      <c r="M8027">
        <v>0.19333972684025449</v>
      </c>
      <c r="N8027">
        <v>8.600929762166655E-2</v>
      </c>
      <c r="O8027">
        <v>0.22872586688921348</v>
      </c>
    </row>
    <row r="8028" spans="1:15" ht="15">
      <c r="A8028" s="6"/>
      <c r="B8028" s="10">
        <v>215.37</v>
      </c>
      <c r="C8028">
        <v>0.22679288638901526</v>
      </c>
      <c r="D8028" s="11">
        <v>70.38</v>
      </c>
      <c r="E8028" s="10">
        <v>57.39</v>
      </c>
      <c r="F8028" s="11">
        <v>44.77</v>
      </c>
      <c r="G8028" s="10">
        <v>62</v>
      </c>
      <c r="H8028" s="11">
        <v>86.88</v>
      </c>
      <c r="I8028" s="10">
        <v>453.07</v>
      </c>
      <c r="J8028">
        <v>0.21077996069258764</v>
      </c>
      <c r="K8028">
        <v>0.15299285119773795</v>
      </c>
      <c r="L8028">
        <v>0.18729994087265012</v>
      </c>
      <c r="M8028">
        <v>0.18496099632944979</v>
      </c>
      <c r="N8028">
        <v>8.395479009043777E-2</v>
      </c>
      <c r="O8028">
        <v>0.22488274777223236</v>
      </c>
    </row>
    <row r="8029" spans="1:15" ht="15">
      <c r="A8029" s="6"/>
      <c r="B8029" s="10">
        <v>213.52</v>
      </c>
      <c r="C8029">
        <v>0.22894574467641529</v>
      </c>
      <c r="D8029" s="11">
        <v>74.87</v>
      </c>
      <c r="E8029" s="10">
        <v>58.4</v>
      </c>
      <c r="F8029" s="11">
        <v>48</v>
      </c>
      <c r="G8029" s="10">
        <v>58.66</v>
      </c>
      <c r="H8029" s="11">
        <v>86.89</v>
      </c>
      <c r="I8029" s="10">
        <v>446.43</v>
      </c>
      <c r="J8029">
        <v>0.20840721738777887</v>
      </c>
      <c r="K8029">
        <v>0.14986676490196676</v>
      </c>
      <c r="L8029">
        <v>0.18985381679060426</v>
      </c>
      <c r="M8029">
        <v>0.17881745971250898</v>
      </c>
      <c r="N8029">
        <v>8.2440628375812786E-2</v>
      </c>
      <c r="O8029">
        <v>0.22682158170951777</v>
      </c>
    </row>
    <row r="8030" spans="1:15" ht="15">
      <c r="A8030" s="6"/>
      <c r="B8030" s="10">
        <v>197.09</v>
      </c>
      <c r="C8030">
        <v>0.23251645038946905</v>
      </c>
      <c r="D8030" s="11">
        <v>74.91</v>
      </c>
      <c r="E8030" s="10">
        <v>58.15</v>
      </c>
      <c r="F8030" s="11">
        <v>48.15</v>
      </c>
      <c r="G8030" s="10">
        <v>56.01</v>
      </c>
      <c r="H8030" s="11">
        <v>84.7</v>
      </c>
      <c r="I8030" s="10">
        <v>437.88</v>
      </c>
      <c r="J8030">
        <v>0.21467934384060833</v>
      </c>
      <c r="K8030">
        <v>0.14767144797277706</v>
      </c>
      <c r="L8030">
        <v>0.19278331209749419</v>
      </c>
      <c r="M8030">
        <v>0.17544534982975468</v>
      </c>
      <c r="N8030">
        <v>8.2844049088187224E-2</v>
      </c>
      <c r="O8030">
        <v>0.22671665962365456</v>
      </c>
    </row>
    <row r="8031" spans="1:15" ht="15">
      <c r="A8031" s="6"/>
      <c r="B8031" s="10">
        <v>175.19</v>
      </c>
      <c r="C8031">
        <v>0.23925644574657137</v>
      </c>
      <c r="D8031" s="11">
        <v>73.180000000000007</v>
      </c>
      <c r="E8031" s="10">
        <v>51.88</v>
      </c>
      <c r="F8031" s="11">
        <v>45.76</v>
      </c>
      <c r="G8031" s="10">
        <v>55.06</v>
      </c>
      <c r="H8031" s="11">
        <v>85.91</v>
      </c>
      <c r="I8031" s="10">
        <v>446.54</v>
      </c>
      <c r="J8031">
        <v>0.21870077888111833</v>
      </c>
      <c r="K8031">
        <v>0.15084762243474253</v>
      </c>
      <c r="L8031">
        <v>0.19934449967293069</v>
      </c>
      <c r="M8031">
        <v>0.17657978172953001</v>
      </c>
      <c r="N8031">
        <v>8.57883244086457E-2</v>
      </c>
      <c r="O8031">
        <v>0.22612374606791669</v>
      </c>
    </row>
    <row r="8032" spans="1:15" ht="15">
      <c r="A8032" s="6"/>
      <c r="B8032" s="10">
        <v>174.32</v>
      </c>
      <c r="C8032">
        <v>0.24355907911170954</v>
      </c>
      <c r="D8032" s="11">
        <v>72.5</v>
      </c>
      <c r="E8032" s="10">
        <v>51.02</v>
      </c>
      <c r="F8032" s="11">
        <v>44.7</v>
      </c>
      <c r="G8032" s="10">
        <v>55.06</v>
      </c>
      <c r="H8032" s="11">
        <v>85.93</v>
      </c>
      <c r="I8032" s="10">
        <v>464.07</v>
      </c>
      <c r="J8032">
        <v>0.22239560185547946</v>
      </c>
      <c r="K8032">
        <v>0.15533970613559089</v>
      </c>
      <c r="L8032">
        <v>0.20473701795970464</v>
      </c>
      <c r="M8032">
        <v>0.18033125214764101</v>
      </c>
      <c r="N8032">
        <v>9.0255851068598944E-2</v>
      </c>
      <c r="O8032">
        <v>0.22857198756566988</v>
      </c>
    </row>
    <row r="8033" spans="1:15" ht="15">
      <c r="A8033" s="6"/>
      <c r="B8033" s="10">
        <v>184.4</v>
      </c>
      <c r="C8033">
        <v>0.24294972912788421</v>
      </c>
      <c r="D8033" s="11">
        <v>74.42</v>
      </c>
      <c r="E8033" s="10">
        <v>52.3</v>
      </c>
      <c r="F8033" s="11">
        <v>44.98</v>
      </c>
      <c r="G8033" s="10">
        <v>55.14</v>
      </c>
      <c r="H8033" s="11">
        <v>84.67</v>
      </c>
      <c r="I8033" s="10">
        <v>463.1</v>
      </c>
      <c r="J8033">
        <v>0.22638220368688561</v>
      </c>
      <c r="K8033">
        <v>0.16183293532743795</v>
      </c>
      <c r="L8033">
        <v>0.20896461136023917</v>
      </c>
      <c r="M8033">
        <v>0.18440509633271546</v>
      </c>
      <c r="N8033">
        <v>9.1513072801595749E-2</v>
      </c>
      <c r="O8033">
        <v>0.22936200019293929</v>
      </c>
    </row>
    <row r="8034" spans="1:15" ht="15">
      <c r="A8034" s="6"/>
      <c r="B8034" s="10">
        <v>200.05</v>
      </c>
      <c r="C8034">
        <v>0.23741010336849702</v>
      </c>
      <c r="D8034" s="11">
        <v>76.599999999999994</v>
      </c>
      <c r="E8034" s="10">
        <v>51.23</v>
      </c>
      <c r="F8034" s="11">
        <v>47.79</v>
      </c>
      <c r="G8034" s="10">
        <v>55.61</v>
      </c>
      <c r="H8034" s="11">
        <v>87.74</v>
      </c>
      <c r="I8034" s="10">
        <v>458.04</v>
      </c>
      <c r="J8034">
        <v>0.22420793587237284</v>
      </c>
      <c r="K8034">
        <v>0.15878102918648387</v>
      </c>
      <c r="L8034">
        <v>0.20294818310566537</v>
      </c>
      <c r="M8034">
        <v>0.18484392699184782</v>
      </c>
      <c r="N8034">
        <v>9.0563168782993309E-2</v>
      </c>
      <c r="O8034">
        <v>0.22437125299575983</v>
      </c>
    </row>
    <row r="8035" spans="1:15" ht="15">
      <c r="A8035" s="6"/>
      <c r="B8035" s="10">
        <v>230.69</v>
      </c>
      <c r="C8035">
        <v>0.22944743765471251</v>
      </c>
      <c r="D8035" s="11">
        <v>85.69</v>
      </c>
      <c r="E8035" s="10">
        <v>58.35</v>
      </c>
      <c r="F8035" s="11">
        <v>50.45</v>
      </c>
      <c r="G8035" s="10">
        <v>62.62</v>
      </c>
      <c r="H8035" s="11">
        <v>96.76</v>
      </c>
      <c r="I8035" s="10">
        <v>484.07</v>
      </c>
      <c r="J8035">
        <v>0.22164304093748549</v>
      </c>
      <c r="K8035">
        <v>0.15138680524175327</v>
      </c>
      <c r="L8035">
        <v>0.19953273037095293</v>
      </c>
      <c r="M8035">
        <v>0.17778324898671741</v>
      </c>
      <c r="N8035">
        <v>9.0536394475262419E-2</v>
      </c>
      <c r="O8035">
        <v>0.2154993315745265</v>
      </c>
    </row>
    <row r="8036" spans="1:15" ht="15">
      <c r="A8036" s="6"/>
      <c r="B8036" s="10">
        <v>199.16</v>
      </c>
      <c r="C8036">
        <v>0.23306142698019294</v>
      </c>
      <c r="D8036" s="11">
        <v>82.57</v>
      </c>
      <c r="E8036" s="10">
        <v>49.6</v>
      </c>
      <c r="F8036" s="11">
        <v>52.4</v>
      </c>
      <c r="G8036" s="10">
        <v>61.17</v>
      </c>
      <c r="H8036" s="11">
        <v>90.53</v>
      </c>
      <c r="I8036" s="10">
        <v>469.79</v>
      </c>
      <c r="J8036">
        <v>0.2253371172279664</v>
      </c>
      <c r="K8036">
        <v>0.14359803318530964</v>
      </c>
      <c r="L8036">
        <v>0.1972932905867357</v>
      </c>
      <c r="M8036">
        <v>0.17385892202770339</v>
      </c>
      <c r="N8036">
        <v>8.9868874345789121E-2</v>
      </c>
      <c r="O8036">
        <v>0.22042919848182216</v>
      </c>
    </row>
    <row r="8037" spans="1:15" ht="15">
      <c r="A8037" s="6"/>
      <c r="B8037" s="10">
        <v>168.56</v>
      </c>
      <c r="C8037">
        <v>0.24047592353274236</v>
      </c>
      <c r="D8037" s="11">
        <v>77.38</v>
      </c>
      <c r="E8037" s="10">
        <v>45.37</v>
      </c>
      <c r="F8037" s="11">
        <v>50.64</v>
      </c>
      <c r="G8037" s="10">
        <v>52.72</v>
      </c>
      <c r="H8037" s="11">
        <v>76.989999999999995</v>
      </c>
      <c r="I8037" s="10">
        <v>457.89</v>
      </c>
      <c r="J8037">
        <v>0.22763223153821349</v>
      </c>
      <c r="K8037">
        <v>0.13467676790325533</v>
      </c>
      <c r="L8037">
        <v>0.19918091599071489</v>
      </c>
      <c r="M8037">
        <v>0.17004400275585946</v>
      </c>
      <c r="N8037">
        <v>9.0019805843573469E-2</v>
      </c>
      <c r="O8037">
        <v>0.2308461545051142</v>
      </c>
    </row>
    <row r="8038" spans="1:15" ht="15">
      <c r="A8038" s="6"/>
      <c r="B8038" s="10">
        <v>142.37</v>
      </c>
      <c r="C8038">
        <v>0.24411690410872799</v>
      </c>
      <c r="D8038" s="11">
        <v>61.95</v>
      </c>
      <c r="E8038" s="10">
        <v>37.549999999999997</v>
      </c>
      <c r="F8038" s="11">
        <v>46.84</v>
      </c>
      <c r="G8038" s="10">
        <v>42.85</v>
      </c>
      <c r="H8038" s="11">
        <v>71.2</v>
      </c>
      <c r="I8038" s="10">
        <v>430.8</v>
      </c>
      <c r="J8038">
        <v>0.22958079630152223</v>
      </c>
      <c r="K8038">
        <v>0.1236812930501756</v>
      </c>
      <c r="L8038">
        <v>0.20053672509127002</v>
      </c>
      <c r="M8038">
        <v>0.16334893904125766</v>
      </c>
      <c r="N8038">
        <v>8.8990625733872494E-2</v>
      </c>
      <c r="O8038">
        <v>0.23818779118277145</v>
      </c>
    </row>
    <row r="8039" spans="1:15" ht="15">
      <c r="A8039" s="6"/>
      <c r="B8039" s="10">
        <v>125.13</v>
      </c>
      <c r="C8039">
        <v>0.24781785259360506</v>
      </c>
      <c r="D8039" s="11">
        <v>52.93</v>
      </c>
      <c r="E8039" s="10">
        <v>32.049999999999997</v>
      </c>
      <c r="F8039" s="11">
        <v>42.92</v>
      </c>
      <c r="G8039" s="10">
        <v>40.1</v>
      </c>
      <c r="H8039" s="11">
        <v>70.430000000000007</v>
      </c>
      <c r="I8039" s="10">
        <v>379.49</v>
      </c>
      <c r="J8039">
        <v>0.23068284888532398</v>
      </c>
      <c r="K8039">
        <v>0.1141236615725188</v>
      </c>
      <c r="L8039">
        <v>0.2016641862299903</v>
      </c>
      <c r="M8039">
        <v>0.15906801446575042</v>
      </c>
      <c r="N8039">
        <v>8.9088965334744641E-2</v>
      </c>
      <c r="O8039">
        <v>0.23654198771817928</v>
      </c>
    </row>
    <row r="8040" spans="1:15" ht="15">
      <c r="A8040" s="6"/>
      <c r="B8040" s="10">
        <v>118.4</v>
      </c>
      <c r="C8040">
        <v>0.24818391037640214</v>
      </c>
      <c r="D8040" s="11">
        <v>41.58</v>
      </c>
      <c r="E8040" s="10">
        <v>34.35</v>
      </c>
      <c r="F8040" s="11">
        <v>39.9</v>
      </c>
      <c r="G8040" s="10">
        <v>38.61</v>
      </c>
      <c r="H8040" s="11">
        <v>73.5</v>
      </c>
      <c r="I8040" s="10">
        <v>340.63</v>
      </c>
      <c r="J8040">
        <v>0.229712681341216</v>
      </c>
      <c r="K8040">
        <v>0.11207923942081748</v>
      </c>
      <c r="L8040">
        <v>0.19924238783332493</v>
      </c>
      <c r="M8040">
        <v>0.15798773636392821</v>
      </c>
      <c r="N8040">
        <v>8.993084684003369E-2</v>
      </c>
      <c r="O8040">
        <v>0.23857944564572608</v>
      </c>
    </row>
    <row r="8041" spans="1:15" ht="15">
      <c r="A8041" s="6"/>
      <c r="B8041" s="10">
        <v>108.13</v>
      </c>
      <c r="C8041">
        <v>0.24923453839555329</v>
      </c>
      <c r="D8041" s="11">
        <v>37.94</v>
      </c>
      <c r="E8041" s="10">
        <v>25</v>
      </c>
      <c r="F8041" s="11">
        <v>37.83</v>
      </c>
      <c r="G8041" s="10">
        <v>32.92</v>
      </c>
      <c r="H8041" s="11">
        <v>71.17</v>
      </c>
      <c r="I8041" s="10">
        <v>304.55</v>
      </c>
      <c r="J8041">
        <v>0.23020656361822656</v>
      </c>
      <c r="K8041">
        <v>0.10506246167079493</v>
      </c>
      <c r="L8041">
        <v>0.19429955928763087</v>
      </c>
      <c r="M8041">
        <v>0.15304058943394294</v>
      </c>
      <c r="N8041">
        <v>8.8626485508906894E-2</v>
      </c>
      <c r="O8041">
        <v>0.23901623689033091</v>
      </c>
    </row>
    <row r="8042" spans="1:15" ht="15">
      <c r="A8042" s="6"/>
      <c r="B8042" s="10">
        <v>105.22</v>
      </c>
      <c r="C8042">
        <v>0.24820430643369568</v>
      </c>
      <c r="D8042" s="11">
        <v>39.9</v>
      </c>
      <c r="E8042" s="10">
        <v>30.26</v>
      </c>
      <c r="F8042" s="11">
        <v>36.03</v>
      </c>
      <c r="G8042" s="10">
        <v>32.04</v>
      </c>
      <c r="H8042" s="11">
        <v>36.979999999999997</v>
      </c>
      <c r="I8042" s="10">
        <v>306.33</v>
      </c>
      <c r="J8042">
        <v>0.23034616384039419</v>
      </c>
      <c r="K8042">
        <v>0.10130564403419248</v>
      </c>
      <c r="L8042">
        <v>0.18711223020245854</v>
      </c>
      <c r="M8042">
        <v>0.1538608151684239</v>
      </c>
      <c r="N8042">
        <v>8.6930247015762657E-2</v>
      </c>
      <c r="O8042">
        <v>0.24143865883504648</v>
      </c>
    </row>
    <row r="8043" spans="1:15" ht="15">
      <c r="A8043" s="6"/>
      <c r="B8043" s="10">
        <v>102.69</v>
      </c>
      <c r="C8043">
        <v>0.24857903035717172</v>
      </c>
      <c r="D8043" s="11">
        <v>39.020000000000003</v>
      </c>
      <c r="E8043" s="10">
        <v>24.35</v>
      </c>
      <c r="F8043" s="11">
        <v>36.93</v>
      </c>
      <c r="G8043" s="10">
        <v>33.950000000000003</v>
      </c>
      <c r="H8043" s="11">
        <v>28.72</v>
      </c>
      <c r="I8043" s="10">
        <v>294.19</v>
      </c>
      <c r="J8043">
        <v>0.22799444704491145</v>
      </c>
      <c r="K8043">
        <v>9.9302648807786303E-2</v>
      </c>
      <c r="L8043">
        <v>0.18217654403995776</v>
      </c>
      <c r="M8043">
        <v>0.1587860189057953</v>
      </c>
      <c r="N8043">
        <v>8.6962837505765306E-2</v>
      </c>
      <c r="O8043">
        <v>0.24077672750817952</v>
      </c>
    </row>
    <row r="8044" spans="1:15" ht="15">
      <c r="A8044" s="6"/>
      <c r="B8044" s="10">
        <v>101.25</v>
      </c>
      <c r="C8044">
        <v>0.24770395951208554</v>
      </c>
      <c r="D8044" s="11">
        <v>37.89</v>
      </c>
      <c r="E8044" s="10">
        <v>22.58</v>
      </c>
      <c r="F8044" s="11">
        <v>35.4</v>
      </c>
      <c r="G8044" s="10">
        <v>33.159999999999997</v>
      </c>
      <c r="H8044" s="11">
        <v>37.08</v>
      </c>
      <c r="I8044" s="10">
        <v>299.10000000000002</v>
      </c>
      <c r="J8044">
        <v>0.22600701369863016</v>
      </c>
      <c r="K8044">
        <v>9.7589933268024759E-2</v>
      </c>
      <c r="L8044">
        <v>0.17160728059191807</v>
      </c>
      <c r="M8044">
        <v>0.16132686648546729</v>
      </c>
      <c r="N8044">
        <v>9.1896184681822965E-2</v>
      </c>
      <c r="O8044">
        <v>0.2383446214551394</v>
      </c>
    </row>
    <row r="8045" spans="1:15" ht="15">
      <c r="A8045" s="6"/>
      <c r="B8045" s="10">
        <v>98.89</v>
      </c>
      <c r="C8045">
        <v>0.24781403083204823</v>
      </c>
      <c r="D8045" s="11">
        <v>37.82</v>
      </c>
      <c r="E8045" s="10">
        <v>21.22</v>
      </c>
      <c r="F8045" s="11">
        <v>34.46</v>
      </c>
      <c r="G8045" s="10">
        <v>34.08</v>
      </c>
      <c r="H8045" s="11">
        <v>63.76</v>
      </c>
      <c r="I8045" s="10">
        <v>298.97000000000003</v>
      </c>
      <c r="J8045">
        <v>0.22461748724438557</v>
      </c>
      <c r="K8045">
        <v>9.6944856619579786E-2</v>
      </c>
      <c r="L8045">
        <v>0.16651898540070267</v>
      </c>
      <c r="M8045">
        <v>0.16368076166183837</v>
      </c>
      <c r="N8045">
        <v>0.10470922974972259</v>
      </c>
      <c r="O8045">
        <v>0.23410257678687757</v>
      </c>
    </row>
    <row r="8046" spans="1:15" ht="15">
      <c r="A8046" s="6"/>
      <c r="B8046" s="10">
        <v>97.96</v>
      </c>
      <c r="C8046">
        <v>0.2489864121020825</v>
      </c>
      <c r="D8046" s="11">
        <v>34.700000000000003</v>
      </c>
      <c r="E8046" s="10">
        <v>20.82</v>
      </c>
      <c r="F8046" s="11">
        <v>35.4</v>
      </c>
      <c r="G8046" s="10">
        <v>35.340000000000003</v>
      </c>
      <c r="H8046" s="11">
        <v>76.150000000000006</v>
      </c>
      <c r="I8046" s="10">
        <v>300.72000000000003</v>
      </c>
      <c r="J8046">
        <v>0.22464524046104931</v>
      </c>
      <c r="K8046">
        <v>9.6596703974769896E-2</v>
      </c>
      <c r="L8046">
        <v>0.16983514906162303</v>
      </c>
      <c r="M8046">
        <v>0.16758506687574562</v>
      </c>
      <c r="N8046">
        <v>0.11765191262923561</v>
      </c>
      <c r="O8046">
        <v>0.23097639813806467</v>
      </c>
    </row>
    <row r="8047" spans="1:15" ht="15">
      <c r="A8047" s="6"/>
      <c r="B8047" s="10">
        <v>97.83</v>
      </c>
      <c r="C8047">
        <v>0.25103813761322102</v>
      </c>
      <c r="D8047" s="11">
        <v>36.75</v>
      </c>
      <c r="E8047" s="10">
        <v>19.649999999999999</v>
      </c>
      <c r="F8047" s="11">
        <v>36.299999999999997</v>
      </c>
      <c r="G8047" s="10">
        <v>38.43</v>
      </c>
      <c r="H8047" s="11">
        <v>92.63</v>
      </c>
      <c r="I8047" s="10">
        <v>313.82</v>
      </c>
      <c r="J8047">
        <v>0.2226724225088465</v>
      </c>
      <c r="K8047">
        <v>9.5998517085751134E-2</v>
      </c>
      <c r="L8047">
        <v>0.17449126163081544</v>
      </c>
      <c r="M8047">
        <v>0.17809565220958329</v>
      </c>
      <c r="N8047">
        <v>0.13027177074743235</v>
      </c>
      <c r="O8047">
        <v>0.22596723748224559</v>
      </c>
    </row>
    <row r="8048" spans="1:15" ht="15">
      <c r="A8048" s="6"/>
      <c r="B8048" s="10">
        <v>98.93</v>
      </c>
      <c r="C8048">
        <v>0.25537979709344211</v>
      </c>
      <c r="D8048" s="11">
        <v>34.07</v>
      </c>
      <c r="E8048" s="10">
        <v>17.07</v>
      </c>
      <c r="F8048" s="11">
        <v>44.84</v>
      </c>
      <c r="G8048" s="10">
        <v>43.97</v>
      </c>
      <c r="H8048" s="11">
        <v>159.65</v>
      </c>
      <c r="I8048" s="10">
        <v>361.55</v>
      </c>
      <c r="J8048">
        <v>0.22316130049586133</v>
      </c>
      <c r="K8048">
        <v>9.3875067056344505E-2</v>
      </c>
      <c r="L8048">
        <v>0.16943907784665119</v>
      </c>
      <c r="M8048">
        <v>0.1910822330703951</v>
      </c>
      <c r="N8048">
        <v>0.14075891216997163</v>
      </c>
      <c r="O8048">
        <v>0.21889743520820734</v>
      </c>
    </row>
    <row r="8049" spans="1:15" ht="15">
      <c r="A8049" s="6"/>
      <c r="B8049" s="10">
        <v>104.88</v>
      </c>
      <c r="C8049">
        <v>0.25595377088342836</v>
      </c>
      <c r="D8049" s="11">
        <v>37.01</v>
      </c>
      <c r="E8049" s="10">
        <v>20.86</v>
      </c>
      <c r="F8049" s="11">
        <v>52.97</v>
      </c>
      <c r="G8049" s="10">
        <v>54.91</v>
      </c>
      <c r="H8049" s="11">
        <v>207.25</v>
      </c>
      <c r="I8049" s="10">
        <v>413.6</v>
      </c>
      <c r="J8049">
        <v>0.22269040842365015</v>
      </c>
      <c r="K8049">
        <v>9.3914927391381034E-2</v>
      </c>
      <c r="L8049">
        <v>0.17146836319986283</v>
      </c>
      <c r="M8049">
        <v>0.20253653861570864</v>
      </c>
      <c r="N8049">
        <v>0.14827550190624045</v>
      </c>
      <c r="O8049">
        <v>0.20991327854309291</v>
      </c>
    </row>
    <row r="8050" spans="1:15" ht="15">
      <c r="A8050" s="6"/>
      <c r="B8050" s="10">
        <v>120.34</v>
      </c>
      <c r="C8050">
        <v>0.25157752660817706</v>
      </c>
      <c r="D8050" s="11">
        <v>46.17</v>
      </c>
      <c r="E8050" s="10">
        <v>24.38</v>
      </c>
      <c r="F8050" s="11">
        <v>54.58</v>
      </c>
      <c r="G8050" s="10">
        <v>57.64</v>
      </c>
      <c r="H8050" s="11">
        <v>234.9</v>
      </c>
      <c r="I8050" s="10">
        <v>442.66</v>
      </c>
      <c r="J8050">
        <v>0.21887476134051737</v>
      </c>
      <c r="K8050">
        <v>9.6115349339088205E-2</v>
      </c>
      <c r="L8050">
        <v>0.17027771123346316</v>
      </c>
      <c r="M8050">
        <v>0.20198054062079132</v>
      </c>
      <c r="N8050">
        <v>0.15270738080348845</v>
      </c>
      <c r="O8050">
        <v>0.1940500856759135</v>
      </c>
    </row>
    <row r="8051" spans="1:15" ht="15">
      <c r="A8051" s="6"/>
      <c r="B8051" s="10">
        <v>127.99</v>
      </c>
      <c r="C8051">
        <v>0.2447799505871355</v>
      </c>
      <c r="D8051" s="11">
        <v>46.1</v>
      </c>
      <c r="E8051" s="10">
        <v>30.76</v>
      </c>
      <c r="F8051" s="11">
        <v>54.09</v>
      </c>
      <c r="G8051" s="10">
        <v>61.28</v>
      </c>
      <c r="H8051" s="11">
        <v>233.75</v>
      </c>
      <c r="I8051" s="10">
        <v>433.19</v>
      </c>
      <c r="J8051">
        <v>0.20904856013551668</v>
      </c>
      <c r="K8051">
        <v>0.10307375048847986</v>
      </c>
      <c r="L8051">
        <v>0.168411426338824</v>
      </c>
      <c r="M8051">
        <v>0.20554677618275949</v>
      </c>
      <c r="N8051">
        <v>0.15778553667145595</v>
      </c>
      <c r="O8051">
        <v>0.19263462638745854</v>
      </c>
    </row>
    <row r="8052" spans="1:15" ht="15">
      <c r="A8052" s="6"/>
      <c r="B8052" s="10">
        <v>130.75</v>
      </c>
      <c r="C8052">
        <v>0.24029755889494062</v>
      </c>
      <c r="D8052" s="11">
        <v>42.33</v>
      </c>
      <c r="E8052" s="10">
        <v>36.96</v>
      </c>
      <c r="F8052" s="11">
        <v>45.9</v>
      </c>
      <c r="G8052" s="10">
        <v>64.209999999999994</v>
      </c>
      <c r="H8052" s="11">
        <v>208.04</v>
      </c>
      <c r="I8052" s="10">
        <v>427.34</v>
      </c>
      <c r="J8052">
        <v>0.20280288113146253</v>
      </c>
      <c r="K8052">
        <v>0.10669890908530999</v>
      </c>
      <c r="L8052">
        <v>0.16386237800466277</v>
      </c>
      <c r="M8052">
        <v>0.20605700834015536</v>
      </c>
      <c r="N8052">
        <v>0.15455498449829014</v>
      </c>
      <c r="O8052">
        <v>0.19137425697214958</v>
      </c>
    </row>
    <row r="8053" spans="1:15" ht="15">
      <c r="A8053" s="6"/>
      <c r="B8053" s="10">
        <v>127.22</v>
      </c>
      <c r="C8053">
        <v>0.24022976292809869</v>
      </c>
      <c r="D8053" s="11">
        <v>44.02</v>
      </c>
      <c r="E8053" s="10">
        <v>39.11</v>
      </c>
      <c r="F8053" s="11">
        <v>43.59</v>
      </c>
      <c r="G8053" s="10">
        <v>63.75</v>
      </c>
      <c r="H8053" s="11">
        <v>228.29</v>
      </c>
      <c r="I8053" s="10">
        <v>409.66</v>
      </c>
      <c r="J8053">
        <v>0.19980226966724371</v>
      </c>
      <c r="K8053">
        <v>0.10861994559952305</v>
      </c>
      <c r="L8053">
        <v>0.16225893771581315</v>
      </c>
      <c r="M8053">
        <v>0.20741271613637596</v>
      </c>
      <c r="N8053">
        <v>0.15277911840624794</v>
      </c>
      <c r="O8053">
        <v>0.19376412488684297</v>
      </c>
    </row>
    <row r="8054" spans="1:15" ht="15">
      <c r="A8054" s="6"/>
      <c r="B8054" s="10">
        <v>121.58</v>
      </c>
      <c r="C8054">
        <v>0.24354610529922993</v>
      </c>
      <c r="D8054" s="11">
        <v>40</v>
      </c>
      <c r="E8054" s="10">
        <v>39.159999999999997</v>
      </c>
      <c r="F8054" s="11">
        <v>41.96</v>
      </c>
      <c r="G8054" s="10">
        <v>60.96</v>
      </c>
      <c r="H8054" s="11">
        <v>232.13</v>
      </c>
      <c r="I8054" s="10">
        <v>403.96</v>
      </c>
      <c r="J8054">
        <v>0.19792410879173955</v>
      </c>
      <c r="K8054">
        <v>0.11110278942516429</v>
      </c>
      <c r="L8054">
        <v>0.16095879312090305</v>
      </c>
      <c r="M8054">
        <v>0.20747413532644665</v>
      </c>
      <c r="N8054">
        <v>0.15706874469146456</v>
      </c>
      <c r="O8054">
        <v>0.19680144238086505</v>
      </c>
    </row>
    <row r="8055" spans="1:15" ht="15">
      <c r="A8055" s="6"/>
      <c r="B8055" s="10">
        <v>114.58</v>
      </c>
      <c r="C8055">
        <v>0.24854755162013015</v>
      </c>
      <c r="D8055" s="11">
        <v>37.28</v>
      </c>
      <c r="E8055" s="10">
        <v>36.270000000000003</v>
      </c>
      <c r="F8055" s="11">
        <v>42.87</v>
      </c>
      <c r="G8055" s="10">
        <v>63.07</v>
      </c>
      <c r="H8055" s="11">
        <v>233.86</v>
      </c>
      <c r="I8055" s="10">
        <v>384.3</v>
      </c>
      <c r="J8055">
        <v>0.20209494596820793</v>
      </c>
      <c r="K8055">
        <v>0.11394303080525484</v>
      </c>
      <c r="L8055">
        <v>0.16496656638401297</v>
      </c>
      <c r="M8055">
        <v>0.21522551227410622</v>
      </c>
      <c r="N8055">
        <v>0.16272825524496171</v>
      </c>
      <c r="O8055">
        <v>0.19472109571202678</v>
      </c>
    </row>
    <row r="8056" spans="1:15" ht="15">
      <c r="A8056" s="6"/>
      <c r="B8056" s="10">
        <v>118.52</v>
      </c>
      <c r="C8056">
        <v>0.25179272335528735</v>
      </c>
      <c r="D8056" s="11">
        <v>38.21</v>
      </c>
      <c r="E8056" s="10">
        <v>31.76</v>
      </c>
      <c r="F8056" s="11">
        <v>49</v>
      </c>
      <c r="G8056" s="10">
        <v>61.47</v>
      </c>
      <c r="H8056" s="11">
        <v>258.08999999999997</v>
      </c>
      <c r="I8056" s="10">
        <v>307.58</v>
      </c>
      <c r="J8056">
        <v>0.20508151938074201</v>
      </c>
      <c r="K8056">
        <v>0.11352663695977896</v>
      </c>
      <c r="L8056">
        <v>0.17164107164689049</v>
      </c>
      <c r="M8056">
        <v>0.2185335578880214</v>
      </c>
      <c r="N8056">
        <v>0.16989218984895127</v>
      </c>
      <c r="O8056">
        <v>0.19412776189086667</v>
      </c>
    </row>
    <row r="8057" spans="1:15" ht="15">
      <c r="A8057" s="6"/>
      <c r="B8057" s="10">
        <v>123.5</v>
      </c>
      <c r="C8057">
        <v>0.25081109138095892</v>
      </c>
      <c r="D8057" s="11">
        <v>46.13</v>
      </c>
      <c r="E8057" s="10">
        <v>30.54</v>
      </c>
      <c r="F8057" s="11">
        <v>52.95</v>
      </c>
      <c r="G8057" s="10">
        <v>60.88</v>
      </c>
      <c r="H8057" s="11">
        <v>304.95999999999998</v>
      </c>
      <c r="I8057" s="10">
        <v>288</v>
      </c>
      <c r="J8057">
        <v>0.20724045555088083</v>
      </c>
      <c r="K8057">
        <v>0.11714950820179391</v>
      </c>
      <c r="L8057">
        <v>0.17329409917659044</v>
      </c>
      <c r="M8057">
        <v>0.21887984151247597</v>
      </c>
      <c r="N8057">
        <v>0.17886173458309876</v>
      </c>
      <c r="O8057">
        <v>0.19441269341909029</v>
      </c>
    </row>
    <row r="8058" spans="1:15" ht="15">
      <c r="A8058" s="6"/>
      <c r="B8058" s="10">
        <v>129.79</v>
      </c>
      <c r="C8058">
        <v>0.24159521983161836</v>
      </c>
      <c r="D8058" s="11">
        <v>47.96</v>
      </c>
      <c r="E8058" s="10">
        <v>30.31</v>
      </c>
      <c r="F8058" s="11">
        <v>53.93</v>
      </c>
      <c r="G8058" s="10">
        <v>62.06</v>
      </c>
      <c r="H8058" s="11">
        <v>327.82</v>
      </c>
      <c r="I8058" s="10">
        <v>281.82</v>
      </c>
      <c r="J8058">
        <v>0.20246426090735906</v>
      </c>
      <c r="K8058">
        <v>0.11912721856393226</v>
      </c>
      <c r="L8058">
        <v>0.17265242803968578</v>
      </c>
      <c r="M8058">
        <v>0.21562750777972708</v>
      </c>
      <c r="N8058">
        <v>0.17689123573945628</v>
      </c>
      <c r="O8058">
        <v>0.1916810641544584</v>
      </c>
    </row>
    <row r="8059" spans="1:15" ht="15">
      <c r="A8059" s="6"/>
      <c r="B8059" s="10">
        <v>144.04</v>
      </c>
      <c r="C8059">
        <v>0.23445526592836588</v>
      </c>
      <c r="D8059" s="11">
        <v>47.95</v>
      </c>
      <c r="E8059" s="10">
        <v>38.369999999999997</v>
      </c>
      <c r="F8059" s="11">
        <v>57.23</v>
      </c>
      <c r="G8059" s="10">
        <v>77.98</v>
      </c>
      <c r="H8059" s="11">
        <v>354.98</v>
      </c>
      <c r="I8059" s="10">
        <v>379.14</v>
      </c>
      <c r="J8059">
        <v>0.20158415637360774</v>
      </c>
      <c r="K8059">
        <v>0.11639226057803552</v>
      </c>
      <c r="L8059">
        <v>0.1728085006042385</v>
      </c>
      <c r="M8059">
        <v>0.21268948063620519</v>
      </c>
      <c r="N8059">
        <v>0.1753680719970839</v>
      </c>
      <c r="O8059">
        <v>0.19019479032806016</v>
      </c>
    </row>
    <row r="8060" spans="1:15" ht="15">
      <c r="A8060" s="6"/>
      <c r="B8060" s="10">
        <v>144.96</v>
      </c>
      <c r="C8060">
        <v>0.23221483152315267</v>
      </c>
      <c r="D8060" s="11">
        <v>42.99</v>
      </c>
      <c r="E8060" s="10">
        <v>38.39</v>
      </c>
      <c r="F8060" s="11">
        <v>55.18</v>
      </c>
      <c r="G8060" s="10">
        <v>75.25</v>
      </c>
      <c r="H8060" s="11">
        <v>330</v>
      </c>
      <c r="I8060" s="10">
        <v>334.02</v>
      </c>
      <c r="J8060">
        <v>0.20438997398249281</v>
      </c>
      <c r="K8060">
        <v>0.11572976946207819</v>
      </c>
      <c r="L8060">
        <v>0.17657422440082074</v>
      </c>
      <c r="M8060">
        <v>0.21659986425823399</v>
      </c>
      <c r="N8060">
        <v>0.17504231120000283</v>
      </c>
      <c r="O8060">
        <v>0.19163635688808553</v>
      </c>
    </row>
    <row r="8061" spans="1:15" ht="15">
      <c r="A8061" s="6"/>
      <c r="B8061" s="10">
        <v>129.56</v>
      </c>
      <c r="C8061">
        <v>0.23009125748716966</v>
      </c>
      <c r="D8061" s="11">
        <v>39.369999999999997</v>
      </c>
      <c r="E8061" s="10">
        <v>36.28</v>
      </c>
      <c r="F8061" s="11">
        <v>55.5</v>
      </c>
      <c r="G8061" s="10">
        <v>66.319999999999993</v>
      </c>
      <c r="H8061" s="11">
        <v>283.98</v>
      </c>
      <c r="I8061" s="10">
        <v>340.04</v>
      </c>
      <c r="J8061">
        <v>0.20038925232868979</v>
      </c>
      <c r="K8061">
        <v>0.11836311229336879</v>
      </c>
      <c r="L8061">
        <v>0.18156161775281668</v>
      </c>
      <c r="M8061">
        <v>0.21764928632871705</v>
      </c>
      <c r="N8061">
        <v>0.17697325186056753</v>
      </c>
      <c r="O8061">
        <v>0.19261467594579681</v>
      </c>
    </row>
    <row r="8062" spans="1:15" ht="15">
      <c r="A8062" s="6"/>
      <c r="B8062" s="10">
        <v>122.52</v>
      </c>
      <c r="C8062">
        <v>0.23821723387838958</v>
      </c>
      <c r="D8062" s="11">
        <v>36.79</v>
      </c>
      <c r="E8062" s="10">
        <v>36.86</v>
      </c>
      <c r="F8062" s="11">
        <v>54.43</v>
      </c>
      <c r="G8062" s="10">
        <v>57.66</v>
      </c>
      <c r="H8062" s="11">
        <v>228.85</v>
      </c>
      <c r="I8062" s="10">
        <v>252.46</v>
      </c>
      <c r="J8062">
        <v>0.19476913338997451</v>
      </c>
      <c r="K8062">
        <v>0.11914751670189623</v>
      </c>
      <c r="L8062">
        <v>0.18602284201650177</v>
      </c>
      <c r="M8062">
        <v>0.22351607533437856</v>
      </c>
      <c r="N8062">
        <v>0.17250266219608273</v>
      </c>
      <c r="O8062">
        <v>0.19161502778100478</v>
      </c>
    </row>
    <row r="8063" spans="1:15" ht="15">
      <c r="A8063" s="6"/>
      <c r="B8063" s="10">
        <v>114.83</v>
      </c>
      <c r="C8063">
        <v>0.23775600037283867</v>
      </c>
      <c r="D8063" s="11">
        <v>38.520000000000003</v>
      </c>
      <c r="E8063" s="10">
        <v>33.409999999999997</v>
      </c>
      <c r="F8063" s="11">
        <v>49.33</v>
      </c>
      <c r="G8063" s="10">
        <v>53.34</v>
      </c>
      <c r="H8063" s="11">
        <v>203.08</v>
      </c>
      <c r="I8063" s="10">
        <v>333.53</v>
      </c>
      <c r="J8063">
        <v>0.19156968930005236</v>
      </c>
      <c r="K8063">
        <v>0.11472479970940205</v>
      </c>
      <c r="L8063">
        <v>0.18962346078587311</v>
      </c>
      <c r="M8063">
        <v>0.2266906125129125</v>
      </c>
      <c r="N8063">
        <v>0.16985618759943738</v>
      </c>
      <c r="O8063">
        <v>0.19074869762497304</v>
      </c>
    </row>
    <row r="8064" spans="1:15" ht="15">
      <c r="A8064" s="6"/>
      <c r="B8064" s="10">
        <v>109.88</v>
      </c>
      <c r="C8064">
        <v>0.24208553092576757</v>
      </c>
      <c r="D8064" s="11">
        <v>39.92</v>
      </c>
      <c r="E8064" s="10">
        <v>37.04</v>
      </c>
      <c r="F8064" s="11">
        <v>44.89</v>
      </c>
      <c r="G8064" s="10">
        <v>50.16</v>
      </c>
      <c r="H8064" s="11">
        <v>183.54</v>
      </c>
      <c r="I8064" s="10">
        <v>278.62</v>
      </c>
      <c r="J8064">
        <v>0.18855474024328997</v>
      </c>
      <c r="K8064">
        <v>0.11853601802602248</v>
      </c>
      <c r="L8064">
        <v>0.19209959760503206</v>
      </c>
      <c r="M8064">
        <v>0.22640037102831986</v>
      </c>
      <c r="N8064">
        <v>0.16548362302419581</v>
      </c>
      <c r="O8064">
        <v>0.19049468434015271</v>
      </c>
    </row>
    <row r="8065" spans="1:15" ht="15">
      <c r="A8065" s="6"/>
      <c r="B8065" s="10">
        <v>106.01</v>
      </c>
      <c r="C8065">
        <v>0.2413539583896244</v>
      </c>
      <c r="D8065" s="11">
        <v>35.68</v>
      </c>
      <c r="E8065" s="10">
        <v>28.37</v>
      </c>
      <c r="F8065" s="11">
        <v>40.58</v>
      </c>
      <c r="G8065" s="10">
        <v>47.13</v>
      </c>
      <c r="H8065" s="11">
        <v>132.49</v>
      </c>
      <c r="I8065" s="10">
        <v>256.24</v>
      </c>
      <c r="J8065">
        <v>0.18430388632865488</v>
      </c>
      <c r="K8065">
        <v>0.11887335885778097</v>
      </c>
      <c r="L8065">
        <v>0.19277897693062693</v>
      </c>
      <c r="M8065">
        <v>0.22362111290904066</v>
      </c>
      <c r="N8065">
        <v>0.15604089942837093</v>
      </c>
      <c r="O8065">
        <v>0.18848841849313328</v>
      </c>
    </row>
    <row r="8066" spans="1:15" ht="15">
      <c r="A8066" s="6"/>
      <c r="B8066" s="10">
        <v>108.3</v>
      </c>
      <c r="C8066">
        <v>0.23663571030896766</v>
      </c>
      <c r="D8066" s="11">
        <v>33.17</v>
      </c>
      <c r="E8066" s="10">
        <v>21.56</v>
      </c>
      <c r="F8066" s="11">
        <v>40.19</v>
      </c>
      <c r="G8066" s="10">
        <v>47.8</v>
      </c>
      <c r="H8066" s="11">
        <v>153.93</v>
      </c>
      <c r="I8066" s="10">
        <v>238.15</v>
      </c>
      <c r="J8066">
        <v>0.17670097965477041</v>
      </c>
      <c r="K8066">
        <v>0.10964396145996169</v>
      </c>
      <c r="L8066">
        <v>0.19578266879139739</v>
      </c>
      <c r="M8066">
        <v>0.22130079249963214</v>
      </c>
      <c r="N8066">
        <v>0.15083762286092661</v>
      </c>
      <c r="O8066">
        <v>0.18284258450682594</v>
      </c>
    </row>
    <row r="8067" spans="1:15" ht="15">
      <c r="A8067" s="6"/>
      <c r="B8067" s="10">
        <v>102.68</v>
      </c>
      <c r="C8067">
        <v>0.23054279306614603</v>
      </c>
      <c r="D8067" s="11">
        <v>31.93</v>
      </c>
      <c r="E8067" s="10">
        <v>21.25</v>
      </c>
      <c r="F8067" s="11">
        <v>39.74</v>
      </c>
      <c r="G8067" s="10">
        <v>46.27</v>
      </c>
      <c r="H8067" s="11">
        <v>124.99</v>
      </c>
      <c r="I8067" s="10">
        <v>235.6</v>
      </c>
      <c r="J8067">
        <v>0.17368341739451346</v>
      </c>
      <c r="K8067">
        <v>0.10701955433117494</v>
      </c>
      <c r="L8067">
        <v>0.20028313758569782</v>
      </c>
      <c r="M8067">
        <v>0.21756963576047419</v>
      </c>
      <c r="N8067">
        <v>0.14584313557244422</v>
      </c>
      <c r="O8067">
        <v>0.18132201094772618</v>
      </c>
    </row>
    <row r="8068" spans="1:15" ht="15">
      <c r="A8068" s="6"/>
      <c r="B8068" s="10">
        <v>99.88</v>
      </c>
      <c r="C8068">
        <v>0.22994209647564642</v>
      </c>
      <c r="D8068" s="11">
        <v>30.43</v>
      </c>
      <c r="E8068" s="10">
        <v>21.56</v>
      </c>
      <c r="F8068" s="11">
        <v>39.5</v>
      </c>
      <c r="G8068" s="10">
        <v>44.71</v>
      </c>
      <c r="H8068" s="11">
        <v>118.09</v>
      </c>
      <c r="I8068" s="10">
        <v>231.77</v>
      </c>
      <c r="J8068">
        <v>0.17171155070054617</v>
      </c>
      <c r="K8068">
        <v>0.10559337145030318</v>
      </c>
      <c r="L8068">
        <v>0.19953280395673201</v>
      </c>
      <c r="M8068">
        <v>0.21494361802575107</v>
      </c>
      <c r="N8068">
        <v>0.1395975374776795</v>
      </c>
      <c r="O8068">
        <v>0.18038207012946642</v>
      </c>
    </row>
    <row r="8069" spans="1:15" ht="15">
      <c r="A8069" s="6"/>
      <c r="B8069" s="10">
        <v>98.62</v>
      </c>
      <c r="C8069">
        <v>0.22861688673177638</v>
      </c>
      <c r="D8069" s="11">
        <v>28.3</v>
      </c>
      <c r="E8069" s="10">
        <v>21.2</v>
      </c>
      <c r="F8069" s="11">
        <v>38.5</v>
      </c>
      <c r="G8069" s="10">
        <v>43.42</v>
      </c>
      <c r="H8069" s="11">
        <v>111.39</v>
      </c>
      <c r="I8069" s="10">
        <v>223.94</v>
      </c>
      <c r="J8069">
        <v>0.17072905874624622</v>
      </c>
      <c r="K8069">
        <v>0.1050942695107866</v>
      </c>
      <c r="L8069">
        <v>0.20113726748199146</v>
      </c>
      <c r="M8069">
        <v>0.21482427525215231</v>
      </c>
      <c r="N8069">
        <v>0.13344028436984376</v>
      </c>
      <c r="O8069">
        <v>0.18316971554362227</v>
      </c>
    </row>
    <row r="8070" spans="1:15" ht="15">
      <c r="A8070" s="6"/>
      <c r="B8070" s="10">
        <v>94.62</v>
      </c>
      <c r="C8070">
        <v>0.22917227033359247</v>
      </c>
      <c r="D8070" s="11">
        <v>30.44</v>
      </c>
      <c r="E8070" s="10">
        <v>20.64</v>
      </c>
      <c r="F8070" s="11">
        <v>39.49</v>
      </c>
      <c r="G8070" s="10">
        <v>44.56</v>
      </c>
      <c r="H8070" s="11">
        <v>115.02</v>
      </c>
      <c r="I8070" s="10">
        <v>230.64</v>
      </c>
      <c r="J8070">
        <v>0.16861012505135461</v>
      </c>
      <c r="K8070">
        <v>0.10341593492614526</v>
      </c>
      <c r="L8070">
        <v>0.20392943556349311</v>
      </c>
      <c r="M8070">
        <v>0.21597274006331341</v>
      </c>
      <c r="N8070">
        <v>0.13323204457321861</v>
      </c>
      <c r="O8070">
        <v>0.18576643188188099</v>
      </c>
    </row>
    <row r="8071" spans="1:15" ht="15">
      <c r="A8071" s="6"/>
      <c r="B8071" s="10">
        <v>91.72</v>
      </c>
      <c r="C8071">
        <v>0.23013962635736512</v>
      </c>
      <c r="D8071" s="11">
        <v>29.87</v>
      </c>
      <c r="E8071" s="10">
        <v>25.96</v>
      </c>
      <c r="F8071" s="11">
        <v>42.81</v>
      </c>
      <c r="G8071" s="10">
        <v>47.49</v>
      </c>
      <c r="H8071" s="11">
        <v>130.72999999999999</v>
      </c>
      <c r="I8071" s="10">
        <v>245</v>
      </c>
      <c r="J8071">
        <v>0.16469779057548753</v>
      </c>
      <c r="K8071">
        <v>0.10961156047910472</v>
      </c>
      <c r="L8071">
        <v>0.21044856348856367</v>
      </c>
      <c r="M8071">
        <v>0.22006792561983474</v>
      </c>
      <c r="N8071">
        <v>0.13100328838698164</v>
      </c>
      <c r="O8071">
        <v>0.18875670483964591</v>
      </c>
    </row>
    <row r="8072" spans="1:15" ht="15">
      <c r="A8072" s="6"/>
      <c r="B8072" s="10">
        <v>88.86</v>
      </c>
      <c r="C8072">
        <v>0.22614006894207897</v>
      </c>
      <c r="D8072" s="11">
        <v>29.81</v>
      </c>
      <c r="E8072" s="10">
        <v>47.66</v>
      </c>
      <c r="F8072" s="11">
        <v>55.07</v>
      </c>
      <c r="G8072" s="10">
        <v>58.58</v>
      </c>
      <c r="H8072" s="11">
        <v>169.95</v>
      </c>
      <c r="I8072" s="10">
        <v>252.06</v>
      </c>
      <c r="J8072">
        <v>0.16339110394511763</v>
      </c>
      <c r="K8072">
        <v>0.12259432214472536</v>
      </c>
      <c r="L8072">
        <v>0.20656352530207878</v>
      </c>
      <c r="M8072">
        <v>0.22551274349430309</v>
      </c>
      <c r="N8072">
        <v>0.12818277196854258</v>
      </c>
      <c r="O8072">
        <v>0.19245357126389082</v>
      </c>
    </row>
    <row r="8073" spans="1:15" ht="15">
      <c r="A8073" s="6"/>
      <c r="B8073" s="10">
        <v>92.13</v>
      </c>
      <c r="C8073">
        <v>0.22378655147573051</v>
      </c>
      <c r="D8073" s="11">
        <v>27.72</v>
      </c>
      <c r="E8073" s="10">
        <v>53.67</v>
      </c>
      <c r="F8073" s="11">
        <v>67.28</v>
      </c>
      <c r="G8073" s="10">
        <v>83.67</v>
      </c>
      <c r="H8073" s="11">
        <v>242.08</v>
      </c>
      <c r="I8073" s="10">
        <v>253.05</v>
      </c>
      <c r="J8073">
        <v>0.16238635322645831</v>
      </c>
      <c r="K8073">
        <v>0.12927038888755446</v>
      </c>
      <c r="L8073">
        <v>0.20392111537492563</v>
      </c>
      <c r="M8073">
        <v>0.22692391917236859</v>
      </c>
      <c r="N8073">
        <v>0.12548439656429403</v>
      </c>
      <c r="O8073">
        <v>0.19713319719556197</v>
      </c>
    </row>
    <row r="8074" spans="1:15" ht="15">
      <c r="A8074" s="6"/>
      <c r="B8074" s="10">
        <v>97.02</v>
      </c>
      <c r="C8074">
        <v>0.22367987335536443</v>
      </c>
      <c r="D8074" s="11">
        <v>29.95</v>
      </c>
      <c r="E8074" s="10">
        <v>53.69</v>
      </c>
      <c r="F8074" s="11">
        <v>76.47</v>
      </c>
      <c r="G8074" s="10">
        <v>105.46</v>
      </c>
      <c r="H8074" s="11">
        <v>256.41000000000003</v>
      </c>
      <c r="I8074" s="10">
        <v>256.93</v>
      </c>
      <c r="J8074">
        <v>0.15711467256992656</v>
      </c>
      <c r="K8074">
        <v>0.12830249489000461</v>
      </c>
      <c r="L8074">
        <v>0.19882007137617785</v>
      </c>
      <c r="M8074">
        <v>0.22406459363627884</v>
      </c>
      <c r="N8074">
        <v>0.1207109189705541</v>
      </c>
      <c r="O8074">
        <v>0.2000389608633327</v>
      </c>
    </row>
    <row r="8075" spans="1:15" ht="15">
      <c r="A8075" s="6"/>
      <c r="B8075" s="10">
        <v>100.15</v>
      </c>
      <c r="C8075">
        <v>0.22308587591947832</v>
      </c>
      <c r="D8075" s="11">
        <v>33.08</v>
      </c>
      <c r="E8075" s="10">
        <v>51.23</v>
      </c>
      <c r="F8075" s="11">
        <v>71</v>
      </c>
      <c r="G8075" s="10">
        <v>105.42</v>
      </c>
      <c r="H8075" s="11">
        <v>217.52</v>
      </c>
      <c r="I8075" s="10">
        <v>281.67</v>
      </c>
      <c r="J8075">
        <v>0.15655434140093924</v>
      </c>
      <c r="K8075">
        <v>0.12989518413597734</v>
      </c>
      <c r="L8075">
        <v>0.19455990902512149</v>
      </c>
      <c r="M8075">
        <v>0.21853941675499713</v>
      </c>
      <c r="N8075">
        <v>0.11769401717102806</v>
      </c>
      <c r="O8075">
        <v>0.19870087336244543</v>
      </c>
    </row>
    <row r="8076" spans="1:15" ht="15">
      <c r="A8076" s="6"/>
      <c r="B8076" s="10">
        <v>104.96</v>
      </c>
      <c r="C8076">
        <v>0.21973338195707354</v>
      </c>
      <c r="D8076" s="11">
        <v>34.85</v>
      </c>
      <c r="E8076" s="10">
        <v>49.58</v>
      </c>
      <c r="F8076" s="11">
        <v>60.49</v>
      </c>
      <c r="G8076" s="10">
        <v>100.06</v>
      </c>
      <c r="H8076" s="11">
        <v>179.96</v>
      </c>
      <c r="I8076" s="10">
        <v>311.3</v>
      </c>
      <c r="J8076">
        <v>0.15672648796001815</v>
      </c>
      <c r="K8076">
        <v>0.12780734402757171</v>
      </c>
      <c r="L8076">
        <v>0.18925935381338024</v>
      </c>
      <c r="M8076">
        <v>0.20823930713241806</v>
      </c>
      <c r="N8076">
        <v>0.11348187085617292</v>
      </c>
      <c r="O8076">
        <v>0.19287421580795608</v>
      </c>
    </row>
    <row r="8077" spans="1:15" ht="15">
      <c r="A8077" s="6"/>
      <c r="B8077" s="10">
        <v>105.07</v>
      </c>
      <c r="C8077">
        <v>0.2179069857727908</v>
      </c>
      <c r="D8077" s="11">
        <v>36.909999999999997</v>
      </c>
      <c r="E8077" s="10">
        <v>49.3</v>
      </c>
      <c r="F8077" s="11">
        <v>59.31</v>
      </c>
      <c r="G8077" s="10">
        <v>95.19</v>
      </c>
      <c r="H8077" s="11">
        <v>159.91999999999999</v>
      </c>
      <c r="I8077" s="10">
        <v>316.08999999999997</v>
      </c>
      <c r="J8077">
        <v>0.155725393892618</v>
      </c>
      <c r="K8077">
        <v>0.12464925207994108</v>
      </c>
      <c r="L8077">
        <v>0.18233657786210258</v>
      </c>
      <c r="M8077">
        <v>0.20776868909417484</v>
      </c>
      <c r="N8077">
        <v>0.10857250305566074</v>
      </c>
      <c r="O8077">
        <v>0.19103684452237807</v>
      </c>
    </row>
    <row r="8078" spans="1:15" ht="15">
      <c r="A8078" s="6"/>
      <c r="B8078" s="10">
        <v>102.91</v>
      </c>
      <c r="C8078">
        <v>0.21574210320948889</v>
      </c>
      <c r="D8078" s="11">
        <v>37</v>
      </c>
      <c r="E8078" s="10">
        <v>49.2</v>
      </c>
      <c r="F8078" s="11">
        <v>55.24</v>
      </c>
      <c r="G8078" s="10">
        <v>84.95</v>
      </c>
      <c r="H8078" s="11">
        <v>140.01</v>
      </c>
      <c r="I8078" s="10">
        <v>307.44</v>
      </c>
      <c r="J8078">
        <v>0.15316978431296072</v>
      </c>
      <c r="K8078">
        <v>0.12210172819327061</v>
      </c>
      <c r="L8078">
        <v>0.17795750248720282</v>
      </c>
      <c r="M8078">
        <v>0.21169654490249931</v>
      </c>
      <c r="N8078">
        <v>0.10534141867534826</v>
      </c>
      <c r="O8078">
        <v>0.19835700491305164</v>
      </c>
    </row>
    <row r="8079" spans="1:15" ht="15">
      <c r="A8079" s="6"/>
      <c r="B8079" s="10">
        <v>100</v>
      </c>
      <c r="C8079">
        <v>0.21979251319788834</v>
      </c>
      <c r="D8079" s="11">
        <v>32.92</v>
      </c>
      <c r="E8079" s="10">
        <v>49.33</v>
      </c>
      <c r="F8079" s="11">
        <v>54.5</v>
      </c>
      <c r="G8079" s="10">
        <v>82.9</v>
      </c>
      <c r="H8079" s="11">
        <v>140.80000000000001</v>
      </c>
      <c r="I8079" s="10">
        <v>302.5</v>
      </c>
      <c r="J8079">
        <v>0.15078333459363297</v>
      </c>
      <c r="K8079">
        <v>0.13049633084911752</v>
      </c>
      <c r="L8079">
        <v>0.17783773365407368</v>
      </c>
      <c r="M8079">
        <v>0.21481094985059687</v>
      </c>
      <c r="N8079">
        <v>0.10402924825793351</v>
      </c>
      <c r="O8079">
        <v>0.20328264028815465</v>
      </c>
    </row>
    <row r="8080" spans="1:15" ht="15">
      <c r="A8080" s="6"/>
      <c r="B8080" s="10">
        <v>105.68</v>
      </c>
      <c r="C8080">
        <v>0.22380824469246105</v>
      </c>
      <c r="D8080" s="11">
        <v>34.06</v>
      </c>
      <c r="E8080" s="10">
        <v>49.69</v>
      </c>
      <c r="F8080" s="11">
        <v>56.86</v>
      </c>
      <c r="G8080" s="10">
        <v>90</v>
      </c>
      <c r="H8080" s="11">
        <v>138.22999999999999</v>
      </c>
      <c r="I8080" s="10">
        <v>315.91000000000003</v>
      </c>
      <c r="J8080">
        <v>0.15346267825668963</v>
      </c>
      <c r="K8080">
        <v>0.14091914258534166</v>
      </c>
      <c r="L8080">
        <v>0.18102778219712037</v>
      </c>
      <c r="M8080">
        <v>0.22088746389149275</v>
      </c>
      <c r="N8080">
        <v>0.10665662800240223</v>
      </c>
      <c r="O8080">
        <v>0.20480324661044716</v>
      </c>
    </row>
    <row r="8081" spans="1:15" ht="15">
      <c r="A8081" s="6"/>
      <c r="B8081" s="10">
        <v>115</v>
      </c>
      <c r="C8081">
        <v>0.23223297988641975</v>
      </c>
      <c r="D8081" s="11">
        <v>34.29</v>
      </c>
      <c r="E8081" s="10">
        <v>55.58</v>
      </c>
      <c r="F8081" s="11">
        <v>57.9</v>
      </c>
      <c r="G8081" s="10">
        <v>88.09</v>
      </c>
      <c r="H8081" s="11">
        <v>143.72</v>
      </c>
      <c r="I8081" s="10">
        <v>315.91000000000003</v>
      </c>
      <c r="J8081">
        <v>0.1557272547651786</v>
      </c>
      <c r="K8081">
        <v>0.14829297281706391</v>
      </c>
      <c r="L8081">
        <v>0.18153966463343615</v>
      </c>
      <c r="M8081">
        <v>0.22303572656108195</v>
      </c>
      <c r="N8081">
        <v>0.10846608258403787</v>
      </c>
      <c r="O8081">
        <v>0.20871036987810318</v>
      </c>
    </row>
    <row r="8082" spans="1:15" ht="15">
      <c r="A8082" s="6"/>
      <c r="B8082" s="10">
        <v>122.2</v>
      </c>
      <c r="C8082">
        <v>0.22440990954022363</v>
      </c>
      <c r="D8082" s="11">
        <v>36.97</v>
      </c>
      <c r="E8082" s="10">
        <v>52.17</v>
      </c>
      <c r="F8082" s="11">
        <v>60</v>
      </c>
      <c r="G8082" s="10">
        <v>105.4</v>
      </c>
      <c r="H8082" s="11">
        <v>159.97999999999999</v>
      </c>
      <c r="I8082" s="10">
        <v>330.92</v>
      </c>
      <c r="J8082">
        <v>0.15663913840513291</v>
      </c>
      <c r="K8082">
        <v>0.14821784652655468</v>
      </c>
      <c r="L8082">
        <v>0.18161118030940471</v>
      </c>
      <c r="M8082">
        <v>0.22154756958551489</v>
      </c>
      <c r="N8082">
        <v>0.10810647339493114</v>
      </c>
      <c r="O8082">
        <v>0.20905067389366852</v>
      </c>
    </row>
    <row r="8083" spans="1:15" ht="15">
      <c r="A8083" s="6"/>
      <c r="B8083" s="10">
        <v>127.9</v>
      </c>
      <c r="C8083">
        <v>0.21072106939936791</v>
      </c>
      <c r="D8083" s="11">
        <v>39.36</v>
      </c>
      <c r="E8083" s="10">
        <v>60.04</v>
      </c>
      <c r="F8083" s="11">
        <v>61.8</v>
      </c>
      <c r="G8083" s="10">
        <v>110.56</v>
      </c>
      <c r="H8083" s="11">
        <v>170.03</v>
      </c>
      <c r="I8083" s="10">
        <v>358.73</v>
      </c>
      <c r="J8083">
        <v>0.1557567403416015</v>
      </c>
      <c r="K8083">
        <v>0.15153506923962812</v>
      </c>
      <c r="L8083">
        <v>0.18304882942921594</v>
      </c>
      <c r="M8083">
        <v>0.2166192158144214</v>
      </c>
      <c r="N8083">
        <v>0.10836390652647498</v>
      </c>
      <c r="O8083">
        <v>0.20172788824776622</v>
      </c>
    </row>
    <row r="8084" spans="1:15" ht="15">
      <c r="A8084" s="6"/>
      <c r="B8084" s="10">
        <v>129.05000000000001</v>
      </c>
      <c r="C8084">
        <v>0.20271024650975958</v>
      </c>
      <c r="D8084" s="11">
        <v>39</v>
      </c>
      <c r="E8084" s="10">
        <v>64.89</v>
      </c>
      <c r="F8084" s="11">
        <v>49.76</v>
      </c>
      <c r="G8084" s="10">
        <v>99.03</v>
      </c>
      <c r="H8084" s="11">
        <v>138.25</v>
      </c>
      <c r="I8084" s="10">
        <v>343.1</v>
      </c>
      <c r="J8084">
        <v>0.15675773427458581</v>
      </c>
      <c r="K8084">
        <v>0.1515278525182881</v>
      </c>
      <c r="L8084">
        <v>0.17968165037643641</v>
      </c>
      <c r="M8084">
        <v>0.21470044820898018</v>
      </c>
      <c r="N8084">
        <v>0.10496104321898381</v>
      </c>
      <c r="O8084">
        <v>0.20600378311339526</v>
      </c>
    </row>
    <row r="8085" spans="1:15" ht="15">
      <c r="A8085" s="6"/>
      <c r="B8085" s="10">
        <v>126.07</v>
      </c>
      <c r="C8085">
        <v>0.20035069270709444</v>
      </c>
      <c r="D8085" s="11">
        <v>37.06</v>
      </c>
      <c r="E8085" s="10">
        <v>61.6</v>
      </c>
      <c r="F8085" s="11">
        <v>47.32</v>
      </c>
      <c r="G8085" s="10">
        <v>77.790000000000006</v>
      </c>
      <c r="H8085" s="11">
        <v>130.30000000000001</v>
      </c>
      <c r="I8085" s="10">
        <v>311.74</v>
      </c>
      <c r="J8085">
        <v>0.15603805499331228</v>
      </c>
      <c r="K8085">
        <v>0.14980381455959851</v>
      </c>
      <c r="L8085">
        <v>0.17656851583349797</v>
      </c>
      <c r="M8085">
        <v>0.21348030947465182</v>
      </c>
      <c r="N8085">
        <v>0.10348324945945604</v>
      </c>
      <c r="O8085">
        <v>0.20664253359403884</v>
      </c>
    </row>
    <row r="8086" spans="1:15" ht="15">
      <c r="A8086" s="6"/>
      <c r="B8086" s="10">
        <v>112.33</v>
      </c>
      <c r="C8086">
        <v>0.20018088199085093</v>
      </c>
      <c r="D8086" s="11">
        <v>36.03</v>
      </c>
      <c r="E8086" s="10">
        <v>55.46</v>
      </c>
      <c r="F8086" s="11">
        <v>42.32</v>
      </c>
      <c r="G8086" s="10">
        <v>64</v>
      </c>
      <c r="H8086" s="11">
        <v>115.22</v>
      </c>
      <c r="I8086" s="10">
        <v>290.55</v>
      </c>
      <c r="J8086">
        <v>0.15252049228191836</v>
      </c>
      <c r="K8086">
        <v>0.14668531795850537</v>
      </c>
      <c r="L8086">
        <v>0.17274262142650679</v>
      </c>
      <c r="M8086">
        <v>0.21161845864606002</v>
      </c>
      <c r="N8086">
        <v>0.10389079558595818</v>
      </c>
      <c r="O8086">
        <v>0.20665862073631089</v>
      </c>
    </row>
    <row r="8087" spans="1:15" ht="15">
      <c r="A8087" s="6"/>
      <c r="B8087" s="10">
        <v>100</v>
      </c>
      <c r="C8087">
        <v>0.19750975110488739</v>
      </c>
      <c r="D8087" s="11">
        <v>33.950000000000003</v>
      </c>
      <c r="E8087" s="10">
        <v>47.56</v>
      </c>
      <c r="F8087" s="11">
        <v>40.67</v>
      </c>
      <c r="G8087" s="10">
        <v>55.55</v>
      </c>
      <c r="H8087" s="11">
        <v>116.71</v>
      </c>
      <c r="I8087" s="10">
        <v>289.89999999999998</v>
      </c>
      <c r="J8087">
        <v>0.15054605482344349</v>
      </c>
      <c r="K8087">
        <v>0.13866050679602396</v>
      </c>
      <c r="L8087">
        <v>0.16797055320648344</v>
      </c>
      <c r="M8087">
        <v>0.20650984411924767</v>
      </c>
      <c r="N8087">
        <v>0.10834485920060306</v>
      </c>
      <c r="O8087">
        <v>0.20659754011528994</v>
      </c>
    </row>
    <row r="8088" spans="1:15" ht="15">
      <c r="A8088" s="6"/>
      <c r="B8088" s="10">
        <v>99.09</v>
      </c>
      <c r="C8088">
        <v>0.19829284368689493</v>
      </c>
      <c r="D8088" s="11">
        <v>33.979999999999997</v>
      </c>
      <c r="E8088" s="10">
        <v>46.03</v>
      </c>
      <c r="F8088" s="11">
        <v>39.270000000000003</v>
      </c>
      <c r="G8088" s="10">
        <v>51.39</v>
      </c>
      <c r="H8088" s="11">
        <v>119.59</v>
      </c>
      <c r="I8088" s="10">
        <v>278.7</v>
      </c>
      <c r="J8088">
        <v>0.14762328387269236</v>
      </c>
      <c r="K8088">
        <v>0.12989953689732384</v>
      </c>
      <c r="L8088">
        <v>0.16200347253786154</v>
      </c>
      <c r="M8088">
        <v>0.20114448929589146</v>
      </c>
      <c r="N8088">
        <v>0.11645218435506928</v>
      </c>
      <c r="O8088">
        <v>0.20502700713135497</v>
      </c>
    </row>
    <row r="8089" spans="1:15" ht="15">
      <c r="A8089" s="6"/>
      <c r="B8089" s="10">
        <v>89</v>
      </c>
      <c r="C8089">
        <v>0.19713906115185506</v>
      </c>
      <c r="D8089" s="11">
        <v>28.25</v>
      </c>
      <c r="E8089" s="10">
        <v>41.95</v>
      </c>
      <c r="F8089" s="11">
        <v>37.049999999999997</v>
      </c>
      <c r="G8089" s="10">
        <v>43.45</v>
      </c>
      <c r="H8089" s="11">
        <v>106.48</v>
      </c>
      <c r="I8089" s="10">
        <v>244.49</v>
      </c>
      <c r="J8089">
        <v>0.14438361117671492</v>
      </c>
      <c r="K8089">
        <v>0.12004477085380241</v>
      </c>
      <c r="L8089">
        <v>0.15719150973867452</v>
      </c>
      <c r="M8089">
        <v>0.18825226210253834</v>
      </c>
      <c r="N8089">
        <v>0.12597808987474463</v>
      </c>
      <c r="O8089">
        <v>0.2029215447057986</v>
      </c>
    </row>
    <row r="8090" spans="1:15" ht="15">
      <c r="A8090" s="6"/>
      <c r="B8090" s="10">
        <v>93.86</v>
      </c>
      <c r="C8090">
        <v>0.19378724873373157</v>
      </c>
      <c r="D8090" s="11">
        <v>12.05</v>
      </c>
      <c r="E8090" s="10">
        <v>36.22</v>
      </c>
      <c r="F8090" s="11">
        <v>35</v>
      </c>
      <c r="G8090" s="10">
        <v>41.85</v>
      </c>
      <c r="H8090" s="11">
        <v>125.06</v>
      </c>
      <c r="I8090" s="10">
        <v>230.7</v>
      </c>
      <c r="J8090">
        <v>0.13928796220488229</v>
      </c>
      <c r="K8090">
        <v>0.10954025152555377</v>
      </c>
      <c r="L8090">
        <v>0.15329545205135842</v>
      </c>
      <c r="M8090">
        <v>0.17652509685230022</v>
      </c>
      <c r="N8090">
        <v>0.13555280322937208</v>
      </c>
      <c r="O8090">
        <v>0.20119029896367738</v>
      </c>
    </row>
    <row r="8091" spans="1:15" ht="15">
      <c r="A8091" s="6"/>
      <c r="B8091" s="10">
        <v>89.81</v>
      </c>
      <c r="C8091">
        <v>0.19087988253917273</v>
      </c>
      <c r="D8091" s="11">
        <v>17.690000000000001</v>
      </c>
      <c r="E8091" s="10">
        <v>31.54</v>
      </c>
      <c r="F8091" s="11">
        <v>35</v>
      </c>
      <c r="G8091" s="10">
        <v>41.21</v>
      </c>
      <c r="H8091" s="11">
        <v>125.28</v>
      </c>
      <c r="I8091" s="10">
        <v>219.92</v>
      </c>
      <c r="J8091">
        <v>0.14036198225711419</v>
      </c>
      <c r="K8091">
        <v>0.10747991496419852</v>
      </c>
      <c r="L8091">
        <v>0.15486050297159584</v>
      </c>
      <c r="M8091">
        <v>0.16985168295857894</v>
      </c>
      <c r="N8091">
        <v>0.14393607028448899</v>
      </c>
      <c r="O8091">
        <v>0.20180449069003284</v>
      </c>
    </row>
    <row r="8092" spans="1:15" ht="15">
      <c r="A8092" s="6"/>
      <c r="B8092" s="10">
        <v>88.02</v>
      </c>
      <c r="C8092">
        <v>0.18856502118126459</v>
      </c>
      <c r="D8092" s="11">
        <v>15.31</v>
      </c>
      <c r="E8092" s="10">
        <v>31.06</v>
      </c>
      <c r="F8092" s="11">
        <v>35.24</v>
      </c>
      <c r="G8092" s="10">
        <v>39.090000000000003</v>
      </c>
      <c r="H8092" s="11">
        <v>171.46</v>
      </c>
      <c r="I8092" s="10">
        <v>231.19</v>
      </c>
      <c r="J8092">
        <v>0.1403351036306964</v>
      </c>
      <c r="K8092">
        <v>0.1091703423460309</v>
      </c>
      <c r="L8092">
        <v>0.1589470478938862</v>
      </c>
      <c r="M8092">
        <v>0.16841190387752139</v>
      </c>
      <c r="N8092">
        <v>0.15504425239955408</v>
      </c>
      <c r="O8092">
        <v>0.19965583862203107</v>
      </c>
    </row>
    <row r="8093" spans="1:15" ht="15">
      <c r="A8093" s="6"/>
      <c r="B8093" s="10">
        <v>85.38</v>
      </c>
      <c r="C8093">
        <v>0.18645689678892771</v>
      </c>
      <c r="D8093" s="11">
        <v>12.75</v>
      </c>
      <c r="E8093" s="10">
        <v>27.97</v>
      </c>
      <c r="F8093" s="11">
        <v>35.58</v>
      </c>
      <c r="G8093" s="10">
        <v>38.25</v>
      </c>
      <c r="H8093" s="11">
        <v>185</v>
      </c>
      <c r="I8093" s="10">
        <v>208.81</v>
      </c>
      <c r="J8093">
        <v>0.13843905470589207</v>
      </c>
      <c r="K8093">
        <v>0.1088058566139347</v>
      </c>
      <c r="L8093">
        <v>0.16293378793293911</v>
      </c>
      <c r="M8093">
        <v>0.16662821839772132</v>
      </c>
      <c r="N8093">
        <v>0.16566669159542494</v>
      </c>
      <c r="O8093">
        <v>0.19877898422066068</v>
      </c>
    </row>
    <row r="8094" spans="1:15" ht="15">
      <c r="A8094" s="6"/>
      <c r="B8094" s="10">
        <v>85.83</v>
      </c>
      <c r="C8094">
        <v>0.18577169261136781</v>
      </c>
      <c r="D8094" s="11">
        <v>17.18</v>
      </c>
      <c r="E8094" s="10">
        <v>31.88</v>
      </c>
      <c r="F8094" s="11">
        <v>36.869999999999997</v>
      </c>
      <c r="G8094" s="10">
        <v>39.119999999999997</v>
      </c>
      <c r="H8094" s="11">
        <v>185.01</v>
      </c>
      <c r="I8094" s="10">
        <v>208.52</v>
      </c>
      <c r="J8094">
        <v>0.13874341690254752</v>
      </c>
      <c r="K8094">
        <v>0.111989302611033</v>
      </c>
      <c r="L8094">
        <v>0.16892748162208246</v>
      </c>
      <c r="M8094">
        <v>0.16655023845610584</v>
      </c>
      <c r="N8094">
        <v>0.17376879920500155</v>
      </c>
      <c r="O8094">
        <v>0.19763840051350456</v>
      </c>
    </row>
    <row r="8095" spans="1:15" ht="15">
      <c r="A8095" s="6"/>
      <c r="B8095" s="10">
        <v>92.04</v>
      </c>
      <c r="C8095">
        <v>0.18770068044867222</v>
      </c>
      <c r="D8095" s="11">
        <v>25.05</v>
      </c>
      <c r="E8095" s="10">
        <v>39.869999999999997</v>
      </c>
      <c r="F8095" s="11">
        <v>37.51</v>
      </c>
      <c r="G8095" s="10">
        <v>42.63</v>
      </c>
      <c r="H8095" s="11">
        <v>183.79</v>
      </c>
      <c r="I8095" s="10">
        <v>213.08</v>
      </c>
      <c r="J8095">
        <v>0.14439075351629302</v>
      </c>
      <c r="K8095">
        <v>0.12215243902439026</v>
      </c>
      <c r="L8095">
        <v>0.17459641774874782</v>
      </c>
      <c r="M8095">
        <v>0.17175279648947225</v>
      </c>
      <c r="N8095">
        <v>0.18023647998271325</v>
      </c>
      <c r="O8095">
        <v>0.19851733878479966</v>
      </c>
    </row>
    <row r="8096" spans="1:15" ht="15">
      <c r="A8096" s="6"/>
      <c r="B8096" s="10">
        <v>104.1</v>
      </c>
      <c r="C8096">
        <v>0.18889236337052837</v>
      </c>
      <c r="D8096" s="11">
        <v>33.19</v>
      </c>
      <c r="E8096" s="10">
        <v>47.76</v>
      </c>
      <c r="F8096" s="11">
        <v>42.69</v>
      </c>
      <c r="G8096" s="10">
        <v>53.42</v>
      </c>
      <c r="H8096" s="11">
        <v>187.6</v>
      </c>
      <c r="I8096" s="10">
        <v>211.84</v>
      </c>
      <c r="J8096">
        <v>0.15288204186477852</v>
      </c>
      <c r="K8096">
        <v>0.13579264665937699</v>
      </c>
      <c r="L8096">
        <v>0.17926506486083679</v>
      </c>
      <c r="M8096">
        <v>0.18198618025334959</v>
      </c>
      <c r="N8096">
        <v>0.18614945824594714</v>
      </c>
      <c r="O8096">
        <v>0.19909169624203985</v>
      </c>
    </row>
    <row r="8097" spans="1:15" ht="15">
      <c r="A8097" s="6"/>
      <c r="B8097" s="10">
        <v>118.06</v>
      </c>
      <c r="C8097">
        <v>0.19067957948223091</v>
      </c>
      <c r="D8097" s="11">
        <v>38.56</v>
      </c>
      <c r="E8097" s="10">
        <v>49.4</v>
      </c>
      <c r="F8097" s="11">
        <v>53.4</v>
      </c>
      <c r="G8097" s="10">
        <v>60.04</v>
      </c>
      <c r="H8097" s="11">
        <v>205</v>
      </c>
      <c r="I8097" s="10">
        <v>218.86</v>
      </c>
      <c r="J8097">
        <v>0.15906499696803039</v>
      </c>
      <c r="K8097">
        <v>0.14149953920825739</v>
      </c>
      <c r="L8097">
        <v>0.18206086232235727</v>
      </c>
      <c r="M8097">
        <v>0.18182074265993864</v>
      </c>
      <c r="N8097">
        <v>0.18768200570342206</v>
      </c>
      <c r="O8097">
        <v>0.19698617933811052</v>
      </c>
    </row>
    <row r="8098" spans="1:15" ht="15">
      <c r="A8098" s="6"/>
      <c r="B8098" s="10">
        <v>123.16</v>
      </c>
      <c r="C8098">
        <v>0.1861969451107662</v>
      </c>
      <c r="D8098" s="11">
        <v>42.9</v>
      </c>
      <c r="E8098" s="10">
        <v>54.99</v>
      </c>
      <c r="F8098" s="11">
        <v>54.76</v>
      </c>
      <c r="G8098" s="10">
        <v>62.57</v>
      </c>
      <c r="H8098" s="11">
        <v>222.79</v>
      </c>
      <c r="I8098" s="10">
        <v>255.3</v>
      </c>
      <c r="J8098">
        <v>0.16203399254018575</v>
      </c>
      <c r="K8098">
        <v>0.14911903561458423</v>
      </c>
      <c r="L8098">
        <v>0.18094793018405159</v>
      </c>
      <c r="M8098">
        <v>0.18301782070007724</v>
      </c>
      <c r="N8098">
        <v>0.18408234134296456</v>
      </c>
      <c r="O8098">
        <v>0.19206089491371078</v>
      </c>
    </row>
    <row r="8099" spans="1:15" ht="15">
      <c r="A8099" s="6"/>
      <c r="B8099" s="10">
        <v>126.12</v>
      </c>
      <c r="C8099">
        <v>0.18452758127542304</v>
      </c>
      <c r="D8099" s="11">
        <v>38.29</v>
      </c>
      <c r="E8099" s="10">
        <v>49.84</v>
      </c>
      <c r="F8099" s="11">
        <v>51.47</v>
      </c>
      <c r="G8099" s="10">
        <v>66.010000000000005</v>
      </c>
      <c r="H8099" s="11">
        <v>235.01</v>
      </c>
      <c r="I8099" s="10">
        <v>288.83</v>
      </c>
      <c r="J8099">
        <v>0.16364360776044451</v>
      </c>
      <c r="K8099">
        <v>0.15211593921295918</v>
      </c>
      <c r="L8099">
        <v>0.17793246140866303</v>
      </c>
      <c r="M8099">
        <v>0.17950814715104157</v>
      </c>
      <c r="N8099">
        <v>0.18175318927596151</v>
      </c>
      <c r="O8099">
        <v>0.19064886254110788</v>
      </c>
    </row>
    <row r="8100" spans="1:15" ht="15">
      <c r="A8100" s="6"/>
      <c r="B8100" s="10">
        <v>128.02000000000001</v>
      </c>
      <c r="C8100">
        <v>0.18488276352085597</v>
      </c>
      <c r="D8100" s="11">
        <v>37.06</v>
      </c>
      <c r="E8100" s="10">
        <v>48.81</v>
      </c>
      <c r="F8100" s="11">
        <v>46.34</v>
      </c>
      <c r="G8100" s="10">
        <v>62.25</v>
      </c>
      <c r="H8100" s="11">
        <v>239.55</v>
      </c>
      <c r="I8100" s="10">
        <v>300.73</v>
      </c>
      <c r="J8100">
        <v>0.16360437095584943</v>
      </c>
      <c r="K8100">
        <v>0.15096790647891095</v>
      </c>
      <c r="L8100">
        <v>0.17319455232650882</v>
      </c>
      <c r="M8100">
        <v>0.17573939851516296</v>
      </c>
      <c r="N8100">
        <v>0.18022775893205234</v>
      </c>
      <c r="O8100">
        <v>0.18621029054440724</v>
      </c>
    </row>
    <row r="8101" spans="1:15" ht="15">
      <c r="A8101" s="6"/>
      <c r="B8101" s="10">
        <v>130.69999999999999</v>
      </c>
      <c r="C8101">
        <v>0.18814851414581649</v>
      </c>
      <c r="D8101" s="11">
        <v>38.94</v>
      </c>
      <c r="E8101" s="10">
        <v>47.03</v>
      </c>
      <c r="F8101" s="11">
        <v>44.99</v>
      </c>
      <c r="G8101" s="10">
        <v>62.48</v>
      </c>
      <c r="H8101" s="11">
        <v>235.01</v>
      </c>
      <c r="I8101" s="10">
        <v>306.57</v>
      </c>
      <c r="J8101">
        <v>0.16436233466476857</v>
      </c>
      <c r="K8101">
        <v>0.14807179902062348</v>
      </c>
      <c r="L8101">
        <v>0.16896992846193154</v>
      </c>
      <c r="M8101">
        <v>0.17312521744153953</v>
      </c>
      <c r="N8101">
        <v>0.17988076078342577</v>
      </c>
      <c r="O8101">
        <v>0.17923033904543045</v>
      </c>
    </row>
    <row r="8102" spans="1:15" ht="15">
      <c r="A8102" s="6"/>
      <c r="B8102" s="10">
        <v>126.45</v>
      </c>
      <c r="C8102">
        <v>0.18955022819581785</v>
      </c>
      <c r="D8102" s="11">
        <v>36.36</v>
      </c>
      <c r="E8102" s="10">
        <v>46.61</v>
      </c>
      <c r="F8102" s="11">
        <v>43.81</v>
      </c>
      <c r="G8102" s="10">
        <v>61.69</v>
      </c>
      <c r="H8102" s="11">
        <v>237.92</v>
      </c>
      <c r="I8102" s="10">
        <v>304.85000000000002</v>
      </c>
      <c r="J8102">
        <v>0.16446023833524354</v>
      </c>
      <c r="K8102">
        <v>0.14655326253792028</v>
      </c>
      <c r="L8102">
        <v>0.16786299985932968</v>
      </c>
      <c r="M8102">
        <v>0.1725354480381589</v>
      </c>
      <c r="N8102">
        <v>0.1802575907228563</v>
      </c>
      <c r="O8102">
        <v>0.18386854704226363</v>
      </c>
    </row>
    <row r="8103" spans="1:15" ht="15">
      <c r="A8103" s="6"/>
      <c r="B8103" s="10">
        <v>131.41999999999999</v>
      </c>
      <c r="C8103">
        <v>0.19171371083227892</v>
      </c>
      <c r="D8103" s="11">
        <v>39.450000000000003</v>
      </c>
      <c r="E8103" s="10">
        <v>47.18</v>
      </c>
      <c r="F8103" s="11">
        <v>47.99</v>
      </c>
      <c r="G8103" s="10">
        <v>58.14</v>
      </c>
      <c r="H8103" s="11">
        <v>222</v>
      </c>
      <c r="I8103" s="10">
        <v>301.52999999999997</v>
      </c>
      <c r="J8103">
        <v>0.16612604632206693</v>
      </c>
      <c r="K8103">
        <v>0.14927987051888433</v>
      </c>
      <c r="L8103">
        <v>0.17243253441089398</v>
      </c>
      <c r="M8103">
        <v>0.17126515649294466</v>
      </c>
      <c r="N8103">
        <v>0.18276293576121713</v>
      </c>
      <c r="O8103">
        <v>0.18879077529209309</v>
      </c>
    </row>
    <row r="8104" spans="1:15" ht="15">
      <c r="A8104" s="6"/>
      <c r="B8104" s="10">
        <v>126.97</v>
      </c>
      <c r="C8104">
        <v>0.1929602813629604</v>
      </c>
      <c r="D8104" s="11">
        <v>43.97</v>
      </c>
      <c r="E8104" s="10">
        <v>50.97</v>
      </c>
      <c r="F8104" s="11">
        <v>55.01</v>
      </c>
      <c r="G8104" s="10">
        <v>55.73</v>
      </c>
      <c r="H8104" s="11">
        <v>218.73</v>
      </c>
      <c r="I8104" s="10">
        <v>306.07</v>
      </c>
      <c r="J8104">
        <v>0.16997617512219015</v>
      </c>
      <c r="K8104">
        <v>0.15573935706014783</v>
      </c>
      <c r="L8104">
        <v>0.17846408900492178</v>
      </c>
      <c r="M8104">
        <v>0.17073212455577591</v>
      </c>
      <c r="N8104">
        <v>0.17916499234012551</v>
      </c>
      <c r="O8104">
        <v>0.18984656862303093</v>
      </c>
    </row>
    <row r="8105" spans="1:15" ht="15">
      <c r="A8105" s="6"/>
      <c r="B8105" s="10">
        <v>124.84</v>
      </c>
      <c r="C8105">
        <v>0.18760584542626713</v>
      </c>
      <c r="D8105" s="11">
        <v>46.14</v>
      </c>
      <c r="E8105" s="10">
        <v>61.79</v>
      </c>
      <c r="F8105" s="11">
        <v>58.3</v>
      </c>
      <c r="G8105" s="10">
        <v>51.33</v>
      </c>
      <c r="H8105" s="11">
        <v>210</v>
      </c>
      <c r="I8105" s="10">
        <v>308.24</v>
      </c>
      <c r="J8105">
        <v>0.1731514027549152</v>
      </c>
      <c r="K8105">
        <v>0.16230881806419642</v>
      </c>
      <c r="L8105">
        <v>0.18897495534592951</v>
      </c>
      <c r="M8105">
        <v>0.16684253231187365</v>
      </c>
      <c r="N8105">
        <v>0.17457110567871109</v>
      </c>
      <c r="O8105">
        <v>0.19303672367810237</v>
      </c>
    </row>
    <row r="8106" spans="1:15" ht="15">
      <c r="A8106" s="6"/>
      <c r="B8106" s="10">
        <v>122.27</v>
      </c>
      <c r="C8106">
        <v>0.18432181946222348</v>
      </c>
      <c r="D8106" s="11">
        <v>50.96</v>
      </c>
      <c r="E8106" s="10">
        <v>65.23</v>
      </c>
      <c r="F8106" s="11">
        <v>62.69</v>
      </c>
      <c r="G8106" s="10">
        <v>50.28</v>
      </c>
      <c r="H8106" s="11">
        <v>222</v>
      </c>
      <c r="I8106" s="10">
        <v>324.89999999999998</v>
      </c>
      <c r="J8106">
        <v>0.1747605129734566</v>
      </c>
      <c r="K8106">
        <v>0.16301074306484245</v>
      </c>
      <c r="L8106">
        <v>0.18804745313915408</v>
      </c>
      <c r="M8106">
        <v>0.15960417643463892</v>
      </c>
      <c r="N8106">
        <v>0.17048976448122216</v>
      </c>
      <c r="O8106">
        <v>0.18976446338859038</v>
      </c>
    </row>
    <row r="8107" spans="1:15" ht="15">
      <c r="A8107" s="6"/>
      <c r="B8107" s="10">
        <v>127.75</v>
      </c>
      <c r="C8107">
        <v>0.17565532444903786</v>
      </c>
      <c r="D8107" s="11">
        <v>51.04</v>
      </c>
      <c r="E8107" s="10">
        <v>70.84</v>
      </c>
      <c r="F8107" s="11">
        <v>70.599999999999994</v>
      </c>
      <c r="G8107" s="10">
        <v>52.94</v>
      </c>
      <c r="H8107" s="11">
        <v>243.05</v>
      </c>
      <c r="I8107" s="10">
        <v>347.42</v>
      </c>
      <c r="J8107">
        <v>0.17418908112370898</v>
      </c>
      <c r="K8107">
        <v>0.16708577001977551</v>
      </c>
      <c r="L8107">
        <v>0.18549350165338541</v>
      </c>
      <c r="M8107">
        <v>0.15060233539366949</v>
      </c>
      <c r="N8107">
        <v>0.16492224480935511</v>
      </c>
      <c r="O8107">
        <v>0.18556418492843421</v>
      </c>
    </row>
    <row r="8108" spans="1:15" ht="15">
      <c r="A8108" s="6"/>
      <c r="B8108" s="10">
        <v>124.63</v>
      </c>
      <c r="C8108">
        <v>0.17352846457272858</v>
      </c>
      <c r="D8108" s="11">
        <v>48.85</v>
      </c>
      <c r="E8108" s="10">
        <v>72.430000000000007</v>
      </c>
      <c r="F8108" s="11">
        <v>60.06</v>
      </c>
      <c r="G8108" s="10">
        <v>47.18</v>
      </c>
      <c r="H8108" s="11">
        <v>230.57</v>
      </c>
      <c r="I8108" s="10">
        <v>304.86</v>
      </c>
      <c r="J8108">
        <v>0.17539215431782629</v>
      </c>
      <c r="K8108">
        <v>0.16899553003634363</v>
      </c>
      <c r="L8108">
        <v>0.18653858284918451</v>
      </c>
      <c r="M8108">
        <v>0.14301239234018481</v>
      </c>
      <c r="N8108">
        <v>0.16516447096737627</v>
      </c>
      <c r="O8108">
        <v>0.18933707993647433</v>
      </c>
    </row>
    <row r="8109" spans="1:15" ht="15">
      <c r="A8109" s="6"/>
      <c r="B8109" s="10">
        <v>120.97</v>
      </c>
      <c r="C8109">
        <v>0.17666344288691363</v>
      </c>
      <c r="D8109" s="11">
        <v>45.6</v>
      </c>
      <c r="E8109" s="10">
        <v>70.36</v>
      </c>
      <c r="F8109" s="11">
        <v>60.1</v>
      </c>
      <c r="G8109" s="10">
        <v>41.63</v>
      </c>
      <c r="H8109" s="11">
        <v>196.77</v>
      </c>
      <c r="I8109" s="10">
        <v>302</v>
      </c>
      <c r="J8109">
        <v>0.17267788293758815</v>
      </c>
      <c r="K8109">
        <v>0.175230548439542</v>
      </c>
      <c r="L8109">
        <v>0.18867030083627997</v>
      </c>
      <c r="M8109">
        <v>0.13831516773078076</v>
      </c>
      <c r="N8109">
        <v>0.16285981054701154</v>
      </c>
      <c r="O8109">
        <v>0.1906178867707963</v>
      </c>
    </row>
    <row r="8110" spans="1:15" ht="15">
      <c r="A8110" s="6"/>
      <c r="B8110" s="10">
        <v>114.48</v>
      </c>
      <c r="C8110">
        <v>0.17444918549658436</v>
      </c>
      <c r="D8110" s="11">
        <v>42.38</v>
      </c>
      <c r="E8110" s="10">
        <v>68.14</v>
      </c>
      <c r="F8110" s="11">
        <v>52.93</v>
      </c>
      <c r="G8110" s="10">
        <v>34.200000000000003</v>
      </c>
      <c r="H8110" s="11">
        <v>200.27</v>
      </c>
      <c r="I8110" s="10">
        <v>261.63</v>
      </c>
      <c r="J8110">
        <v>0.16810023774883787</v>
      </c>
      <c r="K8110">
        <v>0.17884533463327154</v>
      </c>
      <c r="L8110">
        <v>0.1907365262529617</v>
      </c>
      <c r="M8110">
        <v>0.13082286836616924</v>
      </c>
      <c r="N8110">
        <v>0.15959752208098379</v>
      </c>
      <c r="O8110">
        <v>0.19114231236515672</v>
      </c>
    </row>
    <row r="8111" spans="1:15" ht="15">
      <c r="A8111" s="6"/>
      <c r="B8111" s="10">
        <v>105.55</v>
      </c>
      <c r="C8111">
        <v>0.17423847938591153</v>
      </c>
      <c r="D8111" s="11">
        <v>39.83</v>
      </c>
      <c r="E8111" s="10">
        <v>60.9</v>
      </c>
      <c r="F8111" s="11">
        <v>49.5</v>
      </c>
      <c r="G8111" s="10">
        <v>31.25</v>
      </c>
      <c r="H8111" s="11">
        <v>157.71</v>
      </c>
      <c r="I8111" s="10">
        <v>279.2</v>
      </c>
      <c r="J8111">
        <v>0.16170922645430372</v>
      </c>
      <c r="K8111">
        <v>0.18141741104168502</v>
      </c>
      <c r="L8111">
        <v>0.19206280442445786</v>
      </c>
      <c r="M8111">
        <v>0.12355520967685713</v>
      </c>
      <c r="N8111">
        <v>0.15735930870418205</v>
      </c>
      <c r="O8111">
        <v>0.19452037806352346</v>
      </c>
    </row>
    <row r="8112" spans="1:15" ht="15">
      <c r="A8112" s="6"/>
      <c r="B8112" s="10">
        <v>100</v>
      </c>
      <c r="C8112">
        <v>0.17348717135787198</v>
      </c>
      <c r="D8112" s="11">
        <v>33.53</v>
      </c>
      <c r="E8112" s="10">
        <v>53.87</v>
      </c>
      <c r="F8112" s="11">
        <v>41.7</v>
      </c>
      <c r="G8112" s="10">
        <v>31.23</v>
      </c>
      <c r="H8112" s="11">
        <v>150.88999999999999</v>
      </c>
      <c r="I8112" s="10">
        <v>265.89999999999998</v>
      </c>
      <c r="J8112">
        <v>0.15181221368928355</v>
      </c>
      <c r="K8112">
        <v>0.18272728064660301</v>
      </c>
      <c r="L8112">
        <v>0.1924015422791808</v>
      </c>
      <c r="M8112">
        <v>0.12154087904565647</v>
      </c>
      <c r="N8112">
        <v>0.15864197101598587</v>
      </c>
      <c r="O8112">
        <v>0.19799639784319181</v>
      </c>
    </row>
    <row r="8113" spans="1:15" ht="15">
      <c r="A8113" s="6"/>
      <c r="B8113" s="10">
        <v>91.76</v>
      </c>
      <c r="C8113">
        <v>0.16521004278531187</v>
      </c>
      <c r="D8113" s="11">
        <v>30.03</v>
      </c>
      <c r="E8113" s="10">
        <v>50.88</v>
      </c>
      <c r="F8113" s="11">
        <v>39.1</v>
      </c>
      <c r="G8113" s="10">
        <v>27.5</v>
      </c>
      <c r="H8113" s="11">
        <v>119.86</v>
      </c>
      <c r="I8113" s="10">
        <v>243.17</v>
      </c>
      <c r="J8113">
        <v>0.1434251191181791</v>
      </c>
      <c r="K8113">
        <v>0.18415894774672306</v>
      </c>
      <c r="L8113">
        <v>0.18603214506826551</v>
      </c>
      <c r="M8113">
        <v>0.11305092665984523</v>
      </c>
      <c r="N8113">
        <v>0.15760938807896202</v>
      </c>
      <c r="O8113">
        <v>0.19774298772454271</v>
      </c>
    </row>
    <row r="8114" spans="1:15" ht="15">
      <c r="A8114" s="6"/>
      <c r="B8114" s="10">
        <v>90.85</v>
      </c>
      <c r="C8114">
        <v>0.15905551626885414</v>
      </c>
      <c r="D8114" s="11">
        <v>28.69</v>
      </c>
      <c r="E8114" s="10">
        <v>48.7</v>
      </c>
      <c r="F8114" s="11">
        <v>36.159999999999997</v>
      </c>
      <c r="G8114" s="10">
        <v>30.83</v>
      </c>
      <c r="H8114" s="11">
        <v>87.48</v>
      </c>
      <c r="I8114" s="10">
        <v>205.16</v>
      </c>
      <c r="J8114">
        <v>0.13962685075525375</v>
      </c>
      <c r="K8114">
        <v>0.18743453519000222</v>
      </c>
      <c r="L8114">
        <v>0.17992998823224535</v>
      </c>
      <c r="M8114">
        <v>0.10495985871458562</v>
      </c>
      <c r="N8114">
        <v>0.15048472593180512</v>
      </c>
      <c r="O8114">
        <v>0.20121063285548663</v>
      </c>
    </row>
    <row r="8115" spans="1:15" ht="15">
      <c r="A8115" s="6"/>
      <c r="B8115" s="10">
        <v>88.01</v>
      </c>
      <c r="C8115">
        <v>0.15522561269841273</v>
      </c>
      <c r="D8115" s="11">
        <v>28.01</v>
      </c>
      <c r="E8115" s="10">
        <v>46.95</v>
      </c>
      <c r="F8115" s="11">
        <v>35.729999999999997</v>
      </c>
      <c r="G8115" s="10">
        <v>28.43</v>
      </c>
      <c r="H8115" s="11">
        <v>87.92</v>
      </c>
      <c r="I8115" s="10">
        <v>195.89</v>
      </c>
      <c r="J8115">
        <v>0.14010362305089033</v>
      </c>
      <c r="K8115">
        <v>0.18752994190130659</v>
      </c>
      <c r="L8115">
        <v>0.17936663870652983</v>
      </c>
      <c r="M8115">
        <v>0.10219172102024689</v>
      </c>
      <c r="N8115">
        <v>0.14401793329835466</v>
      </c>
      <c r="O8115">
        <v>0.2009488364962175</v>
      </c>
    </row>
    <row r="8116" spans="1:15" ht="15">
      <c r="A8116" s="6"/>
      <c r="B8116" s="10">
        <v>85.73</v>
      </c>
      <c r="C8116">
        <v>0.14988951024453595</v>
      </c>
      <c r="D8116" s="11">
        <v>26.88</v>
      </c>
      <c r="E8116" s="10">
        <v>47.1</v>
      </c>
      <c r="F8116" s="11">
        <v>35.86</v>
      </c>
      <c r="G8116" s="10">
        <v>27.88</v>
      </c>
      <c r="H8116" s="11">
        <v>84.63</v>
      </c>
      <c r="I8116" s="10">
        <v>183.22</v>
      </c>
      <c r="J8116">
        <v>0.14090036770797987</v>
      </c>
      <c r="K8116">
        <v>0.18806371385121556</v>
      </c>
      <c r="L8116">
        <v>0.17896264112971993</v>
      </c>
      <c r="M8116">
        <v>9.7637104387325577E-2</v>
      </c>
      <c r="N8116">
        <v>0.14057852356321054</v>
      </c>
      <c r="O8116">
        <v>0.19690063461959295</v>
      </c>
    </row>
    <row r="8117" spans="1:15" ht="15">
      <c r="A8117" s="6"/>
      <c r="B8117" s="10">
        <v>83.62</v>
      </c>
      <c r="C8117">
        <v>0.1490609775059604</v>
      </c>
      <c r="D8117" s="11">
        <v>27.93</v>
      </c>
      <c r="E8117" s="10">
        <v>46.33</v>
      </c>
      <c r="F8117" s="11">
        <v>35.75</v>
      </c>
      <c r="G8117" s="10">
        <v>27.16</v>
      </c>
      <c r="H8117" s="11">
        <v>80.989999999999995</v>
      </c>
      <c r="I8117" s="10">
        <v>181.68</v>
      </c>
      <c r="J8117">
        <v>0.14009261603043835</v>
      </c>
      <c r="K8117">
        <v>0.18858273933769321</v>
      </c>
      <c r="L8117">
        <v>0.17979133806713782</v>
      </c>
      <c r="M8117">
        <v>9.5823918163085081E-2</v>
      </c>
      <c r="N8117">
        <v>0.14442053243770075</v>
      </c>
      <c r="O8117">
        <v>0.19968423114119926</v>
      </c>
    </row>
    <row r="8118" spans="1:15" ht="15">
      <c r="A8118" s="6"/>
      <c r="B8118" s="10">
        <v>84.71</v>
      </c>
      <c r="C8118">
        <v>0.15146310320048642</v>
      </c>
      <c r="D8118" s="11">
        <v>28.23</v>
      </c>
      <c r="E8118" s="10">
        <v>47.08</v>
      </c>
      <c r="F8118" s="11">
        <v>35.56</v>
      </c>
      <c r="G8118" s="10">
        <v>24.6</v>
      </c>
      <c r="H8118" s="11">
        <v>80.92</v>
      </c>
      <c r="I8118" s="10">
        <v>163.66</v>
      </c>
      <c r="J8118">
        <v>0.13972568337306132</v>
      </c>
      <c r="K8118">
        <v>0.18816674881362144</v>
      </c>
      <c r="L8118">
        <v>0.18070415740532622</v>
      </c>
      <c r="M8118">
        <v>9.7661148924186522E-2</v>
      </c>
      <c r="N8118">
        <v>0.14781445665491524</v>
      </c>
      <c r="O8118">
        <v>0.20330415703712373</v>
      </c>
    </row>
    <row r="8119" spans="1:15" ht="15">
      <c r="A8119" s="6"/>
      <c r="B8119" s="10">
        <v>91.02</v>
      </c>
      <c r="C8119">
        <v>0.15672633043166112</v>
      </c>
      <c r="D8119" s="11">
        <v>30.73</v>
      </c>
      <c r="E8119" s="10">
        <v>47.08</v>
      </c>
      <c r="F8119" s="11">
        <v>36.14</v>
      </c>
      <c r="G8119" s="10">
        <v>30.45</v>
      </c>
      <c r="H8119" s="11">
        <v>84.77</v>
      </c>
      <c r="I8119" s="10">
        <v>250.61</v>
      </c>
      <c r="J8119">
        <v>0.14073059433707383</v>
      </c>
      <c r="K8119">
        <v>0.18944060297822141</v>
      </c>
      <c r="L8119">
        <v>0.1774953947806209</v>
      </c>
      <c r="M8119">
        <v>0.10529043051686127</v>
      </c>
      <c r="N8119">
        <v>0.15288332021091308</v>
      </c>
      <c r="O8119">
        <v>0.20684360118164344</v>
      </c>
    </row>
    <row r="8120" spans="1:15" ht="15">
      <c r="A8120" s="6"/>
      <c r="B8120" s="10">
        <v>108</v>
      </c>
      <c r="C8120">
        <v>0.16447326356641825</v>
      </c>
      <c r="D8120" s="11">
        <v>35.39</v>
      </c>
      <c r="E8120" s="10">
        <v>57.08</v>
      </c>
      <c r="F8120" s="11">
        <v>42.22</v>
      </c>
      <c r="G8120" s="10">
        <v>33.69</v>
      </c>
      <c r="H8120" s="11">
        <v>80.97</v>
      </c>
      <c r="I8120" s="10">
        <v>292</v>
      </c>
      <c r="J8120">
        <v>0.13971371723616272</v>
      </c>
      <c r="K8120">
        <v>0.18704906799772708</v>
      </c>
      <c r="L8120">
        <v>0.1798082989688852</v>
      </c>
      <c r="M8120">
        <v>0.12061146365816683</v>
      </c>
      <c r="N8120">
        <v>0.15820620541275054</v>
      </c>
      <c r="O8120">
        <v>0.20664722001350877</v>
      </c>
    </row>
    <row r="8121" spans="1:15" ht="15">
      <c r="A8121" s="6"/>
      <c r="B8121" s="10">
        <v>114.32</v>
      </c>
      <c r="C8121">
        <v>0.16863125959525471</v>
      </c>
      <c r="D8121" s="11">
        <v>39.69</v>
      </c>
      <c r="E8121" s="10">
        <v>67.03</v>
      </c>
      <c r="F8121" s="11">
        <v>59.59</v>
      </c>
      <c r="G8121" s="10">
        <v>33.4</v>
      </c>
      <c r="H8121" s="11">
        <v>91.9</v>
      </c>
      <c r="I8121" s="10">
        <v>368.99</v>
      </c>
      <c r="J8121">
        <v>0.1416854292991187</v>
      </c>
      <c r="K8121">
        <v>0.18744597299364513</v>
      </c>
      <c r="L8121">
        <v>0.17655371223305463</v>
      </c>
      <c r="M8121">
        <v>0.13095566703839726</v>
      </c>
      <c r="N8121">
        <v>0.16235871622586245</v>
      </c>
      <c r="O8121">
        <v>0.20836638555066517</v>
      </c>
    </row>
    <row r="8122" spans="1:15" ht="15">
      <c r="A8122" s="6"/>
      <c r="B8122" s="10">
        <v>122.28</v>
      </c>
      <c r="C8122">
        <v>0.17024745717618647</v>
      </c>
      <c r="D8122" s="11">
        <v>40.049999999999997</v>
      </c>
      <c r="E8122" s="10">
        <v>69.94</v>
      </c>
      <c r="F8122" s="11">
        <v>58.29</v>
      </c>
      <c r="G8122" s="10">
        <v>38.82</v>
      </c>
      <c r="H8122" s="11">
        <v>100.05</v>
      </c>
      <c r="I8122" s="10">
        <v>406.33</v>
      </c>
      <c r="J8122">
        <v>0.14221208575918479</v>
      </c>
      <c r="K8122">
        <v>0.1847324065876311</v>
      </c>
      <c r="L8122">
        <v>0.17451753313623228</v>
      </c>
      <c r="M8122">
        <v>0.13562361385794536</v>
      </c>
      <c r="N8122">
        <v>0.16468659088676771</v>
      </c>
      <c r="O8122">
        <v>0.20292169762332735</v>
      </c>
    </row>
    <row r="8123" spans="1:15" ht="15">
      <c r="A8123" s="6"/>
      <c r="B8123" s="10">
        <v>122.88</v>
      </c>
      <c r="C8123">
        <v>0.1704902219828956</v>
      </c>
      <c r="D8123" s="11">
        <v>40.36</v>
      </c>
      <c r="E8123" s="10">
        <v>68.17</v>
      </c>
      <c r="F8123" s="11">
        <v>51.23</v>
      </c>
      <c r="G8123" s="10">
        <v>39.6</v>
      </c>
      <c r="H8123" s="11">
        <v>121.43</v>
      </c>
      <c r="I8123" s="10">
        <v>400.49</v>
      </c>
      <c r="J8123">
        <v>0.14332905499674689</v>
      </c>
      <c r="K8123">
        <v>0.18213391610492716</v>
      </c>
      <c r="L8123">
        <v>0.16808552494599588</v>
      </c>
      <c r="M8123">
        <v>0.14021321884604418</v>
      </c>
      <c r="N8123">
        <v>0.16363405923532581</v>
      </c>
      <c r="O8123">
        <v>0.20523726050555469</v>
      </c>
    </row>
    <row r="8124" spans="1:15" ht="15">
      <c r="A8124" s="6"/>
      <c r="B8124" s="10">
        <v>120.55</v>
      </c>
      <c r="C8124">
        <v>0.1718879860493972</v>
      </c>
      <c r="D8124" s="11">
        <v>47.59</v>
      </c>
      <c r="E8124" s="10">
        <v>68.66</v>
      </c>
      <c r="F8124" s="11">
        <v>46.15</v>
      </c>
      <c r="G8124" s="10">
        <v>37.39</v>
      </c>
      <c r="H8124" s="11">
        <v>132.56</v>
      </c>
      <c r="I8124" s="10">
        <v>399.65</v>
      </c>
      <c r="J8124">
        <v>0.14142802629513074</v>
      </c>
      <c r="K8124">
        <v>0.17465421553046911</v>
      </c>
      <c r="L8124">
        <v>0.15894212642479186</v>
      </c>
      <c r="M8124">
        <v>0.14158531175344502</v>
      </c>
      <c r="N8124">
        <v>0.1618394740877985</v>
      </c>
      <c r="O8124">
        <v>0.20704227308412346</v>
      </c>
    </row>
    <row r="8125" spans="1:15" ht="15">
      <c r="A8125" s="6"/>
      <c r="B8125" s="10">
        <v>121.27</v>
      </c>
      <c r="C8125">
        <v>0.17373647773003209</v>
      </c>
      <c r="D8125" s="11">
        <v>46.78</v>
      </c>
      <c r="E8125" s="10">
        <v>68.790000000000006</v>
      </c>
      <c r="F8125" s="11">
        <v>41.87</v>
      </c>
      <c r="G8125" s="10">
        <v>42.58</v>
      </c>
      <c r="H8125" s="11">
        <v>210</v>
      </c>
      <c r="I8125" s="10">
        <v>421.93</v>
      </c>
      <c r="J8125">
        <v>0.13917426258931898</v>
      </c>
      <c r="K8125">
        <v>0.17771606092585018</v>
      </c>
      <c r="L8125">
        <v>0.15965355891793342</v>
      </c>
      <c r="M8125">
        <v>0.14391448304967314</v>
      </c>
      <c r="N8125">
        <v>0.16078021408560186</v>
      </c>
      <c r="O8125">
        <v>0.20535520599608537</v>
      </c>
    </row>
    <row r="8126" spans="1:15" ht="15">
      <c r="A8126" s="6"/>
      <c r="B8126" s="10">
        <v>118.34</v>
      </c>
      <c r="C8126">
        <v>0.1763615945477999</v>
      </c>
      <c r="D8126" s="11">
        <v>44.07</v>
      </c>
      <c r="E8126" s="10">
        <v>67.06</v>
      </c>
      <c r="F8126" s="11">
        <v>41.61</v>
      </c>
      <c r="G8126" s="10">
        <v>40.72</v>
      </c>
      <c r="H8126" s="11">
        <v>200.06</v>
      </c>
      <c r="I8126" s="10">
        <v>404.91</v>
      </c>
      <c r="J8126">
        <v>0.14018433528853214</v>
      </c>
      <c r="K8126">
        <v>0.18130725517453353</v>
      </c>
      <c r="L8126">
        <v>0.15983432111724122</v>
      </c>
      <c r="M8126">
        <v>0.14822234502224899</v>
      </c>
      <c r="N8126">
        <v>0.16502797779839562</v>
      </c>
      <c r="O8126">
        <v>0.21063069104112064</v>
      </c>
    </row>
    <row r="8127" spans="1:15" ht="15">
      <c r="A8127" s="6"/>
      <c r="B8127" s="10">
        <v>118.53</v>
      </c>
      <c r="C8127">
        <v>0.17919201651273442</v>
      </c>
      <c r="D8127" s="11">
        <v>42.45</v>
      </c>
      <c r="E8127" s="10">
        <v>67.78</v>
      </c>
      <c r="F8127" s="11">
        <v>41.52</v>
      </c>
      <c r="G8127" s="10">
        <v>40.4</v>
      </c>
      <c r="H8127" s="11">
        <v>197.56</v>
      </c>
      <c r="I8127" s="10">
        <v>392.96</v>
      </c>
      <c r="J8127">
        <v>0.14014723340820637</v>
      </c>
      <c r="K8127">
        <v>0.18639398818146616</v>
      </c>
      <c r="L8127">
        <v>0.16401313072087043</v>
      </c>
      <c r="M8127">
        <v>0.15182676112466942</v>
      </c>
      <c r="N8127">
        <v>0.17140926147131696</v>
      </c>
      <c r="O8127">
        <v>0.20963653965018278</v>
      </c>
    </row>
    <row r="8128" spans="1:15" ht="15">
      <c r="A8128" s="6"/>
      <c r="B8128" s="10">
        <v>127.26</v>
      </c>
      <c r="C8128">
        <v>0.18016588108031423</v>
      </c>
      <c r="D8128" s="11">
        <v>39.97</v>
      </c>
      <c r="E8128" s="10">
        <v>68.7</v>
      </c>
      <c r="F8128" s="11">
        <v>46.95</v>
      </c>
      <c r="G8128" s="10">
        <v>44.99</v>
      </c>
      <c r="H8128" s="11">
        <v>201.02</v>
      </c>
      <c r="I8128" s="10">
        <v>413.46</v>
      </c>
      <c r="J8128">
        <v>0.14093280652544501</v>
      </c>
      <c r="K8128">
        <v>0.18735186507421353</v>
      </c>
      <c r="L8128">
        <v>0.16663132100690581</v>
      </c>
      <c r="M8128">
        <v>0.15439673539809537</v>
      </c>
      <c r="N8128">
        <v>0.17774325746755942</v>
      </c>
      <c r="O8128">
        <v>0.21267652758256472</v>
      </c>
    </row>
    <row r="8129" spans="1:15" ht="15">
      <c r="A8129" s="6"/>
      <c r="B8129" s="10">
        <v>122.59</v>
      </c>
      <c r="C8129">
        <v>0.17998438329325853</v>
      </c>
      <c r="D8129" s="11">
        <v>39.049999999999997</v>
      </c>
      <c r="E8129" s="10">
        <v>68.77</v>
      </c>
      <c r="F8129" s="11">
        <v>50.41</v>
      </c>
      <c r="G8129" s="10">
        <v>52.48</v>
      </c>
      <c r="H8129" s="11">
        <v>209.78</v>
      </c>
      <c r="I8129" s="10">
        <v>429.91</v>
      </c>
      <c r="J8129">
        <v>0.14199321926207809</v>
      </c>
      <c r="K8129">
        <v>0.18695021949045942</v>
      </c>
      <c r="L8129">
        <v>0.16934566978444879</v>
      </c>
      <c r="M8129">
        <v>0.15749597557590897</v>
      </c>
      <c r="N8129">
        <v>0.18086925861977834</v>
      </c>
      <c r="O8129">
        <v>0.21106566673884886</v>
      </c>
    </row>
    <row r="8130" spans="1:15" ht="15">
      <c r="A8130" s="6"/>
      <c r="B8130" s="10">
        <v>129.24</v>
      </c>
      <c r="C8130">
        <v>0.17729059028946481</v>
      </c>
      <c r="D8130" s="11">
        <v>39.049999999999997</v>
      </c>
      <c r="E8130" s="10">
        <v>67.540000000000006</v>
      </c>
      <c r="F8130" s="11">
        <v>51.47</v>
      </c>
      <c r="G8130" s="10">
        <v>55.88</v>
      </c>
      <c r="H8130" s="11">
        <v>229.07</v>
      </c>
      <c r="I8130" s="10">
        <v>430.73</v>
      </c>
      <c r="J8130">
        <v>0.14206205479219391</v>
      </c>
      <c r="K8130">
        <v>0.17210785385750241</v>
      </c>
      <c r="L8130">
        <v>0.16311831591081768</v>
      </c>
      <c r="M8130">
        <v>0.15933583065722884</v>
      </c>
      <c r="N8130">
        <v>0.17530835666912306</v>
      </c>
      <c r="O8130">
        <v>0.20912182485283443</v>
      </c>
    </row>
    <row r="8131" spans="1:15" ht="15">
      <c r="A8131" s="6"/>
      <c r="B8131" s="10">
        <v>145.9</v>
      </c>
      <c r="C8131">
        <v>0.16923395415472781</v>
      </c>
      <c r="D8131" s="11">
        <v>43.96</v>
      </c>
      <c r="E8131" s="10">
        <v>69.45</v>
      </c>
      <c r="F8131" s="11">
        <v>46.63</v>
      </c>
      <c r="G8131" s="10">
        <v>64.36</v>
      </c>
      <c r="H8131" s="11">
        <v>256.91000000000003</v>
      </c>
      <c r="I8131" s="10">
        <v>444.98</v>
      </c>
      <c r="J8131">
        <v>0.13669032702648085</v>
      </c>
      <c r="K8131">
        <v>0.16503429084441204</v>
      </c>
      <c r="L8131">
        <v>0.15497439974206925</v>
      </c>
      <c r="M8131">
        <v>0.15984168936335377</v>
      </c>
      <c r="N8131">
        <v>0.16891716582214958</v>
      </c>
      <c r="O8131">
        <v>0.20383824524678926</v>
      </c>
    </row>
    <row r="8132" spans="1:15" ht="15">
      <c r="A8132" s="6"/>
      <c r="B8132" s="10">
        <v>147.47</v>
      </c>
      <c r="C8132">
        <v>0.17368939770691263</v>
      </c>
      <c r="D8132" s="11">
        <v>40.04</v>
      </c>
      <c r="E8132" s="10">
        <v>68.09</v>
      </c>
      <c r="F8132" s="11">
        <v>43.44</v>
      </c>
      <c r="G8132" s="10">
        <v>59.18</v>
      </c>
      <c r="H8132" s="11">
        <v>260</v>
      </c>
      <c r="I8132" s="10">
        <v>433.15</v>
      </c>
      <c r="J8132">
        <v>0.13899993599913765</v>
      </c>
      <c r="K8132">
        <v>0.15962876496076514</v>
      </c>
      <c r="L8132">
        <v>0.15047732409125919</v>
      </c>
      <c r="M8132">
        <v>0.16334930978625095</v>
      </c>
      <c r="N8132">
        <v>0.16980838957149594</v>
      </c>
      <c r="O8132">
        <v>0.20632960716440663</v>
      </c>
    </row>
    <row r="8133" spans="1:15" ht="15">
      <c r="A8133" s="6"/>
      <c r="B8133" s="10">
        <v>141.56</v>
      </c>
      <c r="C8133">
        <v>0.17809526682102209</v>
      </c>
      <c r="D8133" s="11">
        <v>46.04</v>
      </c>
      <c r="E8133" s="10">
        <v>63.03</v>
      </c>
      <c r="F8133" s="11">
        <v>38.15</v>
      </c>
      <c r="G8133" s="10">
        <v>55.17</v>
      </c>
      <c r="H8133" s="11">
        <v>220.98</v>
      </c>
      <c r="I8133" s="10">
        <v>427.92</v>
      </c>
      <c r="J8133">
        <v>0.13809119397348085</v>
      </c>
      <c r="K8133">
        <v>0.15678493474902208</v>
      </c>
      <c r="L8133">
        <v>0.14703634929555878</v>
      </c>
      <c r="M8133">
        <v>0.1727920032622528</v>
      </c>
      <c r="N8133">
        <v>0.17542605176333828</v>
      </c>
      <c r="O8133">
        <v>0.21630653333556293</v>
      </c>
    </row>
    <row r="8134" spans="1:15" ht="15">
      <c r="A8134" s="6"/>
      <c r="B8134" s="10">
        <v>128.63</v>
      </c>
      <c r="C8134">
        <v>0.18910115618759318</v>
      </c>
      <c r="D8134" s="11">
        <v>35.35</v>
      </c>
      <c r="E8134" s="10">
        <v>53.41</v>
      </c>
      <c r="F8134" s="11">
        <v>36.24</v>
      </c>
      <c r="G8134" s="10">
        <v>47.92</v>
      </c>
      <c r="H8134" s="11">
        <v>208.64</v>
      </c>
      <c r="I8134" s="10">
        <v>392.3</v>
      </c>
      <c r="J8134">
        <v>0.13521301785327219</v>
      </c>
      <c r="K8134">
        <v>0.15460309940225811</v>
      </c>
      <c r="L8134">
        <v>0.13609395108542666</v>
      </c>
      <c r="M8134">
        <v>0.18012102210553443</v>
      </c>
      <c r="N8134">
        <v>0.17858404790419166</v>
      </c>
      <c r="O8134">
        <v>0.22243496407118155</v>
      </c>
    </row>
    <row r="8135" spans="1:15" ht="15">
      <c r="A8135" s="6"/>
      <c r="B8135" s="10">
        <v>117.83</v>
      </c>
      <c r="C8135">
        <v>0.1949598258545627</v>
      </c>
      <c r="D8135" s="11">
        <v>30.03</v>
      </c>
      <c r="E8135" s="10">
        <v>49.21</v>
      </c>
      <c r="F8135" s="11">
        <v>34.89</v>
      </c>
      <c r="G8135" s="10">
        <v>50.9</v>
      </c>
      <c r="H8135" s="11">
        <v>195.38</v>
      </c>
      <c r="I8135" s="10">
        <v>333.11</v>
      </c>
      <c r="J8135">
        <v>0.13136964906129475</v>
      </c>
      <c r="K8135">
        <v>0.1516525475191744</v>
      </c>
      <c r="L8135">
        <v>0.12544611961920529</v>
      </c>
      <c r="M8135">
        <v>0.18253970506475278</v>
      </c>
      <c r="N8135">
        <v>0.18244855413584399</v>
      </c>
      <c r="O8135">
        <v>0.22511720297359467</v>
      </c>
    </row>
    <row r="8136" spans="1:15" ht="15">
      <c r="A8136" s="6"/>
      <c r="B8136" s="10">
        <v>111.55</v>
      </c>
      <c r="C8136">
        <v>0.19844684821762579</v>
      </c>
      <c r="D8136" s="11">
        <v>28.06</v>
      </c>
      <c r="E8136" s="10">
        <v>48.57</v>
      </c>
      <c r="F8136" s="11">
        <v>32.79</v>
      </c>
      <c r="G8136" s="10">
        <v>50.03</v>
      </c>
      <c r="H8136" s="11">
        <v>196.13</v>
      </c>
      <c r="I8136" s="10">
        <v>324.56</v>
      </c>
      <c r="J8136">
        <v>0.1245636388186393</v>
      </c>
      <c r="K8136">
        <v>0.14974625722417445</v>
      </c>
      <c r="L8136">
        <v>0.11894465913807664</v>
      </c>
      <c r="M8136">
        <v>0.18349353091499382</v>
      </c>
      <c r="N8136">
        <v>0.18409357478543303</v>
      </c>
      <c r="O8136">
        <v>0.22774853713428359</v>
      </c>
    </row>
    <row r="8137" spans="1:15" ht="15">
      <c r="A8137" s="6"/>
      <c r="B8137" s="10">
        <v>103.28</v>
      </c>
      <c r="C8137">
        <v>0.20323962092055795</v>
      </c>
      <c r="D8137" s="11">
        <v>13.45</v>
      </c>
      <c r="E8137" s="10">
        <v>46.54</v>
      </c>
      <c r="F8137" s="11">
        <v>24.94</v>
      </c>
      <c r="G8137" s="10">
        <v>45.83</v>
      </c>
      <c r="H8137" s="11">
        <v>165.92</v>
      </c>
      <c r="I8137" s="10">
        <v>292.62</v>
      </c>
      <c r="J8137">
        <v>0.11837013825094711</v>
      </c>
      <c r="K8137">
        <v>0.14787342771667203</v>
      </c>
      <c r="L8137">
        <v>0.10977358302325325</v>
      </c>
      <c r="M8137">
        <v>0.18441709980629517</v>
      </c>
      <c r="N8137">
        <v>0.18522300561248708</v>
      </c>
      <c r="O8137">
        <v>0.22997016246493351</v>
      </c>
    </row>
    <row r="8138" spans="1:15" ht="15">
      <c r="A8138" s="6"/>
      <c r="B8138" s="10">
        <v>94.97</v>
      </c>
      <c r="C8138">
        <v>0.20453761933160644</v>
      </c>
      <c r="D8138" s="11">
        <v>14.34</v>
      </c>
      <c r="E8138" s="10">
        <v>41.01</v>
      </c>
      <c r="F8138" s="11">
        <v>25.18</v>
      </c>
      <c r="G8138" s="10">
        <v>41.03</v>
      </c>
      <c r="H8138" s="11">
        <v>197.53</v>
      </c>
      <c r="I8138" s="10">
        <v>298.10000000000002</v>
      </c>
      <c r="J8138">
        <v>0.11421653211088391</v>
      </c>
      <c r="K8138">
        <v>0.14682957774020264</v>
      </c>
      <c r="L8138">
        <v>0.10062207808378895</v>
      </c>
      <c r="M8138">
        <v>0.18214994882292737</v>
      </c>
      <c r="N8138">
        <v>0.18658991020239649</v>
      </c>
      <c r="O8138">
        <v>0.23050333088017436</v>
      </c>
    </row>
    <row r="8139" spans="1:15" ht="15">
      <c r="A8139" s="6"/>
      <c r="B8139" s="10">
        <v>93.1</v>
      </c>
      <c r="C8139">
        <v>0.20844482478124102</v>
      </c>
      <c r="D8139" s="11">
        <v>12.34</v>
      </c>
      <c r="E8139" s="10">
        <v>42.26</v>
      </c>
      <c r="F8139" s="11">
        <v>25.03</v>
      </c>
      <c r="G8139" s="10">
        <v>38.61</v>
      </c>
      <c r="H8139" s="11">
        <v>182.57</v>
      </c>
      <c r="I8139" s="10">
        <v>277.91000000000003</v>
      </c>
      <c r="J8139">
        <v>0.1091591347703425</v>
      </c>
      <c r="K8139">
        <v>0.14498247110250778</v>
      </c>
      <c r="L8139">
        <v>9.5059948609957312E-2</v>
      </c>
      <c r="M8139">
        <v>0.17761472233425099</v>
      </c>
      <c r="N8139">
        <v>0.19233967575085015</v>
      </c>
      <c r="O8139">
        <v>0.23112908708398675</v>
      </c>
    </row>
    <row r="8140" spans="1:15" ht="15">
      <c r="A8140" s="6"/>
      <c r="B8140" s="10">
        <v>92.57</v>
      </c>
      <c r="C8140">
        <v>0.21066915066444947</v>
      </c>
      <c r="D8140" s="11">
        <v>9.7100000000000009</v>
      </c>
      <c r="E8140" s="10">
        <v>41.74</v>
      </c>
      <c r="F8140" s="11">
        <v>18.77</v>
      </c>
      <c r="G8140" s="10">
        <v>40.31</v>
      </c>
      <c r="H8140" s="11">
        <v>184.2</v>
      </c>
      <c r="I8140" s="10">
        <v>275.89999999999998</v>
      </c>
      <c r="J8140">
        <v>0.10681567148560758</v>
      </c>
      <c r="K8140">
        <v>0.14737006969808131</v>
      </c>
      <c r="L8140">
        <v>8.962308051351045E-2</v>
      </c>
      <c r="M8140">
        <v>0.17933228750082855</v>
      </c>
      <c r="N8140">
        <v>0.19409252487009235</v>
      </c>
      <c r="O8140">
        <v>0.23351757609932439</v>
      </c>
    </row>
    <row r="8141" spans="1:15" ht="15">
      <c r="A8141" s="6"/>
      <c r="B8141" s="10">
        <v>90.96</v>
      </c>
      <c r="C8141">
        <v>0.2105188865353762</v>
      </c>
      <c r="D8141" s="11">
        <v>12.7</v>
      </c>
      <c r="E8141" s="10">
        <v>41.98</v>
      </c>
      <c r="F8141" s="11">
        <v>13.6</v>
      </c>
      <c r="G8141" s="10">
        <v>38.31</v>
      </c>
      <c r="H8141" s="11">
        <v>174.12</v>
      </c>
      <c r="I8141" s="10">
        <v>277.69</v>
      </c>
      <c r="J8141">
        <v>0.10877876854700036</v>
      </c>
      <c r="K8141">
        <v>0.15057629133648506</v>
      </c>
      <c r="L8141">
        <v>9.3145513948228204E-2</v>
      </c>
      <c r="M8141">
        <v>0.17848018057744616</v>
      </c>
      <c r="N8141">
        <v>0.19640696705318991</v>
      </c>
      <c r="O8141">
        <v>0.23469342782986602</v>
      </c>
    </row>
    <row r="8142" spans="1:15" ht="15">
      <c r="A8142" s="6"/>
      <c r="B8142" s="10">
        <v>90.59</v>
      </c>
      <c r="C8142">
        <v>0.21126018659145152</v>
      </c>
      <c r="D8142" s="11">
        <v>14.04</v>
      </c>
      <c r="E8142" s="10">
        <v>42.07</v>
      </c>
      <c r="F8142" s="11">
        <v>19.14</v>
      </c>
      <c r="G8142" s="10">
        <v>38.06</v>
      </c>
      <c r="H8142" s="11">
        <v>174.14</v>
      </c>
      <c r="I8142" s="10">
        <v>287.38</v>
      </c>
      <c r="J8142">
        <v>0.11330306305050082</v>
      </c>
      <c r="K8142">
        <v>0.15512380634735343</v>
      </c>
      <c r="L8142">
        <v>9.6287593323469645E-2</v>
      </c>
      <c r="M8142">
        <v>0.1791716494284159</v>
      </c>
      <c r="N8142">
        <v>0.19961804372582423</v>
      </c>
      <c r="O8142">
        <v>0.24039960767262913</v>
      </c>
    </row>
    <row r="8143" spans="1:15" ht="15">
      <c r="A8143" s="6"/>
      <c r="B8143" s="10">
        <v>93.89</v>
      </c>
      <c r="C8143">
        <v>0.21300014805903855</v>
      </c>
      <c r="D8143" s="11">
        <v>13.27</v>
      </c>
      <c r="E8143" s="10">
        <v>47.7</v>
      </c>
      <c r="F8143" s="11">
        <v>25.16</v>
      </c>
      <c r="G8143" s="10">
        <v>38.6</v>
      </c>
      <c r="H8143" s="11">
        <v>181.95</v>
      </c>
      <c r="I8143" s="10">
        <v>309.23</v>
      </c>
      <c r="J8143">
        <v>0.11870091232294352</v>
      </c>
      <c r="K8143">
        <v>0.16326435634022704</v>
      </c>
      <c r="L8143">
        <v>0.10289513186966447</v>
      </c>
      <c r="M8143">
        <v>0.17907787576105563</v>
      </c>
      <c r="N8143">
        <v>0.19966268805339504</v>
      </c>
      <c r="O8143">
        <v>0.24525849945164832</v>
      </c>
    </row>
    <row r="8144" spans="1:15" ht="15">
      <c r="A8144" s="6"/>
      <c r="B8144" s="10">
        <v>106.94</v>
      </c>
      <c r="C8144">
        <v>0.21420069998005015</v>
      </c>
      <c r="D8144" s="11">
        <v>29.57</v>
      </c>
      <c r="E8144" s="10">
        <v>54.04</v>
      </c>
      <c r="F8144" s="11">
        <v>30.67</v>
      </c>
      <c r="G8144" s="10">
        <v>36.21</v>
      </c>
      <c r="H8144" s="11">
        <v>263.39</v>
      </c>
      <c r="I8144" s="10">
        <v>370.99</v>
      </c>
      <c r="J8144">
        <v>0.12562792060611624</v>
      </c>
      <c r="K8144">
        <v>0.16762759411413741</v>
      </c>
      <c r="L8144">
        <v>0.10615704849439364</v>
      </c>
      <c r="M8144">
        <v>0.1785905053115498</v>
      </c>
      <c r="N8144">
        <v>0.20025775410474483</v>
      </c>
      <c r="O8144">
        <v>0.23901379270983944</v>
      </c>
    </row>
    <row r="8145" spans="1:15" ht="15">
      <c r="A8145" s="6"/>
      <c r="B8145" s="10">
        <v>133.86000000000001</v>
      </c>
      <c r="C8145">
        <v>0.21425166416938912</v>
      </c>
      <c r="D8145" s="11">
        <v>38.24</v>
      </c>
      <c r="E8145" s="10">
        <v>64.040000000000006</v>
      </c>
      <c r="F8145" s="11">
        <v>38.86</v>
      </c>
      <c r="G8145" s="10">
        <v>38.78</v>
      </c>
      <c r="H8145" s="11">
        <v>348.1</v>
      </c>
      <c r="I8145" s="10">
        <v>454.93</v>
      </c>
      <c r="J8145">
        <v>0.13009327967889112</v>
      </c>
      <c r="K8145">
        <v>0.1693511764765947</v>
      </c>
      <c r="L8145">
        <v>0.10597616882175387</v>
      </c>
      <c r="M8145">
        <v>0.18201153006768853</v>
      </c>
      <c r="N8145">
        <v>0.19948510508179562</v>
      </c>
      <c r="O8145">
        <v>0.23105498347771722</v>
      </c>
    </row>
    <row r="8146" spans="1:15" ht="15">
      <c r="A8146" s="6"/>
      <c r="B8146" s="10">
        <v>167</v>
      </c>
      <c r="C8146">
        <v>0.20832683308851893</v>
      </c>
      <c r="D8146" s="11">
        <v>37.590000000000003</v>
      </c>
      <c r="E8146" s="10">
        <v>67.17</v>
      </c>
      <c r="F8146" s="11">
        <v>40.25</v>
      </c>
      <c r="G8146" s="10">
        <v>35.82</v>
      </c>
      <c r="H8146" s="11">
        <v>371.54</v>
      </c>
      <c r="I8146" s="10">
        <v>455.68</v>
      </c>
      <c r="J8146">
        <v>0.12942323920260204</v>
      </c>
      <c r="K8146">
        <v>0.17356115786718829</v>
      </c>
      <c r="L8146">
        <v>0.10715179985903746</v>
      </c>
      <c r="M8146">
        <v>0.17559512857312251</v>
      </c>
      <c r="N8146">
        <v>0.19329515231129998</v>
      </c>
      <c r="O8146">
        <v>0.23392237634984664</v>
      </c>
    </row>
    <row r="8147" spans="1:15" ht="15">
      <c r="A8147" s="6"/>
      <c r="B8147" s="10">
        <v>166.54</v>
      </c>
      <c r="C8147">
        <v>0.2065013427041294</v>
      </c>
      <c r="D8147" s="11">
        <v>39.130000000000003</v>
      </c>
      <c r="E8147" s="10">
        <v>66.95</v>
      </c>
      <c r="F8147" s="11">
        <v>37.96</v>
      </c>
      <c r="G8147" s="10">
        <v>49.11</v>
      </c>
      <c r="H8147" s="11">
        <v>363.67</v>
      </c>
      <c r="I8147" s="10">
        <v>459.95</v>
      </c>
      <c r="J8147">
        <v>0.13155111318646498</v>
      </c>
      <c r="K8147">
        <v>0.17550693168065792</v>
      </c>
      <c r="L8147">
        <v>0.10585774944147582</v>
      </c>
      <c r="M8147">
        <v>0.17206883984769603</v>
      </c>
      <c r="N8147">
        <v>0.18954757366196764</v>
      </c>
      <c r="O8147">
        <v>0.23159700802713787</v>
      </c>
    </row>
    <row r="8148" spans="1:15" ht="15">
      <c r="A8148" s="6"/>
      <c r="B8148" s="10">
        <v>150</v>
      </c>
      <c r="C8148">
        <v>0.20719050551074442</v>
      </c>
      <c r="D8148" s="11">
        <v>38.22</v>
      </c>
      <c r="E8148" s="10">
        <v>67.290000000000006</v>
      </c>
      <c r="F8148" s="11">
        <v>38.92</v>
      </c>
      <c r="G8148" s="10">
        <v>52.48</v>
      </c>
      <c r="H8148" s="11">
        <v>360</v>
      </c>
      <c r="I8148" s="10">
        <v>453.2</v>
      </c>
      <c r="J8148">
        <v>0.13203771988554794</v>
      </c>
      <c r="K8148">
        <v>0.17372431965710239</v>
      </c>
      <c r="L8148">
        <v>9.9683776946870875E-2</v>
      </c>
      <c r="M8148">
        <v>0.17089257047768205</v>
      </c>
      <c r="N8148">
        <v>0.18560760921658986</v>
      </c>
      <c r="O8148">
        <v>0.22732929193713702</v>
      </c>
    </row>
    <row r="8149" spans="1:15" ht="15">
      <c r="A8149" s="6"/>
      <c r="B8149" s="10">
        <v>146.29</v>
      </c>
      <c r="C8149">
        <v>0.21429450110105408</v>
      </c>
      <c r="D8149" s="11">
        <v>34.6</v>
      </c>
      <c r="E8149" s="10">
        <v>67.069999999999993</v>
      </c>
      <c r="F8149" s="11">
        <v>38.9</v>
      </c>
      <c r="G8149" s="10">
        <v>54.53</v>
      </c>
      <c r="H8149" s="11">
        <v>353.01</v>
      </c>
      <c r="I8149" s="10">
        <v>460.17</v>
      </c>
      <c r="J8149">
        <v>0.13392052535997317</v>
      </c>
      <c r="K8149">
        <v>0.17099562429583895</v>
      </c>
      <c r="L8149">
        <v>9.6582454497460918E-2</v>
      </c>
      <c r="M8149">
        <v>0.17355363568762122</v>
      </c>
      <c r="N8149">
        <v>0.1823759000692152</v>
      </c>
      <c r="O8149">
        <v>0.22978063458985989</v>
      </c>
    </row>
    <row r="8150" spans="1:15" ht="15">
      <c r="A8150" s="6"/>
      <c r="B8150" s="10">
        <v>146.1</v>
      </c>
      <c r="C8150">
        <v>0.21629575055592207</v>
      </c>
      <c r="D8150" s="11">
        <v>34.590000000000003</v>
      </c>
      <c r="E8150" s="10">
        <v>66.11</v>
      </c>
      <c r="F8150" s="11">
        <v>37.08</v>
      </c>
      <c r="G8150" s="10">
        <v>54.9</v>
      </c>
      <c r="H8150" s="11">
        <v>331.71</v>
      </c>
      <c r="I8150" s="10">
        <v>453.97</v>
      </c>
      <c r="J8150">
        <v>0.13484807195120735</v>
      </c>
      <c r="K8150">
        <v>0.16832595905319006</v>
      </c>
      <c r="L8150">
        <v>9.6480054065448961E-2</v>
      </c>
      <c r="M8150">
        <v>0.17840107942675615</v>
      </c>
      <c r="N8150">
        <v>0.18266305246480796</v>
      </c>
      <c r="O8150">
        <v>0.23231661388304442</v>
      </c>
    </row>
    <row r="8151" spans="1:15" ht="15">
      <c r="A8151" s="6"/>
      <c r="B8151" s="10">
        <v>141.03</v>
      </c>
      <c r="C8151">
        <v>0.21341576597696466</v>
      </c>
      <c r="D8151" s="11">
        <v>36.479999999999997</v>
      </c>
      <c r="E8151" s="10">
        <v>65.23</v>
      </c>
      <c r="F8151" s="11">
        <v>37.79</v>
      </c>
      <c r="G8151" s="10">
        <v>53.9</v>
      </c>
      <c r="H8151" s="11">
        <v>315.13</v>
      </c>
      <c r="I8151" s="10">
        <v>446.1</v>
      </c>
      <c r="J8151">
        <v>0.13611156265118529</v>
      </c>
      <c r="K8151">
        <v>0.16550425113346631</v>
      </c>
      <c r="L8151">
        <v>9.5617161550391502E-2</v>
      </c>
      <c r="M8151">
        <v>0.18734900653503356</v>
      </c>
      <c r="N8151">
        <v>0.18394234558162573</v>
      </c>
      <c r="O8151">
        <v>0.23199610070617135</v>
      </c>
    </row>
    <row r="8152" spans="1:15" ht="15">
      <c r="A8152" s="6"/>
      <c r="B8152" s="10">
        <v>140.5</v>
      </c>
      <c r="C8152">
        <v>0.21656528291431765</v>
      </c>
      <c r="D8152" s="11">
        <v>39.81</v>
      </c>
      <c r="E8152" s="10">
        <v>64.23</v>
      </c>
      <c r="F8152" s="11">
        <v>37.6</v>
      </c>
      <c r="G8152" s="10">
        <v>52</v>
      </c>
      <c r="H8152" s="11">
        <v>314.93</v>
      </c>
      <c r="I8152" s="10">
        <v>459.29</v>
      </c>
      <c r="J8152">
        <v>0.13883472522100462</v>
      </c>
      <c r="K8152">
        <v>0.16488172050267941</v>
      </c>
      <c r="L8152">
        <v>9.5187033824395251E-2</v>
      </c>
      <c r="M8152">
        <v>0.19000833369832254</v>
      </c>
      <c r="N8152">
        <v>0.18609380072372048</v>
      </c>
      <c r="O8152">
        <v>0.23211631793275109</v>
      </c>
    </row>
    <row r="8153" spans="1:15" ht="15">
      <c r="A8153" s="6"/>
      <c r="B8153" s="10">
        <v>143.99</v>
      </c>
      <c r="C8153">
        <v>0.21739405519266372</v>
      </c>
      <c r="D8153" s="11">
        <v>39</v>
      </c>
      <c r="E8153" s="10">
        <v>60.85</v>
      </c>
      <c r="F8153" s="11">
        <v>35.36</v>
      </c>
      <c r="G8153" s="10">
        <v>54</v>
      </c>
      <c r="H8153" s="11">
        <v>317.07</v>
      </c>
      <c r="I8153" s="10">
        <v>453.84</v>
      </c>
      <c r="J8153">
        <v>0.14066344695595698</v>
      </c>
      <c r="K8153">
        <v>0.1668698406829793</v>
      </c>
      <c r="L8153">
        <v>9.9885153908491023E-2</v>
      </c>
      <c r="M8153">
        <v>0.19319800482831551</v>
      </c>
      <c r="N8153">
        <v>0.18689224287372433</v>
      </c>
      <c r="O8153">
        <v>0.22711515125491125</v>
      </c>
    </row>
    <row r="8154" spans="1:15" ht="15">
      <c r="A8154" s="6"/>
      <c r="B8154" s="10">
        <v>164</v>
      </c>
      <c r="C8154">
        <v>0.21161182782437099</v>
      </c>
      <c r="D8154" s="11">
        <v>40.9</v>
      </c>
      <c r="E8154" s="10">
        <v>61.99</v>
      </c>
      <c r="F8154" s="11">
        <v>39.4</v>
      </c>
      <c r="G8154" s="10">
        <v>55.2</v>
      </c>
      <c r="H8154" s="11">
        <v>313.89999999999998</v>
      </c>
      <c r="I8154" s="10">
        <v>461.53</v>
      </c>
      <c r="J8154">
        <v>0.1405477606641081</v>
      </c>
      <c r="K8154">
        <v>0.16287435136524148</v>
      </c>
      <c r="L8154">
        <v>0.10267706828163754</v>
      </c>
      <c r="M8154">
        <v>0.19244078782956392</v>
      </c>
      <c r="N8154">
        <v>0.18156617182796644</v>
      </c>
      <c r="O8154">
        <v>0.21859828220251193</v>
      </c>
    </row>
    <row r="8155" spans="1:15" ht="15">
      <c r="A8155" s="6"/>
      <c r="B8155" s="10">
        <v>178.07</v>
      </c>
      <c r="C8155">
        <v>0.20539205624262327</v>
      </c>
      <c r="D8155" s="11">
        <v>45.69</v>
      </c>
      <c r="E8155" s="10">
        <v>58.55</v>
      </c>
      <c r="F8155" s="11">
        <v>40.07</v>
      </c>
      <c r="G8155" s="10">
        <v>58</v>
      </c>
      <c r="H8155" s="11">
        <v>313.64</v>
      </c>
      <c r="I8155" s="10">
        <v>479.4</v>
      </c>
      <c r="J8155">
        <v>0.14066119733924615</v>
      </c>
      <c r="K8155">
        <v>0.16066679599902672</v>
      </c>
      <c r="L8155">
        <v>0.10282086515422031</v>
      </c>
      <c r="M8155">
        <v>0.18934886637833787</v>
      </c>
      <c r="N8155">
        <v>0.17695996379209797</v>
      </c>
      <c r="O8155">
        <v>0.21007949609381216</v>
      </c>
    </row>
    <row r="8156" spans="1:15" ht="15">
      <c r="A8156" s="6"/>
      <c r="B8156" s="10">
        <v>165.28</v>
      </c>
      <c r="C8156">
        <v>0.2057635507174666</v>
      </c>
      <c r="D8156" s="11">
        <v>41.96</v>
      </c>
      <c r="E8156" s="10">
        <v>55.84</v>
      </c>
      <c r="F8156" s="11">
        <v>37.799999999999997</v>
      </c>
      <c r="G8156" s="10">
        <v>55.51</v>
      </c>
      <c r="H8156" s="11">
        <v>276.39999999999998</v>
      </c>
      <c r="I8156" s="10">
        <v>453.93</v>
      </c>
      <c r="J8156">
        <v>0.14476421049026492</v>
      </c>
      <c r="K8156">
        <v>0.15655777831381854</v>
      </c>
      <c r="L8156">
        <v>9.9355425465848315E-2</v>
      </c>
      <c r="M8156">
        <v>0.18952455731845994</v>
      </c>
      <c r="N8156">
        <v>0.17208556583975165</v>
      </c>
      <c r="O8156">
        <v>0.21287904406708361</v>
      </c>
    </row>
    <row r="8157" spans="1:15" ht="15">
      <c r="A8157" s="6"/>
      <c r="B8157" s="10">
        <v>149.93</v>
      </c>
      <c r="C8157">
        <v>0.2155320605562806</v>
      </c>
      <c r="D8157" s="11">
        <v>39.950000000000003</v>
      </c>
      <c r="E8157" s="10">
        <v>53.18</v>
      </c>
      <c r="F8157" s="11">
        <v>32.82</v>
      </c>
      <c r="G8157" s="10">
        <v>55.8</v>
      </c>
      <c r="H8157" s="11">
        <v>250.02</v>
      </c>
      <c r="I8157" s="10">
        <v>418.26</v>
      </c>
      <c r="J8157">
        <v>0.14397686432908968</v>
      </c>
      <c r="K8157">
        <v>0.1508302504955143</v>
      </c>
      <c r="L8157">
        <v>9.6031699489981082E-2</v>
      </c>
      <c r="M8157">
        <v>0.1870435382847461</v>
      </c>
      <c r="N8157">
        <v>0.16997381082481178</v>
      </c>
      <c r="O8157">
        <v>0.21107854486674477</v>
      </c>
    </row>
    <row r="8158" spans="1:15" ht="15">
      <c r="A8158" s="6"/>
      <c r="B8158" s="10">
        <v>129.91</v>
      </c>
      <c r="C8158">
        <v>0.22629274306305991</v>
      </c>
      <c r="D8158" s="11">
        <v>39.01</v>
      </c>
      <c r="E8158" s="10">
        <v>51.06</v>
      </c>
      <c r="F8158" s="11">
        <v>28.09</v>
      </c>
      <c r="G8158" s="10">
        <v>52.01</v>
      </c>
      <c r="H8158" s="11">
        <v>225.8</v>
      </c>
      <c r="I8158" s="10">
        <v>368.95</v>
      </c>
      <c r="J8158">
        <v>0.14404481895686355</v>
      </c>
      <c r="K8158">
        <v>0.14074685701965964</v>
      </c>
      <c r="L8158">
        <v>8.5550542777564534E-2</v>
      </c>
      <c r="M8158">
        <v>0.18611336796207301</v>
      </c>
      <c r="N8158">
        <v>0.16416984361402887</v>
      </c>
      <c r="O8158">
        <v>0.20838020818386435</v>
      </c>
    </row>
    <row r="8159" spans="1:15" ht="15">
      <c r="A8159" s="6"/>
      <c r="B8159" s="10">
        <v>115.68</v>
      </c>
      <c r="C8159">
        <v>0.23110778940375354</v>
      </c>
      <c r="D8159" s="11">
        <v>38.979999999999997</v>
      </c>
      <c r="E8159" s="10">
        <v>49.08</v>
      </c>
      <c r="F8159" s="11">
        <v>26.03</v>
      </c>
      <c r="G8159" s="10">
        <v>42.15</v>
      </c>
      <c r="H8159" s="11">
        <v>199</v>
      </c>
      <c r="I8159" s="10">
        <v>319</v>
      </c>
      <c r="J8159">
        <v>0.14301688384322611</v>
      </c>
      <c r="K8159">
        <v>0.13190337495664237</v>
      </c>
      <c r="L8159">
        <v>7.3915119716985972E-2</v>
      </c>
      <c r="M8159">
        <v>0.18756479107785273</v>
      </c>
      <c r="N8159">
        <v>0.16124857980710428</v>
      </c>
      <c r="O8159">
        <v>0.20582314344498123</v>
      </c>
    </row>
    <row r="8160" spans="1:15" ht="15">
      <c r="A8160" s="6"/>
      <c r="B8160" s="10">
        <v>107.33</v>
      </c>
      <c r="C8160">
        <v>0.23641022616198726</v>
      </c>
      <c r="D8160" s="11">
        <v>31.97</v>
      </c>
      <c r="E8160" s="10">
        <v>46.62</v>
      </c>
      <c r="F8160" s="11">
        <v>25.81</v>
      </c>
      <c r="G8160" s="10">
        <v>41.5</v>
      </c>
      <c r="H8160" s="11">
        <v>195.5</v>
      </c>
      <c r="I8160" s="10">
        <v>304.98</v>
      </c>
      <c r="J8160">
        <v>0.14183333580925497</v>
      </c>
      <c r="K8160">
        <v>0.12380789156604968</v>
      </c>
      <c r="L8160">
        <v>6.9041985206733242E-2</v>
      </c>
      <c r="M8160">
        <v>0.1908821944160029</v>
      </c>
      <c r="N8160">
        <v>0.16031541268112157</v>
      </c>
      <c r="O8160">
        <v>0.20549446439701999</v>
      </c>
    </row>
    <row r="8161" spans="1:15" ht="15">
      <c r="A8161" s="6"/>
      <c r="B8161" s="10">
        <v>100.44</v>
      </c>
      <c r="C8161">
        <v>0.24118283795662218</v>
      </c>
      <c r="D8161" s="11">
        <v>27.95</v>
      </c>
      <c r="E8161" s="10">
        <v>37.869999999999997</v>
      </c>
      <c r="F8161" s="11">
        <v>16.100000000000001</v>
      </c>
      <c r="G8161" s="10">
        <v>36.619999999999997</v>
      </c>
      <c r="H8161" s="11">
        <v>162.1</v>
      </c>
      <c r="I8161" s="10">
        <v>274.27999999999997</v>
      </c>
      <c r="J8161">
        <v>0.13879699445655885</v>
      </c>
      <c r="K8161">
        <v>0.11444025298468177</v>
      </c>
      <c r="L8161">
        <v>6.2764848932544415E-2</v>
      </c>
      <c r="M8161">
        <v>0.18628018573086882</v>
      </c>
      <c r="N8161">
        <v>0.15722019428907863</v>
      </c>
      <c r="O8161">
        <v>0.20237568535521264</v>
      </c>
    </row>
    <row r="8162" spans="1:15" ht="15">
      <c r="A8162" s="6"/>
      <c r="B8162" s="10">
        <v>99.2</v>
      </c>
      <c r="C8162">
        <v>0.2410351546066471</v>
      </c>
      <c r="D8162" s="11">
        <v>30.47</v>
      </c>
      <c r="E8162" s="10">
        <v>35.83</v>
      </c>
      <c r="F8162" s="11">
        <v>14.55</v>
      </c>
      <c r="G8162" s="10">
        <v>41.06</v>
      </c>
      <c r="H8162" s="11">
        <v>131.44999999999999</v>
      </c>
      <c r="I8162" s="10">
        <v>264.58999999999997</v>
      </c>
      <c r="J8162">
        <v>0.13659144061729378</v>
      </c>
      <c r="K8162">
        <v>0.10709702800859464</v>
      </c>
      <c r="L8162">
        <v>5.9543984590633356E-2</v>
      </c>
      <c r="M8162">
        <v>0.18270686083936141</v>
      </c>
      <c r="N8162">
        <v>0.14749442476111596</v>
      </c>
      <c r="O8162">
        <v>0.1978868801451156</v>
      </c>
    </row>
    <row r="8163" spans="1:15" ht="15">
      <c r="A8163" s="6"/>
      <c r="B8163" s="10">
        <v>97.85</v>
      </c>
      <c r="C8163">
        <v>0.24273333731713018</v>
      </c>
      <c r="D8163" s="11">
        <v>29.43</v>
      </c>
      <c r="E8163" s="10">
        <v>32.17</v>
      </c>
      <c r="F8163" s="11">
        <v>4.16</v>
      </c>
      <c r="G8163" s="10">
        <v>38.74</v>
      </c>
      <c r="H8163" s="11">
        <v>119.95</v>
      </c>
      <c r="I8163" s="10">
        <v>235.72</v>
      </c>
      <c r="J8163">
        <v>0.13471695191337063</v>
      </c>
      <c r="K8163">
        <v>0.1026634840059675</v>
      </c>
      <c r="L8163">
        <v>5.9268681075982065E-2</v>
      </c>
      <c r="M8163">
        <v>0.18408397552920192</v>
      </c>
      <c r="N8163">
        <v>0.14337845628965173</v>
      </c>
      <c r="O8163">
        <v>0.18899405296617489</v>
      </c>
    </row>
    <row r="8164" spans="1:15" ht="15">
      <c r="A8164" s="6"/>
      <c r="B8164" s="10">
        <v>96.86</v>
      </c>
      <c r="C8164">
        <v>0.24525774872255635</v>
      </c>
      <c r="D8164" s="11">
        <v>26.57</v>
      </c>
      <c r="E8164" s="10">
        <v>29.88</v>
      </c>
      <c r="F8164" s="11">
        <v>0.06</v>
      </c>
      <c r="G8164" s="10">
        <v>36.94</v>
      </c>
      <c r="H8164" s="11">
        <v>114.9</v>
      </c>
      <c r="I8164" s="10">
        <v>203.91</v>
      </c>
      <c r="J8164">
        <v>0.1329757935742662</v>
      </c>
      <c r="K8164">
        <v>0.10117369720208966</v>
      </c>
      <c r="L8164">
        <v>5.9701820741614509E-2</v>
      </c>
      <c r="M8164">
        <v>0.17988306321249348</v>
      </c>
      <c r="N8164">
        <v>0.14076163898720395</v>
      </c>
      <c r="O8164">
        <v>0.18319497814989474</v>
      </c>
    </row>
    <row r="8165" spans="1:15" ht="15">
      <c r="A8165" s="6"/>
      <c r="B8165" s="10">
        <v>91.81</v>
      </c>
      <c r="C8165">
        <v>0.24652788231269243</v>
      </c>
      <c r="D8165" s="11">
        <v>27.36</v>
      </c>
      <c r="E8165" s="10">
        <v>28.59</v>
      </c>
      <c r="F8165" s="11">
        <v>-4.97</v>
      </c>
      <c r="G8165" s="10">
        <v>35</v>
      </c>
      <c r="H8165" s="11">
        <v>114.61</v>
      </c>
      <c r="I8165" s="10">
        <v>199.96</v>
      </c>
      <c r="J8165">
        <v>0.13105108320214745</v>
      </c>
      <c r="K8165">
        <v>0.10302265025716976</v>
      </c>
      <c r="L8165">
        <v>6.0343300960495977E-2</v>
      </c>
      <c r="M8165">
        <v>0.17781366070840277</v>
      </c>
      <c r="N8165">
        <v>0.1463479147322046</v>
      </c>
      <c r="O8165">
        <v>0.18247099796611324</v>
      </c>
    </row>
    <row r="8166" spans="1:15" ht="15">
      <c r="A8166" s="6"/>
      <c r="B8166" s="10">
        <v>89.92</v>
      </c>
      <c r="C8166">
        <v>0.2496447710951526</v>
      </c>
      <c r="D8166" s="11">
        <v>30.01</v>
      </c>
      <c r="E8166" s="10">
        <v>26.43</v>
      </c>
      <c r="F8166" s="11">
        <v>-7.17</v>
      </c>
      <c r="G8166" s="10">
        <v>34.28</v>
      </c>
      <c r="H8166" s="11">
        <v>131.01</v>
      </c>
      <c r="I8166" s="10">
        <v>230.18</v>
      </c>
      <c r="J8166">
        <v>0.13113836162697962</v>
      </c>
      <c r="K8166">
        <v>0.10690273106039322</v>
      </c>
      <c r="L8166">
        <v>6.0133039573564681E-2</v>
      </c>
      <c r="M8166">
        <v>0.17396650517096804</v>
      </c>
      <c r="N8166">
        <v>0.15707116498295465</v>
      </c>
      <c r="O8166">
        <v>0.18135982770649944</v>
      </c>
    </row>
    <row r="8167" spans="1:15" ht="15">
      <c r="A8167" s="6"/>
      <c r="B8167" s="10">
        <v>94.53</v>
      </c>
      <c r="C8167">
        <v>0.2532657810583494</v>
      </c>
      <c r="D8167" s="11">
        <v>32.07</v>
      </c>
      <c r="E8167" s="10">
        <v>33.44</v>
      </c>
      <c r="F8167" s="11">
        <v>7.0000000000000007E-2</v>
      </c>
      <c r="G8167" s="10">
        <v>33.590000000000003</v>
      </c>
      <c r="H8167" s="11">
        <v>145.44999999999999</v>
      </c>
      <c r="I8167" s="10">
        <v>259.39999999999998</v>
      </c>
      <c r="J8167">
        <v>0.13262049205065818</v>
      </c>
      <c r="K8167">
        <v>0.11755039288589061</v>
      </c>
      <c r="L8167">
        <v>6.0478704708345432E-2</v>
      </c>
      <c r="M8167">
        <v>0.17462364527053345</v>
      </c>
      <c r="N8167">
        <v>0.16600833585476552</v>
      </c>
      <c r="O8167">
        <v>0.18157015101491561</v>
      </c>
    </row>
    <row r="8168" spans="1:15" ht="15">
      <c r="A8168" s="6"/>
      <c r="B8168" s="10">
        <v>116.58</v>
      </c>
      <c r="C8168">
        <v>0.24614938089740016</v>
      </c>
      <c r="D8168" s="11">
        <v>44.72</v>
      </c>
      <c r="E8168" s="10">
        <v>48.57</v>
      </c>
      <c r="F8168" s="11">
        <v>-2.44</v>
      </c>
      <c r="G8168" s="10">
        <v>34.369999999999997</v>
      </c>
      <c r="H8168" s="11">
        <v>210.06</v>
      </c>
      <c r="I8168" s="10">
        <v>254.05</v>
      </c>
      <c r="J8168">
        <v>0.12914369754769361</v>
      </c>
      <c r="K8168">
        <v>0.12707948966836824</v>
      </c>
      <c r="L8168">
        <v>6.0795779937457842E-2</v>
      </c>
      <c r="M8168">
        <v>0.17740009279378191</v>
      </c>
      <c r="N8168">
        <v>0.17045993219483294</v>
      </c>
      <c r="O8168">
        <v>0.17952186218516303</v>
      </c>
    </row>
    <row r="8169" spans="1:15" ht="15">
      <c r="A8169" s="6"/>
      <c r="B8169" s="10">
        <v>131.22</v>
      </c>
      <c r="C8169">
        <v>0.23455224367816094</v>
      </c>
      <c r="D8169" s="11">
        <v>51.98</v>
      </c>
      <c r="E8169" s="10">
        <v>61.13</v>
      </c>
      <c r="F8169" s="11">
        <v>25.63</v>
      </c>
      <c r="G8169" s="10">
        <v>37.840000000000003</v>
      </c>
      <c r="H8169" s="11">
        <v>280.01</v>
      </c>
      <c r="I8169" s="10">
        <v>345.01</v>
      </c>
      <c r="J8169">
        <v>0.12751574095429327</v>
      </c>
      <c r="K8169">
        <v>0.12644996249160997</v>
      </c>
      <c r="L8169">
        <v>6.3325159298601441E-2</v>
      </c>
      <c r="M8169">
        <v>0.17710451729138285</v>
      </c>
      <c r="N8169">
        <v>0.17119741175456113</v>
      </c>
      <c r="O8169">
        <v>0.17783425317006232</v>
      </c>
    </row>
    <row r="8170" spans="1:15" ht="15">
      <c r="A8170" s="6"/>
      <c r="B8170" s="10">
        <v>150</v>
      </c>
      <c r="C8170">
        <v>0.22544980913792878</v>
      </c>
      <c r="D8170" s="11">
        <v>48.53</v>
      </c>
      <c r="E8170" s="10">
        <v>59.95</v>
      </c>
      <c r="F8170" s="11">
        <v>27.39</v>
      </c>
      <c r="G8170" s="10">
        <v>37.99</v>
      </c>
      <c r="H8170" s="11">
        <v>299.14999999999998</v>
      </c>
      <c r="I8170" s="10">
        <v>383.29</v>
      </c>
      <c r="J8170">
        <v>0.12730683962027056</v>
      </c>
      <c r="K8170">
        <v>0.12255288909297876</v>
      </c>
      <c r="L8170">
        <v>6.9708788627980731E-2</v>
      </c>
      <c r="M8170">
        <v>0.17752648572423546</v>
      </c>
      <c r="N8170">
        <v>0.17161589887474912</v>
      </c>
      <c r="O8170">
        <v>0.17452826250435613</v>
      </c>
    </row>
    <row r="8171" spans="1:15" ht="15">
      <c r="A8171" s="6"/>
      <c r="B8171" s="10">
        <v>137.69999999999999</v>
      </c>
      <c r="C8171">
        <v>0.22684618378378379</v>
      </c>
      <c r="D8171" s="11">
        <v>43.85</v>
      </c>
      <c r="E8171" s="10">
        <v>54.5</v>
      </c>
      <c r="F8171" s="11">
        <v>34.18</v>
      </c>
      <c r="G8171" s="10">
        <v>45.11</v>
      </c>
      <c r="H8171" s="11">
        <v>294.99</v>
      </c>
      <c r="I8171" s="10">
        <v>345.7</v>
      </c>
      <c r="J8171">
        <v>0.12380742183663447</v>
      </c>
      <c r="K8171">
        <v>0.12122634044236831</v>
      </c>
      <c r="L8171">
        <v>7.7297532977196895E-2</v>
      </c>
      <c r="M8171">
        <v>0.17786976511289151</v>
      </c>
      <c r="N8171">
        <v>0.17331798998888021</v>
      </c>
      <c r="O8171">
        <v>0.17262341129632441</v>
      </c>
    </row>
    <row r="8172" spans="1:15" ht="15">
      <c r="A8172" s="6"/>
      <c r="B8172" s="10">
        <v>134.36000000000001</v>
      </c>
      <c r="C8172">
        <v>0.22707980030286237</v>
      </c>
      <c r="D8172" s="11">
        <v>38.549999999999997</v>
      </c>
      <c r="E8172" s="10">
        <v>53.23</v>
      </c>
      <c r="F8172" s="11">
        <v>33.57</v>
      </c>
      <c r="G8172" s="10">
        <v>50.08</v>
      </c>
      <c r="H8172" s="11">
        <v>285.56</v>
      </c>
      <c r="I8172" s="10">
        <v>325.23</v>
      </c>
      <c r="J8172">
        <v>0.11723794130157382</v>
      </c>
      <c r="K8172">
        <v>0.11917256677456932</v>
      </c>
      <c r="L8172">
        <v>7.6198946955577079E-2</v>
      </c>
      <c r="M8172">
        <v>0.17836946745271834</v>
      </c>
      <c r="N8172">
        <v>0.17418191873461703</v>
      </c>
      <c r="O8172">
        <v>0.17129691301080283</v>
      </c>
    </row>
    <row r="8173" spans="1:15" ht="15">
      <c r="A8173" s="6"/>
      <c r="B8173" s="10">
        <v>138.16999999999999</v>
      </c>
      <c r="C8173">
        <v>0.21923198223865542</v>
      </c>
      <c r="D8173" s="11">
        <v>33.1</v>
      </c>
      <c r="E8173" s="10">
        <v>52.8</v>
      </c>
      <c r="F8173" s="11">
        <v>36.5</v>
      </c>
      <c r="G8173" s="10">
        <v>54.62</v>
      </c>
      <c r="H8173" s="11">
        <v>291.75</v>
      </c>
      <c r="I8173" s="10">
        <v>305.01</v>
      </c>
      <c r="J8173">
        <v>0.11056974701658918</v>
      </c>
      <c r="K8173">
        <v>0.11966815621977965</v>
      </c>
      <c r="L8173">
        <v>7.5600159844134832E-2</v>
      </c>
      <c r="M8173">
        <v>0.17956399026763992</v>
      </c>
      <c r="N8173">
        <v>0.17546961047121823</v>
      </c>
      <c r="O8173">
        <v>0.17100444360907588</v>
      </c>
    </row>
    <row r="8174" spans="1:15" ht="15">
      <c r="A8174" s="6"/>
      <c r="B8174" s="10">
        <v>137.99</v>
      </c>
      <c r="C8174">
        <v>0.22099305780474918</v>
      </c>
      <c r="D8174" s="11">
        <v>30.04</v>
      </c>
      <c r="E8174" s="10">
        <v>51.69</v>
      </c>
      <c r="F8174" s="11">
        <v>35.01</v>
      </c>
      <c r="G8174" s="10">
        <v>54.87</v>
      </c>
      <c r="H8174" s="11">
        <v>283.94</v>
      </c>
      <c r="I8174" s="10">
        <v>296.85000000000002</v>
      </c>
      <c r="J8174">
        <v>0.1052354482350475</v>
      </c>
      <c r="K8174">
        <v>0.11784534917396998</v>
      </c>
      <c r="L8174">
        <v>8.029453321191049E-2</v>
      </c>
      <c r="M8174">
        <v>0.18295277607213264</v>
      </c>
      <c r="N8174">
        <v>0.17547826934189839</v>
      </c>
      <c r="O8174">
        <v>0.17383649076054059</v>
      </c>
    </row>
    <row r="8175" spans="1:15" ht="15">
      <c r="A8175" s="6"/>
      <c r="B8175" s="10">
        <v>138.35</v>
      </c>
      <c r="C8175">
        <v>0.22501244257605962</v>
      </c>
      <c r="D8175" s="11">
        <v>31.06</v>
      </c>
      <c r="E8175" s="10">
        <v>49.79</v>
      </c>
      <c r="F8175" s="11">
        <v>33.07</v>
      </c>
      <c r="G8175" s="10">
        <v>49.15</v>
      </c>
      <c r="H8175" s="11">
        <v>280.17</v>
      </c>
      <c r="I8175" s="10">
        <v>323.14999999999998</v>
      </c>
      <c r="J8175">
        <v>0.10530870445658005</v>
      </c>
      <c r="K8175">
        <v>0.11884552496248894</v>
      </c>
      <c r="L8175">
        <v>8.2649015169070084E-2</v>
      </c>
      <c r="M8175">
        <v>0.18156402341227687</v>
      </c>
      <c r="N8175">
        <v>0.17805749996584092</v>
      </c>
      <c r="O8175">
        <v>0.17619966226355738</v>
      </c>
    </row>
    <row r="8176" spans="1:15" ht="15">
      <c r="A8176" s="6"/>
      <c r="B8176" s="10">
        <v>138.08000000000001</v>
      </c>
      <c r="C8176">
        <v>0.22828510966092869</v>
      </c>
      <c r="D8176" s="11">
        <v>32.06</v>
      </c>
      <c r="E8176" s="10">
        <v>48.04</v>
      </c>
      <c r="F8176" s="11">
        <v>35.369999999999997</v>
      </c>
      <c r="G8176" s="10">
        <v>46.02</v>
      </c>
      <c r="H8176" s="11">
        <v>287.2</v>
      </c>
      <c r="I8176" s="10">
        <v>408.06</v>
      </c>
      <c r="J8176">
        <v>0.10831057683710356</v>
      </c>
      <c r="K8176">
        <v>0.12069237803691646</v>
      </c>
      <c r="L8176">
        <v>8.8243013209986412E-2</v>
      </c>
      <c r="M8176">
        <v>0.182977499408324</v>
      </c>
      <c r="N8176">
        <v>0.18195118970699778</v>
      </c>
      <c r="O8176">
        <v>0.18502217642053512</v>
      </c>
    </row>
    <row r="8177" spans="1:15" ht="15">
      <c r="A8177" s="6"/>
      <c r="B8177" s="10">
        <v>138.02000000000001</v>
      </c>
      <c r="C8177">
        <v>0.22873837244902423</v>
      </c>
      <c r="D8177" s="11">
        <v>37.229999999999997</v>
      </c>
      <c r="E8177" s="10">
        <v>46.03</v>
      </c>
      <c r="F8177" s="11">
        <v>38.03</v>
      </c>
      <c r="G8177" s="10">
        <v>47.3</v>
      </c>
      <c r="H8177" s="11">
        <v>292.62</v>
      </c>
      <c r="I8177" s="10">
        <v>436.74</v>
      </c>
      <c r="J8177">
        <v>0.11202833692185651</v>
      </c>
      <c r="K8177">
        <v>0.12081851011075713</v>
      </c>
      <c r="L8177">
        <v>9.0891752958853614E-2</v>
      </c>
      <c r="M8177">
        <v>0.18645100772004652</v>
      </c>
      <c r="N8177">
        <v>0.18406207933578672</v>
      </c>
      <c r="O8177">
        <v>0.18837440143157216</v>
      </c>
    </row>
    <row r="8178" spans="1:15" ht="15">
      <c r="A8178" s="6"/>
      <c r="B8178" s="10">
        <v>133.87</v>
      </c>
      <c r="C8178">
        <v>0.22599409569053278</v>
      </c>
      <c r="D8178" s="11">
        <v>38.53</v>
      </c>
      <c r="E8178" s="10">
        <v>48.06</v>
      </c>
      <c r="F8178" s="11">
        <v>39.04</v>
      </c>
      <c r="G8178" s="10">
        <v>50.54</v>
      </c>
      <c r="H8178" s="11">
        <v>294.94</v>
      </c>
      <c r="I8178" s="10">
        <v>454.07</v>
      </c>
      <c r="J8178">
        <v>0.11514367803263421</v>
      </c>
      <c r="K8178">
        <v>0.1215508475670372</v>
      </c>
      <c r="L8178">
        <v>9.1768223625947623E-2</v>
      </c>
      <c r="M8178">
        <v>0.18383015819016843</v>
      </c>
      <c r="N8178">
        <v>0.18150501513063491</v>
      </c>
      <c r="O8178">
        <v>0.18747574889022242</v>
      </c>
    </row>
    <row r="8179" spans="1:15" ht="15">
      <c r="A8179" s="6"/>
      <c r="B8179" s="10">
        <v>128.59</v>
      </c>
      <c r="C8179">
        <v>0.21780396831531712</v>
      </c>
      <c r="D8179" s="11">
        <v>39.729999999999997</v>
      </c>
      <c r="E8179" s="10">
        <v>49</v>
      </c>
      <c r="F8179" s="11">
        <v>41.29</v>
      </c>
      <c r="G8179" s="10">
        <v>54.93</v>
      </c>
      <c r="H8179" s="11">
        <v>279.95999999999998</v>
      </c>
      <c r="I8179" s="10">
        <v>419.26</v>
      </c>
      <c r="J8179">
        <v>0.11498826725325149</v>
      </c>
      <c r="K8179">
        <v>0.11836574909531858</v>
      </c>
      <c r="L8179">
        <v>9.2886820059779829E-2</v>
      </c>
      <c r="M8179">
        <v>0.18396837236998809</v>
      </c>
      <c r="N8179">
        <v>0.16970899009847693</v>
      </c>
      <c r="O8179">
        <v>0.19022918228034097</v>
      </c>
    </row>
    <row r="8180" spans="1:15" ht="15">
      <c r="A8180" s="6"/>
      <c r="B8180" s="10">
        <v>120.35</v>
      </c>
      <c r="C8180">
        <v>0.21207322776534387</v>
      </c>
      <c r="D8180" s="11">
        <v>37.49</v>
      </c>
      <c r="E8180" s="10">
        <v>48.53</v>
      </c>
      <c r="F8180" s="11">
        <v>42.68</v>
      </c>
      <c r="G8180" s="10">
        <v>54.22</v>
      </c>
      <c r="H8180" s="11">
        <v>250.09</v>
      </c>
      <c r="I8180" s="10">
        <v>400</v>
      </c>
      <c r="J8180">
        <v>0.11084362089068005</v>
      </c>
      <c r="K8180">
        <v>0.11510806990286318</v>
      </c>
      <c r="L8180">
        <v>9.0390900800188287E-2</v>
      </c>
      <c r="M8180">
        <v>0.18397121609184647</v>
      </c>
      <c r="N8180">
        <v>0.16144524077845218</v>
      </c>
      <c r="O8180">
        <v>0.19682527458464136</v>
      </c>
    </row>
    <row r="8181" spans="1:15" ht="15">
      <c r="A8181" s="6"/>
      <c r="B8181" s="10">
        <v>104.14</v>
      </c>
      <c r="C8181">
        <v>0.20609429684789712</v>
      </c>
      <c r="D8181" s="11">
        <v>32.07</v>
      </c>
      <c r="E8181" s="10">
        <v>47.22</v>
      </c>
      <c r="F8181" s="11">
        <v>39.97</v>
      </c>
      <c r="G8181" s="10">
        <v>43.7</v>
      </c>
      <c r="H8181" s="11">
        <v>210.97</v>
      </c>
      <c r="I8181" s="10">
        <v>388.38</v>
      </c>
      <c r="J8181">
        <v>0.10915854781328296</v>
      </c>
      <c r="K8181">
        <v>0.11157849933816011</v>
      </c>
      <c r="L8181">
        <v>8.6984171390981052E-2</v>
      </c>
      <c r="M8181">
        <v>0.18315278906596621</v>
      </c>
      <c r="N8181">
        <v>0.15130192621482869</v>
      </c>
      <c r="O8181">
        <v>0.20386130721931225</v>
      </c>
    </row>
    <row r="8182" spans="1:15" ht="15">
      <c r="A8182" s="6"/>
      <c r="B8182" s="10">
        <v>100.36</v>
      </c>
      <c r="C8182">
        <v>0.19795190512837307</v>
      </c>
      <c r="D8182" s="11">
        <v>28.06</v>
      </c>
      <c r="E8182" s="10">
        <v>40.49</v>
      </c>
      <c r="F8182" s="11">
        <v>35.17</v>
      </c>
      <c r="G8182" s="10">
        <v>38.76</v>
      </c>
      <c r="H8182" s="11">
        <v>198.35</v>
      </c>
      <c r="I8182" s="10">
        <v>408.82</v>
      </c>
      <c r="J8182">
        <v>0.10785754724173248</v>
      </c>
      <c r="K8182">
        <v>0.10104355011243546</v>
      </c>
      <c r="L8182">
        <v>8.3707526632353813E-2</v>
      </c>
      <c r="M8182">
        <v>0.18645359599978845</v>
      </c>
      <c r="N8182">
        <v>0.14175340345705478</v>
      </c>
      <c r="O8182">
        <v>0.2055793748548897</v>
      </c>
    </row>
    <row r="8183" spans="1:15" ht="15">
      <c r="A8183" s="6"/>
      <c r="B8183" s="10">
        <v>97</v>
      </c>
      <c r="C8183">
        <v>0.18764546768355853</v>
      </c>
      <c r="D8183" s="11">
        <v>27.5</v>
      </c>
      <c r="E8183" s="10">
        <v>32.47</v>
      </c>
      <c r="F8183" s="11">
        <v>34.21</v>
      </c>
      <c r="G8183" s="10">
        <v>36.590000000000003</v>
      </c>
      <c r="H8183" s="11">
        <v>177.43</v>
      </c>
      <c r="I8183" s="10">
        <v>327.14999999999998</v>
      </c>
      <c r="J8183">
        <v>0.11128545215097993</v>
      </c>
      <c r="K8183">
        <v>8.9545140009198929E-2</v>
      </c>
      <c r="L8183">
        <v>7.9474311223512284E-2</v>
      </c>
      <c r="M8183">
        <v>0.18756588205433339</v>
      </c>
      <c r="N8183">
        <v>0.13114316512811461</v>
      </c>
      <c r="O8183">
        <v>0.20943322433386213</v>
      </c>
    </row>
    <row r="8184" spans="1:15" ht="15">
      <c r="A8184" s="6"/>
      <c r="B8184" s="10">
        <v>96.42</v>
      </c>
      <c r="C8184">
        <v>0.17986672190484498</v>
      </c>
      <c r="D8184" s="11">
        <v>26.42</v>
      </c>
      <c r="E8184" s="10">
        <v>27.18</v>
      </c>
      <c r="F8184" s="11">
        <v>33.81</v>
      </c>
      <c r="G8184" s="10">
        <v>36.51</v>
      </c>
      <c r="H8184" s="11">
        <v>122.53</v>
      </c>
      <c r="I8184" s="10">
        <v>300.72000000000003</v>
      </c>
      <c r="J8184">
        <v>0.11623409916113685</v>
      </c>
      <c r="K8184">
        <v>8.2351729632540574E-2</v>
      </c>
      <c r="L8184">
        <v>7.7330744315709743E-2</v>
      </c>
      <c r="M8184">
        <v>0.18276730281562367</v>
      </c>
      <c r="N8184">
        <v>0.12234185044694854</v>
      </c>
      <c r="O8184">
        <v>0.21087996491823216</v>
      </c>
    </row>
    <row r="8185" spans="1:15" ht="15">
      <c r="A8185" s="6"/>
      <c r="B8185" s="10">
        <v>87.08</v>
      </c>
      <c r="C8185">
        <v>0.17187990989659604</v>
      </c>
      <c r="D8185" s="11">
        <v>22.61</v>
      </c>
      <c r="E8185" s="10">
        <v>16.850000000000001</v>
      </c>
      <c r="F8185" s="11">
        <v>28.72</v>
      </c>
      <c r="G8185" s="10">
        <v>33.729999999999997</v>
      </c>
      <c r="H8185" s="11">
        <v>91.36</v>
      </c>
      <c r="I8185" s="10">
        <v>280.56</v>
      </c>
      <c r="J8185">
        <v>0.11382513103260501</v>
      </c>
      <c r="K8185">
        <v>7.240011788325873E-2</v>
      </c>
      <c r="L8185">
        <v>7.1575127449451215E-2</v>
      </c>
      <c r="M8185">
        <v>0.17602741919684498</v>
      </c>
      <c r="N8185">
        <v>0.11215202088646542</v>
      </c>
      <c r="O8185">
        <v>0.21022469077310951</v>
      </c>
    </row>
    <row r="8186" spans="1:15" ht="15">
      <c r="A8186" s="6"/>
      <c r="B8186" s="10">
        <v>87.09</v>
      </c>
      <c r="C8186">
        <v>0.16489398026211408</v>
      </c>
      <c r="D8186" s="11">
        <v>13.45</v>
      </c>
      <c r="E8186" s="10">
        <v>10.56</v>
      </c>
      <c r="F8186" s="11">
        <v>1.34</v>
      </c>
      <c r="G8186" s="10">
        <v>36.17</v>
      </c>
      <c r="H8186" s="11">
        <v>85.46</v>
      </c>
      <c r="I8186" s="10">
        <v>286.56</v>
      </c>
      <c r="J8186">
        <v>0.10708608855856952</v>
      </c>
      <c r="K8186">
        <v>6.5369789669200873E-2</v>
      </c>
      <c r="L8186">
        <v>6.6328611825955716E-2</v>
      </c>
      <c r="M8186">
        <v>0.17227070800347863</v>
      </c>
      <c r="N8186">
        <v>0.10068001219652771</v>
      </c>
      <c r="O8186">
        <v>0.2071688069754806</v>
      </c>
    </row>
    <row r="8187" spans="1:15" ht="15">
      <c r="A8187" s="6"/>
      <c r="B8187" s="10">
        <v>83.26</v>
      </c>
      <c r="C8187">
        <v>0.1622739915478652</v>
      </c>
      <c r="D8187" s="11">
        <v>12.2</v>
      </c>
      <c r="E8187" s="10">
        <v>6.53</v>
      </c>
      <c r="F8187" s="11">
        <v>-0.26</v>
      </c>
      <c r="G8187" s="10">
        <v>32.299999999999997</v>
      </c>
      <c r="H8187" s="11">
        <v>77.64</v>
      </c>
      <c r="I8187" s="10">
        <v>280.77999999999997</v>
      </c>
      <c r="J8187">
        <v>0.10417476212017819</v>
      </c>
      <c r="K8187">
        <v>6.2440202624913663E-2</v>
      </c>
      <c r="L8187">
        <v>6.4152541195371351E-2</v>
      </c>
      <c r="M8187">
        <v>0.16735262214273838</v>
      </c>
      <c r="N8187">
        <v>9.8258699582598613E-2</v>
      </c>
      <c r="O8187">
        <v>0.20422507770318465</v>
      </c>
    </row>
    <row r="8188" spans="1:15" ht="15">
      <c r="A8188" s="6"/>
      <c r="B8188" s="10">
        <v>81.430000000000007</v>
      </c>
      <c r="C8188">
        <v>0.16015651920053897</v>
      </c>
      <c r="D8188" s="11">
        <v>10.5</v>
      </c>
      <c r="E8188" s="10">
        <v>1.34</v>
      </c>
      <c r="F8188" s="11">
        <v>-11.71</v>
      </c>
      <c r="G8188" s="10">
        <v>30.3</v>
      </c>
      <c r="H8188" s="11">
        <v>69.959999999999994</v>
      </c>
      <c r="I8188" s="10">
        <v>269.67</v>
      </c>
      <c r="J8188">
        <v>0.10748865705659136</v>
      </c>
      <c r="K8188">
        <v>6.1222911809881729E-2</v>
      </c>
      <c r="L8188">
        <v>6.330270958694996E-2</v>
      </c>
      <c r="M8188">
        <v>0.1623309227421886</v>
      </c>
      <c r="N8188">
        <v>9.7436134759235529E-2</v>
      </c>
      <c r="O8188">
        <v>0.20706194290518934</v>
      </c>
    </row>
    <row r="8189" spans="1:15" ht="15">
      <c r="A8189" s="6"/>
      <c r="B8189" s="10">
        <v>79.52</v>
      </c>
      <c r="C8189">
        <v>0.1594292319582134</v>
      </c>
      <c r="D8189" s="11">
        <v>18.93</v>
      </c>
      <c r="E8189" s="10">
        <v>-0.08</v>
      </c>
      <c r="F8189" s="11">
        <v>-14.72</v>
      </c>
      <c r="G8189" s="10">
        <v>29.45</v>
      </c>
      <c r="H8189" s="11">
        <v>66.08</v>
      </c>
      <c r="I8189" s="10">
        <v>269.91000000000003</v>
      </c>
      <c r="J8189">
        <v>0.11487415124138751</v>
      </c>
      <c r="K8189">
        <v>6.0846010124650414E-2</v>
      </c>
      <c r="L8189">
        <v>6.2584513812372969E-2</v>
      </c>
      <c r="M8189">
        <v>0.15822289167404707</v>
      </c>
      <c r="N8189">
        <v>9.9299597124394054E-2</v>
      </c>
      <c r="O8189">
        <v>0.20488682232599514</v>
      </c>
    </row>
    <row r="8190" spans="1:15" ht="15">
      <c r="A8190" s="6"/>
      <c r="B8190" s="10">
        <v>80</v>
      </c>
      <c r="C8190">
        <v>0.15958865966558275</v>
      </c>
      <c r="D8190" s="11">
        <v>24.56</v>
      </c>
      <c r="E8190" s="10">
        <v>0.06</v>
      </c>
      <c r="F8190" s="11">
        <v>-39.979999999999997</v>
      </c>
      <c r="G8190" s="10">
        <v>29.44</v>
      </c>
      <c r="H8190" s="11">
        <v>79.95</v>
      </c>
      <c r="I8190" s="10">
        <v>275.49</v>
      </c>
      <c r="J8190">
        <v>0.11816772634403684</v>
      </c>
      <c r="K8190">
        <v>6.0898239032293591E-2</v>
      </c>
      <c r="L8190">
        <v>6.2365088040716915E-2</v>
      </c>
      <c r="M8190">
        <v>0.16061854631025546</v>
      </c>
      <c r="N8190">
        <v>0.10127662543843455</v>
      </c>
      <c r="O8190">
        <v>0.20277120141728228</v>
      </c>
    </row>
    <row r="8191" spans="1:15" ht="15">
      <c r="A8191" s="6"/>
      <c r="B8191" s="10">
        <v>87.04</v>
      </c>
      <c r="C8191">
        <v>0.16364466792007348</v>
      </c>
      <c r="D8191" s="11">
        <v>23.05</v>
      </c>
      <c r="E8191" s="10">
        <v>0.09</v>
      </c>
      <c r="F8191" s="11">
        <v>-49.91</v>
      </c>
      <c r="G8191" s="10">
        <v>35.64</v>
      </c>
      <c r="H8191" s="11">
        <v>92.02</v>
      </c>
      <c r="I8191" s="10">
        <v>299.79000000000002</v>
      </c>
      <c r="J8191">
        <v>0.12342139192311036</v>
      </c>
      <c r="K8191">
        <v>6.1571498392691812E-2</v>
      </c>
      <c r="L8191">
        <v>6.2039321697482247E-2</v>
      </c>
      <c r="M8191">
        <v>0.16954399755601773</v>
      </c>
      <c r="N8191">
        <v>0.10721881611457149</v>
      </c>
      <c r="O8191">
        <v>0.20398101644308539</v>
      </c>
    </row>
    <row r="8192" spans="1:15" ht="15">
      <c r="A8192" s="6"/>
      <c r="B8192" s="10">
        <v>99.69</v>
      </c>
      <c r="C8192">
        <v>0.17225693361119385</v>
      </c>
      <c r="D8192" s="11">
        <v>35.880000000000003</v>
      </c>
      <c r="E8192" s="10">
        <v>1.71</v>
      </c>
      <c r="F8192" s="11">
        <v>-50.43</v>
      </c>
      <c r="G8192" s="10">
        <v>46.49</v>
      </c>
      <c r="H8192" s="11">
        <v>117.46</v>
      </c>
      <c r="I8192" s="10">
        <v>326</v>
      </c>
      <c r="J8192">
        <v>0.12977981743440506</v>
      </c>
      <c r="K8192">
        <v>6.0022873015195655E-2</v>
      </c>
      <c r="L8192">
        <v>6.0884005136740367E-2</v>
      </c>
      <c r="M8192">
        <v>0.17437680721025414</v>
      </c>
      <c r="N8192">
        <v>0.12423882029713046</v>
      </c>
      <c r="O8192">
        <v>0.2070276409907659</v>
      </c>
    </row>
    <row r="8193" spans="1:15" ht="15">
      <c r="A8193" s="6"/>
      <c r="B8193" s="10">
        <v>107.29</v>
      </c>
      <c r="C8193">
        <v>0.17482391099349032</v>
      </c>
      <c r="D8193" s="11">
        <v>37.700000000000003</v>
      </c>
      <c r="E8193" s="10">
        <v>15.74</v>
      </c>
      <c r="F8193" s="11">
        <v>-49.95</v>
      </c>
      <c r="G8193" s="10">
        <v>58</v>
      </c>
      <c r="H8193" s="11">
        <v>174.28</v>
      </c>
      <c r="I8193" s="10">
        <v>400.09</v>
      </c>
      <c r="J8193">
        <v>0.13265717358317211</v>
      </c>
      <c r="K8193">
        <v>6.0670209974252383E-2</v>
      </c>
      <c r="L8193">
        <v>6.0268386829571349E-2</v>
      </c>
      <c r="M8193">
        <v>0.17695575568545638</v>
      </c>
      <c r="N8193">
        <v>0.13661236186612577</v>
      </c>
      <c r="O8193">
        <v>0.20765837011965865</v>
      </c>
    </row>
    <row r="8194" spans="1:15" ht="15">
      <c r="A8194" s="6"/>
      <c r="B8194" s="10">
        <v>112.65</v>
      </c>
      <c r="C8194">
        <v>0.1708284609324644</v>
      </c>
      <c r="D8194" s="11">
        <v>46.04</v>
      </c>
      <c r="E8194" s="10">
        <v>15.88</v>
      </c>
      <c r="F8194" s="11">
        <v>-49.91</v>
      </c>
      <c r="G8194" s="10">
        <v>58.23</v>
      </c>
      <c r="H8194" s="11">
        <v>227.96</v>
      </c>
      <c r="I8194" s="10">
        <v>447.43</v>
      </c>
      <c r="J8194">
        <v>0.13420235344780443</v>
      </c>
      <c r="K8194">
        <v>5.8957893663659076E-2</v>
      </c>
      <c r="L8194">
        <v>5.7175974659840222E-2</v>
      </c>
      <c r="M8194">
        <v>0.17357982411103198</v>
      </c>
      <c r="N8194">
        <v>0.14380342810764851</v>
      </c>
      <c r="O8194">
        <v>0.20665731618155594</v>
      </c>
    </row>
    <row r="8195" spans="1:15" ht="15">
      <c r="A8195" s="6"/>
      <c r="B8195" s="10">
        <v>118.52</v>
      </c>
      <c r="C8195">
        <v>0.16812981791972234</v>
      </c>
      <c r="D8195" s="11">
        <v>43.93</v>
      </c>
      <c r="E8195" s="10">
        <v>12.39</v>
      </c>
      <c r="F8195" s="11">
        <v>-49.92</v>
      </c>
      <c r="G8195" s="10">
        <v>40.69</v>
      </c>
      <c r="H8195" s="11">
        <v>222.92</v>
      </c>
      <c r="I8195" s="10">
        <v>454.09</v>
      </c>
      <c r="J8195">
        <v>0.13206582145637968</v>
      </c>
      <c r="K8195">
        <v>5.7608211183544741E-2</v>
      </c>
      <c r="L8195">
        <v>5.4551214293031433E-2</v>
      </c>
      <c r="M8195">
        <v>0.17285712652127744</v>
      </c>
      <c r="N8195">
        <v>0.14698752361844286</v>
      </c>
      <c r="O8195">
        <v>0.20823154492566262</v>
      </c>
    </row>
    <row r="8196" spans="1:15" ht="15">
      <c r="A8196" s="6"/>
      <c r="B8196" s="10">
        <v>118.75</v>
      </c>
      <c r="C8196">
        <v>0.17619969962344098</v>
      </c>
      <c r="D8196" s="11">
        <v>37.99</v>
      </c>
      <c r="E8196" s="10">
        <v>6.91</v>
      </c>
      <c r="F8196" s="11">
        <v>-49.98</v>
      </c>
      <c r="G8196" s="10">
        <v>38.74</v>
      </c>
      <c r="H8196" s="11">
        <v>201.96</v>
      </c>
      <c r="I8196" s="10">
        <v>447.85</v>
      </c>
      <c r="J8196">
        <v>0.12739692300498026</v>
      </c>
      <c r="K8196">
        <v>5.5147666430250188E-2</v>
      </c>
      <c r="L8196">
        <v>5.3303168256830562E-2</v>
      </c>
      <c r="M8196">
        <v>0.16943066904396414</v>
      </c>
      <c r="N8196">
        <v>0.15093040494301582</v>
      </c>
      <c r="O8196">
        <v>0.20958622877870312</v>
      </c>
    </row>
    <row r="8197" spans="1:15" ht="15">
      <c r="A8197" s="6"/>
      <c r="B8197" s="10">
        <v>118.02</v>
      </c>
      <c r="C8197">
        <v>0.1843966154651176</v>
      </c>
      <c r="D8197" s="11">
        <v>41.51</v>
      </c>
      <c r="E8197" s="10">
        <v>10.45</v>
      </c>
      <c r="F8197" s="11">
        <v>-35.340000000000003</v>
      </c>
      <c r="G8197" s="10">
        <v>36.76</v>
      </c>
      <c r="H8197" s="11">
        <v>204.98</v>
      </c>
      <c r="I8197" s="10">
        <v>446.22</v>
      </c>
      <c r="J8197">
        <v>0.12288569309539456</v>
      </c>
      <c r="K8197">
        <v>5.3519959435788696E-2</v>
      </c>
      <c r="L8197">
        <v>5.1716864086318474E-2</v>
      </c>
      <c r="M8197">
        <v>0.16625723347708354</v>
      </c>
      <c r="N8197">
        <v>0.15433119530032371</v>
      </c>
      <c r="O8197">
        <v>0.20801742424242428</v>
      </c>
    </row>
    <row r="8198" spans="1:15" ht="15">
      <c r="A8198" s="6"/>
      <c r="B8198" s="10">
        <v>116.66</v>
      </c>
      <c r="C8198">
        <v>0.19037111824513525</v>
      </c>
      <c r="D8198" s="11">
        <v>34.21</v>
      </c>
      <c r="E8198" s="10">
        <v>19.03</v>
      </c>
      <c r="F8198" s="11">
        <v>-22.41</v>
      </c>
      <c r="G8198" s="10">
        <v>35.94</v>
      </c>
      <c r="H8198" s="11">
        <v>214.66</v>
      </c>
      <c r="I8198" s="10">
        <v>448.47</v>
      </c>
      <c r="J8198">
        <v>0.12167752087493933</v>
      </c>
      <c r="K8198">
        <v>5.3812358892014037E-2</v>
      </c>
      <c r="L8198">
        <v>5.1295471599275118E-2</v>
      </c>
      <c r="M8198">
        <v>0.16354237500234636</v>
      </c>
      <c r="N8198">
        <v>0.15882941093856587</v>
      </c>
      <c r="O8198">
        <v>0.214644523375252</v>
      </c>
    </row>
    <row r="8199" spans="1:15" ht="15">
      <c r="A8199" s="6"/>
      <c r="B8199" s="10">
        <v>111.78</v>
      </c>
      <c r="C8199">
        <v>0.19937302979416754</v>
      </c>
      <c r="D8199" s="11">
        <v>32.1</v>
      </c>
      <c r="E8199" s="10">
        <v>19.600000000000001</v>
      </c>
      <c r="F8199" s="11">
        <v>-2.0099999999999998</v>
      </c>
      <c r="G8199" s="10">
        <v>39.56</v>
      </c>
      <c r="H8199" s="11">
        <v>220.01</v>
      </c>
      <c r="I8199" s="10">
        <v>448.26</v>
      </c>
      <c r="J8199">
        <v>0.12137152884797024</v>
      </c>
      <c r="K8199">
        <v>5.4554097413735424E-2</v>
      </c>
      <c r="L8199">
        <v>5.1977204870112453E-2</v>
      </c>
      <c r="M8199">
        <v>0.16680115294735212</v>
      </c>
      <c r="N8199">
        <v>0.16337620858045659</v>
      </c>
      <c r="O8199">
        <v>0.22100286343159237</v>
      </c>
    </row>
    <row r="8200" spans="1:15" ht="15">
      <c r="A8200" s="6"/>
      <c r="B8200" s="10">
        <v>113.11</v>
      </c>
      <c r="C8200">
        <v>0.20553861103196647</v>
      </c>
      <c r="D8200" s="11">
        <v>32.17</v>
      </c>
      <c r="E8200" s="10">
        <v>20.25</v>
      </c>
      <c r="F8200" s="11">
        <v>-0.08</v>
      </c>
      <c r="G8200" s="10">
        <v>41.69</v>
      </c>
      <c r="H8200" s="11">
        <v>240.07</v>
      </c>
      <c r="I8200" s="10">
        <v>454.05</v>
      </c>
      <c r="J8200">
        <v>0.12700595175907173</v>
      </c>
      <c r="K8200">
        <v>5.5079881509331852E-2</v>
      </c>
      <c r="L8200">
        <v>5.4032331270047931E-2</v>
      </c>
      <c r="M8200">
        <v>0.17354694087536685</v>
      </c>
      <c r="N8200">
        <v>0.16745514832300851</v>
      </c>
      <c r="O8200">
        <v>0.22849375161559618</v>
      </c>
    </row>
    <row r="8201" spans="1:15" ht="15">
      <c r="A8201" s="6"/>
      <c r="B8201" s="10">
        <v>118.33</v>
      </c>
      <c r="C8201">
        <v>0.20667848925400101</v>
      </c>
      <c r="D8201" s="11">
        <v>37.979999999999997</v>
      </c>
      <c r="E8201" s="10">
        <v>20.97</v>
      </c>
      <c r="F8201" s="11">
        <v>0.35</v>
      </c>
      <c r="G8201" s="10">
        <v>55.68</v>
      </c>
      <c r="H8201" s="11">
        <v>247.19</v>
      </c>
      <c r="I8201" s="10">
        <v>456.99</v>
      </c>
      <c r="J8201">
        <v>0.13368932858118052</v>
      </c>
      <c r="K8201">
        <v>5.6079208627445386E-2</v>
      </c>
      <c r="L8201">
        <v>5.4357786292286769E-2</v>
      </c>
      <c r="M8201">
        <v>0.17759029971290866</v>
      </c>
      <c r="N8201">
        <v>0.17238012337788647</v>
      </c>
      <c r="O8201">
        <v>0.23262139893200914</v>
      </c>
    </row>
    <row r="8202" spans="1:15" ht="15">
      <c r="A8202" s="6"/>
      <c r="B8202" s="10">
        <v>114.98</v>
      </c>
      <c r="C8202">
        <v>0.20437537423731381</v>
      </c>
      <c r="D8202" s="11">
        <v>41.57</v>
      </c>
      <c r="E8202" s="10">
        <v>20.94</v>
      </c>
      <c r="F8202" s="11">
        <v>4.13</v>
      </c>
      <c r="G8202" s="10">
        <v>59.96</v>
      </c>
      <c r="H8202" s="11">
        <v>261.54000000000002</v>
      </c>
      <c r="I8202" s="10">
        <v>462.92</v>
      </c>
      <c r="J8202">
        <v>0.13520739921895988</v>
      </c>
      <c r="K8202">
        <v>5.6145014001351856E-2</v>
      </c>
      <c r="L8202">
        <v>5.3379812539941784E-2</v>
      </c>
      <c r="M8202">
        <v>0.18029827834844969</v>
      </c>
      <c r="N8202">
        <v>0.17216953296503218</v>
      </c>
      <c r="O8202">
        <v>0.2326420946720047</v>
      </c>
    </row>
    <row r="8203" spans="1:15" ht="15">
      <c r="A8203" s="6"/>
      <c r="B8203" s="10">
        <v>117.99</v>
      </c>
      <c r="C8203">
        <v>0.2024820589642761</v>
      </c>
      <c r="D8203" s="11">
        <v>40.729999999999997</v>
      </c>
      <c r="E8203" s="10">
        <v>20.81</v>
      </c>
      <c r="F8203" s="11">
        <v>15.23</v>
      </c>
      <c r="G8203" s="10">
        <v>62.17</v>
      </c>
      <c r="H8203" s="11">
        <v>292</v>
      </c>
      <c r="I8203" s="10">
        <v>498.21</v>
      </c>
      <c r="J8203">
        <v>0.13351027191051754</v>
      </c>
      <c r="K8203">
        <v>5.6267264403558781E-2</v>
      </c>
      <c r="L8203">
        <v>5.3212874780773772E-2</v>
      </c>
      <c r="M8203">
        <v>0.18402212080519065</v>
      </c>
      <c r="N8203">
        <v>0.17091749105668688</v>
      </c>
      <c r="O8203">
        <v>0.22205193658718853</v>
      </c>
    </row>
    <row r="8204" spans="1:15" ht="15">
      <c r="A8204" s="6"/>
      <c r="B8204" s="10">
        <v>118.6</v>
      </c>
      <c r="C8204">
        <v>0.21058560216110442</v>
      </c>
      <c r="D8204" s="11">
        <v>39.96</v>
      </c>
      <c r="E8204" s="10">
        <v>25.46</v>
      </c>
      <c r="F8204" s="11">
        <v>14</v>
      </c>
      <c r="G8204" s="10">
        <v>61.92</v>
      </c>
      <c r="H8204" s="11">
        <v>266.48</v>
      </c>
      <c r="I8204" s="10">
        <v>459.27</v>
      </c>
      <c r="J8204">
        <v>0.13389345696955471</v>
      </c>
      <c r="K8204">
        <v>5.7485717873061719E-2</v>
      </c>
      <c r="L8204">
        <v>5.4049359164582367E-2</v>
      </c>
      <c r="M8204">
        <v>0.18707376171533513</v>
      </c>
      <c r="N8204">
        <v>0.17431919100872365</v>
      </c>
      <c r="O8204">
        <v>0.21917279428427808</v>
      </c>
    </row>
    <row r="8205" spans="1:15" ht="15">
      <c r="A8205" s="6"/>
      <c r="B8205" s="10">
        <v>105.56</v>
      </c>
      <c r="C8205">
        <v>0.21482315848788278</v>
      </c>
      <c r="D8205" s="11">
        <v>38.57</v>
      </c>
      <c r="E8205" s="10">
        <v>21.05</v>
      </c>
      <c r="F8205" s="11">
        <v>12.08</v>
      </c>
      <c r="G8205" s="10">
        <v>59.38</v>
      </c>
      <c r="H8205" s="11">
        <v>252</v>
      </c>
      <c r="I8205" s="10">
        <v>454.02</v>
      </c>
      <c r="J8205">
        <v>0.1342821377920948</v>
      </c>
      <c r="K8205">
        <v>5.8325456011646494E-2</v>
      </c>
      <c r="L8205">
        <v>5.6938137606213655E-2</v>
      </c>
      <c r="M8205">
        <v>0.18923302425579219</v>
      </c>
      <c r="N8205">
        <v>0.1787150617427308</v>
      </c>
      <c r="O8205">
        <v>0.22400373108986879</v>
      </c>
    </row>
    <row r="8206" spans="1:15" ht="15">
      <c r="A8206" s="6"/>
      <c r="B8206" s="10">
        <v>104.62</v>
      </c>
      <c r="C8206">
        <v>0.21968206950838443</v>
      </c>
      <c r="D8206" s="11">
        <v>32.32</v>
      </c>
      <c r="E8206" s="10">
        <v>15.84</v>
      </c>
      <c r="F8206" s="11">
        <v>0.44</v>
      </c>
      <c r="G8206" s="10">
        <v>52.8</v>
      </c>
      <c r="H8206" s="11">
        <v>210.7</v>
      </c>
      <c r="I8206" s="10">
        <v>433.91</v>
      </c>
      <c r="J8206">
        <v>0.13299049195636489</v>
      </c>
      <c r="K8206">
        <v>5.8468268474516194E-2</v>
      </c>
      <c r="L8206">
        <v>5.8160230924035952E-2</v>
      </c>
      <c r="M8206">
        <v>0.19291508282603073</v>
      </c>
      <c r="N8206">
        <v>0.18261487955097661</v>
      </c>
      <c r="O8206">
        <v>0.23777071893292739</v>
      </c>
    </row>
    <row r="8207" spans="1:15" ht="15">
      <c r="A8207" s="6"/>
      <c r="B8207" s="10">
        <v>101.12</v>
      </c>
      <c r="C8207">
        <v>0.21592875740003947</v>
      </c>
      <c r="D8207" s="11">
        <v>28</v>
      </c>
      <c r="E8207" s="10">
        <v>0.05</v>
      </c>
      <c r="F8207" s="11">
        <v>7.0000000000000007E-2</v>
      </c>
      <c r="G8207" s="10">
        <v>46.41</v>
      </c>
      <c r="H8207" s="11">
        <v>196.7</v>
      </c>
      <c r="I8207" s="10">
        <v>353.13</v>
      </c>
      <c r="J8207">
        <v>0.13022221007561266</v>
      </c>
      <c r="K8207">
        <v>5.9922375967716004E-2</v>
      </c>
      <c r="L8207">
        <v>5.7744289048712455E-2</v>
      </c>
      <c r="M8207">
        <v>0.19267697520511309</v>
      </c>
      <c r="N8207">
        <v>0.18741526286706667</v>
      </c>
      <c r="O8207">
        <v>0.24634530114078543</v>
      </c>
    </row>
    <row r="8208" spans="1:15" ht="15">
      <c r="A8208" s="6"/>
      <c r="B8208" s="10">
        <v>101.72</v>
      </c>
      <c r="C8208">
        <v>0.20781303953475969</v>
      </c>
      <c r="D8208" s="11">
        <v>23.1</v>
      </c>
      <c r="E8208" s="10">
        <v>10.69</v>
      </c>
      <c r="F8208" s="11">
        <v>0.49</v>
      </c>
      <c r="G8208" s="10">
        <v>44.34</v>
      </c>
      <c r="H8208" s="11">
        <v>221.21</v>
      </c>
      <c r="I8208" s="10">
        <v>328.31</v>
      </c>
      <c r="J8208">
        <v>0.12745072533470533</v>
      </c>
      <c r="K8208">
        <v>6.100057954216169E-2</v>
      </c>
      <c r="L8208">
        <v>5.9741009356592753E-2</v>
      </c>
      <c r="M8208">
        <v>0.19460881027230814</v>
      </c>
      <c r="N8208">
        <v>0.18957515522825261</v>
      </c>
      <c r="O8208">
        <v>0.24962071363612051</v>
      </c>
    </row>
    <row r="8209" spans="1:15" ht="15">
      <c r="A8209" s="6"/>
      <c r="B8209" s="10">
        <v>90.58</v>
      </c>
      <c r="C8209">
        <v>0.19184643843087423</v>
      </c>
      <c r="D8209" s="11">
        <v>9.2899999999999991</v>
      </c>
      <c r="E8209" s="10">
        <v>8.5</v>
      </c>
      <c r="F8209" s="11">
        <v>-14.72</v>
      </c>
      <c r="G8209" s="10">
        <v>41.5</v>
      </c>
      <c r="H8209" s="11">
        <v>174.21</v>
      </c>
      <c r="I8209" s="10">
        <v>299.24</v>
      </c>
      <c r="J8209">
        <v>0.1171762655089755</v>
      </c>
      <c r="K8209">
        <v>6.0918846380037805E-2</v>
      </c>
      <c r="L8209">
        <v>6.1158115432579575E-2</v>
      </c>
      <c r="M8209">
        <v>0.19371932307768716</v>
      </c>
      <c r="N8209">
        <v>0.19306498903773819</v>
      </c>
      <c r="O8209">
        <v>0.24694164762573237</v>
      </c>
    </row>
    <row r="8210" spans="1:15" ht="15">
      <c r="A8210" s="6"/>
      <c r="B8210" s="10">
        <v>95</v>
      </c>
      <c r="C8210">
        <v>0.17422822639598001</v>
      </c>
      <c r="D8210" s="11">
        <v>15.03</v>
      </c>
      <c r="E8210" s="10">
        <v>-0.78</v>
      </c>
      <c r="F8210" s="11">
        <v>-11.1</v>
      </c>
      <c r="G8210" s="10">
        <v>41.12</v>
      </c>
      <c r="H8210" s="11">
        <v>189.68</v>
      </c>
      <c r="I8210" s="10">
        <v>334.01</v>
      </c>
      <c r="J8210">
        <v>0.10856924532973397</v>
      </c>
      <c r="K8210">
        <v>6.346199033784039E-2</v>
      </c>
      <c r="L8210">
        <v>6.2951250101799819E-2</v>
      </c>
      <c r="M8210">
        <v>0.19331112126075672</v>
      </c>
      <c r="N8210">
        <v>0.19592883084139801</v>
      </c>
      <c r="O8210">
        <v>0.24544559643883476</v>
      </c>
    </row>
    <row r="8211" spans="1:15" ht="15">
      <c r="A8211" s="6"/>
      <c r="B8211" s="10">
        <v>85.1</v>
      </c>
      <c r="C8211">
        <v>0.16103648262240958</v>
      </c>
      <c r="D8211" s="11">
        <v>12.51</v>
      </c>
      <c r="E8211" s="10">
        <v>-1.72</v>
      </c>
      <c r="F8211" s="11">
        <v>-15.1</v>
      </c>
      <c r="G8211" s="10">
        <v>39.44</v>
      </c>
      <c r="H8211" s="11">
        <v>194.74</v>
      </c>
      <c r="I8211" s="10">
        <v>306.42</v>
      </c>
      <c r="J8211">
        <v>9.9679081423319202E-2</v>
      </c>
      <c r="K8211">
        <v>6.4086826880091652E-2</v>
      </c>
      <c r="L8211">
        <v>6.3965721118439012E-2</v>
      </c>
      <c r="M8211">
        <v>0.19403912840239987</v>
      </c>
      <c r="N8211">
        <v>0.19578989161699292</v>
      </c>
      <c r="O8211">
        <v>0.24404860279853058</v>
      </c>
    </row>
    <row r="8212" spans="1:15" ht="15">
      <c r="A8212" s="6"/>
      <c r="B8212" s="10">
        <v>79.489999999999995</v>
      </c>
      <c r="C8212">
        <v>0.15128153248837595</v>
      </c>
      <c r="D8212" s="11">
        <v>10.31</v>
      </c>
      <c r="E8212" s="10">
        <v>-8.48</v>
      </c>
      <c r="F8212" s="11">
        <v>-16.09</v>
      </c>
      <c r="G8212" s="10">
        <v>39.840000000000003</v>
      </c>
      <c r="H8212" s="11">
        <v>170.51</v>
      </c>
      <c r="I8212" s="10">
        <v>302.38</v>
      </c>
      <c r="J8212">
        <v>9.4473034923356403E-2</v>
      </c>
      <c r="K8212">
        <v>6.2385052313002155E-2</v>
      </c>
      <c r="L8212">
        <v>6.3867647543550274E-2</v>
      </c>
      <c r="M8212">
        <v>0.19369881208983869</v>
      </c>
      <c r="N8212">
        <v>0.19854846867709025</v>
      </c>
      <c r="O8212">
        <v>0.24241212011296218</v>
      </c>
    </row>
    <row r="8213" spans="1:15" ht="15">
      <c r="A8213" s="6"/>
      <c r="B8213" s="10">
        <v>73.069999999999993</v>
      </c>
      <c r="C8213">
        <v>0.1470952905471121</v>
      </c>
      <c r="D8213" s="11">
        <v>9.26</v>
      </c>
      <c r="E8213" s="10">
        <v>-5.08</v>
      </c>
      <c r="F8213" s="11">
        <v>-14.99</v>
      </c>
      <c r="G8213" s="10">
        <v>37.15</v>
      </c>
      <c r="H8213" s="11">
        <v>181.07</v>
      </c>
      <c r="I8213" s="10">
        <v>298.49</v>
      </c>
      <c r="J8213">
        <v>9.2670328227391532E-2</v>
      </c>
      <c r="K8213">
        <v>6.2073195471359324E-2</v>
      </c>
      <c r="L8213">
        <v>6.4162512437913641E-2</v>
      </c>
      <c r="M8213">
        <v>0.19231875820629801</v>
      </c>
      <c r="N8213">
        <v>0.20105124613114911</v>
      </c>
      <c r="O8213">
        <v>0.24068602632460137</v>
      </c>
    </row>
    <row r="8214" spans="1:15" ht="15">
      <c r="A8214" s="6"/>
      <c r="B8214" s="10">
        <v>70.56</v>
      </c>
      <c r="C8214">
        <v>0.14741554953496827</v>
      </c>
      <c r="D8214" s="11">
        <v>9.1199999999999992</v>
      </c>
      <c r="E8214" s="10">
        <v>-9</v>
      </c>
      <c r="F8214" s="11">
        <v>-12.76</v>
      </c>
      <c r="G8214" s="10">
        <v>37.950000000000003</v>
      </c>
      <c r="H8214" s="11">
        <v>194.96</v>
      </c>
      <c r="I8214" s="10">
        <v>304.04000000000002</v>
      </c>
      <c r="J8214">
        <v>9.2004894744438265E-2</v>
      </c>
      <c r="K8214">
        <v>6.2381430591776622E-2</v>
      </c>
      <c r="L8214">
        <v>6.5772341413883981E-2</v>
      </c>
      <c r="M8214">
        <v>0.19516505724682701</v>
      </c>
      <c r="N8214">
        <v>0.20204164584519249</v>
      </c>
      <c r="O8214">
        <v>0.23879014925678929</v>
      </c>
    </row>
    <row r="8215" spans="1:15" ht="15">
      <c r="A8215" s="6"/>
      <c r="B8215" s="10">
        <v>73.010000000000005</v>
      </c>
      <c r="C8215">
        <v>0.14674982780874327</v>
      </c>
      <c r="D8215" s="11">
        <v>8.92</v>
      </c>
      <c r="E8215" s="10">
        <v>-6.21</v>
      </c>
      <c r="F8215" s="11">
        <v>-5.85</v>
      </c>
      <c r="G8215" s="10">
        <v>41.11</v>
      </c>
      <c r="H8215" s="11">
        <v>196.83</v>
      </c>
      <c r="I8215" s="10">
        <v>317.66000000000003</v>
      </c>
      <c r="J8215">
        <v>9.235198207600305E-2</v>
      </c>
      <c r="K8215">
        <v>6.2622660363914423E-2</v>
      </c>
      <c r="L8215">
        <v>7.2271063393477983E-2</v>
      </c>
      <c r="M8215">
        <v>0.2042691198670217</v>
      </c>
      <c r="N8215">
        <v>0.2006704843712718</v>
      </c>
      <c r="O8215">
        <v>0.23483707628943279</v>
      </c>
    </row>
    <row r="8216" spans="1:15" ht="15">
      <c r="A8216" s="6"/>
      <c r="B8216" s="10">
        <v>76.040000000000006</v>
      </c>
      <c r="C8216">
        <v>0.14664420083315063</v>
      </c>
      <c r="D8216" s="11">
        <v>10.06</v>
      </c>
      <c r="E8216" s="10">
        <v>-16.62</v>
      </c>
      <c r="F8216" s="11">
        <v>27.23</v>
      </c>
      <c r="G8216" s="10">
        <v>51.58</v>
      </c>
      <c r="H8216" s="11">
        <v>247.68</v>
      </c>
      <c r="I8216" s="10">
        <v>358.77</v>
      </c>
      <c r="J8216">
        <v>9.3876842071207889E-2</v>
      </c>
      <c r="K8216">
        <v>6.1580550648639626E-2</v>
      </c>
      <c r="L8216">
        <v>8.2219635260711535E-2</v>
      </c>
      <c r="M8216">
        <v>0.21360449911907814</v>
      </c>
      <c r="N8216">
        <v>0.19814322280395577</v>
      </c>
      <c r="O8216">
        <v>0.23034420620330157</v>
      </c>
    </row>
    <row r="8217" spans="1:15" ht="15">
      <c r="A8217" s="6"/>
      <c r="B8217" s="10">
        <v>82.4</v>
      </c>
      <c r="C8217">
        <v>0.14933603729317774</v>
      </c>
      <c r="D8217" s="11">
        <v>12.15</v>
      </c>
      <c r="E8217" s="10">
        <v>-10.93</v>
      </c>
      <c r="F8217" s="11">
        <v>38.57</v>
      </c>
      <c r="G8217" s="10">
        <v>68.08</v>
      </c>
      <c r="H8217" s="11">
        <v>308.2</v>
      </c>
      <c r="I8217" s="10">
        <v>455.38</v>
      </c>
      <c r="J8217">
        <v>9.8741220343192423E-2</v>
      </c>
      <c r="K8217">
        <v>6.1515368442341477E-2</v>
      </c>
      <c r="L8217">
        <v>9.5539888632807893E-2</v>
      </c>
      <c r="M8217">
        <v>0.21672377447187902</v>
      </c>
      <c r="N8217">
        <v>0.19737535027888872</v>
      </c>
      <c r="O8217">
        <v>0.22225011425503502</v>
      </c>
    </row>
    <row r="8218" spans="1:15" ht="15">
      <c r="A8218" s="6"/>
      <c r="B8218" s="10">
        <v>84.93</v>
      </c>
      <c r="C8218">
        <v>0.15110233831793504</v>
      </c>
      <c r="D8218" s="11">
        <v>12.41</v>
      </c>
      <c r="E8218" s="10">
        <v>-4.74</v>
      </c>
      <c r="F8218" s="11">
        <v>39.99</v>
      </c>
      <c r="G8218" s="10">
        <v>74.11</v>
      </c>
      <c r="H8218" s="11">
        <v>338.29</v>
      </c>
      <c r="I8218" s="10">
        <v>474.29</v>
      </c>
      <c r="J8218">
        <v>0.10590220129682401</v>
      </c>
      <c r="K8218">
        <v>6.121809846669074E-2</v>
      </c>
      <c r="L8218">
        <v>0.10037648938492787</v>
      </c>
      <c r="M8218">
        <v>0.21663268715251094</v>
      </c>
      <c r="N8218">
        <v>0.19784108678003048</v>
      </c>
      <c r="O8218">
        <v>0.21743623816415486</v>
      </c>
    </row>
    <row r="8219" spans="1:15" ht="15">
      <c r="A8219" s="6"/>
      <c r="B8219" s="10">
        <v>91.51</v>
      </c>
      <c r="C8219">
        <v>0.14475765765357254</v>
      </c>
      <c r="D8219" s="11">
        <v>18.07</v>
      </c>
      <c r="E8219" s="10">
        <v>8.33</v>
      </c>
      <c r="F8219" s="11">
        <v>39.770000000000003</v>
      </c>
      <c r="G8219" s="10">
        <v>71.86</v>
      </c>
      <c r="H8219" s="11">
        <v>346.2</v>
      </c>
      <c r="I8219" s="10">
        <v>474.7</v>
      </c>
      <c r="J8219">
        <v>0.10779740630249668</v>
      </c>
      <c r="K8219">
        <v>6.023818819233303E-2</v>
      </c>
      <c r="L8219">
        <v>0.10368247581428044</v>
      </c>
      <c r="M8219">
        <v>0.2128550740576497</v>
      </c>
      <c r="N8219">
        <v>0.19507553857250054</v>
      </c>
      <c r="O8219">
        <v>0.21497160229164344</v>
      </c>
    </row>
    <row r="8220" spans="1:15" ht="15">
      <c r="A8220" s="6"/>
      <c r="B8220" s="10">
        <v>91.01</v>
      </c>
      <c r="C8220">
        <v>0.13602202941304065</v>
      </c>
      <c r="D8220" s="11">
        <v>18.96</v>
      </c>
      <c r="E8220" s="10">
        <v>20.51</v>
      </c>
      <c r="F8220" s="11">
        <v>39.58</v>
      </c>
      <c r="G8220" s="10">
        <v>72.44</v>
      </c>
      <c r="H8220" s="11">
        <v>338.99</v>
      </c>
      <c r="I8220" s="10">
        <v>471.33</v>
      </c>
      <c r="J8220">
        <v>0.10745812698177037</v>
      </c>
      <c r="K8220">
        <v>5.8456222880547012E-2</v>
      </c>
      <c r="L8220">
        <v>0.105586091715731</v>
      </c>
      <c r="M8220">
        <v>0.20764523945818569</v>
      </c>
      <c r="N8220">
        <v>0.19386301112148249</v>
      </c>
      <c r="O8220">
        <v>0.21610258775045596</v>
      </c>
    </row>
    <row r="8221" spans="1:15" ht="15">
      <c r="A8221" s="6"/>
      <c r="B8221" s="10">
        <v>91.94</v>
      </c>
      <c r="C8221">
        <v>0.12908198383142608</v>
      </c>
      <c r="D8221" s="11">
        <v>16.25</v>
      </c>
      <c r="E8221" s="10">
        <v>25.62</v>
      </c>
      <c r="F8221" s="11">
        <v>39.729999999999997</v>
      </c>
      <c r="G8221" s="10">
        <v>76.739999999999995</v>
      </c>
      <c r="H8221" s="11">
        <v>340</v>
      </c>
      <c r="I8221" s="10">
        <v>484.16</v>
      </c>
      <c r="J8221">
        <v>0.10568354705498803</v>
      </c>
      <c r="K8221">
        <v>5.7696422491047804E-2</v>
      </c>
      <c r="L8221">
        <v>0.10761448424323417</v>
      </c>
      <c r="M8221">
        <v>0.20403727695067328</v>
      </c>
      <c r="N8221">
        <v>0.19685549235167554</v>
      </c>
      <c r="O8221">
        <v>0.21587922500881618</v>
      </c>
    </row>
    <row r="8222" spans="1:15" ht="15">
      <c r="A8222" s="6"/>
      <c r="B8222" s="10">
        <v>94.2</v>
      </c>
      <c r="C8222">
        <v>0.12608627829169153</v>
      </c>
      <c r="D8222" s="11">
        <v>15.03</v>
      </c>
      <c r="E8222" s="10">
        <v>25.21</v>
      </c>
      <c r="F8222" s="11">
        <v>39.909999999999997</v>
      </c>
      <c r="G8222" s="10">
        <v>77.430000000000007</v>
      </c>
      <c r="H8222" s="11">
        <v>335.64</v>
      </c>
      <c r="I8222" s="10">
        <v>481.1</v>
      </c>
      <c r="J8222">
        <v>0.1068421141257446</v>
      </c>
      <c r="K8222">
        <v>5.8041967136924486E-2</v>
      </c>
      <c r="L8222">
        <v>0.1094826266478733</v>
      </c>
      <c r="M8222">
        <v>0.20341793751914453</v>
      </c>
      <c r="N8222">
        <v>0.1987797282056023</v>
      </c>
      <c r="O8222">
        <v>0.21846971181132155</v>
      </c>
    </row>
    <row r="8223" spans="1:15" ht="15">
      <c r="A8223" s="6"/>
      <c r="B8223" s="10">
        <v>90.67</v>
      </c>
      <c r="C8223">
        <v>0.12364827444746425</v>
      </c>
      <c r="D8223" s="11">
        <v>12.39</v>
      </c>
      <c r="E8223" s="10">
        <v>20.52</v>
      </c>
      <c r="F8223" s="11">
        <v>39.93</v>
      </c>
      <c r="G8223" s="10">
        <v>76.959999999999994</v>
      </c>
      <c r="H8223" s="11">
        <v>334.51</v>
      </c>
      <c r="I8223" s="10">
        <v>470</v>
      </c>
      <c r="J8223">
        <v>0.10539243670661655</v>
      </c>
      <c r="K8223">
        <v>5.8593886679730617E-2</v>
      </c>
      <c r="L8223">
        <v>0.1146853495330126</v>
      </c>
      <c r="M8223">
        <v>0.20774383340778382</v>
      </c>
      <c r="N8223">
        <v>0.19776535762105854</v>
      </c>
      <c r="O8223">
        <v>0.22461987051360041</v>
      </c>
    </row>
    <row r="8224" spans="1:15" ht="15">
      <c r="A8224" s="6"/>
      <c r="B8224" s="10">
        <v>85.63</v>
      </c>
      <c r="C8224">
        <v>0.1224189132961862</v>
      </c>
      <c r="D8224" s="11">
        <v>12.53</v>
      </c>
      <c r="E8224" s="10">
        <v>19.39</v>
      </c>
      <c r="F8224" s="11">
        <v>39.97</v>
      </c>
      <c r="G8224" s="10">
        <v>76.48</v>
      </c>
      <c r="H8224" s="11">
        <v>342.19</v>
      </c>
      <c r="I8224" s="10">
        <v>476.44</v>
      </c>
      <c r="J8224">
        <v>0.10935581515588674</v>
      </c>
      <c r="K8224">
        <v>5.9345473707050199E-2</v>
      </c>
      <c r="L8224">
        <v>0.1209146083543672</v>
      </c>
      <c r="M8224">
        <v>0.21471067687608889</v>
      </c>
      <c r="N8224">
        <v>0.20071637385490354</v>
      </c>
      <c r="O8224">
        <v>0.22915342931378133</v>
      </c>
    </row>
    <row r="8225" spans="1:15" ht="15">
      <c r="A8225" s="6"/>
      <c r="B8225" s="10">
        <v>83.5</v>
      </c>
      <c r="C8225">
        <v>0.11787390780730896</v>
      </c>
      <c r="D8225" s="11">
        <v>19.41</v>
      </c>
      <c r="E8225" s="10">
        <v>19.329999999999998</v>
      </c>
      <c r="F8225" s="11">
        <v>39.58</v>
      </c>
      <c r="G8225" s="10">
        <v>77.48</v>
      </c>
      <c r="H8225" s="11">
        <v>343</v>
      </c>
      <c r="I8225" s="10">
        <v>473.91</v>
      </c>
      <c r="J8225">
        <v>0.11472881269933313</v>
      </c>
      <c r="K8225">
        <v>5.9798943749417945E-2</v>
      </c>
      <c r="L8225">
        <v>0.12596330786459059</v>
      </c>
      <c r="M8225">
        <v>0.21845779103299309</v>
      </c>
      <c r="N8225">
        <v>0.20060387893578863</v>
      </c>
      <c r="O8225">
        <v>0.23236555387362562</v>
      </c>
    </row>
    <row r="8226" spans="1:15" ht="15">
      <c r="A8226" s="6"/>
      <c r="B8226" s="10">
        <v>80.08</v>
      </c>
      <c r="C8226">
        <v>0.10841497775967923</v>
      </c>
      <c r="D8226" s="11">
        <v>26.51</v>
      </c>
      <c r="E8226" s="10">
        <v>17.79</v>
      </c>
      <c r="F8226" s="11">
        <v>40.17</v>
      </c>
      <c r="G8226" s="10">
        <v>81.069999999999993</v>
      </c>
      <c r="H8226" s="11">
        <v>349.21</v>
      </c>
      <c r="I8226" s="10">
        <v>474.88</v>
      </c>
      <c r="J8226">
        <v>0.11403171484803971</v>
      </c>
      <c r="K8226">
        <v>5.9258406881077037E-2</v>
      </c>
      <c r="L8226">
        <v>0.12729909535035647</v>
      </c>
      <c r="M8226">
        <v>0.21577114510128156</v>
      </c>
      <c r="N8226">
        <v>0.19638868465010231</v>
      </c>
      <c r="O8226">
        <v>0.22717573989346421</v>
      </c>
    </row>
    <row r="8227" spans="1:15" ht="15">
      <c r="A8227" s="6"/>
      <c r="B8227" s="10">
        <v>79.040000000000006</v>
      </c>
      <c r="C8227">
        <v>9.7880853315467115E-2</v>
      </c>
      <c r="D8227" s="11">
        <v>31.67</v>
      </c>
      <c r="E8227" s="10">
        <v>21.39</v>
      </c>
      <c r="F8227" s="11">
        <v>40.68</v>
      </c>
      <c r="G8227" s="10">
        <v>78.97</v>
      </c>
      <c r="H8227" s="11">
        <v>355.69</v>
      </c>
      <c r="I8227" s="10">
        <v>507.91</v>
      </c>
      <c r="J8227">
        <v>0.11292044738000881</v>
      </c>
      <c r="K8227">
        <v>5.9222824938106176E-2</v>
      </c>
      <c r="L8227">
        <v>0.12143082516523801</v>
      </c>
      <c r="M8227">
        <v>0.2104717937640021</v>
      </c>
      <c r="N8227">
        <v>0.19617170709573331</v>
      </c>
      <c r="O8227">
        <v>0.20960939929735647</v>
      </c>
    </row>
    <row r="8228" spans="1:15" ht="15">
      <c r="A8228" s="6"/>
      <c r="B8228" s="10">
        <v>77.430000000000007</v>
      </c>
      <c r="C8228">
        <v>9.2866145670757169E-2</v>
      </c>
      <c r="D8228" s="11">
        <v>28.45</v>
      </c>
      <c r="E8228" s="10">
        <v>30.93</v>
      </c>
      <c r="F8228" s="11">
        <v>39.22</v>
      </c>
      <c r="G8228" s="10">
        <v>67.05</v>
      </c>
      <c r="H8228" s="11">
        <v>345</v>
      </c>
      <c r="I8228" s="10">
        <v>477.37</v>
      </c>
      <c r="J8228">
        <v>0.11375109885221106</v>
      </c>
      <c r="K8228">
        <v>6.0545775456119978E-2</v>
      </c>
      <c r="L8228">
        <v>0.12258500800497024</v>
      </c>
      <c r="M8228">
        <v>0.20693439995025065</v>
      </c>
      <c r="N8228">
        <v>0.19674180296552352</v>
      </c>
      <c r="O8228">
        <v>0.21573102811305955</v>
      </c>
    </row>
    <row r="8229" spans="1:15" ht="15">
      <c r="A8229" s="6"/>
      <c r="B8229" s="10">
        <v>69.45</v>
      </c>
      <c r="C8229">
        <v>8.4839818105161724E-2</v>
      </c>
      <c r="D8229" s="11">
        <v>24.56</v>
      </c>
      <c r="E8229" s="10">
        <v>19.440000000000001</v>
      </c>
      <c r="F8229" s="11">
        <v>37.950000000000003</v>
      </c>
      <c r="G8229" s="10">
        <v>65.12</v>
      </c>
      <c r="H8229" s="11">
        <v>316.3</v>
      </c>
      <c r="I8229" s="10">
        <v>451.51</v>
      </c>
      <c r="J8229">
        <v>0.11336830082965199</v>
      </c>
      <c r="K8229">
        <v>5.9013048390265811E-2</v>
      </c>
      <c r="L8229">
        <v>0.11976305893879759</v>
      </c>
      <c r="M8229">
        <v>0.21045732254218155</v>
      </c>
      <c r="N8229">
        <v>0.19804291274792812</v>
      </c>
      <c r="O8229">
        <v>0.22598679112052605</v>
      </c>
    </row>
    <row r="8230" spans="1:15" ht="15">
      <c r="A8230" s="6"/>
      <c r="B8230" s="10">
        <v>64.459999999999994</v>
      </c>
      <c r="C8230">
        <v>7.6862515628123185E-2</v>
      </c>
      <c r="D8230" s="11">
        <v>15.8</v>
      </c>
      <c r="E8230" s="10">
        <v>11.69</v>
      </c>
      <c r="F8230" s="11">
        <v>29.1</v>
      </c>
      <c r="G8230" s="10">
        <v>59.46</v>
      </c>
      <c r="H8230" s="11">
        <v>260.60000000000002</v>
      </c>
      <c r="I8230" s="10">
        <v>440</v>
      </c>
      <c r="J8230">
        <v>0.1103783035000859</v>
      </c>
      <c r="K8230">
        <v>6.1012104999528145E-2</v>
      </c>
      <c r="L8230">
        <v>0.11324622353881666</v>
      </c>
      <c r="M8230">
        <v>0.21145780420456067</v>
      </c>
      <c r="N8230">
        <v>0.19485091503564778</v>
      </c>
      <c r="O8230">
        <v>0.22907882830012383</v>
      </c>
    </row>
    <row r="8231" spans="1:15" ht="15">
      <c r="A8231" s="6"/>
      <c r="B8231" s="10">
        <v>60.41</v>
      </c>
      <c r="C8231">
        <v>7.334871285273864E-2</v>
      </c>
      <c r="D8231" s="11">
        <v>13.01</v>
      </c>
      <c r="E8231" s="10">
        <v>3.74</v>
      </c>
      <c r="F8231" s="11">
        <v>25.89</v>
      </c>
      <c r="G8231" s="10">
        <v>55.64</v>
      </c>
      <c r="H8231" s="11">
        <v>220</v>
      </c>
      <c r="I8231" s="10">
        <v>376</v>
      </c>
      <c r="J8231">
        <v>0.10148852155129492</v>
      </c>
      <c r="K8231">
        <v>6.1829916510516572E-2</v>
      </c>
      <c r="L8231">
        <v>0.1038247441481259</v>
      </c>
      <c r="M8231">
        <v>0.21122895719620799</v>
      </c>
      <c r="N8231">
        <v>0.19313778604506965</v>
      </c>
      <c r="O8231">
        <v>0.23411202647785029</v>
      </c>
    </row>
    <row r="8232" spans="1:15" ht="15">
      <c r="A8232" s="6"/>
      <c r="B8232" s="10">
        <v>56.84</v>
      </c>
      <c r="C8232">
        <v>7.0536456912650286E-2</v>
      </c>
      <c r="D8232" s="11">
        <v>15.04</v>
      </c>
      <c r="E8232" s="10">
        <v>19.489999999999998</v>
      </c>
      <c r="F8232" s="11">
        <v>25.31</v>
      </c>
      <c r="G8232" s="10">
        <v>51.75</v>
      </c>
      <c r="H8232" s="11">
        <v>224.95</v>
      </c>
      <c r="I8232" s="10">
        <v>338.04</v>
      </c>
      <c r="J8232">
        <v>9.929997565992997E-2</v>
      </c>
      <c r="K8232">
        <v>6.2826506184087735E-2</v>
      </c>
      <c r="L8232">
        <v>9.7539439519096771E-2</v>
      </c>
      <c r="M8232">
        <v>0.21233303149683463</v>
      </c>
      <c r="N8232">
        <v>0.19165414029693018</v>
      </c>
      <c r="O8232">
        <v>0.23323741740197046</v>
      </c>
    </row>
    <row r="8233" spans="1:15" ht="15">
      <c r="A8233" s="6"/>
      <c r="B8233" s="10">
        <v>46.18</v>
      </c>
      <c r="C8233">
        <v>6.6466674505324688E-2</v>
      </c>
      <c r="D8233" s="11">
        <v>10.16</v>
      </c>
      <c r="E8233" s="10">
        <v>14.19</v>
      </c>
      <c r="F8233" s="11">
        <v>14.08</v>
      </c>
      <c r="G8233" s="10">
        <v>47.05</v>
      </c>
      <c r="H8233" s="11">
        <v>194.97</v>
      </c>
      <c r="I8233" s="10">
        <v>316.22000000000003</v>
      </c>
      <c r="J8233">
        <v>9.4663404154692793E-2</v>
      </c>
      <c r="K8233">
        <v>6.545486070670449E-2</v>
      </c>
      <c r="L8233">
        <v>9.5833345238408543E-2</v>
      </c>
      <c r="M8233">
        <v>0.20924294731418266</v>
      </c>
      <c r="N8233">
        <v>0.19127068899313845</v>
      </c>
      <c r="O8233">
        <v>0.23524121156167885</v>
      </c>
    </row>
    <row r="8234" spans="1:15" ht="15">
      <c r="A8234" s="6"/>
      <c r="B8234" s="10">
        <v>33.69</v>
      </c>
      <c r="C8234">
        <v>6.4071098208802676E-2</v>
      </c>
      <c r="D8234" s="11">
        <v>14.31</v>
      </c>
      <c r="E8234" s="10">
        <v>4.96</v>
      </c>
      <c r="F8234" s="11">
        <v>26.02</v>
      </c>
      <c r="G8234" s="10">
        <v>40.32</v>
      </c>
      <c r="H8234" s="11">
        <v>197.97</v>
      </c>
      <c r="I8234" s="10">
        <v>312.48</v>
      </c>
      <c r="J8234">
        <v>9.2643480741797443E-2</v>
      </c>
      <c r="K8234">
        <v>6.881212285864062E-2</v>
      </c>
      <c r="L8234">
        <v>9.6032119501773705E-2</v>
      </c>
      <c r="M8234">
        <v>0.21235462925818552</v>
      </c>
      <c r="N8234">
        <v>0.19105612452656703</v>
      </c>
      <c r="O8234">
        <v>0.23449502153135177</v>
      </c>
    </row>
    <row r="8235" spans="1:15" ht="15">
      <c r="A8235" s="6"/>
      <c r="B8235" s="10">
        <v>21.51</v>
      </c>
      <c r="C8235">
        <v>6.557781528280518E-2</v>
      </c>
      <c r="D8235" s="11">
        <v>10.92</v>
      </c>
      <c r="E8235" s="10">
        <v>2.19</v>
      </c>
      <c r="F8235" s="11">
        <v>25.74</v>
      </c>
      <c r="G8235" s="10">
        <v>41.24</v>
      </c>
      <c r="H8235" s="11">
        <v>175.33</v>
      </c>
      <c r="I8235" s="10">
        <v>306</v>
      </c>
      <c r="J8235">
        <v>9.171413687189256E-2</v>
      </c>
      <c r="K8235">
        <v>6.914782353077692E-2</v>
      </c>
      <c r="L8235">
        <v>9.6621452103151151E-2</v>
      </c>
      <c r="M8235">
        <v>0.20772886214288372</v>
      </c>
      <c r="N8235">
        <v>0.18976072725964827</v>
      </c>
      <c r="O8235">
        <v>0.23696396167217845</v>
      </c>
    </row>
    <row r="8236" spans="1:15" ht="15">
      <c r="A8236" s="6"/>
      <c r="B8236" s="10">
        <v>13.21</v>
      </c>
      <c r="C8236">
        <v>6.6543654479058661E-2</v>
      </c>
      <c r="D8236" s="11">
        <v>10.17</v>
      </c>
      <c r="E8236" s="10">
        <v>0.12</v>
      </c>
      <c r="F8236" s="11">
        <v>25.85</v>
      </c>
      <c r="G8236" s="10">
        <v>38.799999999999997</v>
      </c>
      <c r="H8236" s="11">
        <v>152.68</v>
      </c>
      <c r="I8236" s="10">
        <v>290.79000000000002</v>
      </c>
      <c r="J8236">
        <v>9.2416666308657941E-2</v>
      </c>
      <c r="K8236">
        <v>7.0664733370512114E-2</v>
      </c>
      <c r="L8236">
        <v>0.10345175994616083</v>
      </c>
      <c r="M8236">
        <v>0.2036264724338484</v>
      </c>
      <c r="N8236">
        <v>0.18935691670780924</v>
      </c>
      <c r="O8236">
        <v>0.23941398828329991</v>
      </c>
    </row>
    <row r="8237" spans="1:15" ht="15">
      <c r="A8237" s="6"/>
      <c r="B8237" s="10">
        <v>5.99</v>
      </c>
      <c r="C8237">
        <v>6.8712289427167672E-2</v>
      </c>
      <c r="D8237" s="11">
        <v>12.09</v>
      </c>
      <c r="E8237" s="10">
        <v>0.91</v>
      </c>
      <c r="F8237" s="11">
        <v>28.53</v>
      </c>
      <c r="G8237" s="10">
        <v>36.08</v>
      </c>
      <c r="H8237" s="11">
        <v>146.78</v>
      </c>
      <c r="I8237" s="10">
        <v>287.26</v>
      </c>
      <c r="J8237">
        <v>9.5630941229266436E-2</v>
      </c>
      <c r="K8237">
        <v>7.0456929475322352E-2</v>
      </c>
      <c r="L8237">
        <v>0.11552017238612301</v>
      </c>
      <c r="M8237">
        <v>0.20184882298535076</v>
      </c>
      <c r="N8237">
        <v>0.18793773972157474</v>
      </c>
      <c r="O8237">
        <v>0.24209485035446585</v>
      </c>
    </row>
    <row r="8238" spans="1:15" ht="15">
      <c r="A8238" s="6"/>
      <c r="B8238" s="10">
        <v>10</v>
      </c>
      <c r="C8238">
        <v>7.0507256467824284E-2</v>
      </c>
      <c r="D8238" s="11">
        <v>15.06</v>
      </c>
      <c r="E8238" s="10">
        <v>0.06</v>
      </c>
      <c r="F8238" s="11">
        <v>30.99</v>
      </c>
      <c r="G8238" s="10">
        <v>36.4</v>
      </c>
      <c r="H8238" s="11">
        <v>155.01</v>
      </c>
      <c r="I8238" s="10">
        <v>284.89999999999998</v>
      </c>
      <c r="J8238">
        <v>0.10112408030818353</v>
      </c>
      <c r="K8238">
        <v>7.2844793932510726E-2</v>
      </c>
      <c r="L8238">
        <v>0.12739920111383929</v>
      </c>
      <c r="M8238">
        <v>0.20220069842414384</v>
      </c>
      <c r="N8238">
        <v>0.18998729189559491</v>
      </c>
      <c r="O8238">
        <v>0.24236341363387001</v>
      </c>
    </row>
    <row r="8239" spans="1:15" ht="15">
      <c r="A8239" s="6"/>
      <c r="B8239" s="10">
        <v>18.09</v>
      </c>
      <c r="C8239">
        <v>7.2314437572477783E-2</v>
      </c>
      <c r="D8239" s="11">
        <v>12.23</v>
      </c>
      <c r="E8239" s="10">
        <v>21.17</v>
      </c>
      <c r="F8239" s="11">
        <v>35.51</v>
      </c>
      <c r="G8239" s="10">
        <v>40.19</v>
      </c>
      <c r="H8239" s="11">
        <v>200.02</v>
      </c>
      <c r="I8239" s="10">
        <v>287.14999999999998</v>
      </c>
      <c r="J8239">
        <v>0.10543422473982349</v>
      </c>
      <c r="K8239">
        <v>8.1034680003704743E-2</v>
      </c>
      <c r="L8239">
        <v>0.13960004215917432</v>
      </c>
      <c r="M8239">
        <v>0.20849939061547837</v>
      </c>
      <c r="N8239">
        <v>0.19175919280918038</v>
      </c>
      <c r="O8239">
        <v>0.24127100704217874</v>
      </c>
    </row>
    <row r="8240" spans="1:15" ht="15">
      <c r="A8240" s="6"/>
      <c r="B8240" s="10">
        <v>23.97</v>
      </c>
      <c r="C8240">
        <v>7.3278936549533838E-2</v>
      </c>
      <c r="D8240" s="11">
        <v>12.28</v>
      </c>
      <c r="E8240" s="10">
        <v>44.51</v>
      </c>
      <c r="F8240" s="11">
        <v>46.11</v>
      </c>
      <c r="G8240" s="10">
        <v>52.48</v>
      </c>
      <c r="H8240" s="11">
        <v>237.98</v>
      </c>
      <c r="I8240" s="10">
        <v>295.35000000000002</v>
      </c>
      <c r="J8240">
        <v>0.11516484775373295</v>
      </c>
      <c r="K8240">
        <v>9.2639296117582384E-2</v>
      </c>
      <c r="L8240">
        <v>0.14650706678228165</v>
      </c>
      <c r="M8240">
        <v>0.21661741619308034</v>
      </c>
      <c r="N8240">
        <v>0.18984120898861728</v>
      </c>
      <c r="O8240">
        <v>0.23831628621255108</v>
      </c>
    </row>
    <row r="8241" spans="1:15" ht="15">
      <c r="A8241" s="6"/>
      <c r="B8241" s="10">
        <v>41.85</v>
      </c>
      <c r="C8241">
        <v>7.2542453754834896E-2</v>
      </c>
      <c r="D8241" s="11">
        <v>20.68</v>
      </c>
      <c r="E8241" s="10">
        <v>55.97</v>
      </c>
      <c r="F8241" s="11">
        <v>53.1</v>
      </c>
      <c r="G8241" s="10">
        <v>69</v>
      </c>
      <c r="H8241" s="11">
        <v>282.83</v>
      </c>
      <c r="I8241" s="10">
        <v>313.58</v>
      </c>
      <c r="J8241">
        <v>0.12818050745337953</v>
      </c>
      <c r="K8241">
        <v>0.10018253921645395</v>
      </c>
      <c r="L8241">
        <v>0.15537650116637389</v>
      </c>
      <c r="M8241">
        <v>0.22160903524279058</v>
      </c>
      <c r="N8241">
        <v>0.18507022542844973</v>
      </c>
      <c r="O8241">
        <v>0.24031115623203009</v>
      </c>
    </row>
    <row r="8242" spans="1:15" ht="15">
      <c r="A8242" s="6"/>
      <c r="B8242" s="10">
        <v>60.86</v>
      </c>
      <c r="C8242">
        <v>7.1877500011528761E-2</v>
      </c>
      <c r="D8242" s="11">
        <v>27.85</v>
      </c>
      <c r="E8242" s="10">
        <v>51.18</v>
      </c>
      <c r="F8242" s="11">
        <v>56.38</v>
      </c>
      <c r="G8242" s="10">
        <v>95.8</v>
      </c>
      <c r="H8242" s="11">
        <v>299.5</v>
      </c>
      <c r="I8242" s="10">
        <v>346.14</v>
      </c>
      <c r="J8242">
        <v>0.1304765493615696</v>
      </c>
      <c r="K8242">
        <v>0.10724189393695463</v>
      </c>
      <c r="L8242">
        <v>0.16071667630862851</v>
      </c>
      <c r="M8242">
        <v>0.22253220048498554</v>
      </c>
      <c r="N8242">
        <v>0.18330667501914108</v>
      </c>
      <c r="O8242">
        <v>0.24046635891403528</v>
      </c>
    </row>
    <row r="8243" spans="1:15" ht="15">
      <c r="A8243" s="6"/>
      <c r="B8243" s="10">
        <v>65.78</v>
      </c>
      <c r="C8243">
        <v>6.9827572465196122E-2</v>
      </c>
      <c r="D8243" s="11">
        <v>28.56</v>
      </c>
      <c r="E8243" s="10">
        <v>52.48</v>
      </c>
      <c r="F8243" s="11">
        <v>54.93</v>
      </c>
      <c r="G8243" s="10">
        <v>105.39</v>
      </c>
      <c r="H8243" s="11">
        <v>290.81</v>
      </c>
      <c r="I8243" s="10">
        <v>396.61</v>
      </c>
      <c r="J8243">
        <v>0.12691834255743611</v>
      </c>
      <c r="K8243">
        <v>0.11040963465579989</v>
      </c>
      <c r="L8243">
        <v>0.15780624860147685</v>
      </c>
      <c r="M8243">
        <v>0.22143579182481857</v>
      </c>
      <c r="N8243">
        <v>0.18255315004733927</v>
      </c>
      <c r="O8243">
        <v>0.23549679083205677</v>
      </c>
    </row>
    <row r="8244" spans="1:15" ht="15">
      <c r="A8244" s="6"/>
      <c r="B8244" s="10">
        <v>67.349999999999994</v>
      </c>
      <c r="C8244">
        <v>6.7647206954878497E-2</v>
      </c>
      <c r="D8244" s="11">
        <v>29.15</v>
      </c>
      <c r="E8244" s="10">
        <v>48.89</v>
      </c>
      <c r="F8244" s="11">
        <v>51</v>
      </c>
      <c r="G8244" s="10">
        <v>105.39</v>
      </c>
      <c r="H8244" s="11">
        <v>282.77999999999997</v>
      </c>
      <c r="I8244" s="10">
        <v>419.33</v>
      </c>
      <c r="J8244">
        <v>0.12418921154992314</v>
      </c>
      <c r="K8244">
        <v>0.10705803797647637</v>
      </c>
      <c r="L8244">
        <v>0.15642698919593412</v>
      </c>
      <c r="M8244">
        <v>0.21998106952402566</v>
      </c>
      <c r="N8244">
        <v>0.18548250707909905</v>
      </c>
      <c r="O8244">
        <v>0.22864778332078312</v>
      </c>
    </row>
    <row r="8245" spans="1:15" ht="15">
      <c r="A8245" s="6"/>
      <c r="B8245" s="10">
        <v>69.680000000000007</v>
      </c>
      <c r="C8245">
        <v>6.4976529551983381E-2</v>
      </c>
      <c r="D8245" s="11">
        <v>29.57</v>
      </c>
      <c r="E8245" s="10">
        <v>39.49</v>
      </c>
      <c r="F8245" s="11">
        <v>49.9</v>
      </c>
      <c r="G8245" s="10">
        <v>105.39</v>
      </c>
      <c r="H8245" s="11">
        <v>266.49</v>
      </c>
      <c r="I8245" s="10">
        <v>412.38</v>
      </c>
      <c r="J8245">
        <v>0.12391225505323254</v>
      </c>
      <c r="K8245">
        <v>0.10518065405045464</v>
      </c>
      <c r="L8245">
        <v>0.15649418960244652</v>
      </c>
      <c r="M8245">
        <v>0.2222807013131658</v>
      </c>
      <c r="N8245">
        <v>0.18753983149876655</v>
      </c>
      <c r="O8245">
        <v>0.22683619025413851</v>
      </c>
    </row>
    <row r="8246" spans="1:15" ht="15">
      <c r="A8246" s="6"/>
      <c r="B8246" s="10">
        <v>67.2</v>
      </c>
      <c r="C8246">
        <v>6.3378900535102312E-2</v>
      </c>
      <c r="D8246" s="11">
        <v>29.26</v>
      </c>
      <c r="E8246" s="10">
        <v>38.090000000000003</v>
      </c>
      <c r="F8246" s="11">
        <v>47.34</v>
      </c>
      <c r="G8246" s="10">
        <v>105.37</v>
      </c>
      <c r="H8246" s="11">
        <v>250.79</v>
      </c>
      <c r="I8246" s="10">
        <v>398.1</v>
      </c>
      <c r="J8246">
        <v>0.12476186261645202</v>
      </c>
      <c r="K8246">
        <v>0.10667644677892786</v>
      </c>
      <c r="L8246">
        <v>0.15687500254944223</v>
      </c>
      <c r="M8246">
        <v>0.22243435107660864</v>
      </c>
      <c r="N8246">
        <v>0.19227885831810548</v>
      </c>
      <c r="O8246">
        <v>0.22689153504846957</v>
      </c>
    </row>
    <row r="8247" spans="1:15" ht="15">
      <c r="A8247" s="6"/>
      <c r="B8247" s="10">
        <v>67.099999999999994</v>
      </c>
      <c r="C8247">
        <v>6.4050540638062384E-2</v>
      </c>
      <c r="D8247" s="11">
        <v>28.24</v>
      </c>
      <c r="E8247" s="10">
        <v>43.21</v>
      </c>
      <c r="F8247" s="11">
        <v>46.99</v>
      </c>
      <c r="G8247" s="10">
        <v>105.39</v>
      </c>
      <c r="H8247" s="11">
        <v>245.1</v>
      </c>
      <c r="I8247" s="10">
        <v>375.9</v>
      </c>
      <c r="J8247">
        <v>0.12676960428051179</v>
      </c>
      <c r="K8247">
        <v>0.11073377213807145</v>
      </c>
      <c r="L8247">
        <v>0.15756388306644134</v>
      </c>
      <c r="M8247">
        <v>0.22311215937466072</v>
      </c>
      <c r="N8247">
        <v>0.19866787427562649</v>
      </c>
      <c r="O8247">
        <v>0.23071873968750448</v>
      </c>
    </row>
    <row r="8248" spans="1:15" ht="15">
      <c r="A8248" s="6"/>
      <c r="B8248" s="10">
        <v>69.67</v>
      </c>
      <c r="C8248">
        <v>6.7601726432578335E-2</v>
      </c>
      <c r="D8248" s="11">
        <v>25.07</v>
      </c>
      <c r="E8248" s="10">
        <v>47.94</v>
      </c>
      <c r="F8248" s="11">
        <v>46.87</v>
      </c>
      <c r="G8248" s="10">
        <v>105.39</v>
      </c>
      <c r="H8248" s="11">
        <v>242.85</v>
      </c>
      <c r="I8248" s="10">
        <v>377.07</v>
      </c>
      <c r="J8248">
        <v>0.1209729562137149</v>
      </c>
      <c r="K8248">
        <v>0.11421086955158555</v>
      </c>
      <c r="L8248">
        <v>0.1585664884123236</v>
      </c>
      <c r="M8248">
        <v>0.22435796929303595</v>
      </c>
      <c r="N8248">
        <v>0.2076584907455869</v>
      </c>
      <c r="O8248">
        <v>0.23729519212336003</v>
      </c>
    </row>
    <row r="8249" spans="1:15" ht="15">
      <c r="A8249" s="6"/>
      <c r="B8249" s="10">
        <v>75.84</v>
      </c>
      <c r="C8249">
        <v>7.7631630076585842E-2</v>
      </c>
      <c r="D8249" s="11">
        <v>9.1199999999999992</v>
      </c>
      <c r="E8249" s="10">
        <v>51.3</v>
      </c>
      <c r="F8249" s="11">
        <v>46.55</v>
      </c>
      <c r="G8249" s="10">
        <v>103.22</v>
      </c>
      <c r="H8249" s="11">
        <v>254.61</v>
      </c>
      <c r="I8249" s="10">
        <v>393.5</v>
      </c>
      <c r="J8249">
        <v>0.11364902430329521</v>
      </c>
      <c r="K8249">
        <v>0.11504750949470953</v>
      </c>
      <c r="L8249">
        <v>0.15911116727704133</v>
      </c>
      <c r="M8249">
        <v>0.22590460801473977</v>
      </c>
      <c r="N8249">
        <v>0.21083389437824923</v>
      </c>
      <c r="O8249">
        <v>0.24163029048747042</v>
      </c>
    </row>
    <row r="8250" spans="1:15" ht="15">
      <c r="A8250" s="6"/>
      <c r="B8250" s="10">
        <v>80.3</v>
      </c>
      <c r="C8250">
        <v>8.5509022201612439E-2</v>
      </c>
      <c r="D8250" s="11">
        <v>9.19</v>
      </c>
      <c r="E8250" s="10">
        <v>50.59</v>
      </c>
      <c r="F8250" s="11">
        <v>45.41</v>
      </c>
      <c r="G8250" s="10">
        <v>105.39</v>
      </c>
      <c r="H8250" s="11">
        <v>274.76</v>
      </c>
      <c r="I8250" s="10">
        <v>420.59</v>
      </c>
      <c r="J8250">
        <v>0.11245214355791829</v>
      </c>
      <c r="K8250">
        <v>0.11338078153697585</v>
      </c>
      <c r="L8250">
        <v>0.15505044886774089</v>
      </c>
      <c r="M8250">
        <v>0.22162850924288932</v>
      </c>
      <c r="N8250">
        <v>0.21033640543644561</v>
      </c>
      <c r="O8250">
        <v>0.2350791128111496</v>
      </c>
    </row>
    <row r="8251" spans="1:15" ht="15">
      <c r="A8251" s="6"/>
      <c r="B8251" s="10">
        <v>80.3</v>
      </c>
      <c r="C8251">
        <v>8.8303479769335572E-2</v>
      </c>
      <c r="D8251" s="11">
        <v>17.420000000000002</v>
      </c>
      <c r="E8251" s="10">
        <v>50.68</v>
      </c>
      <c r="F8251" s="11">
        <v>48.96</v>
      </c>
      <c r="G8251" s="10">
        <v>114</v>
      </c>
      <c r="H8251" s="11">
        <v>300.04000000000002</v>
      </c>
      <c r="I8251" s="10">
        <v>449.92</v>
      </c>
      <c r="J8251">
        <v>0.11385067170429514</v>
      </c>
      <c r="K8251">
        <v>0.11250902069301061</v>
      </c>
      <c r="L8251">
        <v>0.14741993903301737</v>
      </c>
      <c r="M8251">
        <v>0.21720965375638973</v>
      </c>
      <c r="N8251">
        <v>0.20422387800595768</v>
      </c>
      <c r="O8251">
        <v>0.22198276943780179</v>
      </c>
    </row>
    <row r="8252" spans="1:15" ht="15">
      <c r="A8252" s="6"/>
      <c r="B8252" s="10">
        <v>85.42</v>
      </c>
      <c r="C8252">
        <v>9.3072482085010302E-2</v>
      </c>
      <c r="D8252" s="11">
        <v>15.02</v>
      </c>
      <c r="E8252" s="10">
        <v>49.14</v>
      </c>
      <c r="F8252" s="11">
        <v>39.840000000000003</v>
      </c>
      <c r="G8252" s="10">
        <v>105.39</v>
      </c>
      <c r="H8252" s="11">
        <v>297.35000000000002</v>
      </c>
      <c r="I8252" s="10">
        <v>442.7</v>
      </c>
      <c r="J8252">
        <v>0.11277690729613421</v>
      </c>
      <c r="K8252">
        <v>0.1122251115170962</v>
      </c>
      <c r="L8252">
        <v>0.14041425763915305</v>
      </c>
      <c r="M8252">
        <v>0.21852958914980342</v>
      </c>
      <c r="N8252">
        <v>0.20460476296602886</v>
      </c>
      <c r="O8252">
        <v>0.221895584180791</v>
      </c>
    </row>
    <row r="8253" spans="1:15" ht="15">
      <c r="A8253" s="6"/>
      <c r="B8253" s="10">
        <v>80.760000000000005</v>
      </c>
      <c r="C8253">
        <v>9.7163107632292217E-2</v>
      </c>
      <c r="D8253" s="11">
        <v>12.05</v>
      </c>
      <c r="E8253" s="10">
        <v>49.39</v>
      </c>
      <c r="F8253" s="11">
        <v>36.299999999999997</v>
      </c>
      <c r="G8253" s="10">
        <v>89.36</v>
      </c>
      <c r="H8253" s="11">
        <v>265.41000000000003</v>
      </c>
      <c r="I8253" s="10">
        <v>420.72</v>
      </c>
      <c r="J8253">
        <v>0.10971016768447468</v>
      </c>
      <c r="K8253">
        <v>0.11332906316770364</v>
      </c>
      <c r="L8253">
        <v>0.1334077390490597</v>
      </c>
      <c r="M8253">
        <v>0.21927623270869318</v>
      </c>
      <c r="N8253">
        <v>0.21265493228052862</v>
      </c>
      <c r="O8253">
        <v>0.23052726592285921</v>
      </c>
    </row>
    <row r="8254" spans="1:15" ht="15">
      <c r="A8254" s="6"/>
      <c r="B8254" s="10">
        <v>78.05</v>
      </c>
      <c r="C8254">
        <v>9.8648373376452186E-2</v>
      </c>
      <c r="D8254" s="11">
        <v>12.27</v>
      </c>
      <c r="E8254" s="10">
        <v>47.73</v>
      </c>
      <c r="F8254" s="11">
        <v>35.22</v>
      </c>
      <c r="G8254" s="10">
        <v>62.2</v>
      </c>
      <c r="H8254" s="11">
        <v>254.57</v>
      </c>
      <c r="I8254" s="10">
        <v>361.15</v>
      </c>
      <c r="J8254">
        <v>0.11070373668067043</v>
      </c>
      <c r="K8254">
        <v>0.1136049068243974</v>
      </c>
      <c r="L8254">
        <v>0.12572278492061698</v>
      </c>
      <c r="M8254">
        <v>0.218999680942629</v>
      </c>
      <c r="N8254">
        <v>0.21274375090526831</v>
      </c>
      <c r="O8254">
        <v>0.23997044164303286</v>
      </c>
    </row>
    <row r="8255" spans="1:15" ht="15">
      <c r="A8255" s="6"/>
      <c r="B8255" s="10">
        <v>77.14</v>
      </c>
      <c r="C8255">
        <v>0.10029881925522252</v>
      </c>
      <c r="D8255" s="11">
        <v>12.16</v>
      </c>
      <c r="E8255" s="10">
        <v>39.630000000000003</v>
      </c>
      <c r="F8255" s="11">
        <v>33.020000000000003</v>
      </c>
      <c r="G8255" s="10">
        <v>49.11</v>
      </c>
      <c r="H8255" s="11">
        <v>234.28</v>
      </c>
      <c r="I8255" s="10">
        <v>323.88</v>
      </c>
      <c r="J8255">
        <v>0.10812220622858992</v>
      </c>
      <c r="K8255">
        <v>0.11062188422083341</v>
      </c>
      <c r="L8255">
        <v>0.12017292821662147</v>
      </c>
      <c r="M8255">
        <v>0.21641335810489803</v>
      </c>
      <c r="N8255">
        <v>0.21437278349574387</v>
      </c>
      <c r="O8255">
        <v>0.23859414661245928</v>
      </c>
    </row>
    <row r="8256" spans="1:15" ht="15">
      <c r="A8256" s="6"/>
      <c r="B8256" s="10">
        <v>78.02</v>
      </c>
      <c r="C8256">
        <v>0.10215677326154048</v>
      </c>
      <c r="D8256" s="11">
        <v>14.81</v>
      </c>
      <c r="E8256" s="10">
        <v>39.590000000000003</v>
      </c>
      <c r="F8256" s="11">
        <v>29.78</v>
      </c>
      <c r="G8256" s="10">
        <v>46.79</v>
      </c>
      <c r="H8256" s="11">
        <v>233.38</v>
      </c>
      <c r="I8256" s="10">
        <v>307.64999999999998</v>
      </c>
      <c r="J8256">
        <v>0.11170384487400549</v>
      </c>
      <c r="K8256">
        <v>0.11025589871925011</v>
      </c>
      <c r="L8256">
        <v>0.11034432996015583</v>
      </c>
      <c r="M8256">
        <v>0.21175189516830992</v>
      </c>
      <c r="N8256">
        <v>0.21574834699014941</v>
      </c>
      <c r="O8256">
        <v>0.23887308168979607</v>
      </c>
    </row>
    <row r="8257" spans="1:15" ht="15">
      <c r="A8257" s="6"/>
      <c r="B8257" s="10">
        <v>69.16</v>
      </c>
      <c r="C8257">
        <v>9.4247991815516255E-2</v>
      </c>
      <c r="D8257" s="11">
        <v>12.13</v>
      </c>
      <c r="E8257" s="10">
        <v>38.65</v>
      </c>
      <c r="F8257" s="11">
        <v>23.83</v>
      </c>
      <c r="G8257" s="10">
        <v>42.55</v>
      </c>
      <c r="H8257" s="11">
        <v>213.41</v>
      </c>
      <c r="I8257" s="10">
        <v>288.27</v>
      </c>
      <c r="J8257">
        <v>0.11248914413086024</v>
      </c>
      <c r="K8257">
        <v>0.10716769689352262</v>
      </c>
      <c r="L8257">
        <v>9.4024132244413194E-2</v>
      </c>
      <c r="M8257">
        <v>0.20894955792793302</v>
      </c>
      <c r="N8257">
        <v>0.21816630516577395</v>
      </c>
      <c r="O8257">
        <v>0.24024426540582475</v>
      </c>
    </row>
    <row r="8258" spans="1:15" ht="15">
      <c r="A8258" s="6"/>
      <c r="B8258" s="10">
        <v>34.44</v>
      </c>
      <c r="C8258">
        <v>8.7758148509006428E-2</v>
      </c>
      <c r="D8258" s="11">
        <v>15.03</v>
      </c>
      <c r="E8258" s="10">
        <v>35.64</v>
      </c>
      <c r="F8258" s="11">
        <v>17.850000000000001</v>
      </c>
      <c r="G8258" s="10">
        <v>40.700000000000003</v>
      </c>
      <c r="H8258" s="11">
        <v>221.11</v>
      </c>
      <c r="I8258" s="10">
        <v>300.64999999999998</v>
      </c>
      <c r="J8258">
        <v>0.11810559151944551</v>
      </c>
      <c r="K8258">
        <v>0.10401215040208026</v>
      </c>
      <c r="L8258">
        <v>8.7707687152628541E-2</v>
      </c>
      <c r="M8258">
        <v>0.20543943652461619</v>
      </c>
      <c r="N8258">
        <v>0.2172694986144697</v>
      </c>
      <c r="O8258">
        <v>0.2408612532720765</v>
      </c>
    </row>
    <row r="8259" spans="1:15" ht="15">
      <c r="A8259" s="6"/>
      <c r="B8259" s="10">
        <v>15.5</v>
      </c>
      <c r="C8259">
        <v>8.3248457023139932E-2</v>
      </c>
      <c r="D8259" s="11">
        <v>10.87</v>
      </c>
      <c r="E8259" s="10">
        <v>31.87</v>
      </c>
      <c r="F8259" s="11">
        <v>2.4</v>
      </c>
      <c r="G8259" s="10">
        <v>38.24</v>
      </c>
      <c r="H8259" s="11">
        <v>213.53</v>
      </c>
      <c r="I8259" s="10">
        <v>292.8</v>
      </c>
      <c r="J8259">
        <v>0.12343697433011287</v>
      </c>
      <c r="K8259">
        <v>0.10248197215180571</v>
      </c>
      <c r="L8259">
        <v>8.5718456986121669E-2</v>
      </c>
      <c r="M8259">
        <v>0.20191247303707754</v>
      </c>
      <c r="N8259">
        <v>0.21783726480084437</v>
      </c>
      <c r="O8259">
        <v>0.24262529641718336</v>
      </c>
    </row>
    <row r="8260" spans="1:15" ht="15">
      <c r="A8260" s="6"/>
      <c r="B8260" s="10">
        <v>12.72</v>
      </c>
      <c r="C8260">
        <v>8.2969942915760389E-2</v>
      </c>
      <c r="D8260" s="11">
        <v>12.59</v>
      </c>
      <c r="E8260" s="10">
        <v>35.26</v>
      </c>
      <c r="F8260" s="11">
        <v>0.09</v>
      </c>
      <c r="G8260" s="10">
        <v>36.92</v>
      </c>
      <c r="H8260" s="11">
        <v>208.03</v>
      </c>
      <c r="I8260" s="10">
        <v>288.08</v>
      </c>
      <c r="J8260">
        <v>0.13455918669607353</v>
      </c>
      <c r="K8260">
        <v>0.1036196279666453</v>
      </c>
      <c r="L8260">
        <v>8.6795320380883445E-2</v>
      </c>
      <c r="M8260">
        <v>0.20130618115951679</v>
      </c>
      <c r="N8260">
        <v>0.21528304175711918</v>
      </c>
      <c r="O8260">
        <v>0.24265758114210265</v>
      </c>
    </row>
    <row r="8261" spans="1:15" ht="15">
      <c r="A8261" s="6"/>
      <c r="B8261" s="10">
        <v>8.6199999999999992</v>
      </c>
      <c r="C8261">
        <v>8.3469209111608697E-2</v>
      </c>
      <c r="D8261" s="11">
        <v>11.75</v>
      </c>
      <c r="E8261" s="10">
        <v>35.03</v>
      </c>
      <c r="F8261" s="11">
        <v>0.34</v>
      </c>
      <c r="G8261" s="10">
        <v>35.880000000000003</v>
      </c>
      <c r="H8261" s="11">
        <v>206.6</v>
      </c>
      <c r="I8261" s="10">
        <v>272.52</v>
      </c>
      <c r="J8261">
        <v>0.14275392572900497</v>
      </c>
      <c r="K8261">
        <v>0.10622868596120022</v>
      </c>
      <c r="L8261">
        <v>9.081714725018368E-2</v>
      </c>
      <c r="M8261">
        <v>0.20259907730541457</v>
      </c>
      <c r="N8261">
        <v>0.21476127465504108</v>
      </c>
      <c r="O8261">
        <v>0.24305213101664233</v>
      </c>
    </row>
    <row r="8262" spans="1:15" ht="15">
      <c r="A8262" s="6"/>
      <c r="B8262" s="10">
        <v>11.82</v>
      </c>
      <c r="C8262">
        <v>9.0152969355800777E-2</v>
      </c>
      <c r="D8262" s="11">
        <v>12.78</v>
      </c>
      <c r="E8262" s="10">
        <v>33.49</v>
      </c>
      <c r="F8262" s="11">
        <v>20.57</v>
      </c>
      <c r="G8262" s="10">
        <v>36.19</v>
      </c>
      <c r="H8262" s="11">
        <v>201.6</v>
      </c>
      <c r="I8262" s="10">
        <v>268.42</v>
      </c>
      <c r="J8262">
        <v>0.15862615342843417</v>
      </c>
      <c r="K8262">
        <v>0.11436832307450361</v>
      </c>
      <c r="L8262">
        <v>0.10002576979982758</v>
      </c>
      <c r="M8262">
        <v>0.20390491861718779</v>
      </c>
      <c r="N8262">
        <v>0.21457823861685865</v>
      </c>
      <c r="O8262">
        <v>0.24302769453737105</v>
      </c>
    </row>
    <row r="8263" spans="1:15" ht="15">
      <c r="A8263" s="6"/>
      <c r="B8263" s="10">
        <v>38.04</v>
      </c>
      <c r="C8263">
        <v>0.10467890025809522</v>
      </c>
      <c r="D8263" s="11">
        <v>23.22</v>
      </c>
      <c r="E8263" s="10">
        <v>33.020000000000003</v>
      </c>
      <c r="F8263" s="11">
        <v>25.92</v>
      </c>
      <c r="G8263" s="10">
        <v>42.5</v>
      </c>
      <c r="H8263" s="11">
        <v>206.7</v>
      </c>
      <c r="I8263" s="10">
        <v>269.24</v>
      </c>
      <c r="J8263">
        <v>0.17550346694076152</v>
      </c>
      <c r="K8263">
        <v>0.1239352254406945</v>
      </c>
      <c r="L8263">
        <v>0.11594967126316402</v>
      </c>
      <c r="M8263">
        <v>0.21043163666606765</v>
      </c>
      <c r="N8263">
        <v>0.21417983746889294</v>
      </c>
      <c r="O8263">
        <v>0.24240042628619898</v>
      </c>
    </row>
    <row r="8264" spans="1:15" ht="15">
      <c r="A8264" s="6"/>
      <c r="B8264" s="10">
        <v>74.59</v>
      </c>
      <c r="C8264">
        <v>0.11506348381284057</v>
      </c>
      <c r="D8264" s="11">
        <v>47.95</v>
      </c>
      <c r="E8264" s="10">
        <v>44.63</v>
      </c>
      <c r="F8264" s="11">
        <v>32.31</v>
      </c>
      <c r="G8264" s="10">
        <v>53.8</v>
      </c>
      <c r="H8264" s="11">
        <v>220.07</v>
      </c>
      <c r="I8264" s="10">
        <v>280.98</v>
      </c>
      <c r="J8264">
        <v>0.18716999175929089</v>
      </c>
      <c r="K8264">
        <v>0.13298372775739567</v>
      </c>
      <c r="L8264">
        <v>0.13462129667665243</v>
      </c>
      <c r="M8264">
        <v>0.22132530254599814</v>
      </c>
      <c r="N8264">
        <v>0.2122023682869259</v>
      </c>
      <c r="O8264">
        <v>0.24084728761183649</v>
      </c>
    </row>
    <row r="8265" spans="1:15" ht="15">
      <c r="A8265" s="6"/>
      <c r="B8265" s="10">
        <v>91.36</v>
      </c>
      <c r="C8265">
        <v>0.12554405208464567</v>
      </c>
      <c r="D8265" s="11">
        <v>62</v>
      </c>
      <c r="E8265" s="10">
        <v>52.66</v>
      </c>
      <c r="F8265" s="11">
        <v>37.92</v>
      </c>
      <c r="G8265" s="10">
        <v>72.930000000000007</v>
      </c>
      <c r="H8265" s="11">
        <v>243.9</v>
      </c>
      <c r="I8265" s="10">
        <v>279.73</v>
      </c>
      <c r="J8265">
        <v>0.19169819083946266</v>
      </c>
      <c r="K8265">
        <v>0.14655698715331217</v>
      </c>
      <c r="L8265">
        <v>0.14633671761292624</v>
      </c>
      <c r="M8265">
        <v>0.22554455472352014</v>
      </c>
      <c r="N8265">
        <v>0.20836158919921674</v>
      </c>
      <c r="O8265">
        <v>0.24008172500998273</v>
      </c>
    </row>
    <row r="8266" spans="1:15" ht="15">
      <c r="A8266" s="6"/>
      <c r="B8266" s="10">
        <v>97.98</v>
      </c>
      <c r="C8266">
        <v>0.13086493160567131</v>
      </c>
      <c r="D8266" s="11">
        <v>63.01</v>
      </c>
      <c r="E8266" s="10">
        <v>57.62</v>
      </c>
      <c r="F8266" s="11">
        <v>40.950000000000003</v>
      </c>
      <c r="G8266" s="10">
        <v>96.43</v>
      </c>
      <c r="H8266" s="11">
        <v>273.17</v>
      </c>
      <c r="I8266" s="10">
        <v>293.08999999999997</v>
      </c>
      <c r="J8266">
        <v>0.1955162490372464</v>
      </c>
      <c r="K8266">
        <v>0.15264602070729122</v>
      </c>
      <c r="L8266">
        <v>0.15233384029450417</v>
      </c>
      <c r="M8266">
        <v>0.22476882690730107</v>
      </c>
      <c r="N8266">
        <v>0.20120422220034193</v>
      </c>
      <c r="O8266">
        <v>0.23879668877938814</v>
      </c>
    </row>
    <row r="8267" spans="1:15" ht="15">
      <c r="A8267" s="6"/>
      <c r="B8267" s="10">
        <v>98.33</v>
      </c>
      <c r="C8267">
        <v>0.13000364585522822</v>
      </c>
      <c r="D8267" s="11">
        <v>60.2</v>
      </c>
      <c r="E8267" s="10">
        <v>54.06</v>
      </c>
      <c r="F8267" s="11">
        <v>41.9</v>
      </c>
      <c r="G8267" s="10">
        <v>93.94</v>
      </c>
      <c r="H8267" s="11">
        <v>294.98</v>
      </c>
      <c r="I8267" s="10">
        <v>320.08999999999997</v>
      </c>
      <c r="J8267">
        <v>0.19343483637537887</v>
      </c>
      <c r="K8267">
        <v>0.15749550994632142</v>
      </c>
      <c r="L8267">
        <v>0.15973527464180684</v>
      </c>
      <c r="M8267">
        <v>0.21981834476859857</v>
      </c>
      <c r="N8267">
        <v>0.19335101024127016</v>
      </c>
      <c r="O8267">
        <v>0.23326296619400375</v>
      </c>
    </row>
    <row r="8268" spans="1:15" ht="15">
      <c r="A8268" s="6"/>
      <c r="B8268" s="10">
        <v>93.36</v>
      </c>
      <c r="C8268">
        <v>0.13224037565090843</v>
      </c>
      <c r="D8268" s="11">
        <v>62.93</v>
      </c>
      <c r="E8268" s="10">
        <v>53.55</v>
      </c>
      <c r="F8268" s="11">
        <v>44.15</v>
      </c>
      <c r="G8268" s="10">
        <v>92.48</v>
      </c>
      <c r="H8268" s="11">
        <v>291.05</v>
      </c>
      <c r="I8268" s="10">
        <v>326.55</v>
      </c>
      <c r="J8268">
        <v>0.19148182201238156</v>
      </c>
      <c r="K8268">
        <v>0.15932807001064564</v>
      </c>
      <c r="L8268">
        <v>0.16370266159195071</v>
      </c>
      <c r="M8268">
        <v>0.22157620924909111</v>
      </c>
      <c r="N8268">
        <v>0.18798005264287013</v>
      </c>
      <c r="O8268">
        <v>0.22885679959270483</v>
      </c>
    </row>
    <row r="8269" spans="1:15" ht="15">
      <c r="A8269" s="6"/>
      <c r="B8269" s="10">
        <v>90.68</v>
      </c>
      <c r="C8269">
        <v>0.13412219570583997</v>
      </c>
      <c r="D8269" s="11">
        <v>61.95</v>
      </c>
      <c r="E8269" s="10">
        <v>59.75</v>
      </c>
      <c r="F8269" s="11">
        <v>50.4</v>
      </c>
      <c r="G8269" s="10">
        <v>92.99</v>
      </c>
      <c r="H8269" s="11">
        <v>294.14</v>
      </c>
      <c r="I8269" s="10">
        <v>345.19</v>
      </c>
      <c r="J8269">
        <v>0.19094120212328644</v>
      </c>
      <c r="K8269">
        <v>0.16189555861789956</v>
      </c>
      <c r="L8269">
        <v>0.16215152810291181</v>
      </c>
      <c r="M8269">
        <v>0.21949510128940733</v>
      </c>
      <c r="N8269">
        <v>0.18476150436022953</v>
      </c>
      <c r="O8269">
        <v>0.22823950839611171</v>
      </c>
    </row>
    <row r="8270" spans="1:15" ht="15">
      <c r="A8270" s="6"/>
      <c r="B8270" s="10">
        <v>89.31</v>
      </c>
      <c r="C8270">
        <v>0.13366562070485727</v>
      </c>
      <c r="D8270" s="11">
        <v>64.98</v>
      </c>
      <c r="E8270" s="10">
        <v>62.73</v>
      </c>
      <c r="F8270" s="11">
        <v>50.6</v>
      </c>
      <c r="G8270" s="10">
        <v>86.82</v>
      </c>
      <c r="H8270" s="11">
        <v>292.49</v>
      </c>
      <c r="I8270" s="10">
        <v>347.71</v>
      </c>
      <c r="J8270">
        <v>0.19004404901652019</v>
      </c>
      <c r="K8270">
        <v>0.16508361969858817</v>
      </c>
      <c r="L8270">
        <v>0.16801994987073482</v>
      </c>
      <c r="M8270">
        <v>0.21962583235227492</v>
      </c>
      <c r="N8270">
        <v>0.18108654844203986</v>
      </c>
      <c r="O8270">
        <v>0.22830382575489711</v>
      </c>
    </row>
    <row r="8271" spans="1:15" ht="15">
      <c r="A8271" s="6"/>
      <c r="B8271" s="10">
        <v>88.03</v>
      </c>
      <c r="C8271">
        <v>0.13730554884552351</v>
      </c>
      <c r="D8271" s="11">
        <v>58.23</v>
      </c>
      <c r="E8271" s="10">
        <v>65.06</v>
      </c>
      <c r="F8271" s="11">
        <v>51.82</v>
      </c>
      <c r="G8271" s="10">
        <v>93.1</v>
      </c>
      <c r="H8271" s="11">
        <v>253.51</v>
      </c>
      <c r="I8271" s="10">
        <v>324.74</v>
      </c>
      <c r="J8271">
        <v>0.19008087971917761</v>
      </c>
      <c r="K8271">
        <v>0.17035056535055573</v>
      </c>
      <c r="L8271">
        <v>0.17275150522549854</v>
      </c>
      <c r="M8271">
        <v>0.22041525083313498</v>
      </c>
      <c r="N8271">
        <v>0.18128016494206228</v>
      </c>
      <c r="O8271">
        <v>0.23390409148152777</v>
      </c>
    </row>
    <row r="8272" spans="1:15" ht="15">
      <c r="A8272" s="6"/>
      <c r="B8272" s="10">
        <v>92.51</v>
      </c>
      <c r="C8272">
        <v>0.140828401227647</v>
      </c>
      <c r="D8272" s="11">
        <v>53.84</v>
      </c>
      <c r="E8272" s="10">
        <v>65.91</v>
      </c>
      <c r="F8272" s="11">
        <v>51.29</v>
      </c>
      <c r="G8272" s="10">
        <v>85.24</v>
      </c>
      <c r="H8272" s="11">
        <v>241.09</v>
      </c>
      <c r="I8272" s="10">
        <v>328.31</v>
      </c>
      <c r="J8272">
        <v>0.18557651902779396</v>
      </c>
      <c r="K8272">
        <v>0.17752978383285534</v>
      </c>
      <c r="L8272">
        <v>0.18044019389854854</v>
      </c>
      <c r="M8272">
        <v>0.22563203899305803</v>
      </c>
      <c r="N8272">
        <v>0.18497724081538258</v>
      </c>
      <c r="O8272">
        <v>0.23542135987021268</v>
      </c>
    </row>
    <row r="8273" spans="1:15" ht="15">
      <c r="A8273" s="6"/>
      <c r="B8273" s="10">
        <v>95.92</v>
      </c>
      <c r="C8273">
        <v>0.14561311015989406</v>
      </c>
      <c r="D8273" s="11">
        <v>51.91</v>
      </c>
      <c r="E8273" s="10">
        <v>67.650000000000006</v>
      </c>
      <c r="F8273" s="11">
        <v>51.79</v>
      </c>
      <c r="G8273" s="10">
        <v>89.68</v>
      </c>
      <c r="H8273" s="11">
        <v>247.07</v>
      </c>
      <c r="I8273" s="10">
        <v>336.51</v>
      </c>
      <c r="J8273">
        <v>0.18210800208297173</v>
      </c>
      <c r="K8273">
        <v>0.18348689231180462</v>
      </c>
      <c r="L8273">
        <v>0.18546850342273519</v>
      </c>
      <c r="M8273">
        <v>0.22857881500393676</v>
      </c>
      <c r="N8273">
        <v>0.18820696498038353</v>
      </c>
      <c r="O8273">
        <v>0.24109933699639124</v>
      </c>
    </row>
    <row r="8274" spans="1:15" ht="15">
      <c r="A8274" s="6"/>
      <c r="B8274" s="10">
        <v>105.51</v>
      </c>
      <c r="C8274">
        <v>0.14952148578638474</v>
      </c>
      <c r="D8274" s="11">
        <v>53.38</v>
      </c>
      <c r="E8274" s="10">
        <v>69.930000000000007</v>
      </c>
      <c r="F8274" s="11">
        <v>52.86</v>
      </c>
      <c r="G8274" s="10">
        <v>101</v>
      </c>
      <c r="H8274" s="11">
        <v>263.73</v>
      </c>
      <c r="I8274" s="10">
        <v>361.6</v>
      </c>
      <c r="J8274">
        <v>0.17588198732600263</v>
      </c>
      <c r="K8274">
        <v>0.18166637885531453</v>
      </c>
      <c r="L8274">
        <v>0.18760474129807878</v>
      </c>
      <c r="M8274">
        <v>0.2264998600456932</v>
      </c>
      <c r="N8274">
        <v>0.18405145713446974</v>
      </c>
      <c r="O8274">
        <v>0.23886398034634745</v>
      </c>
    </row>
    <row r="8275" spans="1:15" ht="15">
      <c r="A8275" s="6"/>
      <c r="B8275" s="10">
        <v>117.99</v>
      </c>
      <c r="C8275">
        <v>0.14695256338481694</v>
      </c>
      <c r="D8275" s="11">
        <v>51.87</v>
      </c>
      <c r="E8275" s="10">
        <v>81.36</v>
      </c>
      <c r="F8275" s="11">
        <v>60.23</v>
      </c>
      <c r="G8275" s="10">
        <v>105.41</v>
      </c>
      <c r="H8275" s="11">
        <v>281.58999999999997</v>
      </c>
      <c r="I8275" s="10">
        <v>413.94</v>
      </c>
      <c r="J8275">
        <v>0.17292886444589711</v>
      </c>
      <c r="K8275">
        <v>0.17887614352962075</v>
      </c>
      <c r="L8275">
        <v>0.18424703709886078</v>
      </c>
      <c r="M8275">
        <v>0.22417971556241406</v>
      </c>
      <c r="N8275">
        <v>0.18415424295583827</v>
      </c>
      <c r="O8275">
        <v>0.22736610669477839</v>
      </c>
    </row>
    <row r="8276" spans="1:15" ht="15">
      <c r="A8276" s="6"/>
      <c r="B8276" s="10">
        <v>122.64</v>
      </c>
      <c r="C8276">
        <v>0.15085921491715942</v>
      </c>
      <c r="D8276" s="11">
        <v>47.4</v>
      </c>
      <c r="E8276" s="10">
        <v>75.930000000000007</v>
      </c>
      <c r="F8276" s="11">
        <v>56.36</v>
      </c>
      <c r="G8276" s="10">
        <v>93.56</v>
      </c>
      <c r="H8276" s="11">
        <v>280.93</v>
      </c>
      <c r="I8276" s="10">
        <v>430.05</v>
      </c>
      <c r="J8276">
        <v>0.17026471236058552</v>
      </c>
      <c r="K8276">
        <v>0.18319814126153208</v>
      </c>
      <c r="L8276">
        <v>0.18805635040651855</v>
      </c>
      <c r="M8276">
        <v>0.22243093402367425</v>
      </c>
      <c r="N8276">
        <v>0.1840651188537413</v>
      </c>
      <c r="O8276">
        <v>0.22510642140679119</v>
      </c>
    </row>
    <row r="8277" spans="1:15" ht="15">
      <c r="A8277" s="6"/>
      <c r="B8277" s="10">
        <v>121.35</v>
      </c>
      <c r="C8277">
        <v>0.15683569735035979</v>
      </c>
      <c r="D8277" s="11">
        <v>39.68</v>
      </c>
      <c r="E8277" s="10">
        <v>70.739999999999995</v>
      </c>
      <c r="F8277" s="11">
        <v>53.61</v>
      </c>
      <c r="G8277" s="10">
        <v>75.22</v>
      </c>
      <c r="H8277" s="11">
        <v>234.35</v>
      </c>
      <c r="I8277" s="10">
        <v>412.74</v>
      </c>
      <c r="J8277">
        <v>0.16276891157014733</v>
      </c>
      <c r="K8277">
        <v>0.18888998798157175</v>
      </c>
      <c r="L8277">
        <v>0.19179309586228391</v>
      </c>
      <c r="M8277">
        <v>0.22030384876604589</v>
      </c>
      <c r="N8277">
        <v>0.18512090297552725</v>
      </c>
      <c r="O8277">
        <v>0.22816182864714893</v>
      </c>
    </row>
    <row r="8278" spans="1:15" ht="15">
      <c r="A8278" s="6"/>
      <c r="B8278" s="10">
        <v>114.03</v>
      </c>
      <c r="C8278">
        <v>0.16338889900413228</v>
      </c>
      <c r="D8278" s="11">
        <v>40.700000000000003</v>
      </c>
      <c r="E8278" s="10">
        <v>68.040000000000006</v>
      </c>
      <c r="F8278" s="11">
        <v>48.3</v>
      </c>
      <c r="G8278" s="10">
        <v>61.74</v>
      </c>
      <c r="H8278" s="11">
        <v>223.4</v>
      </c>
      <c r="I8278" s="10">
        <v>383.98</v>
      </c>
      <c r="J8278">
        <v>0.1550246651279798</v>
      </c>
      <c r="K8278">
        <v>0.19528617962653291</v>
      </c>
      <c r="L8278">
        <v>0.19051832151966253</v>
      </c>
      <c r="M8278">
        <v>0.2205983304294549</v>
      </c>
      <c r="N8278">
        <v>0.18189448603919223</v>
      </c>
      <c r="O8278">
        <v>0.2364168778411839</v>
      </c>
    </row>
    <row r="8279" spans="1:15" ht="15">
      <c r="A8279" s="6"/>
      <c r="B8279" s="10">
        <v>99.24</v>
      </c>
      <c r="C8279">
        <v>0.16616223065046656</v>
      </c>
      <c r="D8279" s="11">
        <v>34.43</v>
      </c>
      <c r="E8279" s="10">
        <v>64.069999999999993</v>
      </c>
      <c r="F8279" s="11">
        <v>44.7</v>
      </c>
      <c r="G8279" s="10">
        <v>51.01</v>
      </c>
      <c r="H8279" s="11">
        <v>198.37</v>
      </c>
      <c r="I8279" s="10">
        <v>335.35</v>
      </c>
      <c r="J8279">
        <v>0.14826810979983046</v>
      </c>
      <c r="K8279">
        <v>0.1987346096229349</v>
      </c>
      <c r="L8279">
        <v>0.18683310041095064</v>
      </c>
      <c r="M8279">
        <v>0.21577178990319101</v>
      </c>
      <c r="N8279">
        <v>0.17725128925990444</v>
      </c>
      <c r="O8279">
        <v>0.23680184192982889</v>
      </c>
    </row>
    <row r="8280" spans="1:15" ht="15">
      <c r="A8280" s="6"/>
      <c r="B8280" s="10">
        <v>96.48</v>
      </c>
      <c r="C8280">
        <v>0.17024311288954425</v>
      </c>
      <c r="D8280" s="11">
        <v>31.95</v>
      </c>
      <c r="E8280" s="10">
        <v>58.48</v>
      </c>
      <c r="F8280" s="11">
        <v>41.34</v>
      </c>
      <c r="G8280" s="10">
        <v>46.63</v>
      </c>
      <c r="H8280" s="11">
        <v>174.94</v>
      </c>
      <c r="I8280" s="10">
        <v>323.85000000000002</v>
      </c>
      <c r="J8280">
        <v>0.14550392560069655</v>
      </c>
      <c r="K8280">
        <v>0.20145465027617118</v>
      </c>
      <c r="L8280">
        <v>0.18546546372833753</v>
      </c>
      <c r="M8280">
        <v>0.20977510814079831</v>
      </c>
      <c r="N8280">
        <v>0.17149409011739994</v>
      </c>
      <c r="O8280">
        <v>0.23711390631753085</v>
      </c>
    </row>
    <row r="8281" spans="1:15" ht="15">
      <c r="A8281" s="6"/>
      <c r="B8281" s="10">
        <v>86.82</v>
      </c>
      <c r="C8281">
        <v>0.17638023186807539</v>
      </c>
      <c r="D8281" s="11">
        <v>27.35</v>
      </c>
      <c r="E8281" s="10">
        <v>52.4</v>
      </c>
      <c r="F8281" s="11">
        <v>37.17</v>
      </c>
      <c r="G8281" s="10">
        <v>42.92</v>
      </c>
      <c r="H8281" s="11">
        <v>130.01</v>
      </c>
      <c r="I8281" s="10">
        <v>306.25</v>
      </c>
      <c r="J8281">
        <v>0.14062710773439385</v>
      </c>
      <c r="K8281">
        <v>0.20185730639389776</v>
      </c>
      <c r="L8281">
        <v>0.17958255119365377</v>
      </c>
      <c r="M8281">
        <v>0.19685590572307185</v>
      </c>
      <c r="N8281">
        <v>0.16425488736391405</v>
      </c>
      <c r="O8281">
        <v>0.23876795096765058</v>
      </c>
    </row>
    <row r="8282" spans="1:15" ht="15">
      <c r="A8282" s="6"/>
      <c r="B8282" s="10">
        <v>88.05</v>
      </c>
      <c r="C8282">
        <v>0.18754560849173046</v>
      </c>
      <c r="D8282" s="11">
        <v>24.52</v>
      </c>
      <c r="E8282" s="10">
        <v>50.02</v>
      </c>
      <c r="F8282" s="11">
        <v>37</v>
      </c>
      <c r="G8282" s="10">
        <v>40.549999999999997</v>
      </c>
      <c r="H8282" s="11">
        <v>136.22</v>
      </c>
      <c r="I8282" s="10">
        <v>280.18</v>
      </c>
      <c r="J8282">
        <v>0.13471566608585461</v>
      </c>
      <c r="K8282">
        <v>0.20396153156205776</v>
      </c>
      <c r="L8282">
        <v>0.17866280123287442</v>
      </c>
      <c r="M8282">
        <v>0.19134776125364472</v>
      </c>
      <c r="N8282">
        <v>0.15489501588750831</v>
      </c>
      <c r="O8282">
        <v>0.23876843254204322</v>
      </c>
    </row>
    <row r="8283" spans="1:15" ht="15">
      <c r="A8283" s="6"/>
      <c r="B8283" s="10">
        <v>87.06</v>
      </c>
      <c r="C8283">
        <v>0.19733493214664305</v>
      </c>
      <c r="D8283" s="11">
        <v>22.21</v>
      </c>
      <c r="E8283" s="10">
        <v>48.7</v>
      </c>
      <c r="F8283" s="11">
        <v>35.83</v>
      </c>
      <c r="G8283" s="10">
        <v>36.75</v>
      </c>
      <c r="H8283" s="11">
        <v>120.5</v>
      </c>
      <c r="I8283" s="10">
        <v>277.68</v>
      </c>
      <c r="J8283">
        <v>0.13010790806539743</v>
      </c>
      <c r="K8283">
        <v>0.20328674437341349</v>
      </c>
      <c r="L8283">
        <v>0.17499075353972704</v>
      </c>
      <c r="M8283">
        <v>0.18438728457073889</v>
      </c>
      <c r="N8283">
        <v>0.14593278503584556</v>
      </c>
      <c r="O8283">
        <v>0.23702983171449715</v>
      </c>
    </row>
    <row r="8284" spans="1:15" ht="15">
      <c r="A8284" s="6"/>
      <c r="B8284" s="10">
        <v>85.62</v>
      </c>
      <c r="C8284">
        <v>0.20856770712269634</v>
      </c>
      <c r="D8284" s="11">
        <v>14.58</v>
      </c>
      <c r="E8284" s="10">
        <v>49.01</v>
      </c>
      <c r="F8284" s="11">
        <v>35.020000000000003</v>
      </c>
      <c r="G8284" s="10">
        <v>37.090000000000003</v>
      </c>
      <c r="H8284" s="11">
        <v>114.17</v>
      </c>
      <c r="I8284" s="10">
        <v>274.31</v>
      </c>
      <c r="J8284">
        <v>0.12391115040678782</v>
      </c>
      <c r="K8284">
        <v>0.20530061627252943</v>
      </c>
      <c r="L8284">
        <v>0.17432353158157399</v>
      </c>
      <c r="M8284">
        <v>0.17704274676778531</v>
      </c>
      <c r="N8284">
        <v>0.14204233461897017</v>
      </c>
      <c r="O8284">
        <v>0.23654707638611469</v>
      </c>
    </row>
    <row r="8285" spans="1:15" ht="15">
      <c r="A8285" s="6"/>
      <c r="B8285" s="10">
        <v>84.42</v>
      </c>
      <c r="C8285">
        <v>0.2175547563818328</v>
      </c>
      <c r="D8285" s="11">
        <v>12.31</v>
      </c>
      <c r="E8285" s="10">
        <v>48.28</v>
      </c>
      <c r="F8285" s="11">
        <v>34.65</v>
      </c>
      <c r="G8285" s="10">
        <v>34.72</v>
      </c>
      <c r="H8285" s="11">
        <v>109.92</v>
      </c>
      <c r="I8285" s="10">
        <v>269.79000000000002</v>
      </c>
      <c r="J8285">
        <v>0.11800681864955014</v>
      </c>
      <c r="K8285">
        <v>0.20760291159300104</v>
      </c>
      <c r="L8285">
        <v>0.17313954177193133</v>
      </c>
      <c r="M8285">
        <v>0.1704661176720928</v>
      </c>
      <c r="N8285">
        <v>0.14005410839918109</v>
      </c>
      <c r="O8285">
        <v>0.23692755536383436</v>
      </c>
    </row>
    <row r="8286" spans="1:15" ht="15">
      <c r="A8286" s="6"/>
      <c r="B8286" s="10">
        <v>87.01</v>
      </c>
      <c r="C8286">
        <v>0.22373774724961523</v>
      </c>
      <c r="D8286" s="11">
        <v>14.2</v>
      </c>
      <c r="E8286" s="10">
        <v>48.69</v>
      </c>
      <c r="F8286" s="11">
        <v>35.18</v>
      </c>
      <c r="G8286" s="10">
        <v>33.65</v>
      </c>
      <c r="H8286" s="11">
        <v>106.98</v>
      </c>
      <c r="I8286" s="10">
        <v>267.92</v>
      </c>
      <c r="J8286">
        <v>0.11984641051951507</v>
      </c>
      <c r="K8286">
        <v>0.21210910694309493</v>
      </c>
      <c r="L8286">
        <v>0.17380282109146236</v>
      </c>
      <c r="M8286">
        <v>0.1668530855061619</v>
      </c>
      <c r="N8286">
        <v>0.1355223276850554</v>
      </c>
      <c r="O8286">
        <v>0.23816804650787568</v>
      </c>
    </row>
    <row r="8287" spans="1:15" ht="15">
      <c r="A8287" s="6"/>
      <c r="B8287" s="10">
        <v>89.03</v>
      </c>
      <c r="C8287">
        <v>0.22914879602163671</v>
      </c>
      <c r="D8287" s="11">
        <v>26.14</v>
      </c>
      <c r="E8287" s="10">
        <v>52.29</v>
      </c>
      <c r="F8287" s="11">
        <v>36.979999999999997</v>
      </c>
      <c r="G8287" s="10">
        <v>37.08</v>
      </c>
      <c r="H8287" s="11">
        <v>105.9</v>
      </c>
      <c r="I8287" s="10">
        <v>283.70999999999998</v>
      </c>
      <c r="J8287">
        <v>0.12750216077304857</v>
      </c>
      <c r="K8287">
        <v>0.21409809780220659</v>
      </c>
      <c r="L8287">
        <v>0.17789957698538678</v>
      </c>
      <c r="M8287">
        <v>0.16792892517416805</v>
      </c>
      <c r="N8287">
        <v>0.13406018988581914</v>
      </c>
      <c r="O8287">
        <v>0.23827836241494055</v>
      </c>
    </row>
    <row r="8288" spans="1:15" ht="15">
      <c r="A8288" s="6"/>
      <c r="B8288" s="10">
        <v>107.41</v>
      </c>
      <c r="C8288">
        <v>0.23144753895008435</v>
      </c>
      <c r="D8288" s="11">
        <v>30.89</v>
      </c>
      <c r="E8288" s="10">
        <v>66.47</v>
      </c>
      <c r="F8288" s="11">
        <v>49</v>
      </c>
      <c r="G8288" s="10">
        <v>38.78</v>
      </c>
      <c r="H8288" s="11">
        <v>105.94</v>
      </c>
      <c r="I8288" s="10">
        <v>392.24</v>
      </c>
      <c r="J8288">
        <v>0.12842753476637883</v>
      </c>
      <c r="K8288">
        <v>0.21285796580276461</v>
      </c>
      <c r="L8288">
        <v>0.17776385547536311</v>
      </c>
      <c r="M8288">
        <v>0.17263851392528493</v>
      </c>
      <c r="N8288">
        <v>0.12842992247521215</v>
      </c>
      <c r="O8288">
        <v>0.23760453283363653</v>
      </c>
    </row>
    <row r="8289" spans="1:15" ht="15">
      <c r="A8289" s="6"/>
      <c r="B8289" s="10">
        <v>121.09</v>
      </c>
      <c r="C8289">
        <v>0.21952531395694433</v>
      </c>
      <c r="D8289" s="11">
        <v>32.32</v>
      </c>
      <c r="E8289" s="10">
        <v>85.05</v>
      </c>
      <c r="F8289" s="11">
        <v>57.64</v>
      </c>
      <c r="G8289" s="10">
        <v>52.72</v>
      </c>
      <c r="H8289" s="11">
        <v>108.27</v>
      </c>
      <c r="I8289" s="10">
        <v>505</v>
      </c>
      <c r="J8289">
        <v>0.13167311614338231</v>
      </c>
      <c r="K8289">
        <v>0.20738164964925529</v>
      </c>
      <c r="L8289">
        <v>0.17578678493235278</v>
      </c>
      <c r="M8289">
        <v>0.17347823351291833</v>
      </c>
      <c r="N8289">
        <v>0.12372554498302805</v>
      </c>
      <c r="O8289">
        <v>0.23232881284307932</v>
      </c>
    </row>
    <row r="8290" spans="1:15" ht="15">
      <c r="A8290" s="6"/>
      <c r="B8290" s="10">
        <v>146.33000000000001</v>
      </c>
      <c r="C8290">
        <v>0.21763842675612832</v>
      </c>
      <c r="D8290" s="11">
        <v>35.19</v>
      </c>
      <c r="E8290" s="10">
        <v>90.12</v>
      </c>
      <c r="F8290" s="11">
        <v>61.6</v>
      </c>
      <c r="G8290" s="10">
        <v>56.41</v>
      </c>
      <c r="H8290" s="11">
        <v>115.73</v>
      </c>
      <c r="I8290" s="10">
        <v>545.22</v>
      </c>
      <c r="J8290">
        <v>0.13191087328204118</v>
      </c>
      <c r="K8290">
        <v>0.20705949178414296</v>
      </c>
      <c r="L8290">
        <v>0.17548224451727443</v>
      </c>
      <c r="M8290">
        <v>0.16960461476946836</v>
      </c>
      <c r="N8290">
        <v>0.12239527302028433</v>
      </c>
      <c r="O8290">
        <v>0.22180984375702442</v>
      </c>
    </row>
    <row r="8291" spans="1:15" ht="15">
      <c r="A8291" s="6"/>
      <c r="B8291" s="10">
        <v>131.94</v>
      </c>
      <c r="C8291">
        <v>0.2170555789419974</v>
      </c>
      <c r="D8291" s="11">
        <v>34.700000000000003</v>
      </c>
      <c r="E8291" s="10">
        <v>89.68</v>
      </c>
      <c r="F8291" s="11">
        <v>60.1</v>
      </c>
      <c r="G8291" s="10">
        <v>57.1</v>
      </c>
      <c r="H8291" s="11">
        <v>136.19</v>
      </c>
      <c r="I8291" s="10">
        <v>513.99</v>
      </c>
      <c r="J8291">
        <v>0.13129720411887383</v>
      </c>
      <c r="K8291">
        <v>0.20757523920287113</v>
      </c>
      <c r="L8291">
        <v>0.17314744308092284</v>
      </c>
      <c r="M8291">
        <v>0.16566958228542764</v>
      </c>
      <c r="N8291">
        <v>0.12566810058392153</v>
      </c>
      <c r="O8291">
        <v>0.223959041962313</v>
      </c>
    </row>
    <row r="8292" spans="1:15" ht="15">
      <c r="A8292" s="6"/>
      <c r="B8292" s="10">
        <v>129.85</v>
      </c>
      <c r="C8292">
        <v>0.21417815634386045</v>
      </c>
      <c r="D8292" s="11">
        <v>34.75</v>
      </c>
      <c r="E8292" s="10">
        <v>86.88</v>
      </c>
      <c r="F8292" s="11">
        <v>54</v>
      </c>
      <c r="G8292" s="10">
        <v>55.81</v>
      </c>
      <c r="H8292" s="11">
        <v>175.01</v>
      </c>
      <c r="I8292" s="10">
        <v>505.47</v>
      </c>
      <c r="J8292">
        <v>0.13116141185219979</v>
      </c>
      <c r="K8292">
        <v>0.20519566846971132</v>
      </c>
      <c r="L8292">
        <v>0.16934084399529839</v>
      </c>
      <c r="M8292">
        <v>0.16278167416402309</v>
      </c>
      <c r="N8292">
        <v>0.12831764020106592</v>
      </c>
      <c r="O8292">
        <v>0.21518517264859038</v>
      </c>
    </row>
    <row r="8293" spans="1:15" ht="15">
      <c r="A8293" s="6"/>
      <c r="B8293" s="10">
        <v>122.9</v>
      </c>
      <c r="C8293">
        <v>0.21390300267983375</v>
      </c>
      <c r="D8293" s="11">
        <v>35.75</v>
      </c>
      <c r="E8293" s="10">
        <v>81.06</v>
      </c>
      <c r="F8293" s="11">
        <v>49.69</v>
      </c>
      <c r="G8293" s="10">
        <v>55.19</v>
      </c>
      <c r="H8293" s="11">
        <v>205</v>
      </c>
      <c r="I8293" s="10">
        <v>497.62</v>
      </c>
      <c r="J8293">
        <v>0.13238323172904373</v>
      </c>
      <c r="K8293">
        <v>0.20696026936026937</v>
      </c>
      <c r="L8293">
        <v>0.16965433623467951</v>
      </c>
      <c r="M8293">
        <v>0.16310436063755707</v>
      </c>
      <c r="N8293">
        <v>0.12993287442589474</v>
      </c>
      <c r="O8293">
        <v>0.21417354726254878</v>
      </c>
    </row>
    <row r="8294" spans="1:15" ht="15">
      <c r="A8294" s="6"/>
      <c r="B8294" s="10">
        <v>124.57</v>
      </c>
      <c r="C8294">
        <v>0.22126332007736271</v>
      </c>
      <c r="D8294" s="11">
        <v>36.92</v>
      </c>
      <c r="E8294" s="10">
        <v>75.95</v>
      </c>
      <c r="F8294" s="11">
        <v>49</v>
      </c>
      <c r="G8294" s="10">
        <v>54.65</v>
      </c>
      <c r="H8294" s="11">
        <v>205</v>
      </c>
      <c r="I8294" s="10">
        <v>489.95</v>
      </c>
      <c r="J8294">
        <v>0.13623286350368088</v>
      </c>
      <c r="K8294">
        <v>0.2076888281205492</v>
      </c>
      <c r="L8294">
        <v>0.16632325168693068</v>
      </c>
      <c r="M8294">
        <v>0.16363169333994726</v>
      </c>
      <c r="N8294">
        <v>0.13506392174442797</v>
      </c>
      <c r="O8294">
        <v>0.21886018876756941</v>
      </c>
    </row>
    <row r="8295" spans="1:15" ht="15">
      <c r="A8295" s="6"/>
      <c r="B8295" s="10">
        <v>127.18</v>
      </c>
      <c r="C8295">
        <v>0.22308362488341643</v>
      </c>
      <c r="D8295" s="11">
        <v>39.9</v>
      </c>
      <c r="E8295" s="10">
        <v>76.41</v>
      </c>
      <c r="F8295" s="11">
        <v>47.01</v>
      </c>
      <c r="G8295" s="10">
        <v>54.11</v>
      </c>
      <c r="H8295" s="11">
        <v>195.83</v>
      </c>
      <c r="I8295" s="10">
        <v>482.8</v>
      </c>
      <c r="J8295">
        <v>0.14134118163699624</v>
      </c>
      <c r="K8295">
        <v>0.20869162663349636</v>
      </c>
      <c r="L8295">
        <v>0.16872337875705892</v>
      </c>
      <c r="M8295">
        <v>0.16280270939910779</v>
      </c>
      <c r="N8295">
        <v>0.14330855854977639</v>
      </c>
      <c r="O8295">
        <v>0.22303107526269098</v>
      </c>
    </row>
    <row r="8296" spans="1:15" ht="15">
      <c r="A8296" s="6"/>
      <c r="B8296" s="10">
        <v>123.7</v>
      </c>
      <c r="C8296">
        <v>0.22049983325465264</v>
      </c>
      <c r="D8296" s="11">
        <v>43.16</v>
      </c>
      <c r="E8296" s="10">
        <v>79.41</v>
      </c>
      <c r="F8296" s="11">
        <v>47.19</v>
      </c>
      <c r="G8296" s="10">
        <v>52.21</v>
      </c>
      <c r="H8296" s="11">
        <v>204.57</v>
      </c>
      <c r="I8296" s="10">
        <v>506.04</v>
      </c>
      <c r="J8296">
        <v>0.14802270557469596</v>
      </c>
      <c r="K8296">
        <v>0.20937064698904426</v>
      </c>
      <c r="L8296">
        <v>0.1716108108881394</v>
      </c>
      <c r="M8296">
        <v>0.16443519677120638</v>
      </c>
      <c r="N8296">
        <v>0.14993028963970501</v>
      </c>
      <c r="O8296">
        <v>0.22634575323660394</v>
      </c>
    </row>
    <row r="8297" spans="1:15" ht="15">
      <c r="A8297" s="6"/>
      <c r="B8297" s="10">
        <v>120.14</v>
      </c>
      <c r="C8297">
        <v>0.21449737943259389</v>
      </c>
      <c r="D8297" s="11">
        <v>45</v>
      </c>
      <c r="E8297" s="10">
        <v>82.24</v>
      </c>
      <c r="F8297" s="11">
        <v>48.88</v>
      </c>
      <c r="G8297" s="10">
        <v>54.62</v>
      </c>
      <c r="H8297" s="11">
        <v>231.08</v>
      </c>
      <c r="I8297" s="10">
        <v>535.73</v>
      </c>
      <c r="J8297">
        <v>0.15044894845389753</v>
      </c>
      <c r="K8297">
        <v>0.20636338545169247</v>
      </c>
      <c r="L8297">
        <v>0.17095305564735946</v>
      </c>
      <c r="M8297">
        <v>0.16366196916768677</v>
      </c>
      <c r="N8297">
        <v>0.15734441652730113</v>
      </c>
      <c r="O8297">
        <v>0.2286094099142397</v>
      </c>
    </row>
    <row r="8298" spans="1:15" ht="15">
      <c r="A8298" s="6"/>
      <c r="B8298" s="10">
        <v>117.93</v>
      </c>
      <c r="C8298">
        <v>0.20668432718285706</v>
      </c>
      <c r="D8298" s="11">
        <v>46.09</v>
      </c>
      <c r="E8298" s="10">
        <v>82.18</v>
      </c>
      <c r="F8298" s="11">
        <v>47.76</v>
      </c>
      <c r="G8298" s="10">
        <v>54.04</v>
      </c>
      <c r="H8298" s="11">
        <v>253.33</v>
      </c>
      <c r="I8298" s="10">
        <v>558.54</v>
      </c>
      <c r="J8298">
        <v>0.15102432747470348</v>
      </c>
      <c r="K8298">
        <v>0.20446425535124163</v>
      </c>
      <c r="L8298">
        <v>0.16731156640217273</v>
      </c>
      <c r="M8298">
        <v>0.16029301317693162</v>
      </c>
      <c r="N8298">
        <v>0.15995086736214603</v>
      </c>
      <c r="O8298">
        <v>0.22200912055518518</v>
      </c>
    </row>
    <row r="8299" spans="1:15" ht="15">
      <c r="A8299" s="6"/>
      <c r="B8299" s="10">
        <v>110.88</v>
      </c>
      <c r="C8299">
        <v>0.19814756089412264</v>
      </c>
      <c r="D8299" s="11">
        <v>50.95</v>
      </c>
      <c r="E8299" s="10">
        <v>89.86</v>
      </c>
      <c r="F8299" s="11">
        <v>52.13</v>
      </c>
      <c r="G8299" s="10">
        <v>55.62</v>
      </c>
      <c r="H8299" s="11">
        <v>282</v>
      </c>
      <c r="I8299" s="10">
        <v>588.09</v>
      </c>
      <c r="J8299">
        <v>0.1491479824974383</v>
      </c>
      <c r="K8299">
        <v>0.19984973947895793</v>
      </c>
      <c r="L8299">
        <v>0.16163908520124967</v>
      </c>
      <c r="M8299">
        <v>0.158528864041733</v>
      </c>
      <c r="N8299">
        <v>0.1593348139331405</v>
      </c>
      <c r="O8299">
        <v>0.21644412021605361</v>
      </c>
    </row>
    <row r="8300" spans="1:15" ht="15">
      <c r="A8300" s="6"/>
      <c r="B8300" s="10">
        <v>105</v>
      </c>
      <c r="C8300">
        <v>0.19622380671077505</v>
      </c>
      <c r="D8300" s="11">
        <v>46.95</v>
      </c>
      <c r="E8300" s="10">
        <v>83.45</v>
      </c>
      <c r="F8300" s="11">
        <v>47.05</v>
      </c>
      <c r="G8300" s="10">
        <v>45.51</v>
      </c>
      <c r="H8300" s="11">
        <v>290.3</v>
      </c>
      <c r="I8300" s="10">
        <v>558.66</v>
      </c>
      <c r="J8300">
        <v>0.14970326684544574</v>
      </c>
      <c r="K8300">
        <v>0.20372569204479424</v>
      </c>
      <c r="L8300">
        <v>0.15771102942923373</v>
      </c>
      <c r="M8300">
        <v>0.16099068345160261</v>
      </c>
      <c r="N8300">
        <v>0.16159195446041924</v>
      </c>
      <c r="O8300">
        <v>0.22001936038665038</v>
      </c>
    </row>
    <row r="8301" spans="1:15" ht="15">
      <c r="A8301" s="6"/>
      <c r="B8301" s="10">
        <v>94.22</v>
      </c>
      <c r="C8301">
        <v>0.18972761676022232</v>
      </c>
      <c r="D8301" s="11">
        <v>46.08</v>
      </c>
      <c r="E8301" s="10">
        <v>77.27</v>
      </c>
      <c r="F8301" s="11">
        <v>41.16</v>
      </c>
      <c r="G8301" s="10">
        <v>47.17</v>
      </c>
      <c r="H8301" s="11">
        <v>268.64</v>
      </c>
      <c r="I8301" s="10">
        <v>508.04</v>
      </c>
      <c r="J8301">
        <v>0.15058537058524246</v>
      </c>
      <c r="K8301">
        <v>0.20124688893783382</v>
      </c>
      <c r="L8301">
        <v>0.15029786134023579</v>
      </c>
      <c r="M8301">
        <v>0.16161222047640833</v>
      </c>
      <c r="N8301">
        <v>0.16832115546227269</v>
      </c>
      <c r="O8301">
        <v>0.22814200587564604</v>
      </c>
    </row>
    <row r="8302" spans="1:15" ht="15">
      <c r="A8302" s="6"/>
      <c r="B8302" s="10">
        <v>92.15</v>
      </c>
      <c r="C8302">
        <v>0.1843659143813875</v>
      </c>
      <c r="D8302" s="11">
        <v>46.1</v>
      </c>
      <c r="E8302" s="10">
        <v>69.989999999999995</v>
      </c>
      <c r="F8302" s="11">
        <v>38.479999999999997</v>
      </c>
      <c r="G8302" s="10">
        <v>37.61</v>
      </c>
      <c r="H8302" s="11">
        <v>265.79000000000002</v>
      </c>
      <c r="I8302" s="10">
        <v>490</v>
      </c>
      <c r="J8302">
        <v>0.14911436764722288</v>
      </c>
      <c r="K8302">
        <v>0.20221757428126128</v>
      </c>
      <c r="L8302">
        <v>0.14201799197345333</v>
      </c>
      <c r="M8302">
        <v>0.16105504409239482</v>
      </c>
      <c r="N8302">
        <v>0.17187354484692047</v>
      </c>
      <c r="O8302">
        <v>0.23302103204883631</v>
      </c>
    </row>
    <row r="8303" spans="1:15" ht="15">
      <c r="A8303" s="6"/>
      <c r="B8303" s="10">
        <v>88.14</v>
      </c>
      <c r="C8303">
        <v>0.17858578740291595</v>
      </c>
      <c r="D8303" s="11">
        <v>40.950000000000003</v>
      </c>
      <c r="E8303" s="10">
        <v>61.9</v>
      </c>
      <c r="F8303" s="11">
        <v>36.130000000000003</v>
      </c>
      <c r="G8303" s="10">
        <v>36.65</v>
      </c>
      <c r="H8303" s="11">
        <v>233.63</v>
      </c>
      <c r="I8303" s="10">
        <v>408.9</v>
      </c>
      <c r="J8303">
        <v>0.1507313957943871</v>
      </c>
      <c r="K8303">
        <v>0.20241207579801967</v>
      </c>
      <c r="L8303">
        <v>0.13289598667693711</v>
      </c>
      <c r="M8303">
        <v>0.15771713189088576</v>
      </c>
      <c r="N8303">
        <v>0.17545263969374034</v>
      </c>
      <c r="O8303">
        <v>0.23311061308349032</v>
      </c>
    </row>
    <row r="8304" spans="1:15" ht="15">
      <c r="A8304" s="6"/>
      <c r="B8304" s="10">
        <v>83.37</v>
      </c>
      <c r="C8304">
        <v>0.17265855240229575</v>
      </c>
      <c r="D8304" s="11">
        <v>36.74</v>
      </c>
      <c r="E8304" s="10">
        <v>52.6</v>
      </c>
      <c r="F8304" s="11">
        <v>35.07</v>
      </c>
      <c r="G8304" s="10">
        <v>35.5</v>
      </c>
      <c r="H8304" s="11">
        <v>236.53</v>
      </c>
      <c r="I8304" s="10">
        <v>361.32</v>
      </c>
      <c r="J8304">
        <v>0.14913980456026057</v>
      </c>
      <c r="K8304">
        <v>0.2022497154471545</v>
      </c>
      <c r="L8304">
        <v>0.12562199959463763</v>
      </c>
      <c r="M8304">
        <v>0.15656331379169186</v>
      </c>
      <c r="N8304">
        <v>0.17730499208424338</v>
      </c>
      <c r="O8304">
        <v>0.23298102646417254</v>
      </c>
    </row>
    <row r="8305" spans="1:15" ht="15">
      <c r="A8305" s="6"/>
      <c r="B8305" s="10">
        <v>77.5</v>
      </c>
      <c r="C8305">
        <v>0.16555602268192407</v>
      </c>
      <c r="D8305" s="11">
        <v>27.96</v>
      </c>
      <c r="E8305" s="10">
        <v>50.43</v>
      </c>
      <c r="F8305" s="11">
        <v>34.270000000000003</v>
      </c>
      <c r="G8305" s="10">
        <v>35.61</v>
      </c>
      <c r="H8305" s="11">
        <v>188.38</v>
      </c>
      <c r="I8305" s="10">
        <v>313.2</v>
      </c>
      <c r="J8305">
        <v>0.14716667135944395</v>
      </c>
      <c r="K8305">
        <v>0.20120361265498077</v>
      </c>
      <c r="L8305">
        <v>0.11843262602072152</v>
      </c>
      <c r="M8305">
        <v>0.15383365414969549</v>
      </c>
      <c r="N8305">
        <v>0.17739969760409399</v>
      </c>
      <c r="O8305">
        <v>0.23418510541454926</v>
      </c>
    </row>
    <row r="8306" spans="1:15" ht="15">
      <c r="A8306" s="6"/>
      <c r="B8306" s="10">
        <v>75.36</v>
      </c>
      <c r="C8306">
        <v>0.15493427640972479</v>
      </c>
      <c r="D8306" s="11">
        <v>22.55</v>
      </c>
      <c r="E8306" s="10">
        <v>52.89</v>
      </c>
      <c r="F8306" s="11">
        <v>28.64</v>
      </c>
      <c r="G8306" s="10">
        <v>37</v>
      </c>
      <c r="H8306" s="11">
        <v>183.78</v>
      </c>
      <c r="I8306" s="10">
        <v>306.14</v>
      </c>
      <c r="J8306">
        <v>0.14056235323802199</v>
      </c>
      <c r="K8306">
        <v>0.20014032196436082</v>
      </c>
      <c r="L8306">
        <v>0.11213111967650474</v>
      </c>
      <c r="M8306">
        <v>0.14957782694979974</v>
      </c>
      <c r="N8306">
        <v>0.17533440082742655</v>
      </c>
      <c r="O8306">
        <v>0.23355736240782043</v>
      </c>
    </row>
    <row r="8307" spans="1:15" ht="15">
      <c r="A8307" s="6"/>
      <c r="B8307" s="10">
        <v>72.959999999999994</v>
      </c>
      <c r="C8307">
        <v>0.14948545794093054</v>
      </c>
      <c r="D8307" s="11">
        <v>20</v>
      </c>
      <c r="E8307" s="10">
        <v>50.56</v>
      </c>
      <c r="F8307" s="11">
        <v>27.71</v>
      </c>
      <c r="G8307" s="10">
        <v>37.31</v>
      </c>
      <c r="H8307" s="11">
        <v>156.62</v>
      </c>
      <c r="I8307" s="10">
        <v>288.11</v>
      </c>
      <c r="J8307">
        <v>0.13837177858963046</v>
      </c>
      <c r="K8307">
        <v>0.19862348109179451</v>
      </c>
      <c r="L8307">
        <v>0.10138722559318462</v>
      </c>
      <c r="M8307">
        <v>0.15042381033473029</v>
      </c>
      <c r="N8307">
        <v>0.17479482642359434</v>
      </c>
      <c r="O8307">
        <v>0.23350915690319571</v>
      </c>
    </row>
    <row r="8308" spans="1:15" ht="15">
      <c r="A8308" s="6"/>
      <c r="B8308" s="10">
        <v>73.7</v>
      </c>
      <c r="C8308">
        <v>0.15086257851868923</v>
      </c>
      <c r="D8308" s="11">
        <v>15.96</v>
      </c>
      <c r="E8308" s="10">
        <v>49.75</v>
      </c>
      <c r="F8308" s="11">
        <v>23.34</v>
      </c>
      <c r="G8308" s="10">
        <v>37.090000000000003</v>
      </c>
      <c r="H8308" s="11">
        <v>143.82</v>
      </c>
      <c r="I8308" s="10">
        <v>285.27999999999997</v>
      </c>
      <c r="J8308">
        <v>0.13576406765898741</v>
      </c>
      <c r="K8308">
        <v>0.19589839250741697</v>
      </c>
      <c r="L8308">
        <v>9.220026572388941E-2</v>
      </c>
      <c r="M8308">
        <v>0.15114843093711275</v>
      </c>
      <c r="N8308">
        <v>0.17446888515481043</v>
      </c>
      <c r="O8308">
        <v>0.2339027309737616</v>
      </c>
    </row>
    <row r="8309" spans="1:15" ht="15">
      <c r="A8309" s="6"/>
      <c r="B8309" s="10">
        <v>71.430000000000007</v>
      </c>
      <c r="C8309">
        <v>0.14996017179206678</v>
      </c>
      <c r="D8309" s="11">
        <v>12.74</v>
      </c>
      <c r="E8309" s="10">
        <v>49.04</v>
      </c>
      <c r="F8309" s="11">
        <v>11.27</v>
      </c>
      <c r="G8309" s="10">
        <v>36.46</v>
      </c>
      <c r="H8309" s="11">
        <v>137.81</v>
      </c>
      <c r="I8309" s="10">
        <v>276.98</v>
      </c>
      <c r="J8309">
        <v>0.13317577341042366</v>
      </c>
      <c r="K8309">
        <v>0.19341669491592237</v>
      </c>
      <c r="L8309">
        <v>8.9727177278848422E-2</v>
      </c>
      <c r="M8309">
        <v>0.15170139037343491</v>
      </c>
      <c r="N8309">
        <v>0.17514117735984544</v>
      </c>
      <c r="O8309">
        <v>0.23420599899512681</v>
      </c>
    </row>
    <row r="8310" spans="1:15" ht="15">
      <c r="A8310" s="6"/>
      <c r="B8310" s="10">
        <v>73.02</v>
      </c>
      <c r="C8310">
        <v>0.15433488708874507</v>
      </c>
      <c r="D8310" s="11">
        <v>14.2</v>
      </c>
      <c r="E8310" s="10">
        <v>48.24</v>
      </c>
      <c r="F8310" s="11">
        <v>16.25</v>
      </c>
      <c r="G8310" s="10">
        <v>35.96</v>
      </c>
      <c r="H8310" s="11">
        <v>145.13</v>
      </c>
      <c r="I8310" s="10">
        <v>282.3</v>
      </c>
      <c r="J8310">
        <v>0.13227479291279115</v>
      </c>
      <c r="K8310">
        <v>0.19034650581551768</v>
      </c>
      <c r="L8310">
        <v>9.2525454067847498E-2</v>
      </c>
      <c r="M8310">
        <v>0.15274612141617175</v>
      </c>
      <c r="N8310">
        <v>0.17732659804531234</v>
      </c>
      <c r="O8310">
        <v>0.23412100700687086</v>
      </c>
    </row>
    <row r="8311" spans="1:15" ht="15">
      <c r="A8311" s="6"/>
      <c r="B8311" s="10">
        <v>75.45</v>
      </c>
      <c r="C8311">
        <v>0.16341283412185692</v>
      </c>
      <c r="D8311" s="11">
        <v>18.02</v>
      </c>
      <c r="E8311" s="10">
        <v>50.91</v>
      </c>
      <c r="F8311" s="11">
        <v>25.05</v>
      </c>
      <c r="G8311" s="10">
        <v>36.07</v>
      </c>
      <c r="H8311" s="11">
        <v>157.11000000000001</v>
      </c>
      <c r="I8311" s="10">
        <v>316.07</v>
      </c>
      <c r="J8311">
        <v>0.13340473974981407</v>
      </c>
      <c r="K8311">
        <v>0.19162477692467317</v>
      </c>
      <c r="L8311">
        <v>0.10142488975493422</v>
      </c>
      <c r="M8311">
        <v>0.15608009660059499</v>
      </c>
      <c r="N8311">
        <v>0.17873812487081497</v>
      </c>
      <c r="O8311">
        <v>0.23437658214491724</v>
      </c>
    </row>
    <row r="8312" spans="1:15" ht="15">
      <c r="A8312" s="6"/>
      <c r="B8312" s="10">
        <v>83.1</v>
      </c>
      <c r="C8312">
        <v>0.17440236215976423</v>
      </c>
      <c r="D8312" s="11">
        <v>32.93</v>
      </c>
      <c r="E8312" s="10">
        <v>61.5</v>
      </c>
      <c r="F8312" s="11">
        <v>32.83</v>
      </c>
      <c r="G8312" s="10">
        <v>35.25</v>
      </c>
      <c r="H8312" s="11">
        <v>269.2</v>
      </c>
      <c r="I8312" s="10">
        <v>368.9</v>
      </c>
      <c r="J8312">
        <v>0.13206164237133985</v>
      </c>
      <c r="K8312">
        <v>0.1941344460626635</v>
      </c>
      <c r="L8312">
        <v>0.11486468528268114</v>
      </c>
      <c r="M8312">
        <v>0.16210288036799628</v>
      </c>
      <c r="N8312">
        <v>0.18094778900742925</v>
      </c>
      <c r="O8312">
        <v>0.23102835282728976</v>
      </c>
    </row>
    <row r="8313" spans="1:15" ht="15">
      <c r="A8313" s="6"/>
      <c r="B8313" s="10">
        <v>102.41</v>
      </c>
      <c r="C8313">
        <v>0.18302622119441742</v>
      </c>
      <c r="D8313" s="11">
        <v>34.19</v>
      </c>
      <c r="E8313" s="10">
        <v>75.959999999999994</v>
      </c>
      <c r="F8313" s="11">
        <v>39.6</v>
      </c>
      <c r="G8313" s="10">
        <v>38.19</v>
      </c>
      <c r="H8313" s="11">
        <v>313.61</v>
      </c>
      <c r="I8313" s="10">
        <v>499.7</v>
      </c>
      <c r="J8313">
        <v>0.12619344670232471</v>
      </c>
      <c r="K8313">
        <v>0.19138436526577049</v>
      </c>
      <c r="L8313">
        <v>0.12170292835175446</v>
      </c>
      <c r="M8313">
        <v>0.17187346643604176</v>
      </c>
      <c r="N8313">
        <v>0.17803855814165895</v>
      </c>
      <c r="O8313">
        <v>0.21902876353673564</v>
      </c>
    </row>
    <row r="8314" spans="1:15" ht="15">
      <c r="A8314" s="6"/>
      <c r="B8314" s="10">
        <v>98.83</v>
      </c>
      <c r="C8314">
        <v>0.18139996696361002</v>
      </c>
      <c r="D8314" s="11">
        <v>38.270000000000003</v>
      </c>
      <c r="E8314" s="10">
        <v>76.489999999999995</v>
      </c>
      <c r="F8314" s="11">
        <v>43.99</v>
      </c>
      <c r="G8314" s="10">
        <v>42.13</v>
      </c>
      <c r="H8314" s="11">
        <v>325</v>
      </c>
      <c r="I8314" s="10">
        <v>571.76</v>
      </c>
      <c r="J8314">
        <v>0.12336765716983134</v>
      </c>
      <c r="K8314">
        <v>0.19144299027245687</v>
      </c>
      <c r="L8314">
        <v>0.12624747813085566</v>
      </c>
      <c r="M8314">
        <v>0.17892657235313641</v>
      </c>
      <c r="N8314">
        <v>0.1784993570817166</v>
      </c>
      <c r="O8314">
        <v>0.20848930372508234</v>
      </c>
    </row>
    <row r="8315" spans="1:15" ht="15">
      <c r="A8315" s="6"/>
      <c r="B8315" s="10">
        <v>103.73</v>
      </c>
      <c r="C8315">
        <v>0.17765739475690487</v>
      </c>
      <c r="D8315" s="11">
        <v>34.450000000000003</v>
      </c>
      <c r="E8315" s="10">
        <v>75.900000000000006</v>
      </c>
      <c r="F8315" s="11">
        <v>43.9</v>
      </c>
      <c r="G8315" s="10">
        <v>46.2</v>
      </c>
      <c r="H8315" s="11">
        <v>333.19</v>
      </c>
      <c r="I8315" s="10">
        <v>553.29</v>
      </c>
      <c r="J8315">
        <v>0.11796138099401218</v>
      </c>
      <c r="K8315">
        <v>0.19432996824446774</v>
      </c>
      <c r="L8315">
        <v>0.12944536901282638</v>
      </c>
      <c r="M8315">
        <v>0.18151834035372891</v>
      </c>
      <c r="N8315">
        <v>0.17405171522925889</v>
      </c>
      <c r="O8315">
        <v>0.2045651989935092</v>
      </c>
    </row>
    <row r="8316" spans="1:15" ht="15">
      <c r="A8316" s="6"/>
      <c r="B8316" s="10">
        <v>100.3</v>
      </c>
      <c r="C8316">
        <v>0.17812915454864373</v>
      </c>
      <c r="D8316" s="11">
        <v>30.97</v>
      </c>
      <c r="E8316" s="10">
        <v>75.37</v>
      </c>
      <c r="F8316" s="11">
        <v>40.82</v>
      </c>
      <c r="G8316" s="10">
        <v>51.89</v>
      </c>
      <c r="H8316" s="11">
        <v>326.83999999999997</v>
      </c>
      <c r="I8316" s="10">
        <v>518.08000000000004</v>
      </c>
      <c r="J8316">
        <v>0.1106577195433306</v>
      </c>
      <c r="K8316">
        <v>0.19163353536941169</v>
      </c>
      <c r="L8316">
        <v>0.13449983832011295</v>
      </c>
      <c r="M8316">
        <v>0.18366356512618007</v>
      </c>
      <c r="N8316">
        <v>0.17463893491391649</v>
      </c>
      <c r="O8316">
        <v>0.20577923404189724</v>
      </c>
    </row>
    <row r="8317" spans="1:15" ht="15">
      <c r="A8317" s="6"/>
      <c r="B8317" s="10">
        <v>100</v>
      </c>
      <c r="C8317">
        <v>0.17775388464327341</v>
      </c>
      <c r="D8317" s="11">
        <v>29.83</v>
      </c>
      <c r="E8317" s="10">
        <v>74</v>
      </c>
      <c r="F8317" s="11">
        <v>41.65</v>
      </c>
      <c r="G8317" s="10">
        <v>53.78</v>
      </c>
      <c r="H8317" s="11">
        <v>324.93</v>
      </c>
      <c r="I8317" s="10">
        <v>505.16</v>
      </c>
      <c r="J8317">
        <v>0.10470050904622792</v>
      </c>
      <c r="K8317">
        <v>0.19115647306126562</v>
      </c>
      <c r="L8317">
        <v>0.13769106603995457</v>
      </c>
      <c r="M8317">
        <v>0.18445673179454369</v>
      </c>
      <c r="N8317">
        <v>0.17275897842189053</v>
      </c>
      <c r="O8317">
        <v>0.20479910522371311</v>
      </c>
    </row>
    <row r="8318" spans="1:15" ht="15">
      <c r="A8318" s="6"/>
      <c r="B8318" s="10">
        <v>97.66</v>
      </c>
      <c r="C8318">
        <v>0.18053617346664311</v>
      </c>
      <c r="D8318" s="11">
        <v>29.7</v>
      </c>
      <c r="E8318" s="10">
        <v>72.98</v>
      </c>
      <c r="F8318" s="11">
        <v>43.91</v>
      </c>
      <c r="G8318" s="10">
        <v>53.96</v>
      </c>
      <c r="H8318" s="11">
        <v>320.64999999999998</v>
      </c>
      <c r="I8318" s="10">
        <v>482.78</v>
      </c>
      <c r="J8318">
        <v>0.10127568618303398</v>
      </c>
      <c r="K8318">
        <v>0.19368094771123928</v>
      </c>
      <c r="L8318">
        <v>0.14217465920239297</v>
      </c>
      <c r="M8318">
        <v>0.18812012399142239</v>
      </c>
      <c r="N8318">
        <v>0.17407451148646616</v>
      </c>
      <c r="O8318">
        <v>0.20683529676739604</v>
      </c>
    </row>
    <row r="8319" spans="1:15" ht="15">
      <c r="A8319" s="6"/>
      <c r="B8319" s="10">
        <v>102.7</v>
      </c>
      <c r="C8319">
        <v>0.18362255680560466</v>
      </c>
      <c r="D8319" s="11">
        <v>29.98</v>
      </c>
      <c r="E8319" s="10">
        <v>72.98</v>
      </c>
      <c r="F8319" s="11">
        <v>43.99</v>
      </c>
      <c r="G8319" s="10">
        <v>51.18</v>
      </c>
      <c r="H8319" s="11">
        <v>320.60000000000002</v>
      </c>
      <c r="I8319" s="10">
        <v>506.03</v>
      </c>
      <c r="J8319">
        <v>0.1030118251177434</v>
      </c>
      <c r="K8319">
        <v>0.19592280608692769</v>
      </c>
      <c r="L8319">
        <v>0.14419467113986517</v>
      </c>
      <c r="M8319">
        <v>0.19654783766612413</v>
      </c>
      <c r="N8319">
        <v>0.17513187181550013</v>
      </c>
      <c r="O8319">
        <v>0.21171725203467728</v>
      </c>
    </row>
    <row r="8320" spans="1:15" ht="15">
      <c r="A8320" s="6"/>
      <c r="B8320" s="10">
        <v>104.37</v>
      </c>
      <c r="C8320">
        <v>0.18979078444845715</v>
      </c>
      <c r="D8320" s="11">
        <v>32.44</v>
      </c>
      <c r="E8320" s="10">
        <v>74.400000000000006</v>
      </c>
      <c r="F8320" s="11">
        <v>40.700000000000003</v>
      </c>
      <c r="G8320" s="10">
        <v>48.82</v>
      </c>
      <c r="H8320" s="11">
        <v>320.94</v>
      </c>
      <c r="I8320" s="10">
        <v>552.71</v>
      </c>
      <c r="J8320">
        <v>0.10672703968740474</v>
      </c>
      <c r="K8320">
        <v>0.19755358232678547</v>
      </c>
      <c r="L8320">
        <v>0.14858194405249681</v>
      </c>
      <c r="M8320">
        <v>0.20070108139834769</v>
      </c>
      <c r="N8320">
        <v>0.17703353017265624</v>
      </c>
      <c r="O8320">
        <v>0.21748300094815429</v>
      </c>
    </row>
    <row r="8321" spans="1:15" ht="15">
      <c r="A8321" s="6"/>
      <c r="B8321" s="10">
        <v>109.4</v>
      </c>
      <c r="C8321">
        <v>0.19242871378200213</v>
      </c>
      <c r="D8321" s="11">
        <v>32.909999999999997</v>
      </c>
      <c r="E8321" s="10">
        <v>78.77</v>
      </c>
      <c r="F8321" s="11">
        <v>42.92</v>
      </c>
      <c r="G8321" s="10">
        <v>50.4</v>
      </c>
      <c r="H8321" s="11">
        <v>322.25</v>
      </c>
      <c r="I8321" s="10">
        <v>570.25</v>
      </c>
      <c r="J8321">
        <v>0.11400052289860124</v>
      </c>
      <c r="K8321">
        <v>0.19736076922818035</v>
      </c>
      <c r="L8321">
        <v>0.15133116764635382</v>
      </c>
      <c r="M8321">
        <v>0.2047532501146565</v>
      </c>
      <c r="N8321">
        <v>0.1815055845179569</v>
      </c>
      <c r="O8321">
        <v>0.211151969563945</v>
      </c>
    </row>
    <row r="8322" spans="1:15" ht="15">
      <c r="A8322" s="6"/>
      <c r="B8322" s="10">
        <v>106.05</v>
      </c>
      <c r="C8322">
        <v>0.18824719870052745</v>
      </c>
      <c r="D8322" s="11">
        <v>34.49</v>
      </c>
      <c r="E8322" s="10">
        <v>81.33</v>
      </c>
      <c r="F8322" s="11">
        <v>45.04</v>
      </c>
      <c r="G8322" s="10">
        <v>52.99</v>
      </c>
      <c r="H8322" s="11">
        <v>331.9</v>
      </c>
      <c r="I8322" s="10">
        <v>590</v>
      </c>
      <c r="J8322">
        <v>0.11318886933421883</v>
      </c>
      <c r="K8322">
        <v>0.19477742561534589</v>
      </c>
      <c r="L8322">
        <v>0.15648996886638736</v>
      </c>
      <c r="M8322">
        <v>0.20153003449772477</v>
      </c>
      <c r="N8322">
        <v>0.17979845229458491</v>
      </c>
      <c r="O8322">
        <v>0.20462122286472653</v>
      </c>
    </row>
    <row r="8323" spans="1:15" ht="15">
      <c r="A8323" s="6"/>
      <c r="B8323" s="10">
        <v>110.15</v>
      </c>
      <c r="C8323">
        <v>0.18159184008905527</v>
      </c>
      <c r="D8323" s="11">
        <v>34.46</v>
      </c>
      <c r="E8323" s="10">
        <v>88.71</v>
      </c>
      <c r="F8323" s="11">
        <v>50.88</v>
      </c>
      <c r="G8323" s="10">
        <v>57.92</v>
      </c>
      <c r="H8323" s="11">
        <v>353.73</v>
      </c>
      <c r="I8323" s="10">
        <v>665.01</v>
      </c>
      <c r="J8323">
        <v>0.11278381345930683</v>
      </c>
      <c r="K8323">
        <v>0.18744986995872259</v>
      </c>
      <c r="L8323">
        <v>0.15757657510651796</v>
      </c>
      <c r="M8323">
        <v>0.19602334554440426</v>
      </c>
      <c r="N8323">
        <v>0.17696154515463766</v>
      </c>
      <c r="O8323">
        <v>0.19586653801173826</v>
      </c>
    </row>
    <row r="8324" spans="1:15" ht="15">
      <c r="A8324" s="6"/>
      <c r="B8324" s="10">
        <v>105.89</v>
      </c>
      <c r="C8324">
        <v>0.18378385438514871</v>
      </c>
      <c r="D8324" s="11">
        <v>33.94</v>
      </c>
      <c r="E8324" s="10">
        <v>77.239999999999995</v>
      </c>
      <c r="F8324" s="11">
        <v>46.71</v>
      </c>
      <c r="G8324" s="10">
        <v>57.92</v>
      </c>
      <c r="H8324" s="11">
        <v>322.57</v>
      </c>
      <c r="I8324" s="10">
        <v>595.94000000000005</v>
      </c>
      <c r="J8324">
        <v>0.11331804190119028</v>
      </c>
      <c r="K8324">
        <v>0.19318833706998542</v>
      </c>
      <c r="L8324">
        <v>0.15947736601254209</v>
      </c>
      <c r="M8324">
        <v>0.19660944749966358</v>
      </c>
      <c r="N8324">
        <v>0.17955841252096144</v>
      </c>
      <c r="O8324">
        <v>0.18894910768670667</v>
      </c>
    </row>
    <row r="8325" spans="1:15" ht="15">
      <c r="A8325" s="6"/>
      <c r="B8325" s="10">
        <v>102.41</v>
      </c>
      <c r="C8325">
        <v>0.18721144164032844</v>
      </c>
      <c r="D8325" s="11">
        <v>32.75</v>
      </c>
      <c r="E8325" s="10">
        <v>77.5</v>
      </c>
      <c r="F8325" s="11">
        <v>43.05</v>
      </c>
      <c r="G8325" s="10">
        <v>55.09</v>
      </c>
      <c r="H8325" s="11">
        <v>315.79000000000002</v>
      </c>
      <c r="I8325" s="10">
        <v>522.58000000000004</v>
      </c>
      <c r="J8325">
        <v>0.11149259328024189</v>
      </c>
      <c r="K8325">
        <v>0.19559512493435879</v>
      </c>
      <c r="L8325">
        <v>0.16174838940859845</v>
      </c>
      <c r="M8325">
        <v>0.20041103349040054</v>
      </c>
      <c r="N8325">
        <v>0.1803836275094797</v>
      </c>
      <c r="O8325">
        <v>0.1924955042527339</v>
      </c>
    </row>
    <row r="8326" spans="1:15" ht="15">
      <c r="A8326" s="6"/>
      <c r="B8326" s="10">
        <v>96.58</v>
      </c>
      <c r="C8326">
        <v>0.18913963361270994</v>
      </c>
      <c r="D8326" s="11">
        <v>29.1</v>
      </c>
      <c r="E8326" s="10">
        <v>60.78</v>
      </c>
      <c r="F8326" s="11">
        <v>39.020000000000003</v>
      </c>
      <c r="G8326" s="10">
        <v>48.27</v>
      </c>
      <c r="H8326" s="11">
        <v>265.06</v>
      </c>
      <c r="I8326" s="10">
        <v>452.47</v>
      </c>
      <c r="J8326">
        <v>0.10555939460151179</v>
      </c>
      <c r="K8326">
        <v>0.19862728463537935</v>
      </c>
      <c r="L8326">
        <v>0.1586725039622737</v>
      </c>
      <c r="M8326">
        <v>0.20509475627295962</v>
      </c>
      <c r="N8326">
        <v>0.17959257065198456</v>
      </c>
      <c r="O8326">
        <v>0.19118264453726094</v>
      </c>
    </row>
    <row r="8327" spans="1:15" ht="15">
      <c r="A8327" s="6"/>
      <c r="B8327" s="10">
        <v>90.88</v>
      </c>
      <c r="C8327">
        <v>0.19042037875446663</v>
      </c>
      <c r="D8327" s="11">
        <v>22.62</v>
      </c>
      <c r="E8327" s="10">
        <v>54.29</v>
      </c>
      <c r="F8327" s="11">
        <v>36.51</v>
      </c>
      <c r="G8327" s="10">
        <v>46.39</v>
      </c>
      <c r="H8327" s="11">
        <v>232.75</v>
      </c>
      <c r="I8327" s="10">
        <v>353.79</v>
      </c>
      <c r="J8327">
        <v>0.10354282493845601</v>
      </c>
      <c r="K8327">
        <v>0.1988471776316019</v>
      </c>
      <c r="L8327">
        <v>0.15583266492044628</v>
      </c>
      <c r="M8327">
        <v>0.2068323720344282</v>
      </c>
      <c r="N8327">
        <v>0.18060854578462213</v>
      </c>
      <c r="O8327">
        <v>0.19296407610645136</v>
      </c>
    </row>
    <row r="8328" spans="1:15" ht="15">
      <c r="A8328" s="6"/>
      <c r="B8328" s="10">
        <v>92.35</v>
      </c>
      <c r="C8328">
        <v>0.19350907224041791</v>
      </c>
      <c r="D8328" s="11">
        <v>20.05</v>
      </c>
      <c r="E8328" s="10">
        <v>58.32</v>
      </c>
      <c r="F8328" s="11">
        <v>35.04</v>
      </c>
      <c r="G8328" s="10">
        <v>44.63</v>
      </c>
      <c r="H8328" s="11">
        <v>236.58</v>
      </c>
      <c r="I8328" s="10">
        <v>321.02999999999997</v>
      </c>
      <c r="J8328">
        <v>9.9582221193562179E-2</v>
      </c>
      <c r="K8328">
        <v>0.19979100791571797</v>
      </c>
      <c r="L8328">
        <v>0.14648894275309077</v>
      </c>
      <c r="M8328">
        <v>0.20662826144610269</v>
      </c>
      <c r="N8328">
        <v>0.18089612266675159</v>
      </c>
      <c r="O8328">
        <v>0.19391090761580537</v>
      </c>
    </row>
    <row r="8329" spans="1:15" ht="15">
      <c r="A8329" s="6"/>
      <c r="B8329" s="10">
        <v>84.25</v>
      </c>
      <c r="C8329">
        <v>0.19593378118517549</v>
      </c>
      <c r="D8329" s="11">
        <v>8.4499999999999993</v>
      </c>
      <c r="E8329" s="10">
        <v>51.92</v>
      </c>
      <c r="F8329" s="11">
        <v>33.96</v>
      </c>
      <c r="G8329" s="10">
        <v>42.37</v>
      </c>
      <c r="H8329" s="11">
        <v>192.04</v>
      </c>
      <c r="I8329" s="10">
        <v>283.08</v>
      </c>
      <c r="J8329">
        <v>8.9951917706709711E-2</v>
      </c>
      <c r="K8329">
        <v>0.1998728410513142</v>
      </c>
      <c r="L8329">
        <v>0.12798109564763246</v>
      </c>
      <c r="M8329">
        <v>0.2024243397978131</v>
      </c>
      <c r="N8329">
        <v>0.17749641192936153</v>
      </c>
      <c r="O8329">
        <v>0.1930235666897713</v>
      </c>
    </row>
    <row r="8330" spans="1:15" ht="15">
      <c r="A8330" s="6"/>
      <c r="B8330" s="10">
        <v>77.34</v>
      </c>
      <c r="C8330">
        <v>0.19604325994380545</v>
      </c>
      <c r="D8330" s="11">
        <v>8.84</v>
      </c>
      <c r="E8330" s="10">
        <v>49.69</v>
      </c>
      <c r="F8330" s="11">
        <v>34.39</v>
      </c>
      <c r="G8330" s="10">
        <v>42.99</v>
      </c>
      <c r="H8330" s="11">
        <v>185.45</v>
      </c>
      <c r="I8330" s="10">
        <v>274.82</v>
      </c>
      <c r="J8330">
        <v>8.3411247290934909E-2</v>
      </c>
      <c r="K8330">
        <v>0.20029940828844445</v>
      </c>
      <c r="L8330">
        <v>0.114301927454849</v>
      </c>
      <c r="M8330">
        <v>0.19715982767905224</v>
      </c>
      <c r="N8330">
        <v>0.17351510286422761</v>
      </c>
      <c r="O8330">
        <v>0.19229366892125563</v>
      </c>
    </row>
    <row r="8331" spans="1:15" ht="15">
      <c r="A8331" s="6"/>
      <c r="B8331" s="10">
        <v>76.3</v>
      </c>
      <c r="C8331">
        <v>0.19967314118507681</v>
      </c>
      <c r="D8331" s="11">
        <v>8.8000000000000007</v>
      </c>
      <c r="E8331" s="10">
        <v>48.83</v>
      </c>
      <c r="F8331" s="11">
        <v>29.11</v>
      </c>
      <c r="G8331" s="10">
        <v>40.6</v>
      </c>
      <c r="H8331" s="11">
        <v>160.13999999999999</v>
      </c>
      <c r="I8331" s="10">
        <v>270.47000000000003</v>
      </c>
      <c r="J8331">
        <v>8.2300438496841918E-2</v>
      </c>
      <c r="K8331">
        <v>0.20313484390354528</v>
      </c>
      <c r="L8331">
        <v>0.10154560344444938</v>
      </c>
      <c r="M8331">
        <v>0.19183254352947551</v>
      </c>
      <c r="N8331">
        <v>0.17062772124070499</v>
      </c>
      <c r="O8331">
        <v>0.19388309818365743</v>
      </c>
    </row>
    <row r="8332" spans="1:15" ht="15">
      <c r="A8332" s="6"/>
      <c r="B8332" s="10">
        <v>77.150000000000006</v>
      </c>
      <c r="C8332">
        <v>0.2065625197338242</v>
      </c>
      <c r="D8332" s="11">
        <v>8.84</v>
      </c>
      <c r="E8332" s="10">
        <v>48.39</v>
      </c>
      <c r="F8332" s="11">
        <v>27.6</v>
      </c>
      <c r="G8332" s="10">
        <v>37.880000000000003</v>
      </c>
      <c r="H8332" s="11">
        <v>144.41999999999999</v>
      </c>
      <c r="I8332" s="10">
        <v>268.69</v>
      </c>
      <c r="J8332">
        <v>8.2891669470349649E-2</v>
      </c>
      <c r="K8332">
        <v>0.20249653804366341</v>
      </c>
      <c r="L8332">
        <v>8.9698274258176058E-2</v>
      </c>
      <c r="M8332">
        <v>0.18543223102506556</v>
      </c>
      <c r="N8332">
        <v>0.17235088317824762</v>
      </c>
      <c r="O8332">
        <v>0.19570855858466277</v>
      </c>
    </row>
    <row r="8333" spans="1:15" ht="15">
      <c r="A8333" s="6"/>
      <c r="B8333" s="10">
        <v>77.19</v>
      </c>
      <c r="C8333">
        <v>0.21321590612143201</v>
      </c>
      <c r="D8333" s="11">
        <v>9.01</v>
      </c>
      <c r="E8333" s="10">
        <v>48.94</v>
      </c>
      <c r="F8333" s="11">
        <v>25.5</v>
      </c>
      <c r="G8333" s="10">
        <v>36.85</v>
      </c>
      <c r="H8333" s="11">
        <v>144.93</v>
      </c>
      <c r="I8333" s="10">
        <v>278.2</v>
      </c>
      <c r="J8333">
        <v>8.4749225210515963E-2</v>
      </c>
      <c r="K8333">
        <v>0.20240553489702517</v>
      </c>
      <c r="L8333">
        <v>8.0919335373771953E-2</v>
      </c>
      <c r="M8333">
        <v>0.17976193648678659</v>
      </c>
      <c r="N8333">
        <v>0.17437236742814022</v>
      </c>
      <c r="O8333">
        <v>0.1958705291014097</v>
      </c>
    </row>
    <row r="8334" spans="1:15" ht="15">
      <c r="A8334" s="6"/>
      <c r="B8334" s="10">
        <v>79.14</v>
      </c>
      <c r="C8334">
        <v>0.22146955837693461</v>
      </c>
      <c r="D8334" s="11">
        <v>10.79</v>
      </c>
      <c r="E8334" s="10">
        <v>49.69</v>
      </c>
      <c r="F8334" s="11">
        <v>21.92</v>
      </c>
      <c r="G8334" s="10">
        <v>35.92</v>
      </c>
      <c r="H8334" s="11">
        <v>160.86000000000001</v>
      </c>
      <c r="I8334" s="10">
        <v>280.20999999999998</v>
      </c>
      <c r="J8334">
        <v>8.827133410977947E-2</v>
      </c>
      <c r="K8334">
        <v>0.2031409702380729</v>
      </c>
      <c r="L8334">
        <v>7.5538077340145934E-2</v>
      </c>
      <c r="M8334">
        <v>0.17975131949810105</v>
      </c>
      <c r="N8334">
        <v>0.17603673134391176</v>
      </c>
      <c r="O8334">
        <v>0.1988417174185543</v>
      </c>
    </row>
    <row r="8335" spans="1:15" ht="15">
      <c r="A8335" s="6"/>
      <c r="B8335" s="10">
        <v>82.57</v>
      </c>
      <c r="C8335">
        <v>0.23132421441342485</v>
      </c>
      <c r="D8335" s="11">
        <v>14.44</v>
      </c>
      <c r="E8335" s="10">
        <v>54.13</v>
      </c>
      <c r="F8335" s="11">
        <v>20.079999999999998</v>
      </c>
      <c r="G8335" s="10">
        <v>35.090000000000003</v>
      </c>
      <c r="H8335" s="11">
        <v>197.33</v>
      </c>
      <c r="I8335" s="10">
        <v>311.11</v>
      </c>
      <c r="J8335">
        <v>0.10127619363395225</v>
      </c>
      <c r="K8335">
        <v>0.20428491153686995</v>
      </c>
      <c r="L8335">
        <v>7.5409450297755393E-2</v>
      </c>
      <c r="M8335">
        <v>0.18403154470336622</v>
      </c>
      <c r="N8335">
        <v>0.17755163070457028</v>
      </c>
      <c r="O8335">
        <v>0.20317996838948141</v>
      </c>
    </row>
    <row r="8336" spans="1:15" ht="15">
      <c r="A8336" s="6"/>
      <c r="B8336" s="10">
        <v>98.48</v>
      </c>
      <c r="C8336">
        <v>0.23874497271227316</v>
      </c>
      <c r="D8336" s="11">
        <v>32.630000000000003</v>
      </c>
      <c r="E8336" s="10">
        <v>64.98</v>
      </c>
      <c r="F8336" s="11">
        <v>21.91</v>
      </c>
      <c r="G8336" s="10">
        <v>35.880000000000003</v>
      </c>
      <c r="H8336" s="11">
        <v>217.12</v>
      </c>
      <c r="I8336" s="10">
        <v>368.82</v>
      </c>
      <c r="J8336">
        <v>0.11087295680469508</v>
      </c>
      <c r="K8336">
        <v>0.20339297607076121</v>
      </c>
      <c r="L8336">
        <v>7.5754992734618665E-2</v>
      </c>
      <c r="M8336">
        <v>0.19058372634627932</v>
      </c>
      <c r="N8336">
        <v>0.17981427159316896</v>
      </c>
      <c r="O8336">
        <v>0.2071656628827053</v>
      </c>
    </row>
    <row r="8337" spans="1:15" ht="15">
      <c r="A8337" s="6"/>
      <c r="B8337" s="10">
        <v>119.67</v>
      </c>
      <c r="C8337">
        <v>0.23613951415919804</v>
      </c>
      <c r="D8337" s="11">
        <v>45.94</v>
      </c>
      <c r="E8337" s="10">
        <v>77.75</v>
      </c>
      <c r="F8337" s="11">
        <v>26.73</v>
      </c>
      <c r="G8337" s="10">
        <v>37.799999999999997</v>
      </c>
      <c r="H8337" s="11">
        <v>320.08</v>
      </c>
      <c r="I8337" s="10">
        <v>494.97</v>
      </c>
      <c r="J8337">
        <v>0.11519156511843044</v>
      </c>
      <c r="K8337">
        <v>0.19858552899746745</v>
      </c>
      <c r="L8337">
        <v>8.4792466780565859E-2</v>
      </c>
      <c r="M8337">
        <v>0.19661276438825237</v>
      </c>
      <c r="N8337">
        <v>0.17801499453617575</v>
      </c>
      <c r="O8337">
        <v>0.20883437330492435</v>
      </c>
    </row>
    <row r="8338" spans="1:15" ht="15">
      <c r="A8338" s="6"/>
      <c r="B8338" s="10">
        <v>130.65</v>
      </c>
      <c r="C8338">
        <v>0.23577320256103315</v>
      </c>
      <c r="D8338" s="11">
        <v>42.14</v>
      </c>
      <c r="E8338" s="10">
        <v>90.08</v>
      </c>
      <c r="F8338" s="11">
        <v>31.97</v>
      </c>
      <c r="G8338" s="10">
        <v>41.46</v>
      </c>
      <c r="H8338" s="11">
        <v>350.25</v>
      </c>
      <c r="I8338" s="10">
        <v>539.99</v>
      </c>
      <c r="J8338">
        <v>0.11656783046551955</v>
      </c>
      <c r="K8338">
        <v>0.19554640385262975</v>
      </c>
      <c r="L8338">
        <v>8.4172270423772691E-2</v>
      </c>
      <c r="M8338">
        <v>0.20029324048638603</v>
      </c>
      <c r="N8338">
        <v>0.18073163449573582</v>
      </c>
      <c r="O8338">
        <v>0.20454955148905632</v>
      </c>
    </row>
    <row r="8339" spans="1:15" ht="15">
      <c r="A8339" s="6"/>
      <c r="B8339" s="10">
        <v>124.96</v>
      </c>
      <c r="C8339">
        <v>0.2300630504987993</v>
      </c>
      <c r="D8339" s="11">
        <v>33.840000000000003</v>
      </c>
      <c r="E8339" s="10">
        <v>88.93</v>
      </c>
      <c r="F8339" s="11">
        <v>30.65</v>
      </c>
      <c r="G8339" s="10">
        <v>45.16</v>
      </c>
      <c r="H8339" s="11">
        <v>364.12</v>
      </c>
      <c r="I8339" s="10">
        <v>569.72</v>
      </c>
      <c r="J8339">
        <v>0.11548259343546599</v>
      </c>
      <c r="K8339">
        <v>0.19405980137056886</v>
      </c>
      <c r="L8339">
        <v>7.9775335669299674E-2</v>
      </c>
      <c r="M8339">
        <v>0.1982722305980677</v>
      </c>
      <c r="N8339">
        <v>0.18064679901596201</v>
      </c>
      <c r="O8339">
        <v>0.19749141246684351</v>
      </c>
    </row>
    <row r="8340" spans="1:15" ht="15">
      <c r="A8340" s="6"/>
      <c r="B8340" s="10">
        <v>126.15</v>
      </c>
      <c r="C8340">
        <v>0.23473102932801823</v>
      </c>
      <c r="D8340" s="11">
        <v>32.06</v>
      </c>
      <c r="E8340" s="10">
        <v>83.9</v>
      </c>
      <c r="F8340" s="11">
        <v>28.99</v>
      </c>
      <c r="G8340" s="10">
        <v>48.28</v>
      </c>
      <c r="H8340" s="11">
        <v>362.6</v>
      </c>
      <c r="I8340" s="10">
        <v>565.17999999999995</v>
      </c>
      <c r="J8340">
        <v>0.11147304057273089</v>
      </c>
      <c r="K8340">
        <v>0.19836995446349842</v>
      </c>
      <c r="L8340">
        <v>7.1655283167278441E-2</v>
      </c>
      <c r="M8340">
        <v>0.19451659997319498</v>
      </c>
      <c r="N8340">
        <v>0.18450793021106149</v>
      </c>
      <c r="O8340">
        <v>0.20047485738273901</v>
      </c>
    </row>
    <row r="8341" spans="1:15" ht="15">
      <c r="A8341" s="6"/>
      <c r="B8341" s="10">
        <v>127.21</v>
      </c>
      <c r="C8341">
        <v>0.23389614475383538</v>
      </c>
      <c r="D8341" s="11">
        <v>31.82</v>
      </c>
      <c r="E8341" s="10">
        <v>84.33</v>
      </c>
      <c r="F8341" s="11">
        <v>27.97</v>
      </c>
      <c r="G8341" s="10">
        <v>50.93</v>
      </c>
      <c r="H8341" s="11">
        <v>370.01</v>
      </c>
      <c r="I8341" s="10">
        <v>568.01</v>
      </c>
      <c r="J8341">
        <v>0.11020186442229105</v>
      </c>
      <c r="K8341">
        <v>0.19943276121471276</v>
      </c>
      <c r="L8341">
        <v>6.4331120957054094E-2</v>
      </c>
      <c r="M8341">
        <v>0.19143241584195533</v>
      </c>
      <c r="N8341">
        <v>0.18806284699260262</v>
      </c>
      <c r="O8341">
        <v>0.20331170873362947</v>
      </c>
    </row>
    <row r="8342" spans="1:15" ht="15">
      <c r="A8342" s="6"/>
      <c r="B8342" s="10">
        <v>119.56</v>
      </c>
      <c r="C8342">
        <v>0.23183867965695659</v>
      </c>
      <c r="D8342" s="11">
        <v>31.54</v>
      </c>
      <c r="E8342" s="10">
        <v>83.3</v>
      </c>
      <c r="F8342" s="11">
        <v>23.93</v>
      </c>
      <c r="G8342" s="10">
        <v>51.91</v>
      </c>
      <c r="H8342" s="11">
        <v>371.7</v>
      </c>
      <c r="I8342" s="10">
        <v>526.07000000000005</v>
      </c>
      <c r="J8342">
        <v>0.10846732459386012</v>
      </c>
      <c r="K8342">
        <v>0.20344275874563433</v>
      </c>
      <c r="L8342">
        <v>5.8720849970975743E-2</v>
      </c>
      <c r="M8342">
        <v>0.19113361499990703</v>
      </c>
      <c r="N8342">
        <v>0.19436669457638525</v>
      </c>
      <c r="O8342">
        <v>0.21725466602185267</v>
      </c>
    </row>
    <row r="8343" spans="1:15" ht="15">
      <c r="A8343" s="6"/>
      <c r="B8343" s="10">
        <v>123.75</v>
      </c>
      <c r="C8343">
        <v>0.23037403490332614</v>
      </c>
      <c r="D8343" s="11">
        <v>31.46</v>
      </c>
      <c r="E8343" s="10">
        <v>81.81</v>
      </c>
      <c r="F8343" s="11">
        <v>15.23</v>
      </c>
      <c r="G8343" s="10">
        <v>46.45</v>
      </c>
      <c r="H8343" s="11">
        <v>370.47</v>
      </c>
      <c r="I8343" s="10">
        <v>515.48</v>
      </c>
      <c r="J8343">
        <v>0.11235619686043206</v>
      </c>
      <c r="K8343">
        <v>0.21000666706020843</v>
      </c>
      <c r="L8343">
        <v>5.5706297591077647E-2</v>
      </c>
      <c r="M8343">
        <v>0.19457018203843296</v>
      </c>
      <c r="N8343">
        <v>0.19789160702771122</v>
      </c>
      <c r="O8343">
        <v>0.2191362502187868</v>
      </c>
    </row>
    <row r="8344" spans="1:15" ht="15">
      <c r="A8344" s="6"/>
      <c r="B8344" s="10">
        <v>124.13</v>
      </c>
      <c r="C8344">
        <v>0.23079287746036206</v>
      </c>
      <c r="D8344" s="11">
        <v>32.53</v>
      </c>
      <c r="E8344" s="10">
        <v>83.3</v>
      </c>
      <c r="F8344" s="11">
        <v>15.93</v>
      </c>
      <c r="G8344" s="10">
        <v>44.43</v>
      </c>
      <c r="H8344" s="11">
        <v>373.81</v>
      </c>
      <c r="I8344" s="10">
        <v>514.95000000000005</v>
      </c>
      <c r="J8344">
        <v>0.12246203230046082</v>
      </c>
      <c r="K8344">
        <v>0.21220341938756818</v>
      </c>
      <c r="L8344">
        <v>5.6210157354862962E-2</v>
      </c>
      <c r="M8344">
        <v>0.19925281579559551</v>
      </c>
      <c r="N8344">
        <v>0.20196004926769187</v>
      </c>
      <c r="O8344">
        <v>0.22413128374012548</v>
      </c>
    </row>
    <row r="8345" spans="1:15" ht="15">
      <c r="A8345" s="6"/>
      <c r="B8345" s="10">
        <v>130.74</v>
      </c>
      <c r="C8345">
        <v>0.23236774572658941</v>
      </c>
      <c r="D8345" s="11">
        <v>36.43</v>
      </c>
      <c r="E8345" s="10">
        <v>83.04</v>
      </c>
      <c r="F8345" s="11">
        <v>17.04</v>
      </c>
      <c r="G8345" s="10">
        <v>43.74</v>
      </c>
      <c r="H8345" s="11">
        <v>372.67</v>
      </c>
      <c r="I8345" s="10">
        <v>528.53</v>
      </c>
      <c r="J8345">
        <v>0.12904743391144993</v>
      </c>
      <c r="K8345">
        <v>0.21052156447686018</v>
      </c>
      <c r="L8345">
        <v>5.9312936549116652E-2</v>
      </c>
      <c r="M8345">
        <v>0.20077359135667397</v>
      </c>
      <c r="N8345">
        <v>0.20156655932501605</v>
      </c>
      <c r="O8345">
        <v>0.22672171589465195</v>
      </c>
    </row>
    <row r="8346" spans="1:15" ht="15">
      <c r="A8346" s="6"/>
      <c r="B8346" s="10">
        <v>128.58000000000001</v>
      </c>
      <c r="C8346">
        <v>0.23011487502531375</v>
      </c>
      <c r="D8346" s="11">
        <v>38.43</v>
      </c>
      <c r="E8346" s="10">
        <v>84.84</v>
      </c>
      <c r="F8346" s="11">
        <v>23.84</v>
      </c>
      <c r="G8346" s="10">
        <v>45.51</v>
      </c>
      <c r="H8346" s="11">
        <v>380</v>
      </c>
      <c r="I8346" s="10">
        <v>545</v>
      </c>
      <c r="J8346">
        <v>0.13488031436642317</v>
      </c>
      <c r="K8346">
        <v>0.20773186728130802</v>
      </c>
      <c r="L8346">
        <v>6.1113540099153242E-2</v>
      </c>
      <c r="M8346">
        <v>0.19795829591890632</v>
      </c>
      <c r="N8346">
        <v>0.1954151487516699</v>
      </c>
      <c r="O8346">
        <v>0.22068170448748542</v>
      </c>
    </row>
    <row r="8347" spans="1:15" ht="15">
      <c r="A8347" s="6"/>
      <c r="B8347" s="10">
        <v>127.93</v>
      </c>
      <c r="C8347">
        <v>0.22129913165439435</v>
      </c>
      <c r="D8347" s="11">
        <v>49.94</v>
      </c>
      <c r="E8347" s="10">
        <v>97.29</v>
      </c>
      <c r="F8347" s="11">
        <v>27.8</v>
      </c>
      <c r="G8347" s="10">
        <v>51.4</v>
      </c>
      <c r="H8347" s="11">
        <v>400</v>
      </c>
      <c r="I8347" s="10">
        <v>590</v>
      </c>
      <c r="J8347">
        <v>0.1378352613086069</v>
      </c>
      <c r="K8347">
        <v>0.20756419610528073</v>
      </c>
      <c r="L8347">
        <v>6.083583064832869E-2</v>
      </c>
      <c r="M8347">
        <v>0.19053837195974602</v>
      </c>
      <c r="N8347">
        <v>0.19286155324525364</v>
      </c>
      <c r="O8347">
        <v>0.21085029103882086</v>
      </c>
    </row>
    <row r="8348" spans="1:15" ht="15">
      <c r="A8348" s="6"/>
      <c r="B8348" s="10">
        <v>126.16</v>
      </c>
      <c r="C8348">
        <v>0.22490829390774628</v>
      </c>
      <c r="D8348" s="11">
        <v>51.55</v>
      </c>
      <c r="E8348" s="10">
        <v>83.35</v>
      </c>
      <c r="F8348" s="11">
        <v>29.05</v>
      </c>
      <c r="G8348" s="10">
        <v>53</v>
      </c>
      <c r="H8348" s="11">
        <v>393.5</v>
      </c>
      <c r="I8348" s="10">
        <v>557</v>
      </c>
      <c r="J8348">
        <v>0.14321692091275315</v>
      </c>
      <c r="K8348">
        <v>0.21019921732234595</v>
      </c>
      <c r="L8348">
        <v>5.9706569439060865E-2</v>
      </c>
      <c r="M8348">
        <v>0.18341325875542563</v>
      </c>
      <c r="N8348">
        <v>0.19132288048144561</v>
      </c>
      <c r="O8348">
        <v>0.21034129216222436</v>
      </c>
    </row>
    <row r="8349" spans="1:15" ht="15">
      <c r="A8349" s="6"/>
      <c r="B8349" s="10">
        <v>114.27</v>
      </c>
      <c r="C8349">
        <v>0.23204864744912679</v>
      </c>
      <c r="D8349" s="11">
        <v>48.06</v>
      </c>
      <c r="E8349" s="10">
        <v>75.650000000000006</v>
      </c>
      <c r="F8349" s="11">
        <v>25.83</v>
      </c>
      <c r="G8349" s="10">
        <v>51.61</v>
      </c>
      <c r="H8349" s="11">
        <v>359.92</v>
      </c>
      <c r="I8349" s="10">
        <v>520.57000000000005</v>
      </c>
      <c r="J8349">
        <v>0.14825646495968814</v>
      </c>
      <c r="K8349">
        <v>0.21575568206031509</v>
      </c>
      <c r="L8349">
        <v>5.8177806081834108E-2</v>
      </c>
      <c r="M8349">
        <v>0.17772909968886341</v>
      </c>
      <c r="N8349">
        <v>0.19355571366552507</v>
      </c>
      <c r="O8349">
        <v>0.22077791586327059</v>
      </c>
    </row>
    <row r="8350" spans="1:15" ht="15">
      <c r="A8350" s="6"/>
      <c r="B8350" s="10">
        <v>102.81</v>
      </c>
      <c r="C8350">
        <v>0.23465100402928166</v>
      </c>
      <c r="D8350" s="11">
        <v>41.9</v>
      </c>
      <c r="E8350" s="10">
        <v>72.510000000000005</v>
      </c>
      <c r="F8350" s="11">
        <v>13.85</v>
      </c>
      <c r="G8350" s="10">
        <v>41.53</v>
      </c>
      <c r="H8350" s="11">
        <v>337.89</v>
      </c>
      <c r="I8350" s="10">
        <v>487.9</v>
      </c>
      <c r="J8350">
        <v>0.15234727120863412</v>
      </c>
      <c r="K8350">
        <v>0.21965278164728655</v>
      </c>
      <c r="L8350">
        <v>5.6744213992253469E-2</v>
      </c>
      <c r="M8350">
        <v>0.16917186801965664</v>
      </c>
      <c r="N8350">
        <v>0.19396378627235586</v>
      </c>
      <c r="O8350">
        <v>0.22389863352020237</v>
      </c>
    </row>
    <row r="8351" spans="1:15" ht="15">
      <c r="A8351" s="6"/>
      <c r="B8351" s="10">
        <v>96.2</v>
      </c>
      <c r="C8351">
        <v>0.23085428267404981</v>
      </c>
      <c r="D8351" s="11">
        <v>39.31</v>
      </c>
      <c r="E8351" s="10">
        <v>60.79</v>
      </c>
      <c r="F8351" s="11">
        <v>15.64</v>
      </c>
      <c r="G8351" s="10">
        <v>41.13</v>
      </c>
      <c r="H8351" s="11">
        <v>288.77</v>
      </c>
      <c r="I8351" s="10">
        <v>396.67</v>
      </c>
      <c r="J8351">
        <v>0.15803204646317409</v>
      </c>
      <c r="K8351">
        <v>0.22189154284127205</v>
      </c>
      <c r="L8351">
        <v>5.6499165943568415E-2</v>
      </c>
      <c r="M8351">
        <v>0.16231903396750935</v>
      </c>
      <c r="N8351">
        <v>0.18945840185640864</v>
      </c>
      <c r="O8351">
        <v>0.22482946479366331</v>
      </c>
    </row>
    <row r="8352" spans="1:15" ht="15">
      <c r="A8352" s="6"/>
      <c r="B8352" s="10">
        <v>94.46</v>
      </c>
      <c r="C8352">
        <v>0.22535559851867992</v>
      </c>
      <c r="D8352" s="11">
        <v>34.94</v>
      </c>
      <c r="E8352" s="10">
        <v>59.42</v>
      </c>
      <c r="F8352" s="11">
        <v>18.149999999999999</v>
      </c>
      <c r="G8352" s="10">
        <v>41.35</v>
      </c>
      <c r="H8352" s="11">
        <v>254.7</v>
      </c>
      <c r="I8352" s="10">
        <v>351.72</v>
      </c>
      <c r="J8352">
        <v>0.1623793071649092</v>
      </c>
      <c r="K8352">
        <v>0.22223829317524826</v>
      </c>
      <c r="L8352">
        <v>5.7535355650128288E-2</v>
      </c>
      <c r="M8352">
        <v>0.15554545180839488</v>
      </c>
      <c r="N8352">
        <v>0.18296749102429608</v>
      </c>
      <c r="O8352">
        <v>0.22336608352894283</v>
      </c>
    </row>
    <row r="8353" spans="1:15" ht="15">
      <c r="A8353" s="6"/>
      <c r="B8353" s="10">
        <v>85.57</v>
      </c>
      <c r="C8353">
        <v>0.22059492076758874</v>
      </c>
      <c r="D8353" s="11">
        <v>28.96</v>
      </c>
      <c r="E8353" s="10">
        <v>52.88</v>
      </c>
      <c r="F8353" s="11">
        <v>4.3899999999999997</v>
      </c>
      <c r="G8353" s="10">
        <v>35.26</v>
      </c>
      <c r="H8353" s="11">
        <v>218.89</v>
      </c>
      <c r="I8353" s="10">
        <v>328.94</v>
      </c>
      <c r="J8353">
        <v>0.16263303097752416</v>
      </c>
      <c r="K8353">
        <v>0.22117277955171305</v>
      </c>
      <c r="L8353">
        <v>5.8593899583250647E-2</v>
      </c>
      <c r="M8353">
        <v>0.14529273328558423</v>
      </c>
      <c r="N8353">
        <v>0.17540369143398013</v>
      </c>
      <c r="O8353">
        <v>0.21782344892934949</v>
      </c>
    </row>
    <row r="8354" spans="1:15" ht="15">
      <c r="A8354" s="6"/>
      <c r="B8354" s="10">
        <v>86.13</v>
      </c>
      <c r="C8354">
        <v>0.21411453438670772</v>
      </c>
      <c r="D8354" s="11">
        <v>32.01</v>
      </c>
      <c r="E8354" s="10">
        <v>58.07</v>
      </c>
      <c r="F8354" s="11">
        <v>0.32</v>
      </c>
      <c r="G8354" s="10">
        <v>34.01</v>
      </c>
      <c r="H8354" s="11">
        <v>230.2</v>
      </c>
      <c r="I8354" s="10">
        <v>300</v>
      </c>
      <c r="J8354">
        <v>0.16536939309390219</v>
      </c>
      <c r="K8354">
        <v>0.22119160987308886</v>
      </c>
      <c r="L8354">
        <v>6.0506976977857049E-2</v>
      </c>
      <c r="M8354">
        <v>0.13444533736189082</v>
      </c>
      <c r="N8354">
        <v>0.16884158723082507</v>
      </c>
      <c r="O8354">
        <v>0.21272215160171859</v>
      </c>
    </row>
    <row r="8355" spans="1:15" ht="15">
      <c r="A8355" s="6"/>
      <c r="B8355" s="10">
        <v>82.93</v>
      </c>
      <c r="C8355">
        <v>0.21060683785443629</v>
      </c>
      <c r="D8355" s="11">
        <v>30.93</v>
      </c>
      <c r="E8355" s="10">
        <v>52.83</v>
      </c>
      <c r="F8355" s="11">
        <v>1.52</v>
      </c>
      <c r="G8355" s="10">
        <v>32.229999999999997</v>
      </c>
      <c r="H8355" s="11">
        <v>214.8</v>
      </c>
      <c r="I8355" s="10">
        <v>290.74</v>
      </c>
      <c r="J8355">
        <v>0.16710628537303709</v>
      </c>
      <c r="K8355">
        <v>0.22264065743944639</v>
      </c>
      <c r="L8355">
        <v>6.3742381812312982E-2</v>
      </c>
      <c r="M8355">
        <v>0.12058468461651452</v>
      </c>
      <c r="N8355">
        <v>0.166937531920889</v>
      </c>
      <c r="O8355">
        <v>0.2092320642912294</v>
      </c>
    </row>
    <row r="8356" spans="1:15" ht="15">
      <c r="A8356" s="6"/>
      <c r="B8356" s="10">
        <v>80.099999999999994</v>
      </c>
      <c r="C8356">
        <v>0.20413825528241433</v>
      </c>
      <c r="D8356" s="11">
        <v>29</v>
      </c>
      <c r="E8356" s="10">
        <v>52.12</v>
      </c>
      <c r="F8356" s="11">
        <v>2.2999999999999998</v>
      </c>
      <c r="G8356" s="10">
        <v>30.43</v>
      </c>
      <c r="H8356" s="11">
        <v>199.98</v>
      </c>
      <c r="I8356" s="10">
        <v>279.45999999999998</v>
      </c>
      <c r="J8356">
        <v>0.16987408781009844</v>
      </c>
      <c r="K8356">
        <v>0.2231332906197791</v>
      </c>
      <c r="L8356">
        <v>6.7521788423297369E-2</v>
      </c>
      <c r="M8356">
        <v>0.11150436630637214</v>
      </c>
      <c r="N8356">
        <v>0.16403041521422584</v>
      </c>
      <c r="O8356">
        <v>0.21028103397558467</v>
      </c>
    </row>
    <row r="8357" spans="1:15" ht="15">
      <c r="A8357" s="6"/>
      <c r="B8357" s="10">
        <v>76.55</v>
      </c>
      <c r="C8357">
        <v>0.19949099837295228</v>
      </c>
      <c r="D8357" s="11">
        <v>28.97</v>
      </c>
      <c r="E8357" s="10">
        <v>52.74</v>
      </c>
      <c r="F8357" s="11">
        <v>3.9</v>
      </c>
      <c r="G8357" s="10">
        <v>25.18</v>
      </c>
      <c r="H8357" s="11">
        <v>185.01</v>
      </c>
      <c r="I8357" s="10">
        <v>270.19</v>
      </c>
      <c r="J8357">
        <v>0.1720986765115631</v>
      </c>
      <c r="K8357">
        <v>0.22375417491063943</v>
      </c>
      <c r="L8357">
        <v>6.6688532606956952E-2</v>
      </c>
      <c r="M8357">
        <v>0.10599350384629021</v>
      </c>
      <c r="N8357">
        <v>0.16311051500725765</v>
      </c>
      <c r="O8357">
        <v>0.20874216613701871</v>
      </c>
    </row>
    <row r="8358" spans="1:15" ht="15">
      <c r="A8358" s="6"/>
      <c r="B8358" s="10">
        <v>75.16</v>
      </c>
      <c r="C8358">
        <v>0.1957476536943035</v>
      </c>
      <c r="D8358" s="11">
        <v>29.57</v>
      </c>
      <c r="E8358" s="10">
        <v>51.25</v>
      </c>
      <c r="F8358" s="11">
        <v>2.2000000000000002</v>
      </c>
      <c r="G8358" s="10">
        <v>25.92</v>
      </c>
      <c r="H8358" s="11">
        <v>205.7</v>
      </c>
      <c r="I8358" s="10">
        <v>274.14</v>
      </c>
      <c r="J8358">
        <v>0.17593800434689499</v>
      </c>
      <c r="K8358">
        <v>0.22415461362895339</v>
      </c>
      <c r="L8358">
        <v>6.515014227379802E-2</v>
      </c>
      <c r="M8358">
        <v>0.10857466374753215</v>
      </c>
      <c r="N8358">
        <v>0.16379875867010232</v>
      </c>
      <c r="O8358">
        <v>0.20894771467665474</v>
      </c>
    </row>
    <row r="8359" spans="1:15" ht="15">
      <c r="A8359" s="6"/>
      <c r="B8359" s="10">
        <v>80.41</v>
      </c>
      <c r="C8359">
        <v>0.19875927618944578</v>
      </c>
      <c r="D8359" s="11">
        <v>33.17</v>
      </c>
      <c r="E8359" s="10">
        <v>50.78</v>
      </c>
      <c r="F8359" s="11">
        <v>0.97</v>
      </c>
      <c r="G8359" s="10">
        <v>31.36</v>
      </c>
      <c r="H8359" s="11">
        <v>237.2</v>
      </c>
      <c r="I8359" s="10">
        <v>289.63</v>
      </c>
      <c r="J8359">
        <v>0.18526061082860498</v>
      </c>
      <c r="K8359">
        <v>0.22430003256268316</v>
      </c>
      <c r="L8359">
        <v>6.3016055213118691E-2</v>
      </c>
      <c r="M8359">
        <v>0.11633018726287815</v>
      </c>
      <c r="N8359">
        <v>0.16479941650836299</v>
      </c>
      <c r="O8359">
        <v>0.20511057116289053</v>
      </c>
    </row>
    <row r="8360" spans="1:15" ht="15">
      <c r="A8360" s="6"/>
      <c r="B8360" s="10">
        <v>95.97</v>
      </c>
      <c r="C8360">
        <v>0.20445508952828761</v>
      </c>
      <c r="D8360" s="11">
        <v>46.95</v>
      </c>
      <c r="E8360" s="10">
        <v>51.07</v>
      </c>
      <c r="F8360" s="11">
        <v>-5.12</v>
      </c>
      <c r="G8360" s="10">
        <v>36.270000000000003</v>
      </c>
      <c r="H8360" s="11">
        <v>270.89999999999998</v>
      </c>
      <c r="I8360" s="10">
        <v>336.73</v>
      </c>
      <c r="J8360">
        <v>0.18717585617992363</v>
      </c>
      <c r="K8360">
        <v>0.22193673354301693</v>
      </c>
      <c r="L8360">
        <v>6.1451857142857141E-2</v>
      </c>
      <c r="M8360">
        <v>0.13286077077951264</v>
      </c>
      <c r="N8360">
        <v>0.16335241481413296</v>
      </c>
      <c r="O8360">
        <v>0.20391615561229964</v>
      </c>
    </row>
    <row r="8361" spans="1:15" ht="15">
      <c r="A8361" s="6"/>
      <c r="B8361" s="10">
        <v>106.95</v>
      </c>
      <c r="C8361">
        <v>0.19907562772648318</v>
      </c>
      <c r="D8361" s="11">
        <v>57.17</v>
      </c>
      <c r="E8361" s="10">
        <v>52.21</v>
      </c>
      <c r="F8361" s="11">
        <v>-4.95</v>
      </c>
      <c r="G8361" s="10">
        <v>43.97</v>
      </c>
      <c r="H8361" s="11">
        <v>338.32</v>
      </c>
      <c r="I8361" s="10">
        <v>432.74</v>
      </c>
      <c r="J8361">
        <v>0.1885370136255092</v>
      </c>
      <c r="K8361">
        <v>0.21858042828107974</v>
      </c>
      <c r="L8361">
        <v>5.9182649713377208E-2</v>
      </c>
      <c r="M8361">
        <v>0.14310582113369874</v>
      </c>
      <c r="N8361">
        <v>0.16165501060967341</v>
      </c>
      <c r="O8361">
        <v>0.20207956052899287</v>
      </c>
    </row>
    <row r="8362" spans="1:15" ht="15">
      <c r="A8362" s="6"/>
      <c r="B8362" s="10">
        <v>121.5</v>
      </c>
      <c r="C8362">
        <v>0.19030946366875295</v>
      </c>
      <c r="D8362" s="11">
        <v>54.31</v>
      </c>
      <c r="E8362" s="10">
        <v>54.76</v>
      </c>
      <c r="F8362" s="11">
        <v>-7.0000000000000007E-2</v>
      </c>
      <c r="G8362" s="10">
        <v>44.14</v>
      </c>
      <c r="H8362" s="11">
        <v>330.06</v>
      </c>
      <c r="I8362" s="10">
        <v>490.03</v>
      </c>
      <c r="J8362">
        <v>0.18789723570293052</v>
      </c>
      <c r="K8362">
        <v>0.21106414884443234</v>
      </c>
      <c r="L8362">
        <v>5.6266693263819223E-2</v>
      </c>
      <c r="M8362">
        <v>0.14428718691026171</v>
      </c>
      <c r="N8362">
        <v>0.16010948529621907</v>
      </c>
      <c r="O8362">
        <v>0.19072556023691767</v>
      </c>
    </row>
    <row r="8363" spans="1:15" ht="15">
      <c r="A8363" s="6"/>
      <c r="B8363" s="10">
        <v>117.44</v>
      </c>
      <c r="C8363">
        <v>0.18690685203090851</v>
      </c>
      <c r="D8363" s="11">
        <v>53.93</v>
      </c>
      <c r="E8363" s="10">
        <v>68.400000000000006</v>
      </c>
      <c r="F8363" s="11">
        <v>0.1</v>
      </c>
      <c r="G8363" s="10">
        <v>45.59</v>
      </c>
      <c r="H8363" s="11">
        <v>330.09</v>
      </c>
      <c r="I8363" s="10">
        <v>489.66</v>
      </c>
      <c r="J8363">
        <v>0.18846868454402219</v>
      </c>
      <c r="K8363">
        <v>0.20594160531591005</v>
      </c>
      <c r="L8363">
        <v>5.3361178173012322E-2</v>
      </c>
      <c r="M8363">
        <v>0.14338479504038582</v>
      </c>
      <c r="N8363">
        <v>0.15882537538336081</v>
      </c>
      <c r="O8363">
        <v>0.18787780631855253</v>
      </c>
    </row>
    <row r="8364" spans="1:15" ht="15">
      <c r="A8364" s="6"/>
      <c r="B8364" s="10">
        <v>109.97</v>
      </c>
      <c r="C8364">
        <v>0.18648006332488457</v>
      </c>
      <c r="D8364" s="11">
        <v>52.09</v>
      </c>
      <c r="E8364" s="10">
        <v>66.98</v>
      </c>
      <c r="F8364" s="11">
        <v>-0.94</v>
      </c>
      <c r="G8364" s="10">
        <v>43.44</v>
      </c>
      <c r="H8364" s="11">
        <v>331.44</v>
      </c>
      <c r="I8364" s="10">
        <v>474.55</v>
      </c>
      <c r="J8364">
        <v>0.185584429325065</v>
      </c>
      <c r="K8364">
        <v>0.20385663562837511</v>
      </c>
      <c r="L8364">
        <v>5.1198116724376477E-2</v>
      </c>
      <c r="M8364">
        <v>0.14057080051055271</v>
      </c>
      <c r="N8364">
        <v>0.1581908130340744</v>
      </c>
      <c r="O8364">
        <v>0.19037014104800185</v>
      </c>
    </row>
    <row r="8365" spans="1:15" ht="15">
      <c r="A8365" s="6"/>
      <c r="B8365" s="10">
        <v>102.75</v>
      </c>
      <c r="C8365">
        <v>0.18621142196300114</v>
      </c>
      <c r="D8365" s="11">
        <v>52.51</v>
      </c>
      <c r="E8365" s="10">
        <v>68.930000000000007</v>
      </c>
      <c r="F8365" s="11">
        <v>8.4700000000000006</v>
      </c>
      <c r="G8365" s="10">
        <v>44.49</v>
      </c>
      <c r="H8365" s="11">
        <v>330.78</v>
      </c>
      <c r="I8365" s="10">
        <v>450.72</v>
      </c>
      <c r="J8365">
        <v>0.18449773092076463</v>
      </c>
      <c r="K8365">
        <v>0.20577012258186045</v>
      </c>
      <c r="L8365">
        <v>4.8958305897597504E-2</v>
      </c>
      <c r="M8365">
        <v>0.1374044990167394</v>
      </c>
      <c r="N8365">
        <v>0.15540509093221866</v>
      </c>
      <c r="O8365">
        <v>0.19459917564092186</v>
      </c>
    </row>
    <row r="8366" spans="1:15" ht="15">
      <c r="A8366" s="6"/>
      <c r="B8366" s="10">
        <v>94.13</v>
      </c>
      <c r="C8366">
        <v>0.18346561552816945</v>
      </c>
      <c r="D8366" s="11">
        <v>48.49</v>
      </c>
      <c r="E8366" s="10">
        <v>64.95</v>
      </c>
      <c r="F8366" s="11">
        <v>5.83</v>
      </c>
      <c r="G8366" s="10">
        <v>42.16</v>
      </c>
      <c r="H8366" s="11">
        <v>330.06</v>
      </c>
      <c r="I8366" s="10">
        <v>406.56</v>
      </c>
      <c r="J8366">
        <v>0.18641826971460096</v>
      </c>
      <c r="K8366">
        <v>0.20452475800578385</v>
      </c>
      <c r="L8366">
        <v>4.9151953119497389E-2</v>
      </c>
      <c r="M8366">
        <v>0.1372491430504153</v>
      </c>
      <c r="N8366">
        <v>0.15634289534984039</v>
      </c>
      <c r="O8366">
        <v>0.20310370170507172</v>
      </c>
    </row>
    <row r="8367" spans="1:15" ht="15">
      <c r="A8367" s="6"/>
      <c r="B8367" s="10">
        <v>88.3</v>
      </c>
      <c r="C8367">
        <v>0.1853115933268859</v>
      </c>
      <c r="D8367" s="11">
        <v>47.92</v>
      </c>
      <c r="E8367" s="10">
        <v>58.71</v>
      </c>
      <c r="F8367" s="11">
        <v>5.29</v>
      </c>
      <c r="G8367" s="10">
        <v>45.55</v>
      </c>
      <c r="H8367" s="11">
        <v>329.94</v>
      </c>
      <c r="I8367" s="10">
        <v>396.53</v>
      </c>
      <c r="J8367">
        <v>0.19085655572076712</v>
      </c>
      <c r="K8367">
        <v>0.20233795585109743</v>
      </c>
      <c r="L8367">
        <v>5.0959065972196856E-2</v>
      </c>
      <c r="M8367">
        <v>0.14280092569468722</v>
      </c>
      <c r="N8367">
        <v>0.15884423827240551</v>
      </c>
      <c r="O8367">
        <v>0.20717245011362317</v>
      </c>
    </row>
    <row r="8368" spans="1:15" ht="15">
      <c r="A8368" s="6"/>
      <c r="B8368" s="10">
        <v>86.9</v>
      </c>
      <c r="C8368">
        <v>0.18952130078736021</v>
      </c>
      <c r="D8368" s="11">
        <v>48.93</v>
      </c>
      <c r="E8368" s="10">
        <v>55.35</v>
      </c>
      <c r="F8368" s="11">
        <v>10.01</v>
      </c>
      <c r="G8368" s="10">
        <v>49.05</v>
      </c>
      <c r="H8368" s="11">
        <v>345.68</v>
      </c>
      <c r="I8368" s="10">
        <v>455.05</v>
      </c>
      <c r="J8368">
        <v>0.19786258391506575</v>
      </c>
      <c r="K8368">
        <v>0.20158058551292257</v>
      </c>
      <c r="L8368">
        <v>5.4357955338582439E-2</v>
      </c>
      <c r="M8368">
        <v>0.15178773329470241</v>
      </c>
      <c r="N8368">
        <v>0.16235292642541316</v>
      </c>
      <c r="O8368">
        <v>0.21000986924100637</v>
      </c>
    </row>
    <row r="8369" spans="1:15" ht="15">
      <c r="A8369" s="6"/>
      <c r="B8369" s="10">
        <v>89.86</v>
      </c>
      <c r="C8369">
        <v>0.1928211784351781</v>
      </c>
      <c r="D8369" s="11">
        <v>52.94</v>
      </c>
      <c r="E8369" s="10">
        <v>53.89</v>
      </c>
      <c r="F8369" s="11">
        <v>20.82</v>
      </c>
      <c r="G8369" s="10">
        <v>54.13</v>
      </c>
      <c r="H8369" s="11">
        <v>349.92</v>
      </c>
      <c r="I8369" s="10">
        <v>469.93</v>
      </c>
      <c r="J8369">
        <v>0.20295768915214216</v>
      </c>
      <c r="K8369">
        <v>0.19900873720472789</v>
      </c>
      <c r="L8369">
        <v>5.9250307602393144E-2</v>
      </c>
      <c r="M8369">
        <v>0.15972838632519762</v>
      </c>
      <c r="N8369">
        <v>0.16356345350252804</v>
      </c>
      <c r="O8369">
        <v>0.2128892565092311</v>
      </c>
    </row>
    <row r="8370" spans="1:15" ht="15">
      <c r="A8370" s="6"/>
      <c r="B8370" s="10">
        <v>98.13</v>
      </c>
      <c r="C8370">
        <v>0.18934126234621382</v>
      </c>
      <c r="D8370" s="11">
        <v>60.92</v>
      </c>
      <c r="E8370" s="10">
        <v>53.66</v>
      </c>
      <c r="F8370" s="11">
        <v>27.18</v>
      </c>
      <c r="G8370" s="10">
        <v>54</v>
      </c>
      <c r="H8370" s="11">
        <v>350.17</v>
      </c>
      <c r="I8370" s="10">
        <v>485.03</v>
      </c>
      <c r="J8370">
        <v>0.20361240536050856</v>
      </c>
      <c r="K8370">
        <v>0.19130400481700185</v>
      </c>
      <c r="L8370">
        <v>6.3815742863096492E-2</v>
      </c>
      <c r="M8370">
        <v>0.16072866380758097</v>
      </c>
      <c r="N8370">
        <v>0.16322906392523098</v>
      </c>
      <c r="O8370">
        <v>0.20883968481255388</v>
      </c>
    </row>
    <row r="8371" spans="1:15" ht="15">
      <c r="A8371" s="6"/>
      <c r="B8371" s="10">
        <v>104.33</v>
      </c>
      <c r="C8371">
        <v>0.18350472940763229</v>
      </c>
      <c r="D8371" s="11">
        <v>74.540000000000006</v>
      </c>
      <c r="E8371" s="10">
        <v>60.32</v>
      </c>
      <c r="F8371" s="11">
        <v>33.51</v>
      </c>
      <c r="G8371" s="10">
        <v>60</v>
      </c>
      <c r="H8371" s="11">
        <v>402</v>
      </c>
      <c r="I8371" s="10">
        <v>500</v>
      </c>
      <c r="J8371">
        <v>0.20271566861595347</v>
      </c>
      <c r="K8371">
        <v>0.18342244754914847</v>
      </c>
      <c r="L8371">
        <v>6.5734718360954875E-2</v>
      </c>
      <c r="M8371">
        <v>0.15813715942149881</v>
      </c>
      <c r="N8371">
        <v>0.16386606369671897</v>
      </c>
      <c r="O8371">
        <v>0.20025394410411634</v>
      </c>
    </row>
    <row r="8372" spans="1:15" ht="15">
      <c r="A8372" s="6"/>
      <c r="B8372" s="10">
        <v>101.76</v>
      </c>
      <c r="C8372">
        <v>0.18419485289493215</v>
      </c>
      <c r="D8372" s="11">
        <v>59.32</v>
      </c>
      <c r="E8372" s="10">
        <v>52.87</v>
      </c>
      <c r="F8372" s="11">
        <v>31.36</v>
      </c>
      <c r="G8372" s="10">
        <v>59.03</v>
      </c>
      <c r="H8372" s="11">
        <v>347.99</v>
      </c>
      <c r="I8372" s="10">
        <v>499.91</v>
      </c>
      <c r="J8372">
        <v>0.20416515997765897</v>
      </c>
      <c r="K8372">
        <v>0.17639642499788011</v>
      </c>
      <c r="L8372">
        <v>7.2349812896577909E-2</v>
      </c>
      <c r="M8372">
        <v>0.15897414973167939</v>
      </c>
      <c r="N8372">
        <v>0.16517350254762322</v>
      </c>
      <c r="O8372">
        <v>0.19566772505137439</v>
      </c>
    </row>
    <row r="8373" spans="1:15" ht="15">
      <c r="A8373" s="6"/>
      <c r="B8373" s="10">
        <v>93.18</v>
      </c>
      <c r="C8373">
        <v>0.18482804828939364</v>
      </c>
      <c r="D8373" s="11">
        <v>53.91</v>
      </c>
      <c r="E8373" s="10">
        <v>48.29</v>
      </c>
      <c r="F8373" s="11">
        <v>35.630000000000003</v>
      </c>
      <c r="G8373" s="10">
        <v>54.78</v>
      </c>
      <c r="H8373" s="11">
        <v>332.34</v>
      </c>
      <c r="I8373" s="10">
        <v>485.53</v>
      </c>
      <c r="J8373">
        <v>0.20964805452018062</v>
      </c>
      <c r="K8373">
        <v>0.1670836602939697</v>
      </c>
      <c r="L8373">
        <v>7.8098495037057611E-2</v>
      </c>
      <c r="M8373">
        <v>0.16050013036133304</v>
      </c>
      <c r="N8373">
        <v>0.16828450099017303</v>
      </c>
      <c r="O8373">
        <v>0.19683562445393846</v>
      </c>
    </row>
    <row r="8374" spans="1:15" ht="15">
      <c r="A8374" s="6"/>
      <c r="B8374" s="10">
        <v>93.36</v>
      </c>
      <c r="C8374">
        <v>0.18191983285202881</v>
      </c>
      <c r="D8374" s="11">
        <v>50.13</v>
      </c>
      <c r="E8374" s="10">
        <v>50.3</v>
      </c>
      <c r="F8374" s="11">
        <v>34.29</v>
      </c>
      <c r="G8374" s="10">
        <v>49.32</v>
      </c>
      <c r="H8374" s="11">
        <v>322.74</v>
      </c>
      <c r="I8374" s="10">
        <v>439.9</v>
      </c>
      <c r="J8374">
        <v>0.21007354464643763</v>
      </c>
      <c r="K8374">
        <v>0.16042905689498252</v>
      </c>
      <c r="L8374">
        <v>8.1499769410983414E-2</v>
      </c>
      <c r="M8374">
        <v>0.16106309205642169</v>
      </c>
      <c r="N8374">
        <v>0.16805626380513455</v>
      </c>
      <c r="O8374">
        <v>0.19923999360312297</v>
      </c>
    </row>
    <row r="8375" spans="1:15" ht="15">
      <c r="A8375" s="6"/>
      <c r="B8375" s="10">
        <v>88.36</v>
      </c>
      <c r="C8375">
        <v>0.17417945756650025</v>
      </c>
      <c r="D8375" s="11">
        <v>42.23</v>
      </c>
      <c r="E8375" s="10">
        <v>46.92</v>
      </c>
      <c r="F8375" s="11">
        <v>29.1</v>
      </c>
      <c r="G8375" s="10">
        <v>44.55</v>
      </c>
      <c r="H8375" s="11">
        <v>256.77999999999997</v>
      </c>
      <c r="I8375" s="10">
        <v>367.72</v>
      </c>
      <c r="J8375">
        <v>0.21038673543883296</v>
      </c>
      <c r="K8375">
        <v>0.15449792269482182</v>
      </c>
      <c r="L8375">
        <v>7.9854318273890806E-2</v>
      </c>
      <c r="M8375">
        <v>0.15957856700629056</v>
      </c>
      <c r="N8375">
        <v>0.16546922871357947</v>
      </c>
      <c r="O8375">
        <v>0.20345446580025292</v>
      </c>
    </row>
    <row r="8376" spans="1:15" ht="15">
      <c r="A8376" s="6"/>
      <c r="B8376" s="10">
        <v>86.77</v>
      </c>
      <c r="C8376">
        <v>0.16536910799667048</v>
      </c>
      <c r="D8376" s="11">
        <v>37.04</v>
      </c>
      <c r="E8376" s="10">
        <v>43.64</v>
      </c>
      <c r="F8376" s="11">
        <v>32.799999999999997</v>
      </c>
      <c r="G8376" s="10">
        <v>42.22</v>
      </c>
      <c r="H8376" s="11">
        <v>260.76</v>
      </c>
      <c r="I8376" s="10">
        <v>336.29</v>
      </c>
      <c r="J8376">
        <v>0.20645574232520161</v>
      </c>
      <c r="K8376">
        <v>0.14827478279421177</v>
      </c>
      <c r="L8376">
        <v>8.5716353299204975E-2</v>
      </c>
      <c r="M8376">
        <v>0.15765737216089329</v>
      </c>
      <c r="N8376">
        <v>0.16492508627726726</v>
      </c>
      <c r="O8376">
        <v>0.20942966467915072</v>
      </c>
    </row>
    <row r="8377" spans="1:15" ht="15">
      <c r="A8377" s="6"/>
      <c r="B8377" s="10">
        <v>76.709999999999994</v>
      </c>
      <c r="C8377">
        <v>0.15129597831698502</v>
      </c>
      <c r="D8377" s="11">
        <v>33.229999999999997</v>
      </c>
      <c r="E8377" s="10">
        <v>36.72</v>
      </c>
      <c r="F8377" s="11">
        <v>29.83</v>
      </c>
      <c r="G8377" s="10">
        <v>40.049999999999997</v>
      </c>
      <c r="H8377" s="11">
        <v>251.95</v>
      </c>
      <c r="I8377" s="10">
        <v>306.06</v>
      </c>
      <c r="J8377">
        <v>0.2051498879368388</v>
      </c>
      <c r="K8377">
        <v>0.13879228972413662</v>
      </c>
      <c r="L8377">
        <v>9.2203139812363111E-2</v>
      </c>
      <c r="M8377">
        <v>0.15444537420980323</v>
      </c>
      <c r="N8377">
        <v>0.16575853652461958</v>
      </c>
      <c r="O8377">
        <v>0.21261406717429565</v>
      </c>
    </row>
    <row r="8378" spans="1:15" ht="15">
      <c r="A8378" s="6"/>
      <c r="B8378" s="10">
        <v>67.2</v>
      </c>
      <c r="C8378">
        <v>0.13807852777972887</v>
      </c>
      <c r="D8378" s="11">
        <v>35.07</v>
      </c>
      <c r="E8378" s="10">
        <v>36.96</v>
      </c>
      <c r="F8378" s="11">
        <v>29.46</v>
      </c>
      <c r="G8378" s="10">
        <v>37.03</v>
      </c>
      <c r="H8378" s="11">
        <v>241.19</v>
      </c>
      <c r="I8378" s="10">
        <v>296.3</v>
      </c>
      <c r="J8378">
        <v>0.20151824277894939</v>
      </c>
      <c r="K8378">
        <v>0.13922739058906025</v>
      </c>
      <c r="L8378">
        <v>9.7865993123063211E-2</v>
      </c>
      <c r="M8378">
        <v>0.14854503171247357</v>
      </c>
      <c r="N8378">
        <v>0.16369596130009642</v>
      </c>
      <c r="O8378">
        <v>0.21474169534145049</v>
      </c>
    </row>
    <row r="8379" spans="1:15" ht="15">
      <c r="A8379" s="6"/>
      <c r="B8379" s="10">
        <v>63.21</v>
      </c>
      <c r="C8379">
        <v>0.12795281251721669</v>
      </c>
      <c r="D8379" s="11">
        <v>33.08</v>
      </c>
      <c r="E8379" s="10">
        <v>38.81</v>
      </c>
      <c r="F8379" s="11">
        <v>30.18</v>
      </c>
      <c r="G8379" s="10">
        <v>36.54</v>
      </c>
      <c r="H8379" s="11">
        <v>231.05</v>
      </c>
      <c r="I8379" s="10">
        <v>288.12</v>
      </c>
      <c r="J8379">
        <v>0.19627110954153731</v>
      </c>
      <c r="K8379">
        <v>0.14045546368523434</v>
      </c>
      <c r="L8379">
        <v>0.10030746143094377</v>
      </c>
      <c r="M8379">
        <v>0.140794917223109</v>
      </c>
      <c r="N8379">
        <v>0.16499993048918235</v>
      </c>
      <c r="O8379">
        <v>0.21572030198855352</v>
      </c>
    </row>
    <row r="8380" spans="1:15" ht="15">
      <c r="A8380" s="6"/>
      <c r="B8380" s="10">
        <v>60.37</v>
      </c>
      <c r="C8380">
        <v>0.12278162902091756</v>
      </c>
      <c r="D8380" s="11">
        <v>32.96</v>
      </c>
      <c r="E8380" s="10">
        <v>38.1</v>
      </c>
      <c r="F8380" s="11">
        <v>30.91</v>
      </c>
      <c r="G8380" s="10">
        <v>35.4</v>
      </c>
      <c r="H8380" s="11">
        <v>208.15</v>
      </c>
      <c r="I8380" s="10">
        <v>280.19</v>
      </c>
      <c r="J8380">
        <v>0.18965713878709881</v>
      </c>
      <c r="K8380">
        <v>0.14012760853446257</v>
      </c>
      <c r="L8380">
        <v>0.10126798811932029</v>
      </c>
      <c r="M8380">
        <v>0.13967077760602192</v>
      </c>
      <c r="N8380">
        <v>0.16897195401884163</v>
      </c>
      <c r="O8380">
        <v>0.21625493633996609</v>
      </c>
    </row>
    <row r="8381" spans="1:15" ht="15">
      <c r="A8381" s="6"/>
      <c r="B8381" s="10">
        <v>58</v>
      </c>
      <c r="C8381">
        <v>0.1163194705361577</v>
      </c>
      <c r="D8381" s="11">
        <v>31.96</v>
      </c>
      <c r="E8381" s="10">
        <v>38.58</v>
      </c>
      <c r="F8381" s="11">
        <v>29.49</v>
      </c>
      <c r="G8381" s="10">
        <v>34</v>
      </c>
      <c r="H8381" s="11">
        <v>230.62</v>
      </c>
      <c r="I8381" s="10">
        <v>270.33</v>
      </c>
      <c r="J8381">
        <v>0.18652455097655368</v>
      </c>
      <c r="K8381">
        <v>0.14128149655691546</v>
      </c>
      <c r="L8381">
        <v>0.10411833178159204</v>
      </c>
      <c r="M8381">
        <v>0.1419932971392775</v>
      </c>
      <c r="N8381">
        <v>0.1729789865899154</v>
      </c>
      <c r="O8381">
        <v>0.2167160351300681</v>
      </c>
    </row>
    <row r="8382" spans="1:15" ht="15">
      <c r="A8382" s="6"/>
      <c r="B8382" s="10">
        <v>54.1</v>
      </c>
      <c r="C8382">
        <v>0.1131096583317427</v>
      </c>
      <c r="D8382" s="11">
        <v>32</v>
      </c>
      <c r="E8382" s="10">
        <v>38.229999999999997</v>
      </c>
      <c r="F8382" s="11">
        <v>29.19</v>
      </c>
      <c r="G8382" s="10">
        <v>35.28</v>
      </c>
      <c r="H8382" s="11">
        <v>251.78</v>
      </c>
      <c r="I8382" s="10">
        <v>282.55</v>
      </c>
      <c r="J8382">
        <v>0.18347981782770945</v>
      </c>
      <c r="K8382">
        <v>0.14339306087053377</v>
      </c>
      <c r="L8382">
        <v>0.10491256407435925</v>
      </c>
      <c r="M8382">
        <v>0.14535760867749964</v>
      </c>
      <c r="N8382">
        <v>0.17773735725185913</v>
      </c>
      <c r="O8382">
        <v>0.21796962169782821</v>
      </c>
    </row>
    <row r="8383" spans="1:15" ht="15">
      <c r="A8383" s="6"/>
      <c r="B8383" s="10">
        <v>55.64</v>
      </c>
      <c r="C8383">
        <v>0.11131485132601124</v>
      </c>
      <c r="D8383" s="11">
        <v>31.76</v>
      </c>
      <c r="E8383" s="10">
        <v>38.42</v>
      </c>
      <c r="F8383" s="11">
        <v>31.77</v>
      </c>
      <c r="G8383" s="10">
        <v>39.04</v>
      </c>
      <c r="H8383" s="11">
        <v>266.49</v>
      </c>
      <c r="I8383" s="10">
        <v>296.35000000000002</v>
      </c>
      <c r="J8383">
        <v>0.18126624223662949</v>
      </c>
      <c r="K8383">
        <v>0.14435612572161644</v>
      </c>
      <c r="L8383">
        <v>0.11064305771298841</v>
      </c>
      <c r="M8383">
        <v>0.15326761348488888</v>
      </c>
      <c r="N8383">
        <v>0.18209392265193372</v>
      </c>
      <c r="O8383">
        <v>0.22147165455159973</v>
      </c>
    </row>
    <row r="8384" spans="1:15" ht="15">
      <c r="A8384" s="6"/>
      <c r="B8384" s="10">
        <v>59.34</v>
      </c>
      <c r="C8384">
        <v>0.1121809530697857</v>
      </c>
      <c r="D8384" s="11">
        <v>31.58</v>
      </c>
      <c r="E8384" s="10">
        <v>38.409999999999997</v>
      </c>
      <c r="F8384" s="11">
        <v>38.869999999999997</v>
      </c>
      <c r="G8384" s="10">
        <v>42.1</v>
      </c>
      <c r="H8384" s="11">
        <v>313.93</v>
      </c>
      <c r="I8384" s="10">
        <v>344.51</v>
      </c>
      <c r="J8384">
        <v>0.17997722192555068</v>
      </c>
      <c r="K8384">
        <v>0.14813307208170051</v>
      </c>
      <c r="L8384">
        <v>0.12392050667579596</v>
      </c>
      <c r="M8384">
        <v>0.16413765488232501</v>
      </c>
      <c r="N8384">
        <v>0.18440634749633719</v>
      </c>
      <c r="O8384">
        <v>0.22447584113448882</v>
      </c>
    </row>
    <row r="8385" spans="1:15" ht="15">
      <c r="A8385" s="6"/>
      <c r="B8385" s="10">
        <v>65.099999999999994</v>
      </c>
      <c r="C8385">
        <v>0.11728181098591824</v>
      </c>
      <c r="D8385" s="11">
        <v>31.39</v>
      </c>
      <c r="E8385" s="10">
        <v>37.08</v>
      </c>
      <c r="F8385" s="11">
        <v>50.01</v>
      </c>
      <c r="G8385" s="10">
        <v>51.54</v>
      </c>
      <c r="H8385" s="11">
        <v>403.56</v>
      </c>
      <c r="I8385" s="10">
        <v>458.94</v>
      </c>
      <c r="J8385">
        <v>0.18391859397063462</v>
      </c>
      <c r="K8385">
        <v>0.154958027673464</v>
      </c>
      <c r="L8385">
        <v>0.13416867600207971</v>
      </c>
      <c r="M8385">
        <v>0.17268651303872193</v>
      </c>
      <c r="N8385">
        <v>0.18448918845338372</v>
      </c>
      <c r="O8385">
        <v>0.21913088904360922</v>
      </c>
    </row>
    <row r="8386" spans="1:15" ht="15">
      <c r="A8386" s="6"/>
      <c r="B8386" s="10">
        <v>79.89</v>
      </c>
      <c r="C8386">
        <v>0.11427558734510511</v>
      </c>
      <c r="D8386" s="11">
        <v>34.01</v>
      </c>
      <c r="E8386" s="10">
        <v>42.76</v>
      </c>
      <c r="F8386" s="11">
        <v>44.74</v>
      </c>
      <c r="G8386" s="10">
        <v>57.62</v>
      </c>
      <c r="H8386" s="11">
        <v>411.12</v>
      </c>
      <c r="I8386" s="10">
        <v>543.49</v>
      </c>
      <c r="J8386">
        <v>0.18445972123069421</v>
      </c>
      <c r="K8386">
        <v>0.16378828859338196</v>
      </c>
      <c r="L8386">
        <v>0.14247098493981017</v>
      </c>
      <c r="M8386">
        <v>0.17727325781698597</v>
      </c>
      <c r="N8386">
        <v>0.18742921676878216</v>
      </c>
      <c r="O8386">
        <v>0.20607012571465697</v>
      </c>
    </row>
    <row r="8387" spans="1:15" ht="15">
      <c r="A8387" s="6"/>
      <c r="B8387" s="10">
        <v>83.66</v>
      </c>
      <c r="C8387">
        <v>0.11040820158984406</v>
      </c>
      <c r="D8387" s="11">
        <v>41.56</v>
      </c>
      <c r="E8387" s="10">
        <v>47.42</v>
      </c>
      <c r="F8387" s="11">
        <v>42</v>
      </c>
      <c r="G8387" s="10">
        <v>57.88</v>
      </c>
      <c r="H8387" s="11">
        <v>416.8</v>
      </c>
      <c r="I8387" s="10">
        <v>561.72</v>
      </c>
      <c r="J8387">
        <v>0.18229733269726495</v>
      </c>
      <c r="K8387">
        <v>0.16978610311417672</v>
      </c>
      <c r="L8387">
        <v>0.14145481461297676</v>
      </c>
      <c r="M8387">
        <v>0.17654401304699385</v>
      </c>
      <c r="N8387">
        <v>0.18811191963317911</v>
      </c>
      <c r="O8387">
        <v>0.20135925312417224</v>
      </c>
    </row>
    <row r="8388" spans="1:15" ht="15">
      <c r="A8388" s="6"/>
      <c r="B8388" s="10">
        <v>81.64</v>
      </c>
      <c r="C8388">
        <v>0.10086057293108221</v>
      </c>
      <c r="D8388" s="11">
        <v>44.34</v>
      </c>
      <c r="E8388" s="10">
        <v>47.59</v>
      </c>
      <c r="F8388" s="11">
        <v>41.2</v>
      </c>
      <c r="G8388" s="10">
        <v>58.1</v>
      </c>
      <c r="H8388" s="11">
        <v>408.8</v>
      </c>
      <c r="I8388" s="10">
        <v>543.49</v>
      </c>
      <c r="J8388">
        <v>0.17811419080456031</v>
      </c>
      <c r="K8388">
        <v>0.17560803033137168</v>
      </c>
      <c r="L8388">
        <v>0.1417165785708219</v>
      </c>
      <c r="M8388">
        <v>0.18010306058713305</v>
      </c>
      <c r="N8388">
        <v>0.19025333863404031</v>
      </c>
      <c r="O8388">
        <v>0.20097260295741859</v>
      </c>
    </row>
    <row r="8389" spans="1:15" ht="15">
      <c r="A8389" s="6"/>
      <c r="B8389" s="10">
        <v>75.81</v>
      </c>
      <c r="C8389">
        <v>9.561842717543044E-2</v>
      </c>
      <c r="D8389" s="11">
        <v>44.03</v>
      </c>
      <c r="E8389" s="10">
        <v>50.55</v>
      </c>
      <c r="F8389" s="11">
        <v>41.84</v>
      </c>
      <c r="G8389" s="10">
        <v>59.97</v>
      </c>
      <c r="H8389" s="11">
        <v>404.19</v>
      </c>
      <c r="I8389" s="10">
        <v>540.83000000000004</v>
      </c>
      <c r="J8389">
        <v>0.17484766281940672</v>
      </c>
      <c r="K8389">
        <v>0.17898497780206757</v>
      </c>
      <c r="L8389">
        <v>0.14594657321539833</v>
      </c>
      <c r="M8389">
        <v>0.18529769276832578</v>
      </c>
      <c r="N8389">
        <v>0.1919036094877965</v>
      </c>
      <c r="O8389">
        <v>0.21287145535257104</v>
      </c>
    </row>
    <row r="8390" spans="1:15" ht="15">
      <c r="A8390" s="6"/>
      <c r="B8390" s="10">
        <v>71.400000000000006</v>
      </c>
      <c r="C8390">
        <v>9.2864011101772767E-2</v>
      </c>
      <c r="D8390" s="11">
        <v>41.69</v>
      </c>
      <c r="E8390" s="10">
        <v>55.87</v>
      </c>
      <c r="F8390" s="11">
        <v>42.11</v>
      </c>
      <c r="G8390" s="10">
        <v>59.8</v>
      </c>
      <c r="H8390" s="11">
        <v>400.18</v>
      </c>
      <c r="I8390" s="10">
        <v>492.26</v>
      </c>
      <c r="J8390">
        <v>0.17370504276352328</v>
      </c>
      <c r="K8390">
        <v>0.18465924238047865</v>
      </c>
      <c r="L8390">
        <v>0.15125741870559986</v>
      </c>
      <c r="M8390">
        <v>0.18771189594416449</v>
      </c>
      <c r="N8390">
        <v>0.18998657650868983</v>
      </c>
      <c r="O8390">
        <v>0.22645130591144075</v>
      </c>
    </row>
    <row r="8391" spans="1:15" ht="15">
      <c r="A8391" s="6"/>
      <c r="B8391" s="10">
        <v>70.59</v>
      </c>
      <c r="C8391">
        <v>9.2891124968379465E-2</v>
      </c>
      <c r="D8391" s="11">
        <v>38.1</v>
      </c>
      <c r="E8391" s="10">
        <v>54.24</v>
      </c>
      <c r="F8391" s="11">
        <v>44.72</v>
      </c>
      <c r="G8391" s="10">
        <v>57.66</v>
      </c>
      <c r="H8391" s="11">
        <v>390.63</v>
      </c>
      <c r="I8391" s="10">
        <v>469.12</v>
      </c>
      <c r="J8391">
        <v>0.17374388324740297</v>
      </c>
      <c r="K8391">
        <v>0.19456882183004551</v>
      </c>
      <c r="L8391">
        <v>0.15940180693439085</v>
      </c>
      <c r="M8391">
        <v>0.19402126060624011</v>
      </c>
      <c r="N8391">
        <v>0.18972484377503607</v>
      </c>
      <c r="O8391">
        <v>0.23319053457235603</v>
      </c>
    </row>
    <row r="8392" spans="1:15" ht="15">
      <c r="A8392" s="6"/>
      <c r="B8392" s="10">
        <v>75.25</v>
      </c>
      <c r="C8392">
        <v>9.4506475591685707E-2</v>
      </c>
      <c r="D8392" s="11">
        <v>36.479999999999997</v>
      </c>
      <c r="E8392" s="10">
        <v>52.25</v>
      </c>
      <c r="F8392" s="11">
        <v>46.03</v>
      </c>
      <c r="G8392" s="10">
        <v>57.8</v>
      </c>
      <c r="H8392" s="11">
        <v>395.24</v>
      </c>
      <c r="I8392" s="10">
        <v>465.8</v>
      </c>
      <c r="J8392">
        <v>0.17369308741525905</v>
      </c>
      <c r="K8392">
        <v>0.20351613197923171</v>
      </c>
      <c r="L8392">
        <v>0.16320241819885878</v>
      </c>
      <c r="M8392">
        <v>0.19932961238783187</v>
      </c>
      <c r="N8392">
        <v>0.19296022945633573</v>
      </c>
      <c r="O8392">
        <v>0.2390902561760985</v>
      </c>
    </row>
    <row r="8393" spans="1:15" ht="15">
      <c r="A8393" s="6"/>
      <c r="B8393" s="10">
        <v>80.349999999999994</v>
      </c>
      <c r="C8393">
        <v>9.9584326018808775E-2</v>
      </c>
      <c r="D8393" s="11">
        <v>40</v>
      </c>
      <c r="E8393" s="10">
        <v>53.58</v>
      </c>
      <c r="F8393" s="11">
        <v>47.34</v>
      </c>
      <c r="G8393" s="10">
        <v>57.48</v>
      </c>
      <c r="H8393" s="11">
        <v>399.72</v>
      </c>
      <c r="I8393" s="10">
        <v>465.14</v>
      </c>
      <c r="J8393">
        <v>0.17465783966483839</v>
      </c>
      <c r="K8393">
        <v>0.2081553473241004</v>
      </c>
      <c r="L8393">
        <v>0.16951627063651112</v>
      </c>
      <c r="M8393">
        <v>0.20239687651618474</v>
      </c>
      <c r="N8393">
        <v>0.19564775760647846</v>
      </c>
      <c r="O8393">
        <v>0.24098494681206933</v>
      </c>
    </row>
    <row r="8394" spans="1:15" ht="15">
      <c r="A8394" s="6"/>
      <c r="B8394" s="10">
        <v>83.71</v>
      </c>
      <c r="C8394">
        <v>0.10320088928856914</v>
      </c>
      <c r="D8394" s="11">
        <v>46.17</v>
      </c>
      <c r="E8394" s="10">
        <v>58.45</v>
      </c>
      <c r="F8394" s="11">
        <v>50</v>
      </c>
      <c r="G8394" s="10">
        <v>58.94</v>
      </c>
      <c r="H8394" s="11">
        <v>416.23</v>
      </c>
      <c r="I8394" s="10">
        <v>478.55</v>
      </c>
      <c r="J8394">
        <v>0.16958308142774162</v>
      </c>
      <c r="K8394">
        <v>0.20509672870948145</v>
      </c>
      <c r="L8394">
        <v>0.17150511592813023</v>
      </c>
      <c r="M8394">
        <v>0.19529953827406996</v>
      </c>
      <c r="N8394">
        <v>0.19515731962657384</v>
      </c>
      <c r="O8394">
        <v>0.23517420555727911</v>
      </c>
    </row>
    <row r="8395" spans="1:15" ht="15">
      <c r="A8395" s="6"/>
      <c r="B8395" s="10">
        <v>87.58</v>
      </c>
      <c r="C8395">
        <v>0.10007469909226809</v>
      </c>
      <c r="D8395" s="11">
        <v>48.93</v>
      </c>
      <c r="E8395" s="10">
        <v>67.010000000000005</v>
      </c>
      <c r="F8395" s="11">
        <v>52.01</v>
      </c>
      <c r="G8395" s="10">
        <v>68.8</v>
      </c>
      <c r="H8395" s="11">
        <v>425</v>
      </c>
      <c r="I8395" s="10">
        <v>505</v>
      </c>
      <c r="J8395">
        <v>0.16634061992236429</v>
      </c>
      <c r="K8395">
        <v>0.20535473434603721</v>
      </c>
      <c r="L8395">
        <v>0.16854990999500352</v>
      </c>
      <c r="M8395">
        <v>0.19223922906974655</v>
      </c>
      <c r="N8395">
        <v>0.19190443066744597</v>
      </c>
      <c r="O8395">
        <v>0.22372648309081256</v>
      </c>
    </row>
    <row r="8396" spans="1:15" ht="15">
      <c r="A8396" s="6"/>
      <c r="B8396" s="10">
        <v>88.12</v>
      </c>
      <c r="C8396">
        <v>0.10425304025666489</v>
      </c>
      <c r="D8396" s="11">
        <v>46.9</v>
      </c>
      <c r="E8396" s="10">
        <v>71.099999999999994</v>
      </c>
      <c r="F8396" s="11">
        <v>51.96</v>
      </c>
      <c r="G8396" s="10">
        <v>58.14</v>
      </c>
      <c r="H8396" s="11">
        <v>417.25</v>
      </c>
      <c r="I8396" s="10">
        <v>490.17</v>
      </c>
      <c r="J8396">
        <v>0.16738680431161812</v>
      </c>
      <c r="K8396">
        <v>0.20822282435570225</v>
      </c>
      <c r="L8396">
        <v>0.17012213928963957</v>
      </c>
      <c r="M8396">
        <v>0.19158014447026972</v>
      </c>
      <c r="N8396">
        <v>0.19814467185305581</v>
      </c>
      <c r="O8396">
        <v>0.23237018491916908</v>
      </c>
    </row>
    <row r="8397" spans="1:15" ht="15">
      <c r="A8397" s="6"/>
      <c r="B8397" s="10">
        <v>81.94</v>
      </c>
      <c r="C8397">
        <v>0.10755277268237617</v>
      </c>
      <c r="D8397" s="11">
        <v>42</v>
      </c>
      <c r="E8397" s="10">
        <v>64.95</v>
      </c>
      <c r="F8397" s="11">
        <v>48.61</v>
      </c>
      <c r="G8397" s="10">
        <v>56.2</v>
      </c>
      <c r="H8397" s="11">
        <v>404.57</v>
      </c>
      <c r="I8397" s="10">
        <v>467.8</v>
      </c>
      <c r="J8397">
        <v>0.16716599318120956</v>
      </c>
      <c r="K8397">
        <v>0.21450045406446924</v>
      </c>
      <c r="L8397">
        <v>0.17438749726006231</v>
      </c>
      <c r="M8397">
        <v>0.19469756729576368</v>
      </c>
      <c r="N8397">
        <v>0.19844946204757641</v>
      </c>
      <c r="O8397">
        <v>0.23562982841116095</v>
      </c>
    </row>
    <row r="8398" spans="1:15" ht="15">
      <c r="A8398" s="6"/>
      <c r="B8398" s="10">
        <v>74.91</v>
      </c>
      <c r="C8398">
        <v>0.10689672037650225</v>
      </c>
      <c r="D8398" s="11">
        <v>39</v>
      </c>
      <c r="E8398" s="10">
        <v>61.61</v>
      </c>
      <c r="F8398" s="11">
        <v>43.5</v>
      </c>
      <c r="G8398" s="10">
        <v>50.2</v>
      </c>
      <c r="H8398" s="11">
        <v>365.76</v>
      </c>
      <c r="I8398" s="10">
        <v>401.93</v>
      </c>
      <c r="J8398">
        <v>0.16310598435152418</v>
      </c>
      <c r="K8398">
        <v>0.21655285099300653</v>
      </c>
      <c r="L8398">
        <v>0.17474105520963978</v>
      </c>
      <c r="M8398">
        <v>0.19431433786481603</v>
      </c>
      <c r="N8398">
        <v>0.19686772235957581</v>
      </c>
      <c r="O8398">
        <v>0.24306159514755582</v>
      </c>
    </row>
    <row r="8399" spans="1:15" ht="15">
      <c r="A8399" s="6"/>
      <c r="B8399" s="10">
        <v>63.34</v>
      </c>
      <c r="C8399">
        <v>0.10833736488282221</v>
      </c>
      <c r="D8399" s="11">
        <v>33.619999999999997</v>
      </c>
      <c r="E8399" s="10">
        <v>60.6</v>
      </c>
      <c r="F8399" s="11">
        <v>40.1</v>
      </c>
      <c r="G8399" s="10">
        <v>49.24</v>
      </c>
      <c r="H8399" s="11">
        <v>318.56</v>
      </c>
      <c r="I8399" s="10">
        <v>335.11</v>
      </c>
      <c r="J8399">
        <v>0.15781899864017046</v>
      </c>
      <c r="K8399">
        <v>0.22057492863842523</v>
      </c>
      <c r="L8399">
        <v>0.17426484294030098</v>
      </c>
      <c r="M8399">
        <v>0.18772983070269761</v>
      </c>
      <c r="N8399">
        <v>0.19637240983634019</v>
      </c>
      <c r="O8399">
        <v>0.24686176516806663</v>
      </c>
    </row>
    <row r="8400" spans="1:15" ht="15">
      <c r="A8400" s="6"/>
      <c r="B8400" s="10">
        <v>62.41</v>
      </c>
      <c r="C8400">
        <v>0.11076351685128237</v>
      </c>
      <c r="D8400" s="11">
        <v>33.01</v>
      </c>
      <c r="E8400" s="10">
        <v>50.63</v>
      </c>
      <c r="F8400" s="11">
        <v>38.08</v>
      </c>
      <c r="G8400" s="10">
        <v>47.35</v>
      </c>
      <c r="H8400" s="11">
        <v>285.45</v>
      </c>
      <c r="I8400" s="10">
        <v>308.56</v>
      </c>
      <c r="J8400">
        <v>0.15579067654278453</v>
      </c>
      <c r="K8400">
        <v>0.22360625090196889</v>
      </c>
      <c r="L8400">
        <v>0.17527846520001469</v>
      </c>
      <c r="M8400">
        <v>0.18407347652206832</v>
      </c>
      <c r="N8400">
        <v>0.19510902721499718</v>
      </c>
      <c r="O8400">
        <v>0.24699940510990082</v>
      </c>
    </row>
    <row r="8401" spans="1:15" ht="15">
      <c r="A8401" s="6"/>
      <c r="B8401" s="10">
        <v>53.12</v>
      </c>
      <c r="C8401">
        <v>0.10779204788607689</v>
      </c>
      <c r="D8401" s="11">
        <v>29.02</v>
      </c>
      <c r="E8401" s="10">
        <v>49.82</v>
      </c>
      <c r="F8401" s="11">
        <v>36</v>
      </c>
      <c r="G8401" s="10">
        <v>43.57</v>
      </c>
      <c r="H8401" s="11">
        <v>257</v>
      </c>
      <c r="I8401" s="10">
        <v>285.27</v>
      </c>
      <c r="J8401">
        <v>0.1544998814531213</v>
      </c>
      <c r="K8401">
        <v>0.22563363532449943</v>
      </c>
      <c r="L8401">
        <v>0.17405954962119627</v>
      </c>
      <c r="M8401">
        <v>0.18320551858631132</v>
      </c>
      <c r="N8401">
        <v>0.1930617050843719</v>
      </c>
      <c r="O8401">
        <v>0.24606926944259014</v>
      </c>
    </row>
    <row r="8402" spans="1:15" ht="15">
      <c r="A8402" s="6"/>
      <c r="B8402" s="10">
        <v>45.34</v>
      </c>
      <c r="C8402">
        <v>0.10429630748573347</v>
      </c>
      <c r="D8402" s="11">
        <v>28.9</v>
      </c>
      <c r="E8402" s="10">
        <v>52.08</v>
      </c>
      <c r="F8402" s="11">
        <v>32.71</v>
      </c>
      <c r="G8402" s="10">
        <v>43.52</v>
      </c>
      <c r="H8402" s="11">
        <v>289.26</v>
      </c>
      <c r="I8402" s="10">
        <v>283.89999999999998</v>
      </c>
      <c r="J8402">
        <v>0.15353502691259602</v>
      </c>
      <c r="K8402">
        <v>0.22462937714776635</v>
      </c>
      <c r="L8402">
        <v>0.1669527509978915</v>
      </c>
      <c r="M8402">
        <v>0.18463699187172528</v>
      </c>
      <c r="N8402">
        <v>0.1882579666917491</v>
      </c>
      <c r="O8402">
        <v>0.24300456190780367</v>
      </c>
    </row>
    <row r="8403" spans="1:15" ht="15">
      <c r="A8403" s="6"/>
      <c r="B8403" s="10">
        <v>42.8</v>
      </c>
      <c r="C8403">
        <v>0.10640609969177613</v>
      </c>
      <c r="D8403" s="11">
        <v>28.2</v>
      </c>
      <c r="E8403" s="10">
        <v>50.08</v>
      </c>
      <c r="F8403" s="11">
        <v>31.9</v>
      </c>
      <c r="G8403" s="10">
        <v>41.92</v>
      </c>
      <c r="H8403" s="11">
        <v>263.02</v>
      </c>
      <c r="I8403" s="10">
        <v>271.08</v>
      </c>
      <c r="J8403">
        <v>0.15269722040192224</v>
      </c>
      <c r="K8403">
        <v>0.22570807434491161</v>
      </c>
      <c r="L8403">
        <v>0.16162416187792594</v>
      </c>
      <c r="M8403">
        <v>0.18902728427275037</v>
      </c>
      <c r="N8403">
        <v>0.18884361606605637</v>
      </c>
      <c r="O8403">
        <v>0.23881556898256076</v>
      </c>
    </row>
    <row r="8404" spans="1:15" ht="15">
      <c r="A8404" s="6"/>
      <c r="B8404" s="10">
        <v>42.96</v>
      </c>
      <c r="C8404">
        <v>0.10982066280735017</v>
      </c>
      <c r="D8404" s="11">
        <v>28.2</v>
      </c>
      <c r="E8404" s="10">
        <v>49.92</v>
      </c>
      <c r="F8404" s="11">
        <v>30.5</v>
      </c>
      <c r="G8404" s="10">
        <v>40.119999999999997</v>
      </c>
      <c r="H8404" s="11">
        <v>250.07</v>
      </c>
      <c r="I8404" s="10">
        <v>259.95</v>
      </c>
      <c r="J8404">
        <v>0.15454308359962604</v>
      </c>
      <c r="K8404">
        <v>0.22636389788948244</v>
      </c>
      <c r="L8404">
        <v>0.15640308265296599</v>
      </c>
      <c r="M8404">
        <v>0.19109695297459064</v>
      </c>
      <c r="N8404">
        <v>0.18869727667971131</v>
      </c>
      <c r="O8404">
        <v>0.23716168023231168</v>
      </c>
    </row>
    <row r="8405" spans="1:15" ht="15">
      <c r="A8405" s="6"/>
      <c r="B8405" s="10">
        <v>28.69</v>
      </c>
      <c r="C8405">
        <v>0.10754186763980869</v>
      </c>
      <c r="D8405" s="11">
        <v>27.94</v>
      </c>
      <c r="E8405" s="10">
        <v>49.05</v>
      </c>
      <c r="F8405" s="11">
        <v>29.19</v>
      </c>
      <c r="G8405" s="10">
        <v>39.979999999999997</v>
      </c>
      <c r="H8405" s="11">
        <v>240.73</v>
      </c>
      <c r="I8405" s="10">
        <v>246.13</v>
      </c>
      <c r="J8405">
        <v>0.1557779982199807</v>
      </c>
      <c r="K8405">
        <v>0.22533555484985188</v>
      </c>
      <c r="L8405">
        <v>0.15297834149503101</v>
      </c>
      <c r="M8405">
        <v>0.19394661679200695</v>
      </c>
      <c r="N8405">
        <v>0.19095658099314741</v>
      </c>
      <c r="O8405">
        <v>0.2347594245166881</v>
      </c>
    </row>
    <row r="8406" spans="1:15" ht="15">
      <c r="A8406" s="6"/>
      <c r="B8406" s="10">
        <v>26.37</v>
      </c>
      <c r="C8406">
        <v>0.10502065433081177</v>
      </c>
      <c r="D8406" s="11">
        <v>28.21</v>
      </c>
      <c r="E8406" s="10">
        <v>49.47</v>
      </c>
      <c r="F8406" s="11">
        <v>29.4</v>
      </c>
      <c r="G8406" s="10">
        <v>39.47</v>
      </c>
      <c r="H8406" s="11">
        <v>250</v>
      </c>
      <c r="I8406" s="10">
        <v>238.73</v>
      </c>
      <c r="J8406">
        <v>0.1552018456548841</v>
      </c>
      <c r="K8406">
        <v>0.22538804654063704</v>
      </c>
      <c r="L8406">
        <v>0.15082965992121961</v>
      </c>
      <c r="M8406">
        <v>0.19774664673739925</v>
      </c>
      <c r="N8406">
        <v>0.19398131131255433</v>
      </c>
      <c r="O8406">
        <v>0.23192752072185502</v>
      </c>
    </row>
    <row r="8407" spans="1:15" ht="15">
      <c r="A8407" s="6"/>
      <c r="B8407" s="10">
        <v>29.87</v>
      </c>
      <c r="C8407">
        <v>0.10591969018346511</v>
      </c>
      <c r="D8407" s="11">
        <v>28.38</v>
      </c>
      <c r="E8407" s="10">
        <v>52.03</v>
      </c>
      <c r="F8407" s="11">
        <v>31.25</v>
      </c>
      <c r="G8407" s="10">
        <v>40.97</v>
      </c>
      <c r="H8407" s="11">
        <v>270.08999999999997</v>
      </c>
      <c r="I8407" s="10">
        <v>237.36</v>
      </c>
      <c r="J8407">
        <v>0.15803462304369112</v>
      </c>
      <c r="K8407">
        <v>0.22471535332513481</v>
      </c>
      <c r="L8407">
        <v>0.14945639875348152</v>
      </c>
      <c r="M8407">
        <v>0.20309285101302191</v>
      </c>
      <c r="N8407">
        <v>0.19888652090970302</v>
      </c>
      <c r="O8407">
        <v>0.22895101238982205</v>
      </c>
    </row>
    <row r="8408" spans="1:15" ht="15">
      <c r="A8408" s="6"/>
      <c r="B8408" s="10">
        <v>39.03</v>
      </c>
      <c r="C8408">
        <v>0.10687814306610016</v>
      </c>
      <c r="D8408" s="11">
        <v>28.58</v>
      </c>
      <c r="E8408" s="10">
        <v>65.150000000000006</v>
      </c>
      <c r="F8408" s="11">
        <v>35.74</v>
      </c>
      <c r="G8408" s="10">
        <v>46.47</v>
      </c>
      <c r="H8408" s="11">
        <v>303.81</v>
      </c>
      <c r="I8408" s="10">
        <v>237.51</v>
      </c>
      <c r="J8408">
        <v>0.16385013864502079</v>
      </c>
      <c r="K8408">
        <v>0.21509107930988364</v>
      </c>
      <c r="L8408">
        <v>0.14881542062911488</v>
      </c>
      <c r="M8408">
        <v>0.21001867407120034</v>
      </c>
      <c r="N8408">
        <v>0.20055968941948096</v>
      </c>
      <c r="O8408">
        <v>0.22516475613410464</v>
      </c>
    </row>
    <row r="8409" spans="1:15" ht="15">
      <c r="A8409" s="6"/>
      <c r="B8409" s="10">
        <v>45.31</v>
      </c>
      <c r="C8409">
        <v>0.10722526506552153</v>
      </c>
      <c r="D8409" s="11">
        <v>29.4</v>
      </c>
      <c r="E8409" s="10">
        <v>78.099999999999994</v>
      </c>
      <c r="F8409" s="11">
        <v>44.17</v>
      </c>
      <c r="G8409" s="10">
        <v>62.88</v>
      </c>
      <c r="H8409" s="11">
        <v>391</v>
      </c>
      <c r="I8409" s="10">
        <v>248.77</v>
      </c>
      <c r="J8409">
        <v>0.17025260000385187</v>
      </c>
      <c r="K8409">
        <v>0.20912646722796704</v>
      </c>
      <c r="L8409">
        <v>0.14896543325591022</v>
      </c>
      <c r="M8409">
        <v>0.20480869667154442</v>
      </c>
      <c r="N8409">
        <v>0.19425058792681027</v>
      </c>
      <c r="O8409">
        <v>0.22133119832589343</v>
      </c>
    </row>
    <row r="8410" spans="1:15" ht="15">
      <c r="A8410" s="6"/>
      <c r="B8410" s="10">
        <v>57.67</v>
      </c>
      <c r="C8410">
        <v>0.10621542260859634</v>
      </c>
      <c r="D8410" s="11">
        <v>31.38</v>
      </c>
      <c r="E8410" s="10">
        <v>83.7</v>
      </c>
      <c r="F8410" s="11">
        <v>49.5</v>
      </c>
      <c r="G8410" s="10">
        <v>66.66</v>
      </c>
      <c r="H8410" s="11">
        <v>403.92</v>
      </c>
      <c r="I8410" s="10">
        <v>291.05</v>
      </c>
      <c r="J8410">
        <v>0.17701407650669693</v>
      </c>
      <c r="K8410">
        <v>0.20292420370603104</v>
      </c>
      <c r="L8410">
        <v>0.14924401181085248</v>
      </c>
      <c r="M8410">
        <v>0.19834341643157349</v>
      </c>
      <c r="N8410">
        <v>0.19170578550706108</v>
      </c>
      <c r="O8410">
        <v>0.21773246413737907</v>
      </c>
    </row>
    <row r="8411" spans="1:15" ht="15">
      <c r="A8411" s="6"/>
      <c r="B8411" s="10">
        <v>59.17</v>
      </c>
      <c r="C8411">
        <v>9.8253984033212324E-2</v>
      </c>
      <c r="D8411" s="11">
        <v>34.78</v>
      </c>
      <c r="E8411" s="10">
        <v>83.76</v>
      </c>
      <c r="F8411" s="11">
        <v>42.35</v>
      </c>
      <c r="G8411" s="10">
        <v>59.71</v>
      </c>
      <c r="H8411" s="11">
        <v>403.92</v>
      </c>
      <c r="I8411" s="10">
        <v>299.81</v>
      </c>
      <c r="J8411">
        <v>0.18477641497203393</v>
      </c>
      <c r="K8411">
        <v>0.19876459196939683</v>
      </c>
      <c r="L8411">
        <v>0.14659980667791611</v>
      </c>
      <c r="M8411">
        <v>0.19482525664623621</v>
      </c>
      <c r="N8411">
        <v>0.1889745743949475</v>
      </c>
      <c r="O8411">
        <v>0.21102918711251517</v>
      </c>
    </row>
    <row r="8412" spans="1:15" ht="15">
      <c r="A8412" s="6"/>
      <c r="B8412" s="10">
        <v>54.43</v>
      </c>
      <c r="C8412">
        <v>9.1606097830626732E-2</v>
      </c>
      <c r="D8412" s="11">
        <v>38.119999999999997</v>
      </c>
      <c r="E8412" s="10">
        <v>82</v>
      </c>
      <c r="F8412" s="11">
        <v>40.15</v>
      </c>
      <c r="G8412" s="10">
        <v>59.07</v>
      </c>
      <c r="H8412" s="11">
        <v>398.95</v>
      </c>
      <c r="I8412" s="10">
        <v>302.13</v>
      </c>
      <c r="J8412">
        <v>0.18426798439204872</v>
      </c>
      <c r="K8412">
        <v>0.20038478604737159</v>
      </c>
      <c r="L8412">
        <v>0.14420949535082817</v>
      </c>
      <c r="M8412">
        <v>0.1882429200290763</v>
      </c>
      <c r="N8412">
        <v>0.18895608815921408</v>
      </c>
      <c r="O8412">
        <v>0.20425742233365407</v>
      </c>
    </row>
    <row r="8413" spans="1:15" ht="15">
      <c r="A8413" s="6"/>
      <c r="B8413" s="10">
        <v>49</v>
      </c>
      <c r="C8413">
        <v>8.6649365719653607E-2</v>
      </c>
      <c r="D8413" s="11">
        <v>43.64</v>
      </c>
      <c r="E8413" s="10">
        <v>80.959999999999994</v>
      </c>
      <c r="F8413" s="11">
        <v>38.229999999999997</v>
      </c>
      <c r="G8413" s="10">
        <v>55.48</v>
      </c>
      <c r="H8413" s="11">
        <v>392.46</v>
      </c>
      <c r="I8413" s="10">
        <v>281.16000000000003</v>
      </c>
      <c r="J8413">
        <v>0.18287078738047863</v>
      </c>
      <c r="K8413">
        <v>0.20111098705702354</v>
      </c>
      <c r="L8413">
        <v>0.14164928662208126</v>
      </c>
      <c r="M8413">
        <v>0.18280840294326536</v>
      </c>
      <c r="N8413">
        <v>0.18830818937613533</v>
      </c>
      <c r="O8413">
        <v>0.20535973795514287</v>
      </c>
    </row>
    <row r="8414" spans="1:15" ht="15">
      <c r="A8414" s="6"/>
      <c r="B8414" s="10">
        <v>43.71</v>
      </c>
      <c r="C8414">
        <v>8.3590700452837466E-2</v>
      </c>
      <c r="D8414" s="11">
        <v>41.57</v>
      </c>
      <c r="E8414" s="10">
        <v>79.02</v>
      </c>
      <c r="F8414" s="11">
        <v>38.880000000000003</v>
      </c>
      <c r="G8414" s="10">
        <v>56.85</v>
      </c>
      <c r="H8414" s="11">
        <v>376.13</v>
      </c>
      <c r="I8414" s="10">
        <v>270.07</v>
      </c>
      <c r="J8414">
        <v>0.18802298536358014</v>
      </c>
      <c r="K8414">
        <v>0.19961907988439787</v>
      </c>
      <c r="L8414">
        <v>0.13912734917128147</v>
      </c>
      <c r="M8414">
        <v>0.18252898613549504</v>
      </c>
      <c r="N8414">
        <v>0.19101805480709738</v>
      </c>
      <c r="O8414">
        <v>0.20181466866240308</v>
      </c>
    </row>
    <row r="8415" spans="1:15" ht="15">
      <c r="A8415" s="6"/>
      <c r="B8415" s="10">
        <v>40.04</v>
      </c>
      <c r="C8415">
        <v>8.5692836962732527E-2</v>
      </c>
      <c r="D8415" s="11">
        <v>40.020000000000003</v>
      </c>
      <c r="E8415" s="10">
        <v>79.010000000000005</v>
      </c>
      <c r="F8415" s="11">
        <v>39.049999999999997</v>
      </c>
      <c r="G8415" s="10">
        <v>55.8</v>
      </c>
      <c r="H8415" s="11">
        <v>351.71</v>
      </c>
      <c r="I8415" s="10">
        <v>254.75</v>
      </c>
      <c r="J8415">
        <v>0.19311641367310028</v>
      </c>
      <c r="K8415">
        <v>0.20287862290113992</v>
      </c>
      <c r="L8415">
        <v>0.14127123918145215</v>
      </c>
      <c r="M8415">
        <v>0.18640196221887301</v>
      </c>
      <c r="N8415">
        <v>0.19412508246150115</v>
      </c>
      <c r="O8415">
        <v>0.20642808942704885</v>
      </c>
    </row>
    <row r="8416" spans="1:15" ht="15">
      <c r="A8416" s="6"/>
      <c r="B8416" s="10">
        <v>45.85</v>
      </c>
      <c r="C8416">
        <v>9.4994419485119344E-2</v>
      </c>
      <c r="D8416" s="11">
        <v>39.08</v>
      </c>
      <c r="E8416" s="10">
        <v>79.03</v>
      </c>
      <c r="F8416" s="11">
        <v>39.6</v>
      </c>
      <c r="G8416" s="10">
        <v>57.04</v>
      </c>
      <c r="H8416" s="11">
        <v>361.51</v>
      </c>
      <c r="I8416" s="10">
        <v>266.87</v>
      </c>
      <c r="J8416">
        <v>0.19529840916747815</v>
      </c>
      <c r="K8416">
        <v>0.20030317311488352</v>
      </c>
      <c r="L8416">
        <v>0.14519921948676798</v>
      </c>
      <c r="M8416">
        <v>0.19144639560894003</v>
      </c>
      <c r="N8416">
        <v>0.19656165941374501</v>
      </c>
      <c r="O8416">
        <v>0.21091119249467269</v>
      </c>
    </row>
    <row r="8417" spans="1:15" ht="15">
      <c r="A8417" s="6"/>
      <c r="B8417" s="10">
        <v>56.74</v>
      </c>
      <c r="C8417">
        <v>0.10613583485656315</v>
      </c>
      <c r="D8417" s="11">
        <v>41.5</v>
      </c>
      <c r="E8417" s="10">
        <v>78.98</v>
      </c>
      <c r="F8417" s="11">
        <v>42.52</v>
      </c>
      <c r="G8417" s="10">
        <v>57.7</v>
      </c>
      <c r="H8417" s="11">
        <v>392.1</v>
      </c>
      <c r="I8417" s="10">
        <v>283.5</v>
      </c>
      <c r="J8417">
        <v>0.19707497031429738</v>
      </c>
      <c r="K8417">
        <v>0.19981438780099517</v>
      </c>
      <c r="L8417">
        <v>0.1475436605074073</v>
      </c>
      <c r="M8417">
        <v>0.19040222844147719</v>
      </c>
      <c r="N8417">
        <v>0.19870042921272699</v>
      </c>
      <c r="O8417">
        <v>0.21245582659836143</v>
      </c>
    </row>
    <row r="8418" spans="1:15" ht="15">
      <c r="A8418" s="6"/>
      <c r="B8418" s="10">
        <v>62.99</v>
      </c>
      <c r="C8418">
        <v>0.10792066835830899</v>
      </c>
      <c r="D8418" s="11">
        <v>45.74</v>
      </c>
      <c r="E8418" s="10">
        <v>79.05</v>
      </c>
      <c r="F8418" s="11">
        <v>42.57</v>
      </c>
      <c r="G8418" s="10">
        <v>57.36</v>
      </c>
      <c r="H8418" s="11">
        <v>382.32</v>
      </c>
      <c r="I8418" s="10">
        <v>305.13</v>
      </c>
      <c r="J8418">
        <v>0.19036237450426952</v>
      </c>
      <c r="K8418">
        <v>0.19313129359856465</v>
      </c>
      <c r="L8418">
        <v>0.13829785811441964</v>
      </c>
      <c r="M8418">
        <v>0.18459757738406937</v>
      </c>
      <c r="N8418">
        <v>0.19828512742240592</v>
      </c>
      <c r="O8418">
        <v>0.20816077154533616</v>
      </c>
    </row>
    <row r="8419" spans="1:15" ht="15">
      <c r="A8419" s="6"/>
      <c r="B8419" s="10">
        <v>76.61</v>
      </c>
      <c r="C8419">
        <v>0.10404560526108529</v>
      </c>
      <c r="D8419" s="11">
        <v>46.96</v>
      </c>
      <c r="E8419" s="10">
        <v>80.900000000000006</v>
      </c>
      <c r="F8419" s="11">
        <v>42.83</v>
      </c>
      <c r="G8419" s="10">
        <v>58.38</v>
      </c>
      <c r="H8419" s="11">
        <v>397.3</v>
      </c>
      <c r="I8419" s="10">
        <v>335.42</v>
      </c>
      <c r="J8419">
        <v>0.1781314086360693</v>
      </c>
      <c r="K8419">
        <v>0.19183652100414167</v>
      </c>
      <c r="L8419">
        <v>0.13885710876477836</v>
      </c>
      <c r="M8419">
        <v>0.17693473986454855</v>
      </c>
      <c r="N8419">
        <v>0.19643741801947073</v>
      </c>
      <c r="O8419">
        <v>0.1987124674437471</v>
      </c>
    </row>
    <row r="8420" spans="1:15" ht="15">
      <c r="A8420" s="6"/>
      <c r="B8420" s="10">
        <v>73.680000000000007</v>
      </c>
      <c r="C8420">
        <v>0.10487831571280803</v>
      </c>
      <c r="D8420" s="11">
        <v>45.91</v>
      </c>
      <c r="E8420" s="10">
        <v>81.38</v>
      </c>
      <c r="F8420" s="11">
        <v>38.79</v>
      </c>
      <c r="G8420" s="10">
        <v>53.55</v>
      </c>
      <c r="H8420" s="11">
        <v>394.42</v>
      </c>
      <c r="I8420" s="10">
        <v>324.01</v>
      </c>
      <c r="J8420">
        <v>0.17652101983993207</v>
      </c>
      <c r="K8420">
        <v>0.19621875369763284</v>
      </c>
      <c r="L8420">
        <v>0.13696971675095737</v>
      </c>
      <c r="M8420">
        <v>0.17367605255824034</v>
      </c>
      <c r="N8420">
        <v>0.20070887905263679</v>
      </c>
      <c r="O8420">
        <v>0.20649523973616429</v>
      </c>
    </row>
    <row r="8421" spans="1:15" ht="15">
      <c r="A8421" s="6"/>
      <c r="B8421" s="10">
        <v>70.67</v>
      </c>
      <c r="C8421">
        <v>0.10545180020950461</v>
      </c>
      <c r="D8421" s="11">
        <v>42.91</v>
      </c>
      <c r="E8421" s="10">
        <v>79</v>
      </c>
      <c r="F8421" s="11">
        <v>36.74</v>
      </c>
      <c r="G8421" s="10">
        <v>49.54</v>
      </c>
      <c r="H8421" s="11">
        <v>390.1</v>
      </c>
      <c r="I8421" s="10">
        <v>291.99</v>
      </c>
      <c r="J8421">
        <v>0.17592102558486308</v>
      </c>
      <c r="K8421">
        <v>0.19569505076934823</v>
      </c>
      <c r="L8421">
        <v>0.13516062681738467</v>
      </c>
      <c r="M8421">
        <v>0.16509241295656632</v>
      </c>
      <c r="N8421">
        <v>0.19991884008601418</v>
      </c>
      <c r="O8421">
        <v>0.20109214194960118</v>
      </c>
    </row>
    <row r="8422" spans="1:15" ht="15">
      <c r="A8422" s="6"/>
      <c r="B8422" s="10">
        <v>59.79</v>
      </c>
      <c r="C8422">
        <v>0.1071769407944886</v>
      </c>
      <c r="D8422" s="11">
        <v>36.42</v>
      </c>
      <c r="E8422" s="10">
        <v>75.040000000000006</v>
      </c>
      <c r="F8422" s="11">
        <v>33.99</v>
      </c>
      <c r="G8422" s="10">
        <v>42.36</v>
      </c>
      <c r="H8422" s="11">
        <v>341.98</v>
      </c>
      <c r="I8422" s="10">
        <v>264.07</v>
      </c>
      <c r="J8422">
        <v>0.17573755208731145</v>
      </c>
      <c r="K8422">
        <v>0.19661944323036362</v>
      </c>
      <c r="L8422">
        <v>0.1320747075188447</v>
      </c>
      <c r="M8422">
        <v>0.15542220727461081</v>
      </c>
      <c r="N8422">
        <v>0.19831465942309726</v>
      </c>
      <c r="O8422">
        <v>0.19745808861819908</v>
      </c>
    </row>
    <row r="8423" spans="1:15" ht="15">
      <c r="A8423" s="6"/>
      <c r="B8423" s="10">
        <v>58.95</v>
      </c>
      <c r="C8423">
        <v>0.10935487067432288</v>
      </c>
      <c r="D8423" s="11">
        <v>32.92</v>
      </c>
      <c r="E8423" s="10">
        <v>66.599999999999994</v>
      </c>
      <c r="F8423" s="11">
        <v>32.69</v>
      </c>
      <c r="G8423" s="10">
        <v>41.29</v>
      </c>
      <c r="H8423" s="11">
        <v>306.77999999999997</v>
      </c>
      <c r="I8423" s="10">
        <v>245.93</v>
      </c>
      <c r="J8423">
        <v>0.17394574135966417</v>
      </c>
      <c r="K8423">
        <v>0.19451396956145156</v>
      </c>
      <c r="L8423">
        <v>0.12617478993927919</v>
      </c>
      <c r="M8423">
        <v>0.14620397246951447</v>
      </c>
      <c r="N8423">
        <v>0.19704196721016043</v>
      </c>
      <c r="O8423">
        <v>0.19712650563901191</v>
      </c>
    </row>
    <row r="8424" spans="1:15" ht="15">
      <c r="A8424" s="6"/>
      <c r="B8424" s="10">
        <v>59.73</v>
      </c>
      <c r="C8424">
        <v>0.10875293704687575</v>
      </c>
      <c r="D8424" s="11">
        <v>30.66</v>
      </c>
      <c r="E8424" s="10">
        <v>58.12</v>
      </c>
      <c r="F8424" s="11">
        <v>30.28</v>
      </c>
      <c r="G8424" s="10">
        <v>41.94</v>
      </c>
      <c r="H8424" s="11">
        <v>294.38</v>
      </c>
      <c r="I8424" s="10">
        <v>216.08</v>
      </c>
      <c r="J8424">
        <v>0.16934718656533046</v>
      </c>
      <c r="K8424">
        <v>0.19399791875908731</v>
      </c>
      <c r="L8424">
        <v>0.1189466056663229</v>
      </c>
      <c r="M8424">
        <v>0.13867378393610943</v>
      </c>
      <c r="N8424">
        <v>0.19840239191903986</v>
      </c>
      <c r="O8424">
        <v>0.19593087506421025</v>
      </c>
    </row>
    <row r="8425" spans="1:15" ht="15">
      <c r="A8425" s="6"/>
      <c r="B8425" s="10">
        <v>47.81</v>
      </c>
      <c r="C8425">
        <v>0.10769231489699527</v>
      </c>
      <c r="D8425" s="11">
        <v>28.59</v>
      </c>
      <c r="E8425" s="10">
        <v>52.95</v>
      </c>
      <c r="F8425" s="11">
        <v>28.15</v>
      </c>
      <c r="G8425" s="10">
        <v>33.28</v>
      </c>
      <c r="H8425" s="11">
        <v>269.39999999999998</v>
      </c>
      <c r="I8425" s="10">
        <v>199.86</v>
      </c>
      <c r="J8425">
        <v>0.16347702966009958</v>
      </c>
      <c r="K8425">
        <v>0.19196234956676728</v>
      </c>
      <c r="L8425">
        <v>0.10084156784037385</v>
      </c>
      <c r="M8425">
        <v>0.12872958466453674</v>
      </c>
      <c r="N8425">
        <v>0.19918049936394702</v>
      </c>
      <c r="O8425">
        <v>0.19366612041558787</v>
      </c>
    </row>
    <row r="8426" spans="1:15" ht="15">
      <c r="A8426" s="6"/>
      <c r="B8426" s="10">
        <v>52.9</v>
      </c>
      <c r="C8426">
        <v>0.10071552063948958</v>
      </c>
      <c r="D8426" s="11">
        <v>30.43</v>
      </c>
      <c r="E8426" s="10">
        <v>51.16</v>
      </c>
      <c r="F8426" s="11">
        <v>21.95</v>
      </c>
      <c r="G8426" s="10">
        <v>35.47</v>
      </c>
      <c r="H8426" s="11">
        <v>310.12</v>
      </c>
      <c r="I8426" s="10">
        <v>176.27</v>
      </c>
      <c r="J8426">
        <v>0.15577411935761021</v>
      </c>
      <c r="K8426">
        <v>0.18930824686386866</v>
      </c>
      <c r="L8426">
        <v>9.2271064628586752E-2</v>
      </c>
      <c r="M8426">
        <v>0.12409952673238681</v>
      </c>
      <c r="N8426">
        <v>0.1978276213556889</v>
      </c>
      <c r="O8426">
        <v>0.18666197947953966</v>
      </c>
    </row>
    <row r="8427" spans="1:15" ht="15">
      <c r="A8427" s="6"/>
      <c r="B8427" s="10">
        <v>51.16</v>
      </c>
      <c r="C8427">
        <v>9.8696203360959162E-2</v>
      </c>
      <c r="D8427" s="11">
        <v>29.9</v>
      </c>
      <c r="E8427" s="10">
        <v>51.02</v>
      </c>
      <c r="F8427" s="11">
        <v>25.39</v>
      </c>
      <c r="G8427" s="10">
        <v>34.04</v>
      </c>
      <c r="H8427" s="11">
        <v>278.20999999999998</v>
      </c>
      <c r="I8427" s="10">
        <v>168.67</v>
      </c>
      <c r="J8427">
        <v>0.15436216473223016</v>
      </c>
      <c r="K8427">
        <v>0.19034935144805995</v>
      </c>
      <c r="L8427">
        <v>8.6759774933890768E-2</v>
      </c>
      <c r="M8427">
        <v>0.11942229430478447</v>
      </c>
      <c r="N8427">
        <v>0.19827132241971995</v>
      </c>
      <c r="O8427">
        <v>0.1843813274156586</v>
      </c>
    </row>
    <row r="8428" spans="1:15" ht="15">
      <c r="A8428" s="6"/>
      <c r="B8428" s="10">
        <v>49.81</v>
      </c>
      <c r="C8428">
        <v>0.10087940797326332</v>
      </c>
      <c r="D8428" s="11">
        <v>28.15</v>
      </c>
      <c r="E8428" s="10">
        <v>49.83</v>
      </c>
      <c r="F8428" s="11">
        <v>26.35</v>
      </c>
      <c r="G8428" s="10">
        <v>33.56</v>
      </c>
      <c r="H8428" s="11">
        <v>258.24</v>
      </c>
      <c r="I8428" s="10">
        <v>170.28</v>
      </c>
      <c r="J8428">
        <v>0.15602451019842445</v>
      </c>
      <c r="K8428">
        <v>0.19422719225246393</v>
      </c>
      <c r="L8428">
        <v>8.5279468360700203E-2</v>
      </c>
      <c r="M8428">
        <v>0.11823857417789306</v>
      </c>
      <c r="N8428">
        <v>0.19767131400042487</v>
      </c>
      <c r="O8428">
        <v>0.1826333134735689</v>
      </c>
    </row>
    <row r="8429" spans="1:15" ht="15">
      <c r="A8429" s="6"/>
      <c r="B8429" s="10">
        <v>49.03</v>
      </c>
      <c r="C8429">
        <v>0.10100182680366894</v>
      </c>
      <c r="D8429" s="11">
        <v>27.39</v>
      </c>
      <c r="E8429" s="10">
        <v>48.93</v>
      </c>
      <c r="F8429" s="11">
        <v>26.04</v>
      </c>
      <c r="G8429" s="10">
        <v>33.51</v>
      </c>
      <c r="H8429" s="11">
        <v>269.89</v>
      </c>
      <c r="I8429" s="10">
        <v>172.11</v>
      </c>
      <c r="J8429">
        <v>0.16016925732475509</v>
      </c>
      <c r="K8429">
        <v>0.19754689907908166</v>
      </c>
      <c r="L8429">
        <v>9.083131188467089E-2</v>
      </c>
      <c r="M8429">
        <v>0.11530766743648961</v>
      </c>
      <c r="N8429">
        <v>0.19544200723059682</v>
      </c>
      <c r="O8429">
        <v>0.18196349808792667</v>
      </c>
    </row>
    <row r="8430" spans="1:15" ht="15">
      <c r="A8430" s="6"/>
      <c r="B8430" s="10">
        <v>52.47</v>
      </c>
      <c r="C8430">
        <v>0.10287700445962615</v>
      </c>
      <c r="D8430" s="11">
        <v>28.71</v>
      </c>
      <c r="E8430" s="10">
        <v>49</v>
      </c>
      <c r="F8430" s="11">
        <v>28.39</v>
      </c>
      <c r="G8430" s="10">
        <v>33.6</v>
      </c>
      <c r="H8430" s="11">
        <v>255.4</v>
      </c>
      <c r="I8430" s="10">
        <v>172.43</v>
      </c>
      <c r="J8430">
        <v>0.1688325935005881</v>
      </c>
      <c r="K8430">
        <v>0.20072173615885969</v>
      </c>
      <c r="L8430">
        <v>0.10236716701256496</v>
      </c>
      <c r="M8430">
        <v>0.11638661179063998</v>
      </c>
      <c r="N8430">
        <v>0.19351706150723061</v>
      </c>
      <c r="O8430">
        <v>0.18156895985375399</v>
      </c>
    </row>
    <row r="8431" spans="1:15" ht="15">
      <c r="A8431" s="6"/>
      <c r="B8431" s="10">
        <v>62.14</v>
      </c>
      <c r="C8431">
        <v>0.10910722246279372</v>
      </c>
      <c r="D8431" s="11">
        <v>33.729999999999997</v>
      </c>
      <c r="E8431" s="10">
        <v>51.03</v>
      </c>
      <c r="F8431" s="11">
        <v>30.19</v>
      </c>
      <c r="G8431" s="10">
        <v>35.950000000000003</v>
      </c>
      <c r="H8431" s="11">
        <v>237.85</v>
      </c>
      <c r="I8431" s="10">
        <v>169.49</v>
      </c>
      <c r="J8431">
        <v>0.1826352913506725</v>
      </c>
      <c r="K8431">
        <v>0.20213852594549905</v>
      </c>
      <c r="L8431">
        <v>0.11415070870811506</v>
      </c>
      <c r="M8431">
        <v>0.12469709313238049</v>
      </c>
      <c r="N8431">
        <v>0.19110685818708123</v>
      </c>
      <c r="O8431">
        <v>0.18196212114025523</v>
      </c>
    </row>
    <row r="8432" spans="1:15" ht="15">
      <c r="A8432" s="6"/>
      <c r="B8432" s="10">
        <v>83.81</v>
      </c>
      <c r="C8432">
        <v>0.11773274048654132</v>
      </c>
      <c r="D8432" s="11">
        <v>46.2</v>
      </c>
      <c r="E8432" s="10">
        <v>58.81</v>
      </c>
      <c r="F8432" s="11">
        <v>36.19</v>
      </c>
      <c r="G8432" s="10">
        <v>38.74</v>
      </c>
      <c r="H8432" s="11">
        <v>278.2</v>
      </c>
      <c r="I8432" s="10">
        <v>168.3</v>
      </c>
      <c r="J8432">
        <v>0.19365782940458495</v>
      </c>
      <c r="K8432">
        <v>0.19523293459838992</v>
      </c>
      <c r="L8432">
        <v>0.13506183104662026</v>
      </c>
      <c r="M8432">
        <v>0.14060827664613926</v>
      </c>
      <c r="N8432">
        <v>0.19032032158842205</v>
      </c>
      <c r="O8432">
        <v>0.18194868997166874</v>
      </c>
    </row>
    <row r="8433" spans="1:15" ht="15">
      <c r="A8433" s="6"/>
      <c r="B8433" s="10">
        <v>103.38</v>
      </c>
      <c r="C8433">
        <v>0.11411333967120367</v>
      </c>
      <c r="D8433" s="11">
        <v>63.95</v>
      </c>
      <c r="E8433" s="10">
        <v>71.23</v>
      </c>
      <c r="F8433" s="11">
        <v>42.05</v>
      </c>
      <c r="G8433" s="10">
        <v>50.83</v>
      </c>
      <c r="H8433" s="11">
        <v>299.60000000000002</v>
      </c>
      <c r="I8433" s="10">
        <v>177.22</v>
      </c>
      <c r="J8433">
        <v>0.20040820497009798</v>
      </c>
      <c r="K8433">
        <v>0.19294570548483192</v>
      </c>
      <c r="L8433">
        <v>0.14915455484528753</v>
      </c>
      <c r="M8433">
        <v>0.14984359719187521</v>
      </c>
      <c r="N8433">
        <v>0.18658265386607922</v>
      </c>
      <c r="O8433">
        <v>0.18175899325304534</v>
      </c>
    </row>
    <row r="8434" spans="1:15" ht="15">
      <c r="A8434" s="6"/>
      <c r="B8434" s="10">
        <v>109.24</v>
      </c>
      <c r="C8434">
        <v>0.11417648692483726</v>
      </c>
      <c r="D8434" s="11">
        <v>64.42</v>
      </c>
      <c r="E8434" s="10">
        <v>74.63</v>
      </c>
      <c r="F8434" s="11">
        <v>47.45</v>
      </c>
      <c r="G8434" s="10">
        <v>52.87</v>
      </c>
      <c r="H8434" s="11">
        <v>313.08</v>
      </c>
      <c r="I8434" s="10">
        <v>209.72</v>
      </c>
      <c r="J8434">
        <v>0.20398919617854738</v>
      </c>
      <c r="K8434">
        <v>0.19241641139558413</v>
      </c>
      <c r="L8434">
        <v>0.15982914730565595</v>
      </c>
      <c r="M8434">
        <v>0.14964066107414101</v>
      </c>
      <c r="N8434">
        <v>0.18038498974397268</v>
      </c>
      <c r="O8434">
        <v>0.18000516556646812</v>
      </c>
    </row>
    <row r="8435" spans="1:15" ht="15">
      <c r="A8435" s="6"/>
      <c r="B8435" s="10">
        <v>101.46</v>
      </c>
      <c r="C8435">
        <v>0.10998991755691848</v>
      </c>
      <c r="D8435" s="11">
        <v>64.08</v>
      </c>
      <c r="E8435" s="10">
        <v>72.040000000000006</v>
      </c>
      <c r="F8435" s="11">
        <v>45.71</v>
      </c>
      <c r="G8435" s="10">
        <v>48.04</v>
      </c>
      <c r="H8435" s="11">
        <v>335.28</v>
      </c>
      <c r="I8435" s="10">
        <v>209.65</v>
      </c>
      <c r="J8435">
        <v>0.20411765539699264</v>
      </c>
      <c r="K8435">
        <v>0.1904741656512616</v>
      </c>
      <c r="L8435">
        <v>0.16705270618333939</v>
      </c>
      <c r="M8435">
        <v>0.14609608156083856</v>
      </c>
      <c r="N8435">
        <v>0.17377387471899669</v>
      </c>
      <c r="O8435">
        <v>0.17386923218781228</v>
      </c>
    </row>
    <row r="8436" spans="1:15" ht="15">
      <c r="A8436" s="6"/>
      <c r="B8436" s="10">
        <v>89.03</v>
      </c>
      <c r="C8436">
        <v>0.10748215474739389</v>
      </c>
      <c r="D8436" s="11">
        <v>64.28</v>
      </c>
      <c r="E8436" s="10">
        <v>69.680000000000007</v>
      </c>
      <c r="F8436" s="11">
        <v>44.48</v>
      </c>
      <c r="G8436" s="10">
        <v>45</v>
      </c>
      <c r="H8436" s="11">
        <v>324.10000000000002</v>
      </c>
      <c r="I8436" s="10">
        <v>218.09</v>
      </c>
      <c r="J8436">
        <v>0.2041265643600623</v>
      </c>
      <c r="K8436">
        <v>0.18757808654562841</v>
      </c>
      <c r="L8436">
        <v>0.16626055291573724</v>
      </c>
      <c r="M8436">
        <v>0.14355472344067613</v>
      </c>
      <c r="N8436">
        <v>0.16570858240209199</v>
      </c>
      <c r="O8436">
        <v>0.1753678202401667</v>
      </c>
    </row>
    <row r="8437" spans="1:15" ht="15">
      <c r="A8437" s="6"/>
      <c r="B8437" s="10">
        <v>81.17</v>
      </c>
      <c r="C8437">
        <v>0.10359054876197213</v>
      </c>
      <c r="D8437" s="11">
        <v>69.650000000000006</v>
      </c>
      <c r="E8437" s="10">
        <v>68.569999999999993</v>
      </c>
      <c r="F8437" s="11">
        <v>48.14</v>
      </c>
      <c r="G8437" s="10">
        <v>43.25</v>
      </c>
      <c r="H8437" s="11">
        <v>312.69</v>
      </c>
      <c r="I8437" s="10">
        <v>216.12</v>
      </c>
      <c r="J8437">
        <v>0.20497860244980351</v>
      </c>
      <c r="K8437">
        <v>0.18309933735877781</v>
      </c>
      <c r="L8437">
        <v>0.1680092105217563</v>
      </c>
      <c r="M8437">
        <v>0.13852763639944182</v>
      </c>
      <c r="N8437">
        <v>0.16239233871626149</v>
      </c>
      <c r="O8437">
        <v>0.1740140904864805</v>
      </c>
    </row>
    <row r="8438" spans="1:15" ht="15">
      <c r="A8438" s="6"/>
      <c r="B8438" s="10">
        <v>74.89</v>
      </c>
      <c r="C8438">
        <v>0.10293557094616394</v>
      </c>
      <c r="D8438" s="11">
        <v>68.23</v>
      </c>
      <c r="E8438" s="10">
        <v>66.12</v>
      </c>
      <c r="F8438" s="11">
        <v>46.45</v>
      </c>
      <c r="G8438" s="10">
        <v>42.33</v>
      </c>
      <c r="H8438" s="11">
        <v>286.58</v>
      </c>
      <c r="I8438" s="10">
        <v>185.8</v>
      </c>
      <c r="J8438">
        <v>0.21084035551266128</v>
      </c>
      <c r="K8438">
        <v>0.18090781175692164</v>
      </c>
      <c r="L8438">
        <v>0.17075693295327976</v>
      </c>
      <c r="M8438">
        <v>0.13798161287235644</v>
      </c>
      <c r="N8438">
        <v>0.15822162446031054</v>
      </c>
      <c r="O8438">
        <v>0.17753466201872781</v>
      </c>
    </row>
    <row r="8439" spans="1:15" ht="15">
      <c r="A8439" s="6"/>
      <c r="B8439" s="10">
        <v>74.900000000000006</v>
      </c>
      <c r="C8439">
        <v>0.10525591140266824</v>
      </c>
      <c r="D8439" s="11">
        <v>69.97</v>
      </c>
      <c r="E8439" s="10">
        <v>66.430000000000007</v>
      </c>
      <c r="F8439" s="11">
        <v>46.79</v>
      </c>
      <c r="G8439" s="10">
        <v>42.1</v>
      </c>
      <c r="H8439" s="11">
        <v>287.16000000000003</v>
      </c>
      <c r="I8439" s="10">
        <v>224.43</v>
      </c>
      <c r="J8439">
        <v>0.21388421237791788</v>
      </c>
      <c r="K8439">
        <v>0.18260511212394942</v>
      </c>
      <c r="L8439">
        <v>0.17454614926741621</v>
      </c>
      <c r="M8439">
        <v>0.13964201357622774</v>
      </c>
      <c r="N8439">
        <v>0.15912098572794039</v>
      </c>
      <c r="O8439">
        <v>0.17977549777858176</v>
      </c>
    </row>
    <row r="8440" spans="1:15" ht="15">
      <c r="A8440" s="6"/>
      <c r="B8440" s="10">
        <v>81.099999999999994</v>
      </c>
      <c r="C8440">
        <v>0.11203456054512785</v>
      </c>
      <c r="D8440" s="11">
        <v>69.489999999999995</v>
      </c>
      <c r="E8440" s="10">
        <v>66.87</v>
      </c>
      <c r="F8440" s="11">
        <v>47.85</v>
      </c>
      <c r="G8440" s="10">
        <v>45.1</v>
      </c>
      <c r="H8440" s="11">
        <v>286.8</v>
      </c>
      <c r="I8440" s="10">
        <v>229.5</v>
      </c>
      <c r="J8440">
        <v>0.21805022280173691</v>
      </c>
      <c r="K8440">
        <v>0.18705292212906727</v>
      </c>
      <c r="L8440">
        <v>0.18033010192901994</v>
      </c>
      <c r="M8440">
        <v>0.14585610222658968</v>
      </c>
      <c r="N8440">
        <v>0.16112946509221698</v>
      </c>
      <c r="O8440">
        <v>0.17808734985989114</v>
      </c>
    </row>
    <row r="8441" spans="1:15" ht="15">
      <c r="A8441" s="6"/>
      <c r="B8441" s="10">
        <v>89.11</v>
      </c>
      <c r="C8441">
        <v>0.11922191316036668</v>
      </c>
      <c r="D8441" s="11">
        <v>71.319999999999993</v>
      </c>
      <c r="E8441" s="10">
        <v>66.150000000000006</v>
      </c>
      <c r="F8441" s="11">
        <v>47.9</v>
      </c>
      <c r="G8441" s="10">
        <v>54.38</v>
      </c>
      <c r="H8441" s="11">
        <v>274.7</v>
      </c>
      <c r="I8441" s="10">
        <v>239.86</v>
      </c>
      <c r="J8441">
        <v>0.22431400671472385</v>
      </c>
      <c r="K8441">
        <v>0.19008649851579051</v>
      </c>
      <c r="L8441">
        <v>0.19063847992257404</v>
      </c>
      <c r="M8441">
        <v>0.14949015652074907</v>
      </c>
      <c r="N8441">
        <v>0.16146600894662663</v>
      </c>
      <c r="O8441">
        <v>0.16664719534035458</v>
      </c>
    </row>
    <row r="8442" spans="1:15" ht="15">
      <c r="A8442" s="6"/>
      <c r="B8442" s="10">
        <v>95.2</v>
      </c>
      <c r="C8442">
        <v>0.11676545092388203</v>
      </c>
      <c r="D8442" s="11">
        <v>73.5</v>
      </c>
      <c r="E8442" s="10">
        <v>65.900000000000006</v>
      </c>
      <c r="F8442" s="11">
        <v>51</v>
      </c>
      <c r="G8442" s="10">
        <v>54.98</v>
      </c>
      <c r="H8442" s="11">
        <v>311.01</v>
      </c>
      <c r="I8442" s="10">
        <v>233.57</v>
      </c>
      <c r="J8442">
        <v>0.22024038002424123</v>
      </c>
      <c r="K8442">
        <v>0.18069508903742679</v>
      </c>
      <c r="L8442">
        <v>0.19428248094215386</v>
      </c>
      <c r="M8442">
        <v>0.14896344150253879</v>
      </c>
      <c r="N8442">
        <v>0.15663775109547518</v>
      </c>
      <c r="O8442">
        <v>0.15757384401257798</v>
      </c>
    </row>
    <row r="8443" spans="1:15" ht="15">
      <c r="A8443" s="6"/>
      <c r="B8443" s="10">
        <v>104.22</v>
      </c>
      <c r="C8443">
        <v>0.11009503730980962</v>
      </c>
      <c r="D8443" s="11">
        <v>79.72</v>
      </c>
      <c r="E8443" s="10">
        <v>67.14</v>
      </c>
      <c r="F8443" s="11">
        <v>54.19</v>
      </c>
      <c r="G8443" s="10">
        <v>63.97</v>
      </c>
      <c r="H8443" s="11">
        <v>332.53</v>
      </c>
      <c r="I8443" s="10">
        <v>229.47</v>
      </c>
      <c r="J8443">
        <v>0.21224641767058761</v>
      </c>
      <c r="K8443">
        <v>0.1731586422914779</v>
      </c>
      <c r="L8443">
        <v>0.19026543226548245</v>
      </c>
      <c r="M8443">
        <v>0.14801555159341517</v>
      </c>
      <c r="N8443">
        <v>0.15642270323743127</v>
      </c>
      <c r="O8443">
        <v>0.14892523729889598</v>
      </c>
    </row>
    <row r="8444" spans="1:15" ht="15">
      <c r="A8444" s="6"/>
      <c r="B8444" s="10">
        <v>103.01</v>
      </c>
      <c r="C8444">
        <v>0.10927455958722571</v>
      </c>
      <c r="D8444" s="11">
        <v>75.84</v>
      </c>
      <c r="E8444" s="10">
        <v>61.05</v>
      </c>
      <c r="F8444" s="11">
        <v>51</v>
      </c>
      <c r="G8444" s="10">
        <v>53.37</v>
      </c>
      <c r="H8444" s="11">
        <v>290.93</v>
      </c>
      <c r="I8444" s="10">
        <v>220.65</v>
      </c>
      <c r="J8444">
        <v>0.21345948429494321</v>
      </c>
      <c r="K8444">
        <v>0.16815080409519775</v>
      </c>
      <c r="L8444">
        <v>0.18503193998596298</v>
      </c>
      <c r="M8444">
        <v>0.14973182007191257</v>
      </c>
      <c r="N8444">
        <v>0.15275026013351573</v>
      </c>
      <c r="O8444">
        <v>0.14669510714632017</v>
      </c>
    </row>
    <row r="8445" spans="1:15" ht="15">
      <c r="A8445" s="6"/>
      <c r="B8445" s="10">
        <v>96.18</v>
      </c>
      <c r="C8445">
        <v>0.10993391160524228</v>
      </c>
      <c r="D8445" s="11">
        <v>68.87</v>
      </c>
      <c r="E8445" s="10">
        <v>55.07</v>
      </c>
      <c r="F8445" s="11">
        <v>46.3</v>
      </c>
      <c r="G8445" s="10">
        <v>53.9</v>
      </c>
      <c r="H8445" s="11">
        <v>199.9</v>
      </c>
      <c r="I8445" s="10">
        <v>208.29</v>
      </c>
      <c r="J8445">
        <v>0.21921491388111045</v>
      </c>
      <c r="K8445">
        <v>0.16144373754285263</v>
      </c>
      <c r="L8445">
        <v>0.17896753118501108</v>
      </c>
      <c r="M8445">
        <v>0.14879667795505427</v>
      </c>
      <c r="N8445">
        <v>0.14818693822721796</v>
      </c>
      <c r="O8445">
        <v>0.14425620002996759</v>
      </c>
    </row>
    <row r="8446" spans="1:15" ht="15">
      <c r="A8446" s="6"/>
      <c r="B8446" s="10">
        <v>77.98</v>
      </c>
      <c r="C8446">
        <v>0.10885285291993359</v>
      </c>
      <c r="D8446" s="11">
        <v>63.31</v>
      </c>
      <c r="E8446" s="10">
        <v>53.53</v>
      </c>
      <c r="F8446" s="11">
        <v>43.85</v>
      </c>
      <c r="G8446" s="10">
        <v>45.9</v>
      </c>
      <c r="H8446" s="11">
        <v>178.07</v>
      </c>
      <c r="I8446" s="10">
        <v>130.02000000000001</v>
      </c>
      <c r="J8446">
        <v>0.21594110715118683</v>
      </c>
      <c r="K8446">
        <v>0.15465270124863062</v>
      </c>
      <c r="L8446">
        <v>0.16985310324189523</v>
      </c>
      <c r="M8446">
        <v>0.14675952594377745</v>
      </c>
      <c r="N8446">
        <v>0.14295717371759142</v>
      </c>
      <c r="O8446">
        <v>0.14099770261846609</v>
      </c>
    </row>
    <row r="8447" spans="1:15" ht="15">
      <c r="A8447" s="6"/>
      <c r="B8447" s="10">
        <v>71.09</v>
      </c>
      <c r="C8447">
        <v>0.10656054871203616</v>
      </c>
      <c r="D8447" s="11">
        <v>56.58</v>
      </c>
      <c r="E8447" s="10">
        <v>50.26</v>
      </c>
      <c r="F8447" s="11">
        <v>39.15</v>
      </c>
      <c r="G8447" s="10">
        <v>45.04</v>
      </c>
      <c r="H8447" s="11">
        <v>127.71</v>
      </c>
      <c r="I8447" s="10">
        <v>163.08000000000001</v>
      </c>
      <c r="J8447">
        <v>0.21466797821710068</v>
      </c>
      <c r="K8447">
        <v>0.15007086947893156</v>
      </c>
      <c r="L8447">
        <v>0.15966843724578966</v>
      </c>
      <c r="M8447">
        <v>0.14350949454875719</v>
      </c>
      <c r="N8447">
        <v>0.13540161833671871</v>
      </c>
      <c r="O8447">
        <v>0.13969982557789851</v>
      </c>
    </row>
    <row r="8448" spans="1:15" ht="15">
      <c r="A8448" s="6"/>
      <c r="B8448" s="10">
        <v>62.98</v>
      </c>
      <c r="C8448">
        <v>0.10581557816894237</v>
      </c>
      <c r="D8448" s="11">
        <v>45.03</v>
      </c>
      <c r="E8448" s="10">
        <v>48.42</v>
      </c>
      <c r="F8448" s="11">
        <v>35.9</v>
      </c>
      <c r="G8448" s="10">
        <v>45.1</v>
      </c>
      <c r="H8448" s="11">
        <v>99.78</v>
      </c>
      <c r="I8448" s="10">
        <v>145.93</v>
      </c>
      <c r="J8448">
        <v>0.21382149177270782</v>
      </c>
      <c r="K8448">
        <v>0.14779966493041791</v>
      </c>
      <c r="L8448">
        <v>0.14939854057793447</v>
      </c>
      <c r="M8448">
        <v>0.14091063655773611</v>
      </c>
      <c r="N8448">
        <v>0.1294986350733883</v>
      </c>
      <c r="O8448">
        <v>0.13833956462766181</v>
      </c>
    </row>
    <row r="8449" spans="1:15" ht="15">
      <c r="A8449" s="6"/>
      <c r="B8449" s="10">
        <v>55.12</v>
      </c>
      <c r="C8449">
        <v>0.10396379394701895</v>
      </c>
      <c r="D8449" s="11">
        <v>37.29</v>
      </c>
      <c r="E8449" s="10">
        <v>43.81</v>
      </c>
      <c r="F8449" s="11">
        <v>32.19</v>
      </c>
      <c r="G8449" s="10">
        <v>38.96</v>
      </c>
      <c r="H8449" s="11">
        <v>80.489999999999995</v>
      </c>
      <c r="I8449" s="10">
        <v>115.28</v>
      </c>
      <c r="J8449">
        <v>0.21425921869782974</v>
      </c>
      <c r="K8449">
        <v>0.13749462674395929</v>
      </c>
      <c r="L8449">
        <v>0.13556915712014261</v>
      </c>
      <c r="M8449">
        <v>0.13336173604599014</v>
      </c>
      <c r="N8449">
        <v>0.11426734886110634</v>
      </c>
      <c r="O8449">
        <v>0.13556779237288133</v>
      </c>
    </row>
    <row r="8450" spans="1:15" ht="15">
      <c r="A8450" s="6"/>
      <c r="B8450" s="10">
        <v>47.29</v>
      </c>
      <c r="C8450">
        <v>9.78333029626271E-2</v>
      </c>
      <c r="D8450" s="11">
        <v>44.34</v>
      </c>
      <c r="E8450" s="10">
        <v>40.020000000000003</v>
      </c>
      <c r="F8450" s="11">
        <v>29.08</v>
      </c>
      <c r="G8450" s="10">
        <v>40</v>
      </c>
      <c r="H8450" s="11">
        <v>83</v>
      </c>
      <c r="I8450" s="10">
        <v>120.1</v>
      </c>
      <c r="J8450">
        <v>0.21460860358702422</v>
      </c>
      <c r="K8450">
        <v>0.13046186199840853</v>
      </c>
      <c r="L8450">
        <v>0.1169078497052554</v>
      </c>
      <c r="M8450">
        <v>0.12438062713705471</v>
      </c>
      <c r="N8450">
        <v>0.11424152143891961</v>
      </c>
      <c r="O8450">
        <v>0.12996298150153832</v>
      </c>
    </row>
    <row r="8451" spans="1:15" ht="15">
      <c r="A8451" s="6"/>
      <c r="B8451" s="10">
        <v>46.49</v>
      </c>
      <c r="C8451">
        <v>9.79713746488384E-2</v>
      </c>
      <c r="D8451" s="11">
        <v>38.07</v>
      </c>
      <c r="E8451" s="10">
        <v>37.97</v>
      </c>
      <c r="F8451" s="11">
        <v>26.41</v>
      </c>
      <c r="G8451" s="10">
        <v>36.700000000000003</v>
      </c>
      <c r="H8451" s="11">
        <v>71.92</v>
      </c>
      <c r="I8451" s="10">
        <v>105.84</v>
      </c>
      <c r="J8451">
        <v>0.21454617159562051</v>
      </c>
      <c r="K8451">
        <v>0.12752504241955168</v>
      </c>
      <c r="L8451">
        <v>0.10756862304964863</v>
      </c>
      <c r="M8451">
        <v>0.12084253439266059</v>
      </c>
      <c r="N8451">
        <v>0.10663542666729811</v>
      </c>
      <c r="O8451">
        <v>0.12335996281516418</v>
      </c>
    </row>
    <row r="8452" spans="1:15" ht="15">
      <c r="A8452" s="6"/>
      <c r="B8452" s="10">
        <v>45.06</v>
      </c>
      <c r="C8452">
        <v>0.10046084206802</v>
      </c>
      <c r="D8452" s="11">
        <v>37.590000000000003</v>
      </c>
      <c r="E8452" s="10">
        <v>37.03</v>
      </c>
      <c r="F8452" s="11">
        <v>26.72</v>
      </c>
      <c r="G8452" s="10">
        <v>36.58</v>
      </c>
      <c r="H8452" s="11">
        <v>69.900000000000006</v>
      </c>
      <c r="I8452" s="10">
        <v>92.36</v>
      </c>
      <c r="J8452">
        <v>0.21418392080283596</v>
      </c>
      <c r="K8452">
        <v>0.12635919586002009</v>
      </c>
      <c r="L8452">
        <v>0.10067655153682495</v>
      </c>
      <c r="M8452">
        <v>0.12402943725596624</v>
      </c>
      <c r="N8452">
        <v>0.100577577695648</v>
      </c>
      <c r="O8452">
        <v>0.12052286591701496</v>
      </c>
    </row>
    <row r="8453" spans="1:15" ht="15">
      <c r="A8453" s="6"/>
      <c r="B8453" s="10">
        <v>55.72</v>
      </c>
      <c r="C8453">
        <v>0.10277719377168984</v>
      </c>
      <c r="D8453" s="11">
        <v>36.5</v>
      </c>
      <c r="E8453" s="10">
        <v>35.14</v>
      </c>
      <c r="F8453" s="11">
        <v>24.8</v>
      </c>
      <c r="G8453" s="10">
        <v>35.770000000000003</v>
      </c>
      <c r="H8453" s="11">
        <v>50.07</v>
      </c>
      <c r="I8453" s="10">
        <v>76.099999999999994</v>
      </c>
      <c r="J8453">
        <v>0.21402590281272194</v>
      </c>
      <c r="K8453">
        <v>0.12511985139539283</v>
      </c>
      <c r="L8453">
        <v>9.7092198581560277E-2</v>
      </c>
      <c r="M8453">
        <v>0.12554063279103703</v>
      </c>
      <c r="N8453">
        <v>9.7192299950113331E-2</v>
      </c>
      <c r="O8453">
        <v>0.11705355570493947</v>
      </c>
    </row>
    <row r="8454" spans="1:15" ht="15">
      <c r="A8454" s="6"/>
      <c r="B8454" s="10">
        <v>58.95</v>
      </c>
      <c r="C8454">
        <v>0.10800550826706468</v>
      </c>
      <c r="D8454" s="11">
        <v>38.89</v>
      </c>
      <c r="E8454" s="10">
        <v>39.909999999999997</v>
      </c>
      <c r="F8454" s="11">
        <v>25.97</v>
      </c>
      <c r="G8454" s="10">
        <v>35.119999999999997</v>
      </c>
      <c r="H8454" s="11">
        <v>42.68</v>
      </c>
      <c r="I8454" s="10">
        <v>77.72</v>
      </c>
      <c r="J8454">
        <v>0.21517175947492953</v>
      </c>
      <c r="K8454">
        <v>0.12573176247284482</v>
      </c>
      <c r="L8454">
        <v>9.5489440243117452E-2</v>
      </c>
      <c r="M8454">
        <v>0.12989414500050259</v>
      </c>
      <c r="N8454">
        <v>0.10039062668095343</v>
      </c>
      <c r="O8454">
        <v>0.11769962819027688</v>
      </c>
    </row>
    <row r="8455" spans="1:15" ht="15">
      <c r="A8455" s="6"/>
      <c r="B8455" s="10">
        <v>65.010000000000005</v>
      </c>
      <c r="C8455">
        <v>0.11275371573370192</v>
      </c>
      <c r="D8455" s="11">
        <v>41.01</v>
      </c>
      <c r="E8455" s="10">
        <v>42.41</v>
      </c>
      <c r="F8455" s="11">
        <v>27.24</v>
      </c>
      <c r="G8455" s="10">
        <v>35.83</v>
      </c>
      <c r="H8455" s="11">
        <v>30.85</v>
      </c>
      <c r="I8455" s="10">
        <v>109.11</v>
      </c>
      <c r="J8455">
        <v>0.21550717645693682</v>
      </c>
      <c r="K8455">
        <v>0.13077642358745878</v>
      </c>
      <c r="L8455">
        <v>0.10148711320864846</v>
      </c>
      <c r="M8455">
        <v>0.13782931954650701</v>
      </c>
      <c r="N8455">
        <v>0.10223835702810553</v>
      </c>
      <c r="O8455">
        <v>0.12917455951944401</v>
      </c>
    </row>
    <row r="8456" spans="1:15" ht="15">
      <c r="A8456" s="6"/>
      <c r="B8456" s="10">
        <v>79.69</v>
      </c>
      <c r="C8456">
        <v>0.12143135955450984</v>
      </c>
      <c r="D8456" s="11">
        <v>53.67</v>
      </c>
      <c r="E8456" s="10">
        <v>47.3</v>
      </c>
      <c r="F8456" s="11">
        <v>31.56</v>
      </c>
      <c r="G8456" s="10">
        <v>40.07</v>
      </c>
      <c r="H8456" s="11">
        <v>21.83</v>
      </c>
      <c r="I8456" s="10">
        <v>175.36</v>
      </c>
      <c r="J8456">
        <v>0.21438929645320781</v>
      </c>
      <c r="K8456">
        <v>0.14326014870089857</v>
      </c>
      <c r="L8456">
        <v>0.11421390719767298</v>
      </c>
      <c r="M8456">
        <v>0.14701977409296466</v>
      </c>
      <c r="N8456">
        <v>0.10410360246314933</v>
      </c>
      <c r="O8456">
        <v>0.13600051211950509</v>
      </c>
    </row>
    <row r="8457" spans="1:15" ht="15">
      <c r="A8457" s="6"/>
      <c r="B8457" s="10">
        <v>93.67</v>
      </c>
      <c r="C8457">
        <v>0.11886864149926755</v>
      </c>
      <c r="D8457" s="11">
        <v>68.17</v>
      </c>
      <c r="E8457" s="10">
        <v>52.45</v>
      </c>
      <c r="F8457" s="11">
        <v>40</v>
      </c>
      <c r="G8457" s="10">
        <v>50.75</v>
      </c>
      <c r="H8457" s="11">
        <v>59.96</v>
      </c>
      <c r="I8457" s="10">
        <v>240.03</v>
      </c>
      <c r="J8457">
        <v>0.21096443695823169</v>
      </c>
      <c r="K8457">
        <v>0.14978258019715876</v>
      </c>
      <c r="L8457">
        <v>0.12219773176936122</v>
      </c>
      <c r="M8457">
        <v>0.15069109006384909</v>
      </c>
      <c r="N8457">
        <v>0.1125643165323255</v>
      </c>
      <c r="O8457">
        <v>0.13614729487824365</v>
      </c>
    </row>
    <row r="8458" spans="1:15" ht="15">
      <c r="A8458" s="6"/>
      <c r="B8458" s="10">
        <v>100.1</v>
      </c>
      <c r="C8458">
        <v>0.11772320885488363</v>
      </c>
      <c r="D8458" s="11">
        <v>76.91</v>
      </c>
      <c r="E8458" s="10">
        <v>56.37</v>
      </c>
      <c r="F8458" s="11">
        <v>42.95</v>
      </c>
      <c r="G8458" s="10">
        <v>57.24</v>
      </c>
      <c r="H8458" s="11">
        <v>70.97</v>
      </c>
      <c r="I8458" s="10">
        <v>249.57</v>
      </c>
      <c r="J8458">
        <v>0.20629444485105758</v>
      </c>
      <c r="K8458">
        <v>0.15338412256000919</v>
      </c>
      <c r="L8458">
        <v>0.12660326312458242</v>
      </c>
      <c r="M8458">
        <v>0.15144172237354014</v>
      </c>
      <c r="N8458">
        <v>0.11807321356864432</v>
      </c>
      <c r="O8458">
        <v>0.12994285873583927</v>
      </c>
    </row>
    <row r="8459" spans="1:15" ht="15">
      <c r="A8459" s="6"/>
      <c r="B8459" s="10">
        <v>94.28</v>
      </c>
      <c r="C8459">
        <v>0.11465472159926218</v>
      </c>
      <c r="D8459" s="11">
        <v>77.06</v>
      </c>
      <c r="E8459" s="10">
        <v>57.97</v>
      </c>
      <c r="F8459" s="11">
        <v>39.619999999999997</v>
      </c>
      <c r="G8459" s="10">
        <v>51.63</v>
      </c>
      <c r="H8459" s="11">
        <v>86.03</v>
      </c>
      <c r="I8459" s="10">
        <v>248.85</v>
      </c>
      <c r="J8459">
        <v>0.20886926388090318</v>
      </c>
      <c r="K8459">
        <v>0.15732954130555929</v>
      </c>
      <c r="L8459">
        <v>0.12562825389299526</v>
      </c>
      <c r="M8459">
        <v>0.1487230351848948</v>
      </c>
      <c r="N8459">
        <v>0.11969021110272635</v>
      </c>
      <c r="O8459">
        <v>0.12863380411233291</v>
      </c>
    </row>
    <row r="8460" spans="1:15" ht="15">
      <c r="A8460" s="6"/>
      <c r="B8460" s="10">
        <v>86.1</v>
      </c>
      <c r="C8460">
        <v>0.10954734042143678</v>
      </c>
      <c r="D8460" s="11">
        <v>75.3</v>
      </c>
      <c r="E8460" s="10">
        <v>58.35</v>
      </c>
      <c r="F8460" s="11">
        <v>37.86</v>
      </c>
      <c r="G8460" s="10">
        <v>48.55</v>
      </c>
      <c r="H8460" s="11">
        <v>86.8</v>
      </c>
      <c r="I8460" s="10">
        <v>248.85</v>
      </c>
      <c r="J8460">
        <v>0.20723566154491177</v>
      </c>
      <c r="K8460">
        <v>0.1608649655796516</v>
      </c>
      <c r="L8460">
        <v>0.12168479071031021</v>
      </c>
      <c r="M8460">
        <v>0.14503385003385363</v>
      </c>
      <c r="N8460">
        <v>0.11660403514870174</v>
      </c>
      <c r="O8460">
        <v>0.13012736364018082</v>
      </c>
    </row>
    <row r="8461" spans="1:15" ht="15">
      <c r="A8461" s="6"/>
      <c r="B8461" s="10">
        <v>79.709999999999994</v>
      </c>
      <c r="C8461">
        <v>0.10159469774925629</v>
      </c>
      <c r="D8461" s="11">
        <v>74</v>
      </c>
      <c r="E8461" s="10">
        <v>69.7</v>
      </c>
      <c r="F8461" s="11">
        <v>37.69</v>
      </c>
      <c r="G8461" s="10">
        <v>46.68</v>
      </c>
      <c r="H8461" s="11">
        <v>107.61</v>
      </c>
      <c r="I8461" s="10">
        <v>247.05</v>
      </c>
      <c r="J8461">
        <v>0.20714584582091064</v>
      </c>
      <c r="K8461">
        <v>0.16508898025942165</v>
      </c>
      <c r="L8461">
        <v>0.11798455974162765</v>
      </c>
      <c r="M8461">
        <v>0.13807666395426102</v>
      </c>
      <c r="N8461">
        <v>0.11403640894277912</v>
      </c>
      <c r="O8461">
        <v>0.12993201118183867</v>
      </c>
    </row>
    <row r="8462" spans="1:15" ht="15">
      <c r="A8462" s="6"/>
      <c r="B8462" s="10">
        <v>76.5</v>
      </c>
      <c r="C8462">
        <v>9.9196438459323577E-2</v>
      </c>
      <c r="D8462" s="11">
        <v>70.849999999999994</v>
      </c>
      <c r="E8462" s="10">
        <v>69.19</v>
      </c>
      <c r="F8462" s="11">
        <v>36.869999999999997</v>
      </c>
      <c r="G8462" s="10">
        <v>40.75</v>
      </c>
      <c r="H8462" s="11">
        <v>100.03</v>
      </c>
      <c r="I8462" s="10">
        <v>248.7</v>
      </c>
      <c r="J8462">
        <v>0.20656033960211378</v>
      </c>
      <c r="K8462">
        <v>0.16809282748775445</v>
      </c>
      <c r="L8462">
        <v>0.1196905625425846</v>
      </c>
      <c r="M8462">
        <v>0.13323373131427294</v>
      </c>
      <c r="N8462">
        <v>0.11226810670659339</v>
      </c>
      <c r="O8462">
        <v>0.13155753780802262</v>
      </c>
    </row>
    <row r="8463" spans="1:15" ht="15">
      <c r="A8463" s="6"/>
      <c r="B8463" s="10">
        <v>74.73</v>
      </c>
      <c r="C8463">
        <v>0.10366483504193849</v>
      </c>
      <c r="D8463" s="11">
        <v>70.569999999999993</v>
      </c>
      <c r="E8463" s="10">
        <v>69.89</v>
      </c>
      <c r="F8463" s="11">
        <v>37.409999999999997</v>
      </c>
      <c r="G8463" s="10">
        <v>39.630000000000003</v>
      </c>
      <c r="H8463" s="11">
        <v>85.78</v>
      </c>
      <c r="I8463" s="10">
        <v>245.8</v>
      </c>
      <c r="J8463">
        <v>0.20697116697485354</v>
      </c>
      <c r="K8463">
        <v>0.17521376343652048</v>
      </c>
      <c r="L8463">
        <v>0.12504612297266177</v>
      </c>
      <c r="M8463">
        <v>0.13739791630284948</v>
      </c>
      <c r="N8463">
        <v>0.11492930368005204</v>
      </c>
      <c r="O8463">
        <v>0.13464749575248783</v>
      </c>
    </row>
    <row r="8464" spans="1:15" ht="15">
      <c r="A8464" s="6"/>
      <c r="B8464" s="10">
        <v>80.66</v>
      </c>
      <c r="C8464">
        <v>0.11202440767935025</v>
      </c>
      <c r="D8464" s="11">
        <v>70.2</v>
      </c>
      <c r="E8464" s="10">
        <v>69.760000000000005</v>
      </c>
      <c r="F8464" s="11">
        <v>38.01</v>
      </c>
      <c r="G8464" s="10">
        <v>46.55</v>
      </c>
      <c r="H8464" s="11">
        <v>87.7</v>
      </c>
      <c r="I8464" s="10">
        <v>249.43</v>
      </c>
      <c r="J8464">
        <v>0.20852012310977808</v>
      </c>
      <c r="K8464">
        <v>0.18053732219601365</v>
      </c>
      <c r="L8464">
        <v>0.13040801494220253</v>
      </c>
      <c r="M8464">
        <v>0.14567877693520825</v>
      </c>
      <c r="N8464">
        <v>0.12142782166006247</v>
      </c>
      <c r="O8464">
        <v>0.13456886889313521</v>
      </c>
    </row>
    <row r="8465" spans="1:15" ht="15">
      <c r="A8465" s="6"/>
      <c r="B8465" s="10">
        <v>84.42</v>
      </c>
      <c r="C8465">
        <v>0.11550406418075909</v>
      </c>
      <c r="D8465" s="11">
        <v>70.319999999999993</v>
      </c>
      <c r="E8465" s="10">
        <v>69.03</v>
      </c>
      <c r="F8465" s="11">
        <v>38.72</v>
      </c>
      <c r="G8465" s="10">
        <v>48.29</v>
      </c>
      <c r="H8465" s="11">
        <v>99.99</v>
      </c>
      <c r="I8465" s="10">
        <v>248.81</v>
      </c>
      <c r="J8465">
        <v>0.20963495732924808</v>
      </c>
      <c r="K8465">
        <v>0.18374719410458951</v>
      </c>
      <c r="L8465">
        <v>0.13282664124133051</v>
      </c>
      <c r="M8465">
        <v>0.15099899688675208</v>
      </c>
      <c r="N8465">
        <v>0.1256889115023492</v>
      </c>
      <c r="O8465">
        <v>0.13647967999769992</v>
      </c>
    </row>
    <row r="8466" spans="1:15" ht="15">
      <c r="A8466" s="6"/>
      <c r="B8466" s="10">
        <v>88.21</v>
      </c>
      <c r="C8466">
        <v>0.11790141210001295</v>
      </c>
      <c r="D8466" s="11">
        <v>75.819999999999993</v>
      </c>
      <c r="E8466" s="10">
        <v>69.349999999999994</v>
      </c>
      <c r="F8466" s="11">
        <v>40.46</v>
      </c>
      <c r="G8466" s="10">
        <v>49.04</v>
      </c>
      <c r="H8466" s="11">
        <v>133.78</v>
      </c>
      <c r="I8466" s="10">
        <v>249.02</v>
      </c>
      <c r="J8466">
        <v>0.20719778552834239</v>
      </c>
      <c r="K8466">
        <v>0.18080311167728239</v>
      </c>
      <c r="L8466">
        <v>0.12935968763615646</v>
      </c>
      <c r="M8466">
        <v>0.14513397234980141</v>
      </c>
      <c r="N8466">
        <v>0.13117496496079395</v>
      </c>
      <c r="O8466">
        <v>0.1338060596821255</v>
      </c>
    </row>
    <row r="8467" spans="1:15" ht="15">
      <c r="A8467" s="6"/>
      <c r="B8467" s="10">
        <v>91.81</v>
      </c>
      <c r="C8467">
        <v>0.11497626116292915</v>
      </c>
      <c r="D8467" s="11">
        <v>78.28</v>
      </c>
      <c r="E8467" s="10">
        <v>69.63</v>
      </c>
      <c r="F8467" s="11">
        <v>40.31</v>
      </c>
      <c r="G8467" s="10">
        <v>50.98</v>
      </c>
      <c r="H8467" s="11">
        <v>181.81</v>
      </c>
      <c r="I8467" s="10">
        <v>248.85</v>
      </c>
      <c r="J8467">
        <v>0.20580848410673255</v>
      </c>
      <c r="K8467">
        <v>0.18260282858070451</v>
      </c>
      <c r="L8467">
        <v>0.12400087726552024</v>
      </c>
      <c r="M8467">
        <v>0.1353364263837076</v>
      </c>
      <c r="N8467">
        <v>0.13542064547458071</v>
      </c>
      <c r="O8467">
        <v>0.12856731862119786</v>
      </c>
    </row>
    <row r="8468" spans="1:15" ht="15">
      <c r="A8468" s="6"/>
      <c r="B8468" s="10">
        <v>91.74</v>
      </c>
      <c r="C8468">
        <v>0.11734720066608466</v>
      </c>
      <c r="D8468" s="11">
        <v>75.16</v>
      </c>
      <c r="E8468" s="10">
        <v>69.8</v>
      </c>
      <c r="F8468" s="11">
        <v>39.909999999999997</v>
      </c>
      <c r="G8468" s="10">
        <v>42.4</v>
      </c>
      <c r="H8468" s="11">
        <v>197.76</v>
      </c>
      <c r="I8468" s="10">
        <v>248.85</v>
      </c>
      <c r="J8468">
        <v>0.20727899248812373</v>
      </c>
      <c r="K8468">
        <v>0.18314274901912869</v>
      </c>
      <c r="L8468">
        <v>0.12141510116512715</v>
      </c>
      <c r="M8468">
        <v>0.13480459706798284</v>
      </c>
      <c r="N8468">
        <v>0.14155422619276828</v>
      </c>
      <c r="O8468">
        <v>0.12392934586440564</v>
      </c>
    </row>
    <row r="8469" spans="1:15" ht="15">
      <c r="A8469" s="6"/>
      <c r="B8469" s="10">
        <v>90.8</v>
      </c>
      <c r="C8469">
        <v>0.12080005303852752</v>
      </c>
      <c r="D8469" s="11">
        <v>75.06</v>
      </c>
      <c r="E8469" s="10">
        <v>69.08</v>
      </c>
      <c r="F8469" s="11">
        <v>38.950000000000003</v>
      </c>
      <c r="G8469" s="10">
        <v>42.17</v>
      </c>
      <c r="H8469" s="11">
        <v>204.09</v>
      </c>
      <c r="I8469" s="10">
        <v>227.11</v>
      </c>
      <c r="J8469">
        <v>0.2130152640398256</v>
      </c>
      <c r="K8469">
        <v>0.18508742208561568</v>
      </c>
      <c r="L8469">
        <v>0.12145314773642187</v>
      </c>
      <c r="M8469">
        <v>0.13153061049396073</v>
      </c>
      <c r="N8469">
        <v>0.14842694850507612</v>
      </c>
      <c r="O8469">
        <v>0.12438024350671863</v>
      </c>
    </row>
    <row r="8470" spans="1:15" ht="15">
      <c r="A8470" s="6"/>
      <c r="B8470" s="10">
        <v>85.02</v>
      </c>
      <c r="C8470">
        <v>0.12236459956780825</v>
      </c>
      <c r="D8470" s="11">
        <v>66.290000000000006</v>
      </c>
      <c r="E8470" s="10">
        <v>66.959999999999994</v>
      </c>
      <c r="F8470" s="11">
        <v>35.69</v>
      </c>
      <c r="G8470" s="10">
        <v>41.54</v>
      </c>
      <c r="H8470" s="11">
        <v>225.12</v>
      </c>
      <c r="I8470" s="10">
        <v>187.71</v>
      </c>
      <c r="J8470">
        <v>0.21416712782934649</v>
      </c>
      <c r="K8470">
        <v>0.18475603831156642</v>
      </c>
      <c r="L8470">
        <v>0.1191883989173752</v>
      </c>
      <c r="M8470">
        <v>0.12624976934744875</v>
      </c>
      <c r="N8470">
        <v>0.15505121321716941</v>
      </c>
      <c r="O8470">
        <v>0.12243275533755486</v>
      </c>
    </row>
    <row r="8471" spans="1:15" ht="15">
      <c r="A8471" s="6"/>
      <c r="B8471" s="10">
        <v>79.48</v>
      </c>
      <c r="C8471">
        <v>0.12128346688558529</v>
      </c>
      <c r="D8471" s="11">
        <v>52.01</v>
      </c>
      <c r="E8471" s="10">
        <v>55.58</v>
      </c>
      <c r="F8471" s="11">
        <v>35.090000000000003</v>
      </c>
      <c r="G8471" s="10">
        <v>38.29</v>
      </c>
      <c r="H8471" s="11">
        <v>239.01</v>
      </c>
      <c r="I8471" s="10">
        <v>174.65</v>
      </c>
      <c r="J8471">
        <v>0.2156444144399626</v>
      </c>
      <c r="K8471">
        <v>0.18405725100289005</v>
      </c>
      <c r="L8471">
        <v>0.11925726382135496</v>
      </c>
      <c r="M8471">
        <v>0.11973399698514817</v>
      </c>
      <c r="N8471">
        <v>0.1585923877362741</v>
      </c>
      <c r="O8471">
        <v>0.12372308603745058</v>
      </c>
    </row>
    <row r="8472" spans="1:15" ht="15">
      <c r="A8472" s="6"/>
      <c r="B8472" s="10">
        <v>75.680000000000007</v>
      </c>
      <c r="C8472">
        <v>0.11834851227565882</v>
      </c>
      <c r="D8472" s="11">
        <v>48.86</v>
      </c>
      <c r="E8472" s="10">
        <v>51.63</v>
      </c>
      <c r="F8472" s="11">
        <v>32.950000000000003</v>
      </c>
      <c r="G8472" s="10">
        <v>35.229999999999997</v>
      </c>
      <c r="H8472" s="11">
        <v>328</v>
      </c>
      <c r="I8472" s="10">
        <v>166.33</v>
      </c>
      <c r="J8472">
        <v>0.21903452646433674</v>
      </c>
      <c r="K8472">
        <v>0.18268097723223711</v>
      </c>
      <c r="L8472">
        <v>0.11355962478752651</v>
      </c>
      <c r="M8472">
        <v>0.11575620635983409</v>
      </c>
      <c r="N8472">
        <v>0.16279778379797064</v>
      </c>
      <c r="O8472">
        <v>0.1219915466797596</v>
      </c>
    </row>
    <row r="8473" spans="1:15" ht="15">
      <c r="A8473" s="6"/>
      <c r="B8473" s="10">
        <v>59.83</v>
      </c>
      <c r="C8473">
        <v>0.10673113216530186</v>
      </c>
      <c r="D8473" s="11">
        <v>41.18</v>
      </c>
      <c r="E8473" s="10">
        <v>50.08</v>
      </c>
      <c r="F8473" s="11">
        <v>27.22</v>
      </c>
      <c r="G8473" s="10">
        <v>30.46</v>
      </c>
      <c r="H8473" s="11">
        <v>207.47</v>
      </c>
      <c r="I8473" s="10">
        <v>120.06</v>
      </c>
      <c r="J8473">
        <v>0.2214278619898348</v>
      </c>
      <c r="K8473">
        <v>0.1814598004991409</v>
      </c>
      <c r="L8473">
        <v>0.10195916369671326</v>
      </c>
      <c r="M8473">
        <v>0.10818963080608909</v>
      </c>
      <c r="N8473">
        <v>0.1662798534798535</v>
      </c>
      <c r="O8473">
        <v>0.12047909215469961</v>
      </c>
    </row>
    <row r="8474" spans="1:15" ht="15">
      <c r="A8474" s="6"/>
      <c r="B8474" s="10">
        <v>57.85</v>
      </c>
      <c r="C8474">
        <v>9.7402270107742425E-2</v>
      </c>
      <c r="D8474" s="11">
        <v>44.47</v>
      </c>
      <c r="E8474" s="10">
        <v>47.62</v>
      </c>
      <c r="F8474" s="11">
        <v>26.56</v>
      </c>
      <c r="G8474" s="10">
        <v>34.619999999999997</v>
      </c>
      <c r="H8474" s="11">
        <v>159.25</v>
      </c>
      <c r="I8474" s="10">
        <v>108.19</v>
      </c>
      <c r="J8474">
        <v>0.22313387530172613</v>
      </c>
      <c r="K8474">
        <v>0.1800315255044245</v>
      </c>
      <c r="L8474">
        <v>9.5597476491005168E-2</v>
      </c>
      <c r="M8474">
        <v>0.10421410222542064</v>
      </c>
      <c r="N8474">
        <v>0.16932002879352331</v>
      </c>
      <c r="O8474">
        <v>0.11094386516908744</v>
      </c>
    </row>
    <row r="8475" spans="1:15" ht="15">
      <c r="A8475" s="6"/>
      <c r="B8475" s="10">
        <v>50.48</v>
      </c>
      <c r="C8475">
        <v>9.1575089679386684E-2</v>
      </c>
      <c r="D8475" s="11">
        <v>40.1</v>
      </c>
      <c r="E8475" s="10">
        <v>48.18</v>
      </c>
      <c r="F8475" s="11">
        <v>25.95</v>
      </c>
      <c r="G8475" s="10">
        <v>34.06</v>
      </c>
      <c r="H8475" s="11">
        <v>152.05000000000001</v>
      </c>
      <c r="I8475" s="10">
        <v>92.41</v>
      </c>
      <c r="J8475">
        <v>0.22548799962968966</v>
      </c>
      <c r="K8475">
        <v>0.18131738587283244</v>
      </c>
      <c r="L8475">
        <v>9.1989344374519041E-2</v>
      </c>
      <c r="M8475">
        <v>0.10231706469345382</v>
      </c>
      <c r="N8475">
        <v>0.17130693965273458</v>
      </c>
      <c r="O8475">
        <v>0.10424327721059225</v>
      </c>
    </row>
    <row r="8476" spans="1:15" ht="15">
      <c r="A8476" s="6"/>
      <c r="B8476" s="10">
        <v>48</v>
      </c>
      <c r="C8476">
        <v>9.0557546721651158E-2</v>
      </c>
      <c r="D8476" s="11">
        <v>37.83</v>
      </c>
      <c r="E8476" s="10">
        <v>48.35</v>
      </c>
      <c r="F8476" s="11">
        <v>23.3</v>
      </c>
      <c r="G8476" s="10">
        <v>32.32</v>
      </c>
      <c r="H8476" s="11">
        <v>148.91</v>
      </c>
      <c r="I8476" s="10">
        <v>92.45</v>
      </c>
      <c r="J8476">
        <v>0.22522309261564535</v>
      </c>
      <c r="K8476">
        <v>0.18179384946012028</v>
      </c>
      <c r="L8476">
        <v>9.0950016722329274E-2</v>
      </c>
      <c r="M8476">
        <v>9.8578864258359683E-2</v>
      </c>
      <c r="N8476">
        <v>0.17492627145574155</v>
      </c>
      <c r="O8476">
        <v>0.1000522603412459</v>
      </c>
    </row>
    <row r="8477" spans="1:15" ht="15">
      <c r="A8477" s="6"/>
      <c r="B8477" s="10">
        <v>39.979999999999997</v>
      </c>
      <c r="C8477">
        <v>8.9099094756529038E-2</v>
      </c>
      <c r="D8477" s="11">
        <v>37.270000000000003</v>
      </c>
      <c r="E8477" s="10">
        <v>47.5</v>
      </c>
      <c r="F8477" s="11">
        <v>19.010000000000002</v>
      </c>
      <c r="G8477" s="10">
        <v>28.2</v>
      </c>
      <c r="H8477" s="11">
        <v>145.51</v>
      </c>
      <c r="I8477" s="10">
        <v>76.349999999999994</v>
      </c>
      <c r="J8477">
        <v>0.226088225252736</v>
      </c>
      <c r="K8477">
        <v>0.1835335380965494</v>
      </c>
      <c r="L8477">
        <v>8.9906457918279892E-2</v>
      </c>
      <c r="M8477">
        <v>9.7259502855973359E-2</v>
      </c>
      <c r="N8477">
        <v>0.17999344619128185</v>
      </c>
      <c r="O8477">
        <v>9.9272709186244951E-2</v>
      </c>
    </row>
    <row r="8478" spans="1:15" ht="15">
      <c r="A8478" s="6"/>
      <c r="B8478" s="10">
        <v>31.51</v>
      </c>
      <c r="C8478">
        <v>8.8411867806395997E-2</v>
      </c>
      <c r="D8478" s="11">
        <v>40.85</v>
      </c>
      <c r="E8478" s="10">
        <v>47.72</v>
      </c>
      <c r="F8478" s="11">
        <v>24.59</v>
      </c>
      <c r="G8478" s="10">
        <v>24.8</v>
      </c>
      <c r="H8478" s="11">
        <v>136.9</v>
      </c>
      <c r="I8478" s="10">
        <v>81.94</v>
      </c>
      <c r="J8478">
        <v>0.22800135735209059</v>
      </c>
      <c r="K8478">
        <v>0.18275816420278959</v>
      </c>
      <c r="L8478">
        <v>8.8703091284789523E-2</v>
      </c>
      <c r="M8478">
        <v>9.7523049298073775E-2</v>
      </c>
      <c r="N8478">
        <v>0.1829264435524097</v>
      </c>
      <c r="O8478">
        <v>0.10057454713128254</v>
      </c>
    </row>
    <row r="8479" spans="1:15" ht="15">
      <c r="A8479" s="6"/>
      <c r="B8479" s="10">
        <v>40.020000000000003</v>
      </c>
      <c r="C8479">
        <v>8.6966253703563867E-2</v>
      </c>
      <c r="D8479" s="11">
        <v>45.79</v>
      </c>
      <c r="E8479" s="10">
        <v>47.19</v>
      </c>
      <c r="F8479" s="11">
        <v>25.03</v>
      </c>
      <c r="G8479" s="10">
        <v>26.27</v>
      </c>
      <c r="H8479" s="11">
        <v>138.27000000000001</v>
      </c>
      <c r="I8479" s="10">
        <v>99.21</v>
      </c>
      <c r="J8479">
        <v>0.22882025894549357</v>
      </c>
      <c r="K8479">
        <v>0.18234634686616333</v>
      </c>
      <c r="L8479">
        <v>8.9039493975273803E-2</v>
      </c>
      <c r="M8479">
        <v>9.723798282574582E-2</v>
      </c>
      <c r="N8479">
        <v>0.18265707046597879</v>
      </c>
      <c r="O8479">
        <v>0.105862998150864</v>
      </c>
    </row>
    <row r="8480" spans="1:15" ht="15">
      <c r="A8480" s="6"/>
      <c r="B8480" s="10">
        <v>46.72</v>
      </c>
      <c r="C8480">
        <v>8.9609037494905577E-2</v>
      </c>
      <c r="D8480" s="11">
        <v>57.35</v>
      </c>
      <c r="E8480" s="10">
        <v>54.37</v>
      </c>
      <c r="F8480" s="11">
        <v>26.92</v>
      </c>
      <c r="G8480" s="10">
        <v>22.97</v>
      </c>
      <c r="H8480" s="11">
        <v>305.12</v>
      </c>
      <c r="I8480" s="10">
        <v>149.99</v>
      </c>
      <c r="J8480">
        <v>0.22784936375450254</v>
      </c>
      <c r="K8480">
        <v>0.18244364758681361</v>
      </c>
      <c r="L8480">
        <v>9.5895255467137036E-2</v>
      </c>
      <c r="M8480">
        <v>9.6405970363911742E-2</v>
      </c>
      <c r="N8480">
        <v>0.18399253531946161</v>
      </c>
      <c r="O8480">
        <v>0.11997104927856984</v>
      </c>
    </row>
    <row r="8481" spans="1:15" ht="15">
      <c r="A8481" s="6"/>
      <c r="B8481" s="10">
        <v>67.959999999999994</v>
      </c>
      <c r="C8481">
        <v>9.0027516111098063E-2</v>
      </c>
      <c r="D8481" s="11">
        <v>75.98</v>
      </c>
      <c r="E8481" s="10">
        <v>66.290000000000006</v>
      </c>
      <c r="F8481" s="11">
        <v>32.57</v>
      </c>
      <c r="G8481" s="10">
        <v>26.06</v>
      </c>
      <c r="H8481" s="11">
        <v>396.95</v>
      </c>
      <c r="I8481" s="10">
        <v>199.68</v>
      </c>
      <c r="J8481">
        <v>0.22314483136440777</v>
      </c>
      <c r="K8481">
        <v>0.18052473274660566</v>
      </c>
      <c r="L8481">
        <v>0.10235752176524653</v>
      </c>
      <c r="M8481">
        <v>0.1005195981539745</v>
      </c>
      <c r="N8481">
        <v>0.18713928663899634</v>
      </c>
      <c r="O8481">
        <v>0.12667857274448971</v>
      </c>
    </row>
    <row r="8482" spans="1:15" ht="15">
      <c r="A8482" s="6"/>
      <c r="B8482" s="10">
        <v>72.930000000000007</v>
      </c>
      <c r="C8482">
        <v>8.8391794659903697E-2</v>
      </c>
      <c r="D8482" s="11">
        <v>76.7</v>
      </c>
      <c r="E8482" s="10">
        <v>68.489999999999995</v>
      </c>
      <c r="F8482" s="11">
        <v>35.4</v>
      </c>
      <c r="G8482" s="10">
        <v>30.17</v>
      </c>
      <c r="H8482" s="11">
        <v>436.42</v>
      </c>
      <c r="I8482" s="10">
        <v>223.4</v>
      </c>
      <c r="J8482">
        <v>0.21706379213449559</v>
      </c>
      <c r="K8482">
        <v>0.17749725639591779</v>
      </c>
      <c r="L8482">
        <v>0.10321195339941387</v>
      </c>
      <c r="M8482">
        <v>0.10129905861526184</v>
      </c>
      <c r="N8482">
        <v>0.19173177799530758</v>
      </c>
      <c r="O8482">
        <v>0.12660141424190263</v>
      </c>
    </row>
    <row r="8483" spans="1:15" ht="15">
      <c r="A8483" s="6"/>
      <c r="B8483" s="10">
        <v>70.540000000000006</v>
      </c>
      <c r="C8483">
        <v>8.9986439050413453E-2</v>
      </c>
      <c r="D8483" s="11">
        <v>76.69</v>
      </c>
      <c r="E8483" s="10">
        <v>68.400000000000006</v>
      </c>
      <c r="F8483" s="11">
        <v>33.01</v>
      </c>
      <c r="G8483" s="10">
        <v>34.31</v>
      </c>
      <c r="H8483" s="11">
        <v>410.03</v>
      </c>
      <c r="I8483" s="10">
        <v>225.14</v>
      </c>
      <c r="J8483">
        <v>0.21962577690940815</v>
      </c>
      <c r="K8483">
        <v>0.17322674217785483</v>
      </c>
      <c r="L8483">
        <v>9.9375670352105608E-2</v>
      </c>
      <c r="M8483">
        <v>0.10095020316381659</v>
      </c>
      <c r="N8483">
        <v>0.19085726990449189</v>
      </c>
      <c r="O8483">
        <v>0.12601390320176581</v>
      </c>
    </row>
    <row r="8484" spans="1:15" ht="15">
      <c r="A8484" s="6"/>
      <c r="B8484" s="10">
        <v>67.930000000000007</v>
      </c>
      <c r="C8484">
        <v>8.6206226159714544E-2</v>
      </c>
      <c r="D8484" s="11">
        <v>76.61</v>
      </c>
      <c r="E8484" s="10">
        <v>66.599999999999994</v>
      </c>
      <c r="F8484" s="11">
        <v>30.67</v>
      </c>
      <c r="G8484" s="10">
        <v>31.11</v>
      </c>
      <c r="H8484" s="11">
        <v>373.78</v>
      </c>
      <c r="I8484" s="10">
        <v>220.37</v>
      </c>
      <c r="J8484">
        <v>0.21799390569484317</v>
      </c>
      <c r="K8484">
        <v>0.17227149211345674</v>
      </c>
      <c r="L8484">
        <v>9.377075238306988E-2</v>
      </c>
      <c r="M8484">
        <v>9.5225510389899445E-2</v>
      </c>
      <c r="N8484">
        <v>0.18723990349428654</v>
      </c>
      <c r="O8484">
        <v>0.1255464456530262</v>
      </c>
    </row>
    <row r="8485" spans="1:15" ht="15">
      <c r="A8485" s="6"/>
      <c r="B8485" s="10">
        <v>62.36</v>
      </c>
      <c r="C8485">
        <v>8.2360574671291556E-2</v>
      </c>
      <c r="D8485" s="11">
        <v>76.56</v>
      </c>
      <c r="E8485" s="10">
        <v>66.53</v>
      </c>
      <c r="F8485" s="11">
        <v>30.04</v>
      </c>
      <c r="G8485" s="10">
        <v>33.32</v>
      </c>
      <c r="H8485" s="11">
        <v>364.85</v>
      </c>
      <c r="I8485" s="10">
        <v>227.34</v>
      </c>
      <c r="J8485">
        <v>0.21796938449112763</v>
      </c>
      <c r="K8485">
        <v>0.17253007125760034</v>
      </c>
      <c r="L8485">
        <v>9.2480988458039565E-2</v>
      </c>
      <c r="M8485">
        <v>9.4835617569352715E-2</v>
      </c>
      <c r="N8485">
        <v>0.18364847652168939</v>
      </c>
      <c r="O8485">
        <v>0.12685390560328832</v>
      </c>
    </row>
    <row r="8486" spans="1:15" ht="15">
      <c r="A8486" s="6"/>
      <c r="B8486" s="10">
        <v>62</v>
      </c>
      <c r="C8486">
        <v>7.8755839376774356E-2</v>
      </c>
      <c r="D8486" s="11">
        <v>76.349999999999994</v>
      </c>
      <c r="E8486" s="10">
        <v>64.8</v>
      </c>
      <c r="F8486" s="11">
        <v>28.17</v>
      </c>
      <c r="G8486" s="10">
        <v>34.14</v>
      </c>
      <c r="H8486" s="11">
        <v>333.09</v>
      </c>
      <c r="I8486" s="10">
        <v>219.23</v>
      </c>
      <c r="J8486">
        <v>0.21865717197617093</v>
      </c>
      <c r="K8486">
        <v>0.17225977260497013</v>
      </c>
      <c r="L8486">
        <v>9.4067187381512124E-2</v>
      </c>
      <c r="M8486">
        <v>9.5674343245971641E-2</v>
      </c>
      <c r="N8486">
        <v>0.18167886173023898</v>
      </c>
      <c r="O8486">
        <v>0.1273135816132927</v>
      </c>
    </row>
    <row r="8487" spans="1:15" ht="15">
      <c r="A8487" s="6"/>
      <c r="B8487" s="10">
        <v>60.59</v>
      </c>
      <c r="C8487">
        <v>7.6615008095184317E-2</v>
      </c>
      <c r="D8487" s="11">
        <v>76.03</v>
      </c>
      <c r="E8487" s="10">
        <v>64.790000000000006</v>
      </c>
      <c r="F8487" s="11">
        <v>26.84</v>
      </c>
      <c r="G8487" s="10">
        <v>31.24</v>
      </c>
      <c r="H8487" s="11">
        <v>368.35</v>
      </c>
      <c r="I8487" s="10">
        <v>216.22</v>
      </c>
      <c r="J8487">
        <v>0.21745846261293986</v>
      </c>
      <c r="K8487">
        <v>0.17621163109221991</v>
      </c>
      <c r="L8487">
        <v>9.4406926214312195E-2</v>
      </c>
      <c r="M8487">
        <v>9.9000546281270599E-2</v>
      </c>
      <c r="N8487">
        <v>0.18745735144011005</v>
      </c>
      <c r="O8487">
        <v>0.12677261529563782</v>
      </c>
    </row>
    <row r="8488" spans="1:15" ht="15">
      <c r="A8488" s="6"/>
      <c r="B8488" s="10">
        <v>66.8</v>
      </c>
      <c r="C8488">
        <v>7.857755381706534E-2</v>
      </c>
      <c r="D8488" s="11">
        <v>74.89</v>
      </c>
      <c r="E8488" s="10">
        <v>64.069999999999993</v>
      </c>
      <c r="F8488" s="11">
        <v>27</v>
      </c>
      <c r="G8488" s="10">
        <v>30.77</v>
      </c>
      <c r="H8488" s="11">
        <v>404.92</v>
      </c>
      <c r="I8488" s="10">
        <v>228.18</v>
      </c>
      <c r="J8488">
        <v>0.21796887018796038</v>
      </c>
      <c r="K8488">
        <v>0.17934865330918695</v>
      </c>
      <c r="L8488">
        <v>9.9241683909877199E-2</v>
      </c>
      <c r="M8488">
        <v>0.10443104507811227</v>
      </c>
      <c r="N8488">
        <v>0.19918426614421028</v>
      </c>
      <c r="O8488">
        <v>0.12738962861193528</v>
      </c>
    </row>
    <row r="8489" spans="1:15" ht="15">
      <c r="A8489" s="6"/>
      <c r="B8489" s="10">
        <v>69.98</v>
      </c>
      <c r="C8489">
        <v>8.1651739328465506E-2</v>
      </c>
      <c r="D8489" s="11">
        <v>72.05</v>
      </c>
      <c r="E8489" s="10">
        <v>64.33</v>
      </c>
      <c r="F8489" s="11">
        <v>30.28</v>
      </c>
      <c r="G8489" s="10">
        <v>34.18</v>
      </c>
      <c r="H8489" s="11">
        <v>428.82</v>
      </c>
      <c r="I8489" s="10">
        <v>225.01</v>
      </c>
      <c r="J8489">
        <v>0.21895141432825954</v>
      </c>
      <c r="K8489">
        <v>0.17960320728296386</v>
      </c>
      <c r="L8489">
        <v>0.10147137913912423</v>
      </c>
      <c r="M8489">
        <v>0.10836089228312798</v>
      </c>
      <c r="N8489">
        <v>0.21116654386715472</v>
      </c>
      <c r="O8489">
        <v>0.13052703419472336</v>
      </c>
    </row>
    <row r="8490" spans="1:15" ht="15">
      <c r="A8490" s="6"/>
      <c r="B8490" s="10">
        <v>73.489999999999995</v>
      </c>
      <c r="C8490">
        <v>7.9055013882143144E-2</v>
      </c>
      <c r="D8490" s="11">
        <v>76.06</v>
      </c>
      <c r="E8490" s="10">
        <v>60.78</v>
      </c>
      <c r="F8490" s="11">
        <v>33.51</v>
      </c>
      <c r="G8490" s="10">
        <v>38.67</v>
      </c>
      <c r="H8490" s="11">
        <v>439.97</v>
      </c>
      <c r="I8490" s="10">
        <v>227.65</v>
      </c>
      <c r="J8490">
        <v>0.21458292956228747</v>
      </c>
      <c r="K8490">
        <v>0.1712088320731783</v>
      </c>
      <c r="L8490">
        <v>0.10025924502822098</v>
      </c>
      <c r="M8490">
        <v>0.10652062125247808</v>
      </c>
      <c r="N8490">
        <v>0.21408575878632236</v>
      </c>
      <c r="O8490">
        <v>0.1292224068738797</v>
      </c>
    </row>
    <row r="8491" spans="1:15" ht="15">
      <c r="A8491" s="6"/>
      <c r="B8491" s="10">
        <v>80.239999999999995</v>
      </c>
      <c r="C8491">
        <v>7.7843428470442705E-2</v>
      </c>
      <c r="D8491" s="11">
        <v>79.3</v>
      </c>
      <c r="E8491" s="10">
        <v>57.97</v>
      </c>
      <c r="F8491" s="11">
        <v>37.29</v>
      </c>
      <c r="G8491" s="10">
        <v>39.25</v>
      </c>
      <c r="H8491" s="11">
        <v>460.08</v>
      </c>
      <c r="I8491" s="10">
        <v>228.99</v>
      </c>
      <c r="J8491">
        <v>0.20630925155341154</v>
      </c>
      <c r="K8491">
        <v>0.17068513389999349</v>
      </c>
      <c r="L8491">
        <v>9.9004496105821821E-2</v>
      </c>
      <c r="M8491">
        <v>0.1020212736739266</v>
      </c>
      <c r="N8491">
        <v>0.21213600417814812</v>
      </c>
      <c r="O8491">
        <v>0.12360197359209163</v>
      </c>
    </row>
    <row r="8492" spans="1:15" ht="15">
      <c r="A8492" s="6"/>
      <c r="B8492" s="10">
        <v>81.83</v>
      </c>
      <c r="C8492">
        <v>7.7906132845432213E-2</v>
      </c>
      <c r="D8492" s="11">
        <v>77.260000000000005</v>
      </c>
      <c r="E8492" s="10">
        <v>57.73</v>
      </c>
      <c r="F8492" s="11">
        <v>37.479999999999997</v>
      </c>
      <c r="G8492" s="10">
        <v>44.43</v>
      </c>
      <c r="H8492" s="11">
        <v>465.98</v>
      </c>
      <c r="I8492" s="10">
        <v>234.43</v>
      </c>
      <c r="J8492">
        <v>0.20989876247382747</v>
      </c>
      <c r="K8492">
        <v>0.16956789707802811</v>
      </c>
      <c r="L8492">
        <v>0.10029866879181072</v>
      </c>
      <c r="M8492">
        <v>9.9006879454601807E-2</v>
      </c>
      <c r="N8492">
        <v>0.20962171581250363</v>
      </c>
      <c r="O8492">
        <v>0.12367556268516308</v>
      </c>
    </row>
    <row r="8493" spans="1:15" ht="15">
      <c r="A8493" s="6"/>
      <c r="B8493" s="10">
        <v>81.84</v>
      </c>
      <c r="C8493">
        <v>7.8213512636763113E-2</v>
      </c>
      <c r="D8493" s="11">
        <v>75.959999999999994</v>
      </c>
      <c r="E8493" s="10">
        <v>55.75</v>
      </c>
      <c r="F8493" s="11">
        <v>37</v>
      </c>
      <c r="G8493" s="10">
        <v>39.28</v>
      </c>
      <c r="H8493" s="11">
        <v>442.73</v>
      </c>
      <c r="I8493" s="10">
        <v>230</v>
      </c>
      <c r="J8493">
        <v>0.2095389174825284</v>
      </c>
      <c r="K8493">
        <v>0.16587699925537283</v>
      </c>
      <c r="L8493">
        <v>0.10216093194292415</v>
      </c>
      <c r="M8493">
        <v>0.10130661183376802</v>
      </c>
      <c r="N8493">
        <v>0.21558159710362729</v>
      </c>
      <c r="O8493">
        <v>0.12812823944782881</v>
      </c>
    </row>
    <row r="8494" spans="1:15" ht="15">
      <c r="A8494" s="6"/>
      <c r="B8494" s="10">
        <v>77.989999999999995</v>
      </c>
      <c r="C8494">
        <v>7.6465643065540906E-2</v>
      </c>
      <c r="D8494" s="11">
        <v>64.16</v>
      </c>
      <c r="E8494" s="10">
        <v>49.6</v>
      </c>
      <c r="F8494" s="11">
        <v>34.01</v>
      </c>
      <c r="G8494" s="10">
        <v>31.35</v>
      </c>
      <c r="H8494" s="11">
        <v>424</v>
      </c>
      <c r="I8494" s="10">
        <v>228.24</v>
      </c>
      <c r="J8494">
        <v>0.20657547987322092</v>
      </c>
      <c r="K8494">
        <v>0.15915286445476082</v>
      </c>
      <c r="L8494">
        <v>0.10269444901530325</v>
      </c>
      <c r="M8494">
        <v>9.9443424918143133E-2</v>
      </c>
      <c r="N8494">
        <v>0.22080046751825727</v>
      </c>
      <c r="O8494">
        <v>0.14119860023342543</v>
      </c>
    </row>
    <row r="8495" spans="1:15" ht="15">
      <c r="A8495" s="6"/>
      <c r="B8495" s="10">
        <v>66.78</v>
      </c>
      <c r="C8495">
        <v>7.2727346540418847E-2</v>
      </c>
      <c r="D8495" s="11">
        <v>46.03</v>
      </c>
      <c r="E8495" s="10">
        <v>47.79</v>
      </c>
      <c r="F8495" s="11">
        <v>27.33</v>
      </c>
      <c r="G8495" s="10">
        <v>30.76</v>
      </c>
      <c r="H8495" s="11">
        <v>373.18</v>
      </c>
      <c r="I8495" s="10">
        <v>229.49</v>
      </c>
      <c r="J8495">
        <v>0.20281072849354004</v>
      </c>
      <c r="K8495">
        <v>0.15314749940614322</v>
      </c>
      <c r="L8495">
        <v>9.6606042661599875E-2</v>
      </c>
      <c r="M8495">
        <v>0.10162559155603607</v>
      </c>
      <c r="N8495">
        <v>0.22380847530917583</v>
      </c>
      <c r="O8495">
        <v>0.14592901572597836</v>
      </c>
    </row>
    <row r="8496" spans="1:15" ht="15">
      <c r="A8496" s="6"/>
      <c r="B8496" s="10">
        <v>61.42</v>
      </c>
      <c r="C8496">
        <v>7.2451201277738131E-2</v>
      </c>
      <c r="D8496" s="11">
        <v>42.01</v>
      </c>
      <c r="E8496" s="10">
        <v>49.83</v>
      </c>
      <c r="F8496" s="11">
        <v>26.97</v>
      </c>
      <c r="G8496" s="10">
        <v>34.14</v>
      </c>
      <c r="H8496" s="11">
        <v>340.99</v>
      </c>
      <c r="I8496" s="10">
        <v>211.16</v>
      </c>
      <c r="J8496">
        <v>0.19941110448206428</v>
      </c>
      <c r="K8496">
        <v>0.14838509210741166</v>
      </c>
      <c r="L8496">
        <v>8.8279308902828216E-2</v>
      </c>
      <c r="M8496">
        <v>0.10931556912419771</v>
      </c>
      <c r="N8496">
        <v>0.22428607578224707</v>
      </c>
      <c r="O8496">
        <v>0.15155687523011283</v>
      </c>
    </row>
    <row r="8497" spans="1:15" ht="15">
      <c r="A8497" s="6"/>
      <c r="B8497" s="10">
        <v>48.88</v>
      </c>
      <c r="C8497">
        <v>7.0903223561143258E-2</v>
      </c>
      <c r="D8497" s="11">
        <v>37.630000000000003</v>
      </c>
      <c r="E8497" s="10">
        <v>45.85</v>
      </c>
      <c r="F8497" s="11">
        <v>26.82</v>
      </c>
      <c r="G8497" s="10">
        <v>34.01</v>
      </c>
      <c r="H8497" s="11">
        <v>302.74</v>
      </c>
      <c r="I8497" s="10">
        <v>184.65</v>
      </c>
      <c r="J8497">
        <v>0.19403970014136934</v>
      </c>
      <c r="K8497">
        <v>0.14257055375433747</v>
      </c>
      <c r="L8497">
        <v>8.5446498121730316E-2</v>
      </c>
      <c r="M8497">
        <v>0.11217954374872062</v>
      </c>
      <c r="N8497">
        <v>0.22308772141706928</v>
      </c>
      <c r="O8497">
        <v>0.15469762910182566</v>
      </c>
    </row>
    <row r="8498" spans="1:15" ht="15">
      <c r="A8498" s="6"/>
      <c r="B8498" s="10">
        <v>30.16</v>
      </c>
      <c r="C8498">
        <v>6.4538050982474768E-2</v>
      </c>
      <c r="D8498" s="11">
        <v>33.090000000000003</v>
      </c>
      <c r="E8498" s="10">
        <v>45.76</v>
      </c>
      <c r="F8498" s="11">
        <v>18.11</v>
      </c>
      <c r="G8498" s="10">
        <v>30.58</v>
      </c>
      <c r="H8498" s="11">
        <v>283.89999999999998</v>
      </c>
      <c r="I8498" s="10">
        <v>182.11</v>
      </c>
      <c r="J8498">
        <v>0.18566592226637987</v>
      </c>
      <c r="K8498">
        <v>0.13850910825614363</v>
      </c>
      <c r="L8498">
        <v>8.3901468748249275E-2</v>
      </c>
      <c r="M8498">
        <v>0.10737644674536319</v>
      </c>
      <c r="N8498">
        <v>0.22328794007559191</v>
      </c>
      <c r="O8498">
        <v>0.15750837404209017</v>
      </c>
    </row>
    <row r="8499" spans="1:15" ht="15">
      <c r="A8499" s="6"/>
      <c r="B8499" s="10">
        <v>25.08</v>
      </c>
      <c r="C8499">
        <v>6.2649397328227663E-2</v>
      </c>
      <c r="D8499" s="11">
        <v>35.26</v>
      </c>
      <c r="E8499" s="10">
        <v>45.03</v>
      </c>
      <c r="F8499" s="11">
        <v>13.61</v>
      </c>
      <c r="G8499" s="10">
        <v>31.73</v>
      </c>
      <c r="H8499" s="11">
        <v>298.08999999999997</v>
      </c>
      <c r="I8499" s="10">
        <v>174.76</v>
      </c>
      <c r="J8499">
        <v>0.18149859431722032</v>
      </c>
      <c r="K8499">
        <v>0.13577231000291184</v>
      </c>
      <c r="L8499">
        <v>8.1188000401036964E-2</v>
      </c>
      <c r="M8499">
        <v>0.11130346962589004</v>
      </c>
      <c r="N8499">
        <v>0.22378099651845312</v>
      </c>
      <c r="O8499">
        <v>0.16138778756788238</v>
      </c>
    </row>
    <row r="8500" spans="1:15" ht="15">
      <c r="A8500" s="6"/>
      <c r="B8500" s="10">
        <v>20.9</v>
      </c>
      <c r="C8500">
        <v>6.2010670999661316E-2</v>
      </c>
      <c r="D8500" s="11">
        <v>31.88</v>
      </c>
      <c r="E8500" s="10">
        <v>42.9</v>
      </c>
      <c r="F8500" s="11">
        <v>10</v>
      </c>
      <c r="G8500" s="10">
        <v>34.08</v>
      </c>
      <c r="H8500" s="11">
        <v>293.2</v>
      </c>
      <c r="I8500" s="10">
        <v>178.93</v>
      </c>
      <c r="J8500">
        <v>0.17787746342259367</v>
      </c>
      <c r="K8500">
        <v>0.12678313185313619</v>
      </c>
      <c r="L8500">
        <v>7.9973672907596494E-2</v>
      </c>
      <c r="M8500">
        <v>0.11341709271233875</v>
      </c>
      <c r="N8500">
        <v>0.22377139578398211</v>
      </c>
      <c r="O8500">
        <v>0.16532042156535859</v>
      </c>
    </row>
    <row r="8501" spans="1:15" ht="15">
      <c r="A8501" s="6"/>
      <c r="B8501" s="10">
        <v>3.48</v>
      </c>
      <c r="C8501">
        <v>6.0690859446660562E-2</v>
      </c>
      <c r="D8501" s="11">
        <v>33.04</v>
      </c>
      <c r="E8501" s="10">
        <v>38.03</v>
      </c>
      <c r="F8501" s="11">
        <v>9.15</v>
      </c>
      <c r="G8501" s="10">
        <v>29.96</v>
      </c>
      <c r="H8501" s="11">
        <v>294.14</v>
      </c>
      <c r="I8501" s="10">
        <v>167.93</v>
      </c>
      <c r="J8501">
        <v>0.1786707621598147</v>
      </c>
      <c r="K8501">
        <v>0.1216668354513756</v>
      </c>
      <c r="L8501">
        <v>8.0080406810695712E-2</v>
      </c>
      <c r="M8501">
        <v>0.11269114249787994</v>
      </c>
      <c r="N8501">
        <v>0.22421925128758433</v>
      </c>
      <c r="O8501">
        <v>0.16944018356574492</v>
      </c>
    </row>
    <row r="8502" spans="1:15" ht="15">
      <c r="A8502" s="6"/>
      <c r="B8502" s="10">
        <v>7.0000000000000007E-2</v>
      </c>
      <c r="C8502">
        <v>6.0401729123710252E-2</v>
      </c>
      <c r="D8502" s="11">
        <v>33.6</v>
      </c>
      <c r="E8502" s="10">
        <v>39.979999999999997</v>
      </c>
      <c r="F8502" s="11">
        <v>7.82</v>
      </c>
      <c r="G8502" s="10">
        <v>29.85</v>
      </c>
      <c r="H8502" s="11">
        <v>291.12</v>
      </c>
      <c r="I8502" s="10">
        <v>168.96</v>
      </c>
      <c r="J8502">
        <v>0.18044811112054598</v>
      </c>
      <c r="K8502">
        <v>0.12399121789630027</v>
      </c>
      <c r="L8502">
        <v>8.3488046569270252E-2</v>
      </c>
      <c r="M8502">
        <v>0.10975290454893628</v>
      </c>
      <c r="N8502">
        <v>0.22450712647895074</v>
      </c>
      <c r="O8502">
        <v>0.17379974062140277</v>
      </c>
    </row>
    <row r="8503" spans="1:15" ht="15">
      <c r="A8503" s="6"/>
      <c r="B8503" s="10">
        <v>0.33</v>
      </c>
      <c r="C8503">
        <v>6.2032181025978295E-2</v>
      </c>
      <c r="D8503" s="11">
        <v>35.049999999999997</v>
      </c>
      <c r="E8503" s="10">
        <v>42.8</v>
      </c>
      <c r="F8503" s="11">
        <v>12.83</v>
      </c>
      <c r="G8503" s="10">
        <v>29.73</v>
      </c>
      <c r="H8503" s="11">
        <v>322.48</v>
      </c>
      <c r="I8503" s="10">
        <v>180</v>
      </c>
      <c r="J8503">
        <v>0.18133075714542043</v>
      </c>
      <c r="K8503">
        <v>0.13343641239093895</v>
      </c>
      <c r="L8503">
        <v>8.7857612542959734E-2</v>
      </c>
      <c r="M8503">
        <v>0.11060934721243799</v>
      </c>
      <c r="N8503">
        <v>0.22608735108303249</v>
      </c>
      <c r="O8503">
        <v>0.17971846530743651</v>
      </c>
    </row>
    <row r="8504" spans="1:15" ht="15">
      <c r="A8504" s="6"/>
      <c r="B8504" s="10">
        <v>23.85</v>
      </c>
      <c r="C8504">
        <v>6.1614155277607115E-2</v>
      </c>
      <c r="D8504" s="11">
        <v>35.19</v>
      </c>
      <c r="E8504" s="10">
        <v>47.55</v>
      </c>
      <c r="F8504" s="11">
        <v>21.36</v>
      </c>
      <c r="G8504" s="10">
        <v>32.14</v>
      </c>
      <c r="H8504" s="11">
        <v>399.98</v>
      </c>
      <c r="I8504" s="10">
        <v>218.57</v>
      </c>
      <c r="J8504">
        <v>0.18804577557974134</v>
      </c>
      <c r="K8504">
        <v>0.14105994681432371</v>
      </c>
      <c r="L8504">
        <v>0.10086661047307975</v>
      </c>
      <c r="M8504">
        <v>0.11333734606267711</v>
      </c>
      <c r="N8504">
        <v>0.21991793388500475</v>
      </c>
      <c r="O8504">
        <v>0.18223839038154829</v>
      </c>
    </row>
    <row r="8505" spans="1:15" ht="15">
      <c r="A8505" s="6"/>
      <c r="B8505" s="10">
        <v>45.12</v>
      </c>
      <c r="C8505">
        <v>5.8652302458385645E-2</v>
      </c>
      <c r="D8505" s="11">
        <v>45.94</v>
      </c>
      <c r="E8505" s="10">
        <v>62.77</v>
      </c>
      <c r="F8505" s="11">
        <v>27.48</v>
      </c>
      <c r="G8505" s="10">
        <v>31.99</v>
      </c>
      <c r="H8505" s="11">
        <v>471.02</v>
      </c>
      <c r="I8505" s="10">
        <v>253.16</v>
      </c>
      <c r="J8505">
        <v>0.19206362619277637</v>
      </c>
      <c r="K8505">
        <v>0.13597543837916704</v>
      </c>
      <c r="L8505">
        <v>0.11351032550951418</v>
      </c>
      <c r="M8505">
        <v>0.11569137697285958</v>
      </c>
      <c r="N8505">
        <v>0.21998323065686806</v>
      </c>
      <c r="O8505">
        <v>0.17704417272219117</v>
      </c>
    </row>
    <row r="8506" spans="1:15" ht="15">
      <c r="A8506" s="6"/>
      <c r="B8506" s="10">
        <v>48.96</v>
      </c>
      <c r="C8506">
        <v>5.7206182092088199E-2</v>
      </c>
      <c r="D8506" s="11">
        <v>49.9</v>
      </c>
      <c r="E8506" s="10">
        <v>62.81</v>
      </c>
      <c r="F8506" s="11">
        <v>31.23</v>
      </c>
      <c r="G8506" s="10">
        <v>36.979999999999997</v>
      </c>
      <c r="H8506" s="11">
        <v>510.02</v>
      </c>
      <c r="I8506" s="10">
        <v>273</v>
      </c>
      <c r="J8506">
        <v>0.18993052600418139</v>
      </c>
      <c r="K8506">
        <v>0.13168611961189</v>
      </c>
      <c r="L8506">
        <v>0.11309902747796879</v>
      </c>
      <c r="M8506">
        <v>0.12377836298861654</v>
      </c>
      <c r="N8506">
        <v>0.21752206291254625</v>
      </c>
      <c r="O8506">
        <v>0.17073894807482595</v>
      </c>
    </row>
    <row r="8507" spans="1:15" ht="15">
      <c r="A8507" s="6"/>
      <c r="B8507" s="10">
        <v>37.24</v>
      </c>
      <c r="C8507">
        <v>5.5980555481868581E-2</v>
      </c>
      <c r="D8507" s="11">
        <v>50</v>
      </c>
      <c r="E8507" s="10">
        <v>56.91</v>
      </c>
      <c r="F8507" s="11">
        <v>35.9</v>
      </c>
      <c r="G8507" s="10">
        <v>45.19</v>
      </c>
      <c r="H8507" s="11">
        <v>513.58000000000004</v>
      </c>
      <c r="I8507" s="10">
        <v>269.83999999999997</v>
      </c>
      <c r="J8507">
        <v>0.19013856634325763</v>
      </c>
      <c r="K8507">
        <v>0.12973475550621016</v>
      </c>
      <c r="L8507">
        <v>0.11229236935271981</v>
      </c>
      <c r="M8507">
        <v>0.12582755984042554</v>
      </c>
      <c r="N8507">
        <v>0.21049483907072183</v>
      </c>
      <c r="O8507">
        <v>0.16790267044940874</v>
      </c>
    </row>
    <row r="8508" spans="1:15" ht="15">
      <c r="A8508" s="6"/>
      <c r="B8508" s="10">
        <v>34.29</v>
      </c>
      <c r="C8508">
        <v>5.5903942050985013E-2</v>
      </c>
      <c r="D8508" s="11">
        <v>51.03</v>
      </c>
      <c r="E8508" s="10">
        <v>58.12</v>
      </c>
      <c r="F8508" s="11">
        <v>35.94</v>
      </c>
      <c r="G8508" s="10">
        <v>43.49</v>
      </c>
      <c r="H8508" s="11">
        <v>503.39</v>
      </c>
      <c r="I8508" s="10">
        <v>251.71</v>
      </c>
      <c r="J8508">
        <v>0.18634234913636824</v>
      </c>
      <c r="K8508">
        <v>0.12335303212677809</v>
      </c>
      <c r="L8508">
        <v>0.11178934857062361</v>
      </c>
      <c r="M8508">
        <v>0.12818197254318409</v>
      </c>
      <c r="N8508">
        <v>0.20211455826647798</v>
      </c>
      <c r="O8508">
        <v>0.16909495007182046</v>
      </c>
    </row>
    <row r="8509" spans="1:15" ht="15">
      <c r="A8509" s="6"/>
      <c r="B8509" s="10">
        <v>26.05</v>
      </c>
      <c r="C8509">
        <v>5.5650515309435412E-2</v>
      </c>
      <c r="D8509" s="11">
        <v>54.48</v>
      </c>
      <c r="E8509" s="10">
        <v>59.31</v>
      </c>
      <c r="F8509" s="11">
        <v>35.99</v>
      </c>
      <c r="G8509" s="10">
        <v>43.95</v>
      </c>
      <c r="H8509" s="11">
        <v>480</v>
      </c>
      <c r="I8509" s="10">
        <v>248.24</v>
      </c>
      <c r="J8509">
        <v>0.18536514773698917</v>
      </c>
      <c r="K8509">
        <v>0.120890925660983</v>
      </c>
      <c r="L8509">
        <v>0.11311738150959078</v>
      </c>
      <c r="M8509">
        <v>0.12707470929839049</v>
      </c>
      <c r="N8509">
        <v>0.19521122010143865</v>
      </c>
      <c r="O8509">
        <v>0.16711269997241759</v>
      </c>
    </row>
    <row r="8510" spans="1:15" ht="15">
      <c r="A8510" s="6"/>
      <c r="B8510" s="10">
        <v>23.51</v>
      </c>
      <c r="C8510">
        <v>5.5119551090776472E-2</v>
      </c>
      <c r="D8510" s="11">
        <v>55.96</v>
      </c>
      <c r="E8510" s="10">
        <v>61.93</v>
      </c>
      <c r="F8510" s="11">
        <v>36.07</v>
      </c>
      <c r="G8510" s="10">
        <v>48.29</v>
      </c>
      <c r="H8510" s="11">
        <v>457.26</v>
      </c>
      <c r="I8510" s="10">
        <v>238.96</v>
      </c>
      <c r="J8510">
        <v>0.18642402801290678</v>
      </c>
      <c r="K8510">
        <v>0.11808423768637137</v>
      </c>
      <c r="L8510">
        <v>0.11673432907497409</v>
      </c>
      <c r="M8510">
        <v>0.13038360508711994</v>
      </c>
      <c r="N8510">
        <v>0.19232938339648639</v>
      </c>
      <c r="O8510">
        <v>0.16410654742235747</v>
      </c>
    </row>
    <row r="8511" spans="1:15" ht="15">
      <c r="A8511" s="6"/>
      <c r="B8511" s="10">
        <v>11.56</v>
      </c>
      <c r="C8511">
        <v>5.5009805447470819E-2</v>
      </c>
      <c r="D8511" s="11">
        <v>49.99</v>
      </c>
      <c r="E8511" s="10">
        <v>56.34</v>
      </c>
      <c r="F8511" s="11">
        <v>35.950000000000003</v>
      </c>
      <c r="G8511" s="10">
        <v>45.1</v>
      </c>
      <c r="H8511" s="11">
        <v>460</v>
      </c>
      <c r="I8511" s="10">
        <v>232.89</v>
      </c>
      <c r="J8511">
        <v>0.18946414124729288</v>
      </c>
      <c r="K8511">
        <v>0.11538572485458112</v>
      </c>
      <c r="L8511">
        <v>0.12013420794417996</v>
      </c>
      <c r="M8511">
        <v>0.13498127904850798</v>
      </c>
      <c r="N8511">
        <v>0.19564096406051096</v>
      </c>
      <c r="O8511">
        <v>0.16119068319807889</v>
      </c>
    </row>
    <row r="8512" spans="1:15" ht="15">
      <c r="A8512" s="6"/>
      <c r="B8512" s="10">
        <v>10.53</v>
      </c>
      <c r="C8512">
        <v>5.5635359640517697E-2</v>
      </c>
      <c r="D8512" s="11">
        <v>46.15</v>
      </c>
      <c r="E8512" s="10">
        <v>54.34</v>
      </c>
      <c r="F8512" s="11">
        <v>36.21</v>
      </c>
      <c r="G8512" s="10">
        <v>42.9</v>
      </c>
      <c r="H8512" s="11">
        <v>476.21</v>
      </c>
      <c r="I8512" s="10">
        <v>241.02</v>
      </c>
      <c r="J8512">
        <v>0.19286176161068397</v>
      </c>
      <c r="K8512">
        <v>0.11067439982329474</v>
      </c>
      <c r="L8512">
        <v>0.12590254919414406</v>
      </c>
      <c r="M8512">
        <v>0.13779185948468567</v>
      </c>
      <c r="N8512">
        <v>0.20396833873224587</v>
      </c>
      <c r="O8512">
        <v>0.16161720188891701</v>
      </c>
    </row>
    <row r="8513" spans="1:15" ht="15">
      <c r="A8513" s="6"/>
      <c r="B8513" s="10">
        <v>16.8</v>
      </c>
      <c r="C8513">
        <v>5.4927197228433131E-2</v>
      </c>
      <c r="D8513" s="11">
        <v>46.86</v>
      </c>
      <c r="E8513" s="10">
        <v>52.8</v>
      </c>
      <c r="F8513" s="11">
        <v>36.99</v>
      </c>
      <c r="G8513" s="10">
        <v>42.68</v>
      </c>
      <c r="H8513" s="11">
        <v>505.13</v>
      </c>
      <c r="I8513" s="10">
        <v>228.96</v>
      </c>
      <c r="J8513">
        <v>0.19650981648836319</v>
      </c>
      <c r="K8513">
        <v>0.10460427518258235</v>
      </c>
      <c r="L8513">
        <v>0.12814208247651063</v>
      </c>
      <c r="M8513">
        <v>0.13804345163425163</v>
      </c>
      <c r="N8513">
        <v>0.21479685911648644</v>
      </c>
      <c r="O8513">
        <v>0.16446893849857736</v>
      </c>
    </row>
    <row r="8514" spans="1:15" ht="15">
      <c r="A8514" s="6"/>
      <c r="B8514" s="10">
        <v>16.95</v>
      </c>
      <c r="C8514">
        <v>5.5360832918798772E-2</v>
      </c>
      <c r="D8514" s="11">
        <v>51.93</v>
      </c>
      <c r="E8514" s="10">
        <v>53.19</v>
      </c>
      <c r="F8514" s="11">
        <v>39.83</v>
      </c>
      <c r="G8514" s="10">
        <v>44.91</v>
      </c>
      <c r="H8514" s="11">
        <v>539.91</v>
      </c>
      <c r="I8514" s="10">
        <v>224.79</v>
      </c>
      <c r="J8514">
        <v>0.19463338715127851</v>
      </c>
      <c r="K8514">
        <v>9.6408408215226477E-2</v>
      </c>
      <c r="L8514">
        <v>0.12451150225666871</v>
      </c>
      <c r="M8514">
        <v>0.13611903990091298</v>
      </c>
      <c r="N8514">
        <v>0.21794044896606896</v>
      </c>
      <c r="O8514">
        <v>0.15898821959121262</v>
      </c>
    </row>
    <row r="8515" spans="1:15" ht="15">
      <c r="A8515" s="6"/>
      <c r="B8515" s="10">
        <v>35.08</v>
      </c>
      <c r="C8515">
        <v>5.5162462138500477E-2</v>
      </c>
      <c r="D8515" s="11">
        <v>50.95</v>
      </c>
      <c r="E8515" s="10">
        <v>54.42</v>
      </c>
      <c r="F8515" s="11">
        <v>42.2</v>
      </c>
      <c r="G8515" s="10">
        <v>50.3</v>
      </c>
      <c r="H8515" s="11">
        <v>620</v>
      </c>
      <c r="I8515" s="10">
        <v>246.01</v>
      </c>
      <c r="J8515">
        <v>0.1891359787579289</v>
      </c>
      <c r="K8515">
        <v>8.4139427795479921E-2</v>
      </c>
      <c r="L8515">
        <v>0.11822330773982878</v>
      </c>
      <c r="M8515">
        <v>0.12914495371725451</v>
      </c>
      <c r="N8515">
        <v>0.21266383492765731</v>
      </c>
      <c r="O8515">
        <v>0.15207431968714341</v>
      </c>
    </row>
    <row r="8516" spans="1:15" ht="15">
      <c r="A8516" s="6"/>
      <c r="B8516" s="10">
        <v>39.340000000000003</v>
      </c>
      <c r="C8516">
        <v>5.3516996012223705E-2</v>
      </c>
      <c r="D8516" s="11">
        <v>51.03</v>
      </c>
      <c r="E8516" s="10">
        <v>53.13</v>
      </c>
      <c r="F8516" s="11">
        <v>37.76</v>
      </c>
      <c r="G8516" s="10">
        <v>52.14</v>
      </c>
      <c r="H8516" s="11">
        <v>600.1</v>
      </c>
      <c r="I8516" s="10">
        <v>234.99</v>
      </c>
      <c r="J8516">
        <v>0.19084607474964235</v>
      </c>
      <c r="K8516">
        <v>8.0146107446944143E-2</v>
      </c>
      <c r="L8516">
        <v>0.11706091635075104</v>
      </c>
      <c r="M8516">
        <v>0.12691729404221166</v>
      </c>
      <c r="N8516">
        <v>0.21219760613649361</v>
      </c>
      <c r="O8516">
        <v>0.14801327230214401</v>
      </c>
    </row>
    <row r="8517" spans="1:15" ht="15">
      <c r="A8517" s="6"/>
      <c r="B8517" s="10">
        <v>48.49</v>
      </c>
      <c r="C8517">
        <v>5.3151761975694704E-2</v>
      </c>
      <c r="D8517" s="11">
        <v>46.02</v>
      </c>
      <c r="E8517" s="10">
        <v>49.71</v>
      </c>
      <c r="F8517" s="11">
        <v>36.92</v>
      </c>
      <c r="G8517" s="10">
        <v>46.09</v>
      </c>
      <c r="H8517" s="11">
        <v>520</v>
      </c>
      <c r="I8517" s="10">
        <v>225.81</v>
      </c>
      <c r="J8517">
        <v>0.19398125307957625</v>
      </c>
      <c r="K8517">
        <v>7.9732915750640232E-2</v>
      </c>
      <c r="L8517">
        <v>0.11838560894564744</v>
      </c>
      <c r="M8517">
        <v>0.12902367208696761</v>
      </c>
      <c r="N8517">
        <v>0.21823124147339701</v>
      </c>
      <c r="O8517">
        <v>0.14537876589671928</v>
      </c>
    </row>
    <row r="8518" spans="1:15" ht="15">
      <c r="A8518" s="6"/>
      <c r="B8518" s="10">
        <v>40.97</v>
      </c>
      <c r="C8518">
        <v>5.4677266816841562E-2</v>
      </c>
      <c r="D8518" s="11">
        <v>35.83</v>
      </c>
      <c r="E8518" s="10">
        <v>45.33</v>
      </c>
      <c r="F8518" s="11">
        <v>31.98</v>
      </c>
      <c r="G8518" s="10">
        <v>45.24</v>
      </c>
      <c r="H8518" s="11">
        <v>470.59</v>
      </c>
      <c r="I8518" s="10">
        <v>211.19</v>
      </c>
      <c r="J8518">
        <v>0.19269248325617847</v>
      </c>
      <c r="K8518">
        <v>7.2995282062043157E-2</v>
      </c>
      <c r="L8518">
        <v>0.12213508343959638</v>
      </c>
      <c r="M8518">
        <v>0.1281479734507219</v>
      </c>
      <c r="N8518">
        <v>0.22202662117761734</v>
      </c>
      <c r="O8518">
        <v>0.14305315891005546</v>
      </c>
    </row>
    <row r="8519" spans="1:15" ht="15">
      <c r="A8519" s="6"/>
      <c r="B8519" s="10">
        <v>33.15</v>
      </c>
      <c r="C8519">
        <v>5.4735271527107089E-2</v>
      </c>
      <c r="D8519" s="11">
        <v>36.26</v>
      </c>
      <c r="E8519" s="10">
        <v>40.03</v>
      </c>
      <c r="F8519" s="11">
        <v>30.2</v>
      </c>
      <c r="G8519" s="10">
        <v>40.130000000000003</v>
      </c>
      <c r="H8519" s="11">
        <v>408.25</v>
      </c>
      <c r="I8519" s="10">
        <v>187.91</v>
      </c>
      <c r="J8519">
        <v>0.189643252834401</v>
      </c>
      <c r="K8519">
        <v>7.1581848948737301E-2</v>
      </c>
      <c r="L8519">
        <v>0.12136872095996758</v>
      </c>
      <c r="M8519">
        <v>0.12687032017267327</v>
      </c>
      <c r="N8519">
        <v>0.22253849579119536</v>
      </c>
      <c r="O8519">
        <v>0.13919677345680295</v>
      </c>
    </row>
    <row r="8520" spans="1:15" ht="15">
      <c r="A8520" s="6"/>
      <c r="B8520" s="10">
        <v>28.77</v>
      </c>
      <c r="C8520">
        <v>5.7695996883754604E-2</v>
      </c>
      <c r="D8520" s="11">
        <v>38.72</v>
      </c>
      <c r="E8520" s="10">
        <v>37.729999999999997</v>
      </c>
      <c r="F8520" s="11">
        <v>28.01</v>
      </c>
      <c r="G8520" s="10">
        <v>44.64</v>
      </c>
      <c r="H8520" s="11">
        <v>351.06</v>
      </c>
      <c r="I8520" s="10">
        <v>170.58</v>
      </c>
      <c r="J8520">
        <v>0.18709609288453347</v>
      </c>
      <c r="K8520">
        <v>7.24208583193265E-2</v>
      </c>
      <c r="L8520">
        <v>0.11693127507062502</v>
      </c>
      <c r="M8520">
        <v>0.12707169673149299</v>
      </c>
      <c r="N8520">
        <v>0.21939320844832638</v>
      </c>
      <c r="O8520">
        <v>0.13921425387846062</v>
      </c>
    </row>
    <row r="8521" spans="1:15" ht="15">
      <c r="A8521" s="6"/>
      <c r="B8521" s="10">
        <v>6.05</v>
      </c>
      <c r="C8521">
        <v>5.9252412804586721E-2</v>
      </c>
      <c r="D8521" s="11">
        <v>34.840000000000003</v>
      </c>
      <c r="E8521" s="10">
        <v>30.06</v>
      </c>
      <c r="F8521" s="11">
        <v>23.04</v>
      </c>
      <c r="G8521" s="10">
        <v>38.01</v>
      </c>
      <c r="H8521" s="11">
        <v>297.97000000000003</v>
      </c>
      <c r="I8521" s="10">
        <v>140.09</v>
      </c>
      <c r="J8521">
        <v>0.18348555058618043</v>
      </c>
      <c r="K8521">
        <v>7.0854829856260806E-2</v>
      </c>
      <c r="L8521">
        <v>0.10485613467310452</v>
      </c>
      <c r="M8521">
        <v>0.12527400921216775</v>
      </c>
      <c r="N8521">
        <v>0.21738006354426873</v>
      </c>
      <c r="O8521">
        <v>0.13848760592660453</v>
      </c>
    </row>
    <row r="8522" spans="1:15" ht="15">
      <c r="A8522" s="6"/>
      <c r="B8522" s="10">
        <v>0.01</v>
      </c>
      <c r="C8522">
        <v>5.8239331017143604E-2</v>
      </c>
      <c r="D8522" s="11">
        <v>27.76</v>
      </c>
      <c r="E8522" s="10">
        <v>-5.36</v>
      </c>
      <c r="F8522" s="11">
        <v>18.43</v>
      </c>
      <c r="G8522" s="10">
        <v>39.299999999999997</v>
      </c>
      <c r="H8522" s="11">
        <v>358.65</v>
      </c>
      <c r="I8522" s="10">
        <v>158.9</v>
      </c>
      <c r="J8522">
        <v>0.17516009372780195</v>
      </c>
      <c r="K8522">
        <v>6.4805244085602814E-2</v>
      </c>
      <c r="L8522">
        <v>9.3900664256017341E-2</v>
      </c>
      <c r="M8522">
        <v>0.12008311271026527</v>
      </c>
      <c r="N8522">
        <v>0.21446700489169682</v>
      </c>
      <c r="O8522">
        <v>0.13992500706211525</v>
      </c>
    </row>
    <row r="8523" spans="1:15" ht="15">
      <c r="A8523" s="6"/>
      <c r="B8523" s="10">
        <v>-0.1</v>
      </c>
      <c r="C8523">
        <v>5.6157860703781738E-2</v>
      </c>
      <c r="D8523" s="11">
        <v>26.45</v>
      </c>
      <c r="E8523" s="10">
        <v>3.57</v>
      </c>
      <c r="F8523" s="11">
        <v>8.39</v>
      </c>
      <c r="G8523" s="10">
        <v>34.799999999999997</v>
      </c>
      <c r="H8523" s="11">
        <v>348.19</v>
      </c>
      <c r="I8523" s="10">
        <v>145.6</v>
      </c>
      <c r="J8523">
        <v>0.17361697979524199</v>
      </c>
      <c r="K8523">
        <v>6.5289462348275928E-2</v>
      </c>
      <c r="L8523">
        <v>8.8196054872936788E-2</v>
      </c>
      <c r="M8523">
        <v>0.11457427359420305</v>
      </c>
      <c r="N8523">
        <v>0.21356128537100152</v>
      </c>
      <c r="O8523">
        <v>0.14274602633916858</v>
      </c>
    </row>
    <row r="8524" spans="1:15" ht="15">
      <c r="A8524" s="6"/>
      <c r="B8524" s="10">
        <v>-7.0000000000000007E-2</v>
      </c>
      <c r="C8524">
        <v>5.5116212911331765E-2</v>
      </c>
      <c r="D8524" s="11">
        <v>26.2</v>
      </c>
      <c r="E8524" s="10">
        <v>-0.06</v>
      </c>
      <c r="F8524" s="11">
        <v>12.2</v>
      </c>
      <c r="G8524" s="10">
        <v>33.65</v>
      </c>
      <c r="H8524" s="11">
        <v>335.63</v>
      </c>
      <c r="I8524" s="10">
        <v>140.19</v>
      </c>
      <c r="J8524">
        <v>0.17450752995440316</v>
      </c>
      <c r="K8524">
        <v>6.7340071368336224E-2</v>
      </c>
      <c r="L8524">
        <v>8.7378230118659597E-2</v>
      </c>
      <c r="M8524">
        <v>0.11165072913599437</v>
      </c>
      <c r="N8524">
        <v>0.21243174259946082</v>
      </c>
      <c r="O8524">
        <v>0.1465827945683012</v>
      </c>
    </row>
    <row r="8525" spans="1:15" ht="15">
      <c r="A8525" s="6"/>
      <c r="B8525" s="10">
        <v>-0.18</v>
      </c>
      <c r="C8525">
        <v>5.5741291241538683E-2</v>
      </c>
      <c r="D8525" s="11">
        <v>26.36</v>
      </c>
      <c r="E8525" s="10">
        <v>-0.1</v>
      </c>
      <c r="F8525" s="11">
        <v>5.52</v>
      </c>
      <c r="G8525" s="10">
        <v>32.93</v>
      </c>
      <c r="H8525" s="11">
        <v>317.55</v>
      </c>
      <c r="I8525" s="10">
        <v>132.41</v>
      </c>
      <c r="J8525">
        <v>0.17525184165828639</v>
      </c>
      <c r="K8525">
        <v>7.0430779189953177E-2</v>
      </c>
      <c r="L8525">
        <v>8.8159591535859866E-2</v>
      </c>
      <c r="M8525">
        <v>0.10958759712004086</v>
      </c>
      <c r="N8525">
        <v>0.2110254969082275</v>
      </c>
      <c r="O8525">
        <v>0.15088681123287145</v>
      </c>
    </row>
    <row r="8526" spans="1:15" ht="15">
      <c r="A8526" s="6"/>
      <c r="B8526" s="10">
        <v>-0.25</v>
      </c>
      <c r="C8526">
        <v>5.4723571314298218E-2</v>
      </c>
      <c r="D8526" s="11">
        <v>27.59</v>
      </c>
      <c r="E8526" s="10">
        <v>-0.77</v>
      </c>
      <c r="F8526" s="11">
        <v>4.25</v>
      </c>
      <c r="G8526" s="10">
        <v>33.65</v>
      </c>
      <c r="H8526" s="11">
        <v>322</v>
      </c>
      <c r="I8526" s="10">
        <v>128.22</v>
      </c>
      <c r="J8526">
        <v>0.17691298963508365</v>
      </c>
      <c r="K8526">
        <v>7.7396781803614353E-2</v>
      </c>
      <c r="L8526">
        <v>8.9317888204801119E-2</v>
      </c>
      <c r="M8526">
        <v>0.11396693121051842</v>
      </c>
      <c r="N8526">
        <v>0.20979897562635436</v>
      </c>
      <c r="O8526">
        <v>0.15531950659088159</v>
      </c>
    </row>
    <row r="8527" spans="1:15" ht="15">
      <c r="A8527" s="6"/>
      <c r="B8527" s="10">
        <v>-0.08</v>
      </c>
      <c r="C8527">
        <v>5.4761687014979056E-2</v>
      </c>
      <c r="D8527" s="11">
        <v>31.93</v>
      </c>
      <c r="E8527" s="10">
        <v>9.32</v>
      </c>
      <c r="F8527" s="11">
        <v>6.58</v>
      </c>
      <c r="G8527" s="10">
        <v>37.979999999999997</v>
      </c>
      <c r="H8527" s="11">
        <v>353.28</v>
      </c>
      <c r="I8527" s="10">
        <v>155.91999999999999</v>
      </c>
      <c r="J8527">
        <v>0.18139187792978093</v>
      </c>
      <c r="K8527">
        <v>8.7436986288789514E-2</v>
      </c>
      <c r="L8527">
        <v>9.2446523264351557E-2</v>
      </c>
      <c r="M8527">
        <v>0.12041696686984481</v>
      </c>
      <c r="N8527">
        <v>0.20929207556694793</v>
      </c>
      <c r="O8527">
        <v>0.15985638700279586</v>
      </c>
    </row>
    <row r="8528" spans="1:15" ht="15">
      <c r="A8528" s="6"/>
      <c r="B8528" s="10">
        <v>0.81</v>
      </c>
      <c r="C8528">
        <v>5.3342768169294529E-2</v>
      </c>
      <c r="D8528" s="11">
        <v>38.61</v>
      </c>
      <c r="E8528" s="10">
        <v>16.579999999999998</v>
      </c>
      <c r="F8528" s="11">
        <v>9.31</v>
      </c>
      <c r="G8528" s="10">
        <v>44.26</v>
      </c>
      <c r="H8528" s="11">
        <v>419.46</v>
      </c>
      <c r="I8528" s="10">
        <v>183.86</v>
      </c>
      <c r="J8528">
        <v>0.19282391351504499</v>
      </c>
      <c r="K8528">
        <v>0.10148667198651509</v>
      </c>
      <c r="L8528">
        <v>9.4150007114010226E-2</v>
      </c>
      <c r="M8528">
        <v>0.1277327459883042</v>
      </c>
      <c r="N8528">
        <v>0.20626200685029017</v>
      </c>
      <c r="O8528">
        <v>0.15991532074639417</v>
      </c>
    </row>
    <row r="8529" spans="1:15" ht="15">
      <c r="A8529" s="6"/>
      <c r="B8529" s="10">
        <v>31.68</v>
      </c>
      <c r="C8529">
        <v>5.3595515189061221E-2</v>
      </c>
      <c r="D8529" s="11">
        <v>47.52</v>
      </c>
      <c r="E8529" s="10">
        <v>34.56</v>
      </c>
      <c r="F8529" s="11">
        <v>19.420000000000002</v>
      </c>
      <c r="G8529" s="10">
        <v>50.46</v>
      </c>
      <c r="H8529" s="11">
        <v>505.34</v>
      </c>
      <c r="I8529" s="10">
        <v>224.72</v>
      </c>
      <c r="J8529">
        <v>0.19962384831876759</v>
      </c>
      <c r="K8529">
        <v>0.11414651629265622</v>
      </c>
      <c r="L8529">
        <v>9.6351344153232391E-2</v>
      </c>
      <c r="M8529">
        <v>0.12725525675993621</v>
      </c>
      <c r="N8529">
        <v>0.19942162741235475</v>
      </c>
      <c r="O8529">
        <v>0.15729375597338019</v>
      </c>
    </row>
    <row r="8530" spans="1:15" ht="15">
      <c r="A8530" s="6"/>
      <c r="B8530" s="10">
        <v>39.729999999999997</v>
      </c>
      <c r="C8530">
        <v>5.2158545497163103E-2</v>
      </c>
      <c r="D8530" s="11">
        <v>48</v>
      </c>
      <c r="E8530" s="10">
        <v>45.36</v>
      </c>
      <c r="F8530" s="11">
        <v>28.07</v>
      </c>
      <c r="G8530" s="10">
        <v>55.14</v>
      </c>
      <c r="H8530" s="11">
        <v>520.59</v>
      </c>
      <c r="I8530" s="10">
        <v>224.4</v>
      </c>
      <c r="J8530">
        <v>0.19311131889843805</v>
      </c>
      <c r="K8530">
        <v>0.12036402181988334</v>
      </c>
      <c r="L8530">
        <v>0.10772114524923124</v>
      </c>
      <c r="M8530">
        <v>0.12616692350236641</v>
      </c>
      <c r="N8530">
        <v>0.19444665717814325</v>
      </c>
      <c r="O8530">
        <v>0.15271037002041607</v>
      </c>
    </row>
    <row r="8531" spans="1:15" ht="15">
      <c r="A8531" s="6"/>
      <c r="B8531" s="10">
        <v>35.64</v>
      </c>
      <c r="C8531">
        <v>5.2313898269679353E-2</v>
      </c>
      <c r="D8531" s="11">
        <v>50</v>
      </c>
      <c r="E8531" s="10">
        <v>47.92</v>
      </c>
      <c r="F8531" s="11">
        <v>33.04</v>
      </c>
      <c r="G8531" s="10">
        <v>53.68</v>
      </c>
      <c r="H8531" s="11">
        <v>506.93</v>
      </c>
      <c r="I8531" s="10">
        <v>223.72</v>
      </c>
      <c r="J8531">
        <v>0.19231046405823476</v>
      </c>
      <c r="K8531">
        <v>0.12379018114318632</v>
      </c>
      <c r="L8531">
        <v>0.11160516166012513</v>
      </c>
      <c r="M8531">
        <v>0.12627604118667216</v>
      </c>
      <c r="N8531">
        <v>0.1880991883657219</v>
      </c>
      <c r="O8531">
        <v>0.14703559127439725</v>
      </c>
    </row>
    <row r="8532" spans="1:15" ht="15">
      <c r="A8532" s="6"/>
      <c r="B8532" s="10">
        <v>26.45</v>
      </c>
      <c r="C8532">
        <v>5.184825408358601E-2</v>
      </c>
      <c r="D8532" s="11">
        <v>48.99</v>
      </c>
      <c r="E8532" s="10">
        <v>48.44</v>
      </c>
      <c r="F8532" s="11">
        <v>35.64</v>
      </c>
      <c r="G8532" s="10">
        <v>53.68</v>
      </c>
      <c r="H8532" s="11">
        <v>485.51</v>
      </c>
      <c r="I8532" s="10">
        <v>225.4</v>
      </c>
      <c r="J8532">
        <v>0.1928281516098049</v>
      </c>
      <c r="K8532">
        <v>0.1282350236700634</v>
      </c>
      <c r="L8532">
        <v>0.11399096852624728</v>
      </c>
      <c r="M8532">
        <v>0.12447699856459526</v>
      </c>
      <c r="N8532">
        <v>0.181909981775803</v>
      </c>
      <c r="O8532">
        <v>0.14672702506954619</v>
      </c>
    </row>
    <row r="8533" spans="1:15" ht="15">
      <c r="A8533" s="6"/>
      <c r="B8533" s="10">
        <v>26.23</v>
      </c>
      <c r="C8533">
        <v>5.2528683030555169E-2</v>
      </c>
      <c r="D8533" s="11">
        <v>46.55</v>
      </c>
      <c r="E8533" s="10">
        <v>53.08</v>
      </c>
      <c r="F8533" s="11">
        <v>37.6</v>
      </c>
      <c r="G8533" s="10">
        <v>53.16</v>
      </c>
      <c r="H8533" s="11">
        <v>429.25</v>
      </c>
      <c r="I8533" s="10">
        <v>224.4</v>
      </c>
      <c r="J8533">
        <v>0.19530747258599401</v>
      </c>
      <c r="K8533">
        <v>0.12764596874840062</v>
      </c>
      <c r="L8533">
        <v>0.11239042341654652</v>
      </c>
      <c r="M8533">
        <v>0.12295923860172514</v>
      </c>
      <c r="N8533">
        <v>0.17749719421077384</v>
      </c>
      <c r="O8533">
        <v>0.1433163879213564</v>
      </c>
    </row>
    <row r="8534" spans="1:15" ht="15">
      <c r="A8534" s="6"/>
      <c r="B8534" s="10">
        <v>26.73</v>
      </c>
      <c r="C8534">
        <v>5.2302277085843424E-2</v>
      </c>
      <c r="D8534" s="11">
        <v>47.86</v>
      </c>
      <c r="E8534" s="10">
        <v>51.92</v>
      </c>
      <c r="F8534" s="11">
        <v>37.54</v>
      </c>
      <c r="G8534" s="10">
        <v>55.5</v>
      </c>
      <c r="H8534" s="11">
        <v>395.69</v>
      </c>
      <c r="I8534" s="10">
        <v>224.04</v>
      </c>
      <c r="J8534">
        <v>0.19414041390741799</v>
      </c>
      <c r="K8534">
        <v>0.13103510552925127</v>
      </c>
      <c r="L8534">
        <v>0.11664091498678528</v>
      </c>
      <c r="M8534">
        <v>0.12224343654320592</v>
      </c>
      <c r="N8534">
        <v>0.17824407215863994</v>
      </c>
      <c r="O8534">
        <v>0.13933254920474711</v>
      </c>
    </row>
    <row r="8535" spans="1:15" ht="15">
      <c r="A8535" s="6"/>
      <c r="B8535" s="10">
        <v>25.3</v>
      </c>
      <c r="C8535">
        <v>5.0446569391146029E-2</v>
      </c>
      <c r="D8535" s="11">
        <v>46.96</v>
      </c>
      <c r="E8535" s="10">
        <v>52.61</v>
      </c>
      <c r="F8535" s="11">
        <v>37.08</v>
      </c>
      <c r="G8535" s="10">
        <v>52.26</v>
      </c>
      <c r="H8535" s="11">
        <v>400.54</v>
      </c>
      <c r="I8535" s="10">
        <v>216.82</v>
      </c>
      <c r="J8535">
        <v>0.19517909331306255</v>
      </c>
      <c r="K8535">
        <v>0.13220917349338956</v>
      </c>
      <c r="L8535">
        <v>0.11837004034553603</v>
      </c>
      <c r="M8535">
        <v>0.12572606846947909</v>
      </c>
      <c r="N8535">
        <v>0.18542597830354673</v>
      </c>
      <c r="O8535">
        <v>0.13756766226929892</v>
      </c>
    </row>
    <row r="8536" spans="1:15" ht="15">
      <c r="A8536" s="6"/>
      <c r="B8536" s="10">
        <v>28.86</v>
      </c>
      <c r="C8536">
        <v>5.0363600463047213E-2</v>
      </c>
      <c r="D8536" s="11">
        <v>39</v>
      </c>
      <c r="E8536" s="10">
        <v>51.97</v>
      </c>
      <c r="F8536" s="11">
        <v>37.33</v>
      </c>
      <c r="G8536" s="10">
        <v>49.05</v>
      </c>
      <c r="H8536" s="11">
        <v>471.13</v>
      </c>
      <c r="I8536" s="10">
        <v>213.29</v>
      </c>
      <c r="J8536">
        <v>0.19535577128314588</v>
      </c>
      <c r="K8536">
        <v>0.13275028316970144</v>
      </c>
      <c r="L8536">
        <v>0.12023848526698858</v>
      </c>
      <c r="M8536">
        <v>0.12798759063434553</v>
      </c>
      <c r="N8536">
        <v>0.19517697101853879</v>
      </c>
      <c r="O8536">
        <v>0.13931446944033105</v>
      </c>
    </row>
    <row r="8537" spans="1:15" ht="15">
      <c r="A8537" s="6"/>
      <c r="B8537" s="10">
        <v>34.17</v>
      </c>
      <c r="C8537">
        <v>5.1195059756545938E-2</v>
      </c>
      <c r="D8537" s="11">
        <v>39.369999999999997</v>
      </c>
      <c r="E8537" s="10">
        <v>53.78</v>
      </c>
      <c r="F8537" s="11">
        <v>37.090000000000003</v>
      </c>
      <c r="G8537" s="10">
        <v>45.48</v>
      </c>
      <c r="H8537" s="11">
        <v>499.43</v>
      </c>
      <c r="I8537" s="10">
        <v>210.39</v>
      </c>
      <c r="J8537">
        <v>0.19520595233692103</v>
      </c>
      <c r="K8537">
        <v>0.13595026023479331</v>
      </c>
      <c r="L8537">
        <v>0.11827926976239009</v>
      </c>
      <c r="M8537">
        <v>0.12503758149422112</v>
      </c>
      <c r="N8537">
        <v>0.20403292181069957</v>
      </c>
      <c r="O8537">
        <v>0.14264293429941255</v>
      </c>
    </row>
    <row r="8538" spans="1:15" ht="15">
      <c r="A8538" s="6"/>
      <c r="B8538" s="10">
        <v>42.41</v>
      </c>
      <c r="C8538">
        <v>5.0203468151215028E-2</v>
      </c>
      <c r="D8538" s="11">
        <v>46.06</v>
      </c>
      <c r="E8538" s="10">
        <v>55.04</v>
      </c>
      <c r="F8538" s="11">
        <v>39.01</v>
      </c>
      <c r="G8538" s="10">
        <v>44.7</v>
      </c>
      <c r="H8538" s="11">
        <v>505.5</v>
      </c>
      <c r="I8538" s="10">
        <v>213.19</v>
      </c>
      <c r="J8538">
        <v>0.19326286700507614</v>
      </c>
      <c r="K8538">
        <v>0.13255223210347786</v>
      </c>
      <c r="L8538">
        <v>0.11411375202515964</v>
      </c>
      <c r="M8538">
        <v>0.11424575594762991</v>
      </c>
      <c r="N8538">
        <v>0.20336510272424943</v>
      </c>
      <c r="O8538">
        <v>0.14221646505183502</v>
      </c>
    </row>
    <row r="8539" spans="1:15" ht="15">
      <c r="A8539" s="6"/>
      <c r="B8539" s="10">
        <v>42.95</v>
      </c>
      <c r="C8539">
        <v>4.8189729231769653E-2</v>
      </c>
      <c r="D8539" s="11">
        <v>47.34</v>
      </c>
      <c r="E8539" s="10">
        <v>56.52</v>
      </c>
      <c r="F8539" s="11">
        <v>40</v>
      </c>
      <c r="G8539" s="10">
        <v>44.91</v>
      </c>
      <c r="H8539" s="11">
        <v>529.20000000000005</v>
      </c>
      <c r="I8539" s="10">
        <v>214.19</v>
      </c>
      <c r="J8539">
        <v>0.19213521960848823</v>
      </c>
      <c r="K8539">
        <v>0.13306254734943382</v>
      </c>
      <c r="L8539">
        <v>0.11112779610194903</v>
      </c>
      <c r="M8539">
        <v>0.10502492947997531</v>
      </c>
      <c r="N8539">
        <v>0.19648697659205958</v>
      </c>
      <c r="O8539">
        <v>0.14244233070404649</v>
      </c>
    </row>
    <row r="8540" spans="1:15" ht="15">
      <c r="A8540" s="6"/>
      <c r="B8540" s="10">
        <v>50.36</v>
      </c>
      <c r="C8540">
        <v>4.951420339705568E-2</v>
      </c>
      <c r="D8540" s="11">
        <v>41.5</v>
      </c>
      <c r="E8540" s="10">
        <v>57.07</v>
      </c>
      <c r="F8540" s="11">
        <v>38.68</v>
      </c>
      <c r="G8540" s="10">
        <v>37.54</v>
      </c>
      <c r="H8540" s="11">
        <v>503.71</v>
      </c>
      <c r="I8540" s="10">
        <v>224.4</v>
      </c>
      <c r="J8540">
        <v>0.18811431635831113</v>
      </c>
      <c r="K8540">
        <v>0.13341290943033321</v>
      </c>
      <c r="L8540">
        <v>0.1092638692877109</v>
      </c>
      <c r="M8540">
        <v>0.1014180624650437</v>
      </c>
      <c r="N8540">
        <v>0.19909533929494899</v>
      </c>
      <c r="O8540">
        <v>0.14130257001806917</v>
      </c>
    </row>
    <row r="8541" spans="1:15" ht="15">
      <c r="A8541" s="6"/>
      <c r="B8541" s="10">
        <v>40.49</v>
      </c>
      <c r="C8541">
        <v>5.0188958120377616E-2</v>
      </c>
      <c r="D8541" s="11">
        <v>40.659999999999997</v>
      </c>
      <c r="E8541" s="10">
        <v>58.4</v>
      </c>
      <c r="F8541" s="11">
        <v>37</v>
      </c>
      <c r="G8541" s="10">
        <v>30.72</v>
      </c>
      <c r="H8541" s="11">
        <v>450.28</v>
      </c>
      <c r="I8541" s="10">
        <v>221.82</v>
      </c>
      <c r="J8541">
        <v>0.18416706250535883</v>
      </c>
      <c r="K8541">
        <v>0.13346200695222502</v>
      </c>
      <c r="L8541">
        <v>0.10746503190064258</v>
      </c>
      <c r="M8541">
        <v>9.4577896848479434E-2</v>
      </c>
      <c r="N8541">
        <v>0.20219738532835815</v>
      </c>
      <c r="O8541">
        <v>0.14265750846665409</v>
      </c>
    </row>
    <row r="8542" spans="1:15" ht="15">
      <c r="A8542" s="6"/>
      <c r="B8542" s="10">
        <v>24.66</v>
      </c>
      <c r="C8542">
        <v>4.8414266581216586E-2</v>
      </c>
      <c r="D8542" s="11">
        <v>42.91</v>
      </c>
      <c r="E8542" s="10">
        <v>51.92</v>
      </c>
      <c r="F8542" s="11">
        <v>34.770000000000003</v>
      </c>
      <c r="G8542" s="10">
        <v>19.940000000000001</v>
      </c>
      <c r="H8542" s="11">
        <v>379.45</v>
      </c>
      <c r="I8542" s="10">
        <v>201.07</v>
      </c>
      <c r="J8542">
        <v>0.17555299114142534</v>
      </c>
      <c r="K8542">
        <v>0.13631415438668304</v>
      </c>
      <c r="L8542">
        <v>0.10949807518588006</v>
      </c>
      <c r="M8542">
        <v>8.0997505870236075E-2</v>
      </c>
      <c r="N8542">
        <v>0.19956324235358661</v>
      </c>
      <c r="O8542">
        <v>0.14933719683184332</v>
      </c>
    </row>
    <row r="8543" spans="1:15" ht="15">
      <c r="A8543" s="6"/>
      <c r="B8543" s="10">
        <v>25.53</v>
      </c>
      <c r="C8543">
        <v>4.9662049366109295E-2</v>
      </c>
      <c r="D8543" s="11">
        <v>42.06</v>
      </c>
      <c r="E8543" s="10">
        <v>50.11</v>
      </c>
      <c r="F8543" s="11">
        <v>31.78</v>
      </c>
      <c r="G8543" s="10">
        <v>14.69</v>
      </c>
      <c r="H8543" s="11">
        <v>347.88</v>
      </c>
      <c r="I8543" s="10">
        <v>183.71</v>
      </c>
      <c r="J8543">
        <v>0.1668570445107041</v>
      </c>
      <c r="K8543">
        <v>0.13505178666853554</v>
      </c>
      <c r="L8543">
        <v>0.10483729501926364</v>
      </c>
      <c r="M8543">
        <v>6.9900361033473024E-2</v>
      </c>
      <c r="N8543">
        <v>0.19760849452485788</v>
      </c>
      <c r="O8543">
        <v>0.15342352362296105</v>
      </c>
    </row>
    <row r="8544" spans="1:15" ht="15">
      <c r="A8544" s="6"/>
      <c r="B8544" s="10">
        <v>30.41</v>
      </c>
      <c r="C8544">
        <v>5.0724326997589532E-2</v>
      </c>
      <c r="D8544" s="11">
        <v>37.4</v>
      </c>
      <c r="E8544" s="10">
        <v>47.08</v>
      </c>
      <c r="F8544" s="11">
        <v>28.01</v>
      </c>
      <c r="G8544" s="10">
        <v>13.3</v>
      </c>
      <c r="H8544" s="11">
        <v>336.15</v>
      </c>
      <c r="I8544" s="10">
        <v>170.96</v>
      </c>
      <c r="J8544">
        <v>0.15404663385862385</v>
      </c>
      <c r="K8544">
        <v>0.13099338249364728</v>
      </c>
      <c r="L8544">
        <v>9.5458723466478199E-2</v>
      </c>
      <c r="M8544">
        <v>6.9143653383512374E-2</v>
      </c>
      <c r="N8544">
        <v>0.19705001866058469</v>
      </c>
      <c r="O8544">
        <v>0.1573732737232553</v>
      </c>
    </row>
    <row r="8545" spans="1:15" ht="15">
      <c r="A8545" s="6"/>
      <c r="B8545" s="10">
        <v>12</v>
      </c>
      <c r="C8545">
        <v>5.1729573681136849E-2</v>
      </c>
      <c r="D8545" s="11">
        <v>30.62</v>
      </c>
      <c r="E8545" s="10">
        <v>39.94</v>
      </c>
      <c r="F8545" s="11">
        <v>18.670000000000002</v>
      </c>
      <c r="G8545" s="10">
        <v>0.03</v>
      </c>
      <c r="H8545" s="11">
        <v>280</v>
      </c>
      <c r="I8545" s="10">
        <v>161.66999999999999</v>
      </c>
      <c r="J8545">
        <v>0.14744604716718754</v>
      </c>
      <c r="K8545">
        <v>0.11985042078302233</v>
      </c>
      <c r="L8545">
        <v>8.2045821724227794E-2</v>
      </c>
      <c r="M8545">
        <v>6.5016187236207265E-2</v>
      </c>
      <c r="N8545">
        <v>0.19774961508356342</v>
      </c>
      <c r="O8545">
        <v>0.16337224574659598</v>
      </c>
    </row>
    <row r="8546" spans="1:15" ht="15">
      <c r="A8546" s="6"/>
      <c r="B8546" s="10">
        <v>0.04</v>
      </c>
      <c r="C8546">
        <v>5.3504122280315057E-2</v>
      </c>
      <c r="D8546" s="11">
        <v>26.33</v>
      </c>
      <c r="E8546" s="10">
        <v>43.33</v>
      </c>
      <c r="F8546" s="11">
        <v>6.89</v>
      </c>
      <c r="G8546" s="10">
        <v>1.49</v>
      </c>
      <c r="H8546" s="11">
        <v>312.7</v>
      </c>
      <c r="I8546" s="10">
        <v>148.72</v>
      </c>
      <c r="J8546">
        <v>0.13413569911101864</v>
      </c>
      <c r="K8546">
        <v>0.11524535942041156</v>
      </c>
      <c r="L8546">
        <v>7.7283915721955532E-2</v>
      </c>
      <c r="M8546">
        <v>6.2227572013184504E-2</v>
      </c>
      <c r="N8546">
        <v>0.19665473932706462</v>
      </c>
      <c r="O8546">
        <v>0.16840061619626531</v>
      </c>
    </row>
    <row r="8547" spans="1:15" ht="15">
      <c r="A8547" s="6"/>
      <c r="B8547" s="10">
        <v>-0.01</v>
      </c>
      <c r="C8547">
        <v>5.4939302245019771E-2</v>
      </c>
      <c r="D8547" s="11">
        <v>17.72</v>
      </c>
      <c r="E8547" s="10">
        <v>32.1</v>
      </c>
      <c r="F8547" s="11">
        <v>-0.31</v>
      </c>
      <c r="G8547" s="10">
        <v>-0.02</v>
      </c>
      <c r="H8547" s="11">
        <v>300.51</v>
      </c>
      <c r="I8547" s="10">
        <v>148.72</v>
      </c>
      <c r="J8547">
        <v>0.12222802511839198</v>
      </c>
      <c r="K8547">
        <v>0.11192513837130871</v>
      </c>
      <c r="L8547">
        <v>7.4958717998747176E-2</v>
      </c>
      <c r="M8547">
        <v>6.0162169329971378E-2</v>
      </c>
      <c r="N8547">
        <v>0.19935689527277631</v>
      </c>
      <c r="O8547">
        <v>0.17393106451255363</v>
      </c>
    </row>
    <row r="8548" spans="1:15" ht="15">
      <c r="A8548" s="6"/>
      <c r="B8548" s="10">
        <v>-0.01</v>
      </c>
      <c r="C8548">
        <v>5.5146737837010844E-2</v>
      </c>
      <c r="D8548" s="11">
        <v>11.8</v>
      </c>
      <c r="E8548" s="10">
        <v>28.34</v>
      </c>
      <c r="F8548" s="11">
        <v>-4.8499999999999996</v>
      </c>
      <c r="G8548" s="10">
        <v>-7.51</v>
      </c>
      <c r="H8548" s="11">
        <v>262.77</v>
      </c>
      <c r="I8548" s="10">
        <v>146.38999999999999</v>
      </c>
      <c r="J8548">
        <v>0.10474673617384196</v>
      </c>
      <c r="K8548">
        <v>0.11063156252785453</v>
      </c>
      <c r="L8548">
        <v>7.296279744483751E-2</v>
      </c>
      <c r="M8548">
        <v>6.1783928542335331E-2</v>
      </c>
      <c r="N8548">
        <v>0.19904555084745762</v>
      </c>
      <c r="O8548">
        <v>0.17427438438039577</v>
      </c>
    </row>
    <row r="8549" spans="1:15" ht="15">
      <c r="A8549" s="6"/>
      <c r="B8549" s="10">
        <v>-0.02</v>
      </c>
      <c r="C8549">
        <v>5.6785837651122627E-2</v>
      </c>
      <c r="D8549" s="11">
        <v>11.3</v>
      </c>
      <c r="E8549" s="10">
        <v>24.72</v>
      </c>
      <c r="F8549" s="11">
        <v>-6.75</v>
      </c>
      <c r="G8549" s="10">
        <v>-9.8000000000000007</v>
      </c>
      <c r="H8549" s="11">
        <v>255.51</v>
      </c>
      <c r="I8549" s="10">
        <v>137.87</v>
      </c>
      <c r="J8549">
        <v>9.5718895370301996E-2</v>
      </c>
      <c r="K8549">
        <v>0.10510913577734247</v>
      </c>
      <c r="L8549">
        <v>7.2474218302139168E-2</v>
      </c>
      <c r="M8549">
        <v>6.2213361750357271E-2</v>
      </c>
      <c r="N8549">
        <v>0.19796128116672143</v>
      </c>
      <c r="O8549">
        <v>0.17137820803100354</v>
      </c>
    </row>
    <row r="8550" spans="1:15" ht="15">
      <c r="A8550" s="6"/>
      <c r="B8550" s="10">
        <v>-0.01</v>
      </c>
      <c r="C8550">
        <v>5.8652221473870732E-2</v>
      </c>
      <c r="D8550" s="11">
        <v>12.4</v>
      </c>
      <c r="E8550" s="10">
        <v>23</v>
      </c>
      <c r="F8550" s="11">
        <v>-5.39</v>
      </c>
      <c r="G8550" s="10">
        <v>-7.22</v>
      </c>
      <c r="H8550" s="11">
        <v>259.27999999999997</v>
      </c>
      <c r="I8550" s="10">
        <v>141</v>
      </c>
      <c r="J8550">
        <v>8.8931488309589052E-2</v>
      </c>
      <c r="K8550">
        <v>0.10257076698850438</v>
      </c>
      <c r="L8550">
        <v>7.2019389939526668E-2</v>
      </c>
      <c r="M8550">
        <v>6.0903420483430434E-2</v>
      </c>
      <c r="N8550">
        <v>0.19346491090721196</v>
      </c>
      <c r="O8550">
        <v>0.17020382988105112</v>
      </c>
    </row>
    <row r="8551" spans="1:15" ht="15">
      <c r="A8551" s="6"/>
      <c r="B8551" s="10">
        <v>0</v>
      </c>
      <c r="C8551">
        <v>6.1419421526522001E-2</v>
      </c>
      <c r="D8551" s="11">
        <v>8.4</v>
      </c>
      <c r="E8551" s="10">
        <v>14.81</v>
      </c>
      <c r="F8551" s="11">
        <v>2.16</v>
      </c>
      <c r="G8551" s="10">
        <v>-1.1299999999999999</v>
      </c>
      <c r="H8551" s="11">
        <v>327.56</v>
      </c>
      <c r="I8551" s="10">
        <v>148.55000000000001</v>
      </c>
      <c r="J8551">
        <v>8.370158977527363E-2</v>
      </c>
      <c r="K8551">
        <v>0.10052774626909837</v>
      </c>
      <c r="L8551">
        <v>7.5222453654481838E-2</v>
      </c>
      <c r="M8551">
        <v>6.0319650796466319E-2</v>
      </c>
      <c r="N8551">
        <v>0.19169695082642998</v>
      </c>
      <c r="O8551">
        <v>0.1723768001077475</v>
      </c>
    </row>
    <row r="8552" spans="1:15" ht="15">
      <c r="A8552" s="6"/>
      <c r="B8552" s="10">
        <v>0.1</v>
      </c>
      <c r="C8552">
        <v>6.1296864918832628E-2</v>
      </c>
      <c r="D8552" s="11">
        <v>9.7100000000000009</v>
      </c>
      <c r="E8552" s="10">
        <v>12.03</v>
      </c>
      <c r="F8552" s="11">
        <v>22.84</v>
      </c>
      <c r="G8552" s="10">
        <v>1.34</v>
      </c>
      <c r="H8552" s="11">
        <v>388.51</v>
      </c>
      <c r="I8552" s="10">
        <v>169.45</v>
      </c>
      <c r="J8552">
        <v>8.0486860483277189E-2</v>
      </c>
      <c r="K8552">
        <v>9.8178691572452848E-2</v>
      </c>
      <c r="L8552">
        <v>7.9796243098045075E-2</v>
      </c>
      <c r="M8552">
        <v>6.3329327469000288E-2</v>
      </c>
      <c r="N8552">
        <v>0.18641972065527362</v>
      </c>
      <c r="O8552">
        <v>0.17630076677736164</v>
      </c>
    </row>
    <row r="8553" spans="1:15" ht="15">
      <c r="A8553" s="6"/>
      <c r="B8553" s="10">
        <v>7.43</v>
      </c>
      <c r="C8553">
        <v>6.3210913866841162E-2</v>
      </c>
      <c r="D8553" s="11">
        <v>10.71</v>
      </c>
      <c r="E8553" s="10">
        <v>24.01</v>
      </c>
      <c r="F8553" s="11">
        <v>30.6</v>
      </c>
      <c r="G8553" s="10">
        <v>27.25</v>
      </c>
      <c r="H8553" s="11">
        <v>417.01</v>
      </c>
      <c r="I8553" s="10">
        <v>189.19</v>
      </c>
      <c r="J8553">
        <v>8.0297341576773512E-2</v>
      </c>
      <c r="K8553">
        <v>0.10051532821376467</v>
      </c>
      <c r="L8553">
        <v>8.5894401488184502E-2</v>
      </c>
      <c r="M8553">
        <v>6.494751444152104E-2</v>
      </c>
      <c r="N8553">
        <v>0.17914738057948321</v>
      </c>
      <c r="O8553">
        <v>0.17753613537875707</v>
      </c>
    </row>
    <row r="8554" spans="1:15" ht="15">
      <c r="A8554" s="6"/>
      <c r="B8554" s="10">
        <v>20</v>
      </c>
      <c r="C8554">
        <v>6.6016879724161773E-2</v>
      </c>
      <c r="D8554" s="11">
        <v>14.78</v>
      </c>
      <c r="E8554" s="10">
        <v>29.9</v>
      </c>
      <c r="F8554" s="11">
        <v>35</v>
      </c>
      <c r="G8554" s="10">
        <v>29.99</v>
      </c>
      <c r="H8554" s="11">
        <v>450.06</v>
      </c>
      <c r="I8554" s="10">
        <v>217</v>
      </c>
      <c r="J8554">
        <v>8.2218586759788728E-2</v>
      </c>
      <c r="K8554">
        <v>0.10357988448264988</v>
      </c>
      <c r="L8554">
        <v>9.1241658198187622E-2</v>
      </c>
      <c r="M8554">
        <v>6.6898891114608672E-2</v>
      </c>
      <c r="N8554">
        <v>0.17257758709696452</v>
      </c>
      <c r="O8554">
        <v>0.17664989723625987</v>
      </c>
    </row>
    <row r="8555" spans="1:15" ht="15">
      <c r="A8555" s="6"/>
      <c r="B8555" s="10">
        <v>42.08</v>
      </c>
      <c r="C8555">
        <v>6.7804531028712728E-2</v>
      </c>
      <c r="D8555" s="11">
        <v>18.79</v>
      </c>
      <c r="E8555" s="10">
        <v>39.159999999999997</v>
      </c>
      <c r="F8555" s="11">
        <v>37</v>
      </c>
      <c r="G8555" s="10">
        <v>32.270000000000003</v>
      </c>
      <c r="H8555" s="11">
        <v>420.4</v>
      </c>
      <c r="I8555" s="10">
        <v>222.2</v>
      </c>
      <c r="J8555">
        <v>8.134196290268049E-2</v>
      </c>
      <c r="K8555">
        <v>0.10487781827884338</v>
      </c>
      <c r="L8555">
        <v>9.2653607961610748E-2</v>
      </c>
      <c r="M8555">
        <v>6.7772513613707716E-2</v>
      </c>
      <c r="N8555">
        <v>0.16960804590225539</v>
      </c>
      <c r="O8555">
        <v>0.17341859480414387</v>
      </c>
    </row>
    <row r="8556" spans="1:15" ht="15">
      <c r="A8556" s="6"/>
      <c r="B8556" s="10">
        <v>41.64</v>
      </c>
      <c r="C8556">
        <v>6.910234940483348E-2</v>
      </c>
      <c r="D8556" s="11">
        <v>20.079999999999998</v>
      </c>
      <c r="E8556" s="10">
        <v>40.380000000000003</v>
      </c>
      <c r="F8556" s="11">
        <v>36.51</v>
      </c>
      <c r="G8556" s="10">
        <v>27.95</v>
      </c>
      <c r="H8556" s="11">
        <v>364.42</v>
      </c>
      <c r="I8556" s="10">
        <v>225.09</v>
      </c>
      <c r="J8556">
        <v>7.8483223660560542E-2</v>
      </c>
      <c r="K8556">
        <v>0.10581244027160701</v>
      </c>
      <c r="L8556">
        <v>9.4649262805285572E-2</v>
      </c>
      <c r="M8556">
        <v>6.8313083732065877E-2</v>
      </c>
      <c r="N8556">
        <v>0.16773071375917439</v>
      </c>
      <c r="O8556">
        <v>0.17364544694202533</v>
      </c>
    </row>
    <row r="8557" spans="1:15" ht="15">
      <c r="A8557" s="6"/>
      <c r="B8557" s="10">
        <v>45.9</v>
      </c>
      <c r="C8557">
        <v>6.8227202840210235E-2</v>
      </c>
      <c r="D8557" s="11">
        <v>14.74</v>
      </c>
      <c r="E8557" s="10">
        <v>46.14</v>
      </c>
      <c r="F8557" s="11">
        <v>34</v>
      </c>
      <c r="G8557" s="10">
        <v>33.22</v>
      </c>
      <c r="H8557" s="11">
        <v>380</v>
      </c>
      <c r="I8557" s="10">
        <v>221.93</v>
      </c>
      <c r="J8557">
        <v>7.7521101928790678E-2</v>
      </c>
      <c r="K8557">
        <v>0.11009916594718752</v>
      </c>
      <c r="L8557">
        <v>9.2447724004611029E-2</v>
      </c>
      <c r="M8557">
        <v>6.7011275624446726E-2</v>
      </c>
      <c r="N8557">
        <v>0.16863703366305385</v>
      </c>
      <c r="O8557">
        <v>0.17956880751928334</v>
      </c>
    </row>
    <row r="8558" spans="1:15" ht="15">
      <c r="A8558" s="6"/>
      <c r="B8558" s="10">
        <v>47.36</v>
      </c>
      <c r="C8558">
        <v>6.6393162028139607E-2</v>
      </c>
      <c r="D8558" s="11">
        <v>14.77</v>
      </c>
      <c r="E8558" s="10">
        <v>49.59</v>
      </c>
      <c r="F8558" s="11">
        <v>32.659999999999997</v>
      </c>
      <c r="G8558" s="10">
        <v>34.270000000000003</v>
      </c>
      <c r="H8558" s="11">
        <v>346.92</v>
      </c>
      <c r="I8558" s="10">
        <v>223.91</v>
      </c>
      <c r="J8558">
        <v>7.3296931006119864E-2</v>
      </c>
      <c r="K8558">
        <v>0.11535318847290116</v>
      </c>
      <c r="L8558">
        <v>9.0078915170476059E-2</v>
      </c>
      <c r="M8558">
        <v>6.8866669200837657E-2</v>
      </c>
      <c r="N8558">
        <v>0.16773701362255589</v>
      </c>
      <c r="O8558">
        <v>0.19009222954492175</v>
      </c>
    </row>
    <row r="8559" spans="1:15" ht="15">
      <c r="A8559" s="6"/>
      <c r="B8559" s="10">
        <v>49.81</v>
      </c>
      <c r="C8559">
        <v>6.4666611220682929E-2</v>
      </c>
      <c r="D8559" s="11">
        <v>10.87</v>
      </c>
      <c r="E8559" s="10">
        <v>48</v>
      </c>
      <c r="F8559" s="11">
        <v>30.75</v>
      </c>
      <c r="G8559" s="10">
        <v>34.11</v>
      </c>
      <c r="H8559" s="11">
        <v>300.26</v>
      </c>
      <c r="I8559" s="10">
        <v>228.91</v>
      </c>
      <c r="J8559">
        <v>6.8304187389699997E-2</v>
      </c>
      <c r="K8559">
        <v>0.12143029061308289</v>
      </c>
      <c r="L8559">
        <v>9.0987285761839426E-2</v>
      </c>
      <c r="M8559">
        <v>7.3609053291894821E-2</v>
      </c>
      <c r="N8559">
        <v>0.16683457396175633</v>
      </c>
      <c r="O8559">
        <v>0.19571075883296205</v>
      </c>
    </row>
    <row r="8560" spans="1:15" ht="15">
      <c r="A8560" s="6"/>
      <c r="B8560" s="10">
        <v>52.3</v>
      </c>
      <c r="C8560">
        <v>6.4660134017167012E-2</v>
      </c>
      <c r="D8560" s="11">
        <v>5.65</v>
      </c>
      <c r="E8560" s="10">
        <v>46.39</v>
      </c>
      <c r="F8560" s="11">
        <v>35.9</v>
      </c>
      <c r="G8560" s="10">
        <v>36.26</v>
      </c>
      <c r="H8560" s="11">
        <v>299.31</v>
      </c>
      <c r="I8560" s="10">
        <v>225.92</v>
      </c>
      <c r="J8560">
        <v>6.6673010247322598E-2</v>
      </c>
      <c r="K8560">
        <v>0.13005037826309279</v>
      </c>
      <c r="L8560">
        <v>9.6872974967787129E-2</v>
      </c>
      <c r="M8560">
        <v>8.1688953444673279E-2</v>
      </c>
      <c r="N8560">
        <v>0.16762515808823528</v>
      </c>
      <c r="O8560">
        <v>0.19292745675807926</v>
      </c>
    </row>
    <row r="8561" spans="1:15" ht="15">
      <c r="A8561" s="6"/>
      <c r="B8561" s="10">
        <v>53.77</v>
      </c>
      <c r="C8561">
        <v>6.6549713883952116E-2</v>
      </c>
      <c r="D8561" s="11">
        <v>10.039999999999999</v>
      </c>
      <c r="E8561" s="10">
        <v>51.6</v>
      </c>
      <c r="F8561" s="11">
        <v>37.42</v>
      </c>
      <c r="G8561" s="10">
        <v>44.95</v>
      </c>
      <c r="H8561" s="11">
        <v>306.81</v>
      </c>
      <c r="I8561" s="10">
        <v>220.05</v>
      </c>
      <c r="J8561">
        <v>6.7161325599638305E-2</v>
      </c>
      <c r="K8561">
        <v>0.14069139593386032</v>
      </c>
      <c r="L8561">
        <v>9.8194817622722613E-2</v>
      </c>
      <c r="M8561">
        <v>9.7365196135945881E-2</v>
      </c>
      <c r="N8561">
        <v>0.16666785782142909</v>
      </c>
      <c r="O8561">
        <v>0.19020882019166105</v>
      </c>
    </row>
    <row r="8562" spans="1:15" ht="15">
      <c r="A8562" s="6"/>
      <c r="B8562" s="10">
        <v>58.05</v>
      </c>
      <c r="C8562">
        <v>6.9056513589053972E-2</v>
      </c>
      <c r="D8562" s="11">
        <v>12.91</v>
      </c>
      <c r="E8562" s="10">
        <v>55.99</v>
      </c>
      <c r="F8562" s="11">
        <v>37.18</v>
      </c>
      <c r="G8562" s="10">
        <v>49.05</v>
      </c>
      <c r="H8562" s="11">
        <v>350</v>
      </c>
      <c r="I8562" s="10">
        <v>222.06</v>
      </c>
      <c r="J8562">
        <v>6.9694408779652731E-2</v>
      </c>
      <c r="K8562">
        <v>0.14580797584590616</v>
      </c>
      <c r="L8562">
        <v>9.8970174019455348E-2</v>
      </c>
      <c r="M8562">
        <v>0.11339909618130618</v>
      </c>
      <c r="N8562">
        <v>0.16675117870222145</v>
      </c>
      <c r="O8562">
        <v>0.18046720646564382</v>
      </c>
    </row>
    <row r="8563" spans="1:15" ht="15">
      <c r="A8563" s="6"/>
      <c r="B8563" s="10">
        <v>68.12</v>
      </c>
      <c r="C8563">
        <v>7.444789837172E-2</v>
      </c>
      <c r="D8563" s="11">
        <v>22.01</v>
      </c>
      <c r="E8563" s="10">
        <v>63.36</v>
      </c>
      <c r="F8563" s="11">
        <v>40</v>
      </c>
      <c r="G8563" s="10">
        <v>55.91</v>
      </c>
      <c r="H8563" s="11">
        <v>355.04</v>
      </c>
      <c r="I8563" s="10">
        <v>214.02</v>
      </c>
      <c r="J8563">
        <v>7.211318460087715E-2</v>
      </c>
      <c r="K8563">
        <v>0.15177275071306331</v>
      </c>
      <c r="L8563">
        <v>9.6947062254917851E-2</v>
      </c>
      <c r="M8563">
        <v>0.12177951322383568</v>
      </c>
      <c r="N8563">
        <v>0.16280162681837057</v>
      </c>
      <c r="O8563">
        <v>0.17032570660757645</v>
      </c>
    </row>
    <row r="8564" spans="1:15" ht="15">
      <c r="A8564" s="6"/>
      <c r="B8564" s="10">
        <v>66.45</v>
      </c>
      <c r="C8564">
        <v>7.7910068688696058E-2</v>
      </c>
      <c r="D8564" s="11">
        <v>18.079999999999998</v>
      </c>
      <c r="E8564" s="10">
        <v>64.8</v>
      </c>
      <c r="F8564" s="11">
        <v>40.93</v>
      </c>
      <c r="G8564" s="10">
        <v>54.15</v>
      </c>
      <c r="H8564" s="11">
        <v>294.98</v>
      </c>
      <c r="I8564" s="10">
        <v>209.93</v>
      </c>
      <c r="J8564">
        <v>7.0024077239063301E-2</v>
      </c>
      <c r="K8564">
        <v>0.15544294783922749</v>
      </c>
      <c r="L8564">
        <v>9.5513262673844773E-2</v>
      </c>
      <c r="M8564">
        <v>0.1345721170439336</v>
      </c>
      <c r="N8564">
        <v>0.15771542734352506</v>
      </c>
      <c r="O8564">
        <v>0.16475558092569684</v>
      </c>
    </row>
    <row r="8565" spans="1:15" ht="15">
      <c r="A8565" s="6"/>
      <c r="B8565" s="10">
        <v>61.55</v>
      </c>
      <c r="C8565">
        <v>7.9658472998137803E-2</v>
      </c>
      <c r="D8565" s="11">
        <v>10.84</v>
      </c>
      <c r="E8565" s="10">
        <v>64.72</v>
      </c>
      <c r="F8565" s="11">
        <v>38.9</v>
      </c>
      <c r="G8565" s="10">
        <v>53.9</v>
      </c>
      <c r="H8565" s="11">
        <v>230.93</v>
      </c>
      <c r="I8565" s="10">
        <v>198.44</v>
      </c>
      <c r="J8565">
        <v>6.3472311253561259E-2</v>
      </c>
      <c r="K8565">
        <v>0.15652462708380255</v>
      </c>
      <c r="L8565">
        <v>9.4907487814959279E-2</v>
      </c>
      <c r="M8565">
        <v>0.143572939113675</v>
      </c>
      <c r="N8565">
        <v>0.15300288211988061</v>
      </c>
      <c r="O8565">
        <v>0.15963580552121961</v>
      </c>
    </row>
    <row r="8566" spans="1:15" ht="15">
      <c r="A8566" s="6"/>
      <c r="B8566" s="10">
        <v>53.7</v>
      </c>
      <c r="C8566">
        <v>7.1795794481544217E-2</v>
      </c>
      <c r="D8566" s="11">
        <v>0.4</v>
      </c>
      <c r="E8566" s="10">
        <v>60.92</v>
      </c>
      <c r="F8566" s="11">
        <v>35.979999999999997</v>
      </c>
      <c r="G8566" s="10">
        <v>47.87</v>
      </c>
      <c r="H8566" s="11">
        <v>206.79</v>
      </c>
      <c r="I8566" s="10">
        <v>181.34</v>
      </c>
      <c r="J8566">
        <v>5.9334407491455264E-2</v>
      </c>
      <c r="K8566">
        <v>0.15392153266173991</v>
      </c>
      <c r="L8566">
        <v>8.967980106166594E-2</v>
      </c>
      <c r="M8566">
        <v>0.15048370637490444</v>
      </c>
      <c r="N8566">
        <v>0.14615671690457213</v>
      </c>
      <c r="O8566">
        <v>0.15325963935916687</v>
      </c>
    </row>
    <row r="8567" spans="1:15" ht="15">
      <c r="A8567" s="6"/>
      <c r="B8567" s="10">
        <v>41.56</v>
      </c>
      <c r="C8567">
        <v>6.9792485342635602E-2</v>
      </c>
      <c r="D8567" s="11">
        <v>-0.03</v>
      </c>
      <c r="E8567" s="10">
        <v>53.99</v>
      </c>
      <c r="F8567" s="11">
        <v>29.2</v>
      </c>
      <c r="G8567" s="10">
        <v>42.28</v>
      </c>
      <c r="H8567" s="11">
        <v>150.5</v>
      </c>
      <c r="I8567" s="10">
        <v>152</v>
      </c>
      <c r="J8567">
        <v>5.9900293194667241E-2</v>
      </c>
      <c r="K8567">
        <v>0.14690759246105498</v>
      </c>
      <c r="L8567">
        <v>8.0146004214339206E-2</v>
      </c>
      <c r="M8567">
        <v>0.15435183317187173</v>
      </c>
      <c r="N8567">
        <v>0.1393004401633306</v>
      </c>
      <c r="O8567">
        <v>0.14311696713818547</v>
      </c>
    </row>
    <row r="8568" spans="1:15" ht="15">
      <c r="A8568" s="6"/>
      <c r="B8568" s="10">
        <v>20.29</v>
      </c>
      <c r="C8568">
        <v>6.7158700121237674E-2</v>
      </c>
      <c r="D8568" s="11">
        <v>-0.09</v>
      </c>
      <c r="E8568" s="10">
        <v>54.42</v>
      </c>
      <c r="F8568" s="11">
        <v>27.26</v>
      </c>
      <c r="G8568" s="10">
        <v>43.98</v>
      </c>
      <c r="H8568" s="11">
        <v>138.30000000000001</v>
      </c>
      <c r="I8568" s="10">
        <v>148.74</v>
      </c>
      <c r="J8568">
        <v>6.1071639264478728E-2</v>
      </c>
      <c r="K8568">
        <v>0.14264086022564426</v>
      </c>
      <c r="L8568">
        <v>7.5059819596713692E-2</v>
      </c>
      <c r="M8568">
        <v>0.15729679236813726</v>
      </c>
      <c r="N8568">
        <v>0.13653380866597134</v>
      </c>
      <c r="O8568">
        <v>0.13559801339669089</v>
      </c>
    </row>
    <row r="8569" spans="1:15" ht="15">
      <c r="A8569" s="6"/>
      <c r="B8569" s="10">
        <v>7.74</v>
      </c>
      <c r="C8569">
        <v>6.4620849933598942E-2</v>
      </c>
      <c r="D8569" s="11">
        <v>-12.12</v>
      </c>
      <c r="E8569" s="10">
        <v>52.32</v>
      </c>
      <c r="F8569" s="11">
        <v>14.03</v>
      </c>
      <c r="G8569" s="10">
        <v>40</v>
      </c>
      <c r="H8569" s="11">
        <v>98.85</v>
      </c>
      <c r="I8569" s="10">
        <v>119.9</v>
      </c>
      <c r="J8569">
        <v>6.0286781924386058E-2</v>
      </c>
      <c r="K8569">
        <v>0.13755160104775743</v>
      </c>
      <c r="L8569">
        <v>7.1489730189596506E-2</v>
      </c>
      <c r="M8569">
        <v>0.16035430638274728</v>
      </c>
      <c r="N8569">
        <v>0.12853814949614609</v>
      </c>
      <c r="O8569">
        <v>0.12911452402890256</v>
      </c>
    </row>
    <row r="8570" spans="1:15" ht="15">
      <c r="A8570" s="6"/>
      <c r="B8570" s="10">
        <v>0</v>
      </c>
      <c r="C8570">
        <v>6.1969814426421001E-2</v>
      </c>
      <c r="D8570" s="11">
        <v>-40.840000000000003</v>
      </c>
      <c r="E8570" s="10">
        <v>43.01</v>
      </c>
      <c r="F8570" s="11">
        <v>0.4</v>
      </c>
      <c r="G8570" s="10">
        <v>38.6</v>
      </c>
      <c r="H8570" s="11">
        <v>110.06</v>
      </c>
      <c r="I8570" s="10">
        <v>81.2</v>
      </c>
      <c r="J8570">
        <v>5.8613787987731057E-2</v>
      </c>
      <c r="K8570">
        <v>0.12589381964406005</v>
      </c>
      <c r="L8570">
        <v>6.9337036027114829E-2</v>
      </c>
      <c r="M8570">
        <v>0.15799696874732916</v>
      </c>
      <c r="N8570">
        <v>0.12280932022231723</v>
      </c>
      <c r="O8570">
        <v>0.1171665991818767</v>
      </c>
    </row>
    <row r="8571" spans="1:15" ht="15">
      <c r="A8571" s="6"/>
      <c r="B8571" s="10">
        <v>-0.03</v>
      </c>
      <c r="C8571">
        <v>6.0836279153079022E-2</v>
      </c>
      <c r="D8571" s="11">
        <v>-43.18</v>
      </c>
      <c r="E8571" s="10">
        <v>39.93</v>
      </c>
      <c r="F8571" s="11">
        <v>-2.99</v>
      </c>
      <c r="G8571" s="10">
        <v>34.200000000000003</v>
      </c>
      <c r="H8571" s="11">
        <v>98.51</v>
      </c>
      <c r="I8571" s="10">
        <v>50.4</v>
      </c>
      <c r="J8571">
        <v>5.8387407237746221E-2</v>
      </c>
      <c r="K8571">
        <v>0.11610676705650015</v>
      </c>
      <c r="L8571">
        <v>7.2256225439190219E-2</v>
      </c>
      <c r="M8571">
        <v>0.15686205892797889</v>
      </c>
      <c r="N8571">
        <v>0.12286329685095865</v>
      </c>
      <c r="O8571">
        <v>0.10977084522120958</v>
      </c>
    </row>
    <row r="8572" spans="1:15" ht="15">
      <c r="A8572" s="6"/>
      <c r="B8572" s="10">
        <v>-0.28999999999999998</v>
      </c>
      <c r="C8572">
        <v>6.0036128559463997E-2</v>
      </c>
      <c r="D8572" s="11">
        <v>-55.99</v>
      </c>
      <c r="E8572" s="10">
        <v>36.85</v>
      </c>
      <c r="F8572" s="11">
        <v>-5.19</v>
      </c>
      <c r="G8572" s="10">
        <v>33.57</v>
      </c>
      <c r="H8572" s="11">
        <v>91.94</v>
      </c>
      <c r="I8572" s="10">
        <v>50</v>
      </c>
      <c r="J8572">
        <v>5.8046465813625291E-2</v>
      </c>
      <c r="K8572">
        <v>0.10730833416008312</v>
      </c>
      <c r="L8572">
        <v>7.347600296633626E-2</v>
      </c>
      <c r="M8572">
        <v>0.15751557544801514</v>
      </c>
      <c r="N8572">
        <v>0.12518196044172281</v>
      </c>
      <c r="O8572">
        <v>0.10531084711260907</v>
      </c>
    </row>
    <row r="8573" spans="1:15" ht="15">
      <c r="A8573" s="6"/>
      <c r="B8573" s="10">
        <v>-0.97</v>
      </c>
      <c r="C8573">
        <v>5.8839935904959714E-2</v>
      </c>
      <c r="D8573" s="11">
        <v>-49.99</v>
      </c>
      <c r="E8573" s="10">
        <v>33.17</v>
      </c>
      <c r="F8573" s="11">
        <v>-7.45</v>
      </c>
      <c r="G8573" s="10">
        <v>33.549999999999997</v>
      </c>
      <c r="H8573" s="11">
        <v>100.17</v>
      </c>
      <c r="I8573" s="10">
        <v>32.520000000000003</v>
      </c>
      <c r="J8573">
        <v>5.9023343638617318E-2</v>
      </c>
      <c r="K8573">
        <v>0.10491446824658346</v>
      </c>
      <c r="L8573">
        <v>7.3536283825820614E-2</v>
      </c>
      <c r="M8573">
        <v>0.15801312680802926</v>
      </c>
      <c r="N8573">
        <v>0.12750192209617769</v>
      </c>
      <c r="O8573">
        <v>0.10501971797792529</v>
      </c>
    </row>
    <row r="8574" spans="1:15" ht="15">
      <c r="A8574" s="6"/>
      <c r="B8574" s="10">
        <v>-3.74</v>
      </c>
      <c r="C8574">
        <v>5.8817583453251991E-2</v>
      </c>
      <c r="D8574" s="11">
        <v>-40.14</v>
      </c>
      <c r="E8574" s="10">
        <v>34.369999999999997</v>
      </c>
      <c r="F8574" s="11">
        <v>-4.99</v>
      </c>
      <c r="G8574" s="10">
        <v>35.36</v>
      </c>
      <c r="H8574" s="11">
        <v>110.09</v>
      </c>
      <c r="I8574" s="10">
        <v>36</v>
      </c>
      <c r="J8574">
        <v>5.9088509019111689E-2</v>
      </c>
      <c r="K8574">
        <v>0.10422462268307428</v>
      </c>
      <c r="L8574">
        <v>7.4607162920596881E-2</v>
      </c>
      <c r="M8574">
        <v>0.16259761543866985</v>
      </c>
      <c r="N8574">
        <v>0.12985185900075494</v>
      </c>
      <c r="O8574">
        <v>0.1040157665421543</v>
      </c>
    </row>
    <row r="8575" spans="1:15" ht="15">
      <c r="A8575" s="6"/>
      <c r="B8575" s="10">
        <v>-4.97</v>
      </c>
      <c r="C8575">
        <v>5.8363132331838118E-2</v>
      </c>
      <c r="D8575" s="11">
        <v>-36.049999999999997</v>
      </c>
      <c r="E8575" s="10">
        <v>38.04</v>
      </c>
      <c r="F8575" s="11">
        <v>-1.7</v>
      </c>
      <c r="G8575" s="10">
        <v>39.76</v>
      </c>
      <c r="H8575" s="11">
        <v>110</v>
      </c>
      <c r="I8575" s="10">
        <v>48.48</v>
      </c>
      <c r="J8575">
        <v>5.9157126207285263E-2</v>
      </c>
      <c r="K8575">
        <v>0.10554786872463361</v>
      </c>
      <c r="L8575">
        <v>7.6624460331708985E-2</v>
      </c>
      <c r="M8575">
        <v>0.17112119055285352</v>
      </c>
      <c r="N8575">
        <v>0.132221571046679</v>
      </c>
      <c r="O8575">
        <v>0.10514967783724816</v>
      </c>
    </row>
    <row r="8576" spans="1:15" ht="15">
      <c r="A8576" s="6"/>
      <c r="B8576" s="10">
        <v>-4.22</v>
      </c>
      <c r="C8576">
        <v>5.5651595371753772E-2</v>
      </c>
      <c r="D8576" s="11">
        <v>-42.93</v>
      </c>
      <c r="E8576" s="10">
        <v>39.99</v>
      </c>
      <c r="F8576" s="11">
        <v>-3.23</v>
      </c>
      <c r="G8576" s="10">
        <v>43.9</v>
      </c>
      <c r="H8576" s="11">
        <v>88.88</v>
      </c>
      <c r="I8576" s="10">
        <v>57.53</v>
      </c>
      <c r="J8576">
        <v>5.8054022487829864E-2</v>
      </c>
      <c r="K8576">
        <v>0.11299104511844278</v>
      </c>
      <c r="L8576">
        <v>7.8541655718981418E-2</v>
      </c>
      <c r="M8576">
        <v>0.18569175061904278</v>
      </c>
      <c r="N8576">
        <v>0.13230880804973513</v>
      </c>
      <c r="O8576">
        <v>0.112792306797987</v>
      </c>
    </row>
    <row r="8577" spans="1:15" ht="15">
      <c r="A8577" s="6"/>
      <c r="B8577" s="10">
        <v>-2.91</v>
      </c>
      <c r="C8577">
        <v>5.2817294628588266E-2</v>
      </c>
      <c r="D8577" s="11">
        <v>-9.94</v>
      </c>
      <c r="E8577" s="10">
        <v>49.09</v>
      </c>
      <c r="F8577" s="11">
        <v>14.92</v>
      </c>
      <c r="G8577" s="10">
        <v>46.72</v>
      </c>
      <c r="H8577" s="11">
        <v>158</v>
      </c>
      <c r="I8577" s="10">
        <v>98.2</v>
      </c>
      <c r="J8577">
        <v>5.6537756230977065E-2</v>
      </c>
      <c r="K8577">
        <v>0.12630212016691189</v>
      </c>
      <c r="L8577">
        <v>7.978689133500981E-2</v>
      </c>
      <c r="M8577">
        <v>0.18491204803592934</v>
      </c>
      <c r="N8577">
        <v>0.13716140772098315</v>
      </c>
      <c r="O8577">
        <v>0.12795311966386902</v>
      </c>
    </row>
    <row r="8578" spans="1:15" ht="15">
      <c r="A8578" s="6"/>
      <c r="B8578" s="10">
        <v>-2.93</v>
      </c>
      <c r="C8578">
        <v>5.1341042740631587E-2</v>
      </c>
      <c r="D8578" s="11">
        <v>2.13</v>
      </c>
      <c r="E8578" s="10">
        <v>52.9</v>
      </c>
      <c r="F8578" s="11">
        <v>25.39</v>
      </c>
      <c r="G8578" s="10">
        <v>52.94</v>
      </c>
      <c r="H8578" s="11">
        <v>207.73</v>
      </c>
      <c r="I8578" s="10">
        <v>122.2</v>
      </c>
      <c r="J8578">
        <v>5.3675372477113931E-2</v>
      </c>
      <c r="K8578">
        <v>0.13323633425409173</v>
      </c>
      <c r="L8578">
        <v>8.3577248374161819E-2</v>
      </c>
      <c r="M8578">
        <v>0.17872821352461152</v>
      </c>
      <c r="N8578">
        <v>0.13993386040522751</v>
      </c>
      <c r="O8578">
        <v>0.13700116892415143</v>
      </c>
    </row>
    <row r="8579" spans="1:15" ht="15">
      <c r="A8579" s="6"/>
      <c r="B8579" s="10">
        <v>-3.13</v>
      </c>
      <c r="C8579">
        <v>5.0183088852454739E-2</v>
      </c>
      <c r="D8579" s="11">
        <v>5.07</v>
      </c>
      <c r="E8579" s="10">
        <v>53.39</v>
      </c>
      <c r="F8579" s="11">
        <v>29.47</v>
      </c>
      <c r="G8579" s="10">
        <v>53.14</v>
      </c>
      <c r="H8579" s="11">
        <v>201.81</v>
      </c>
      <c r="I8579" s="10">
        <v>145.87</v>
      </c>
      <c r="J8579">
        <v>5.2785011175877639E-2</v>
      </c>
      <c r="K8579">
        <v>0.1389533351131845</v>
      </c>
      <c r="L8579">
        <v>8.7805073050454499E-2</v>
      </c>
      <c r="M8579">
        <v>0.17121219980597516</v>
      </c>
      <c r="N8579">
        <v>0.14046999743724298</v>
      </c>
      <c r="O8579">
        <v>0.13243249726875453</v>
      </c>
    </row>
    <row r="8580" spans="1:15" ht="15">
      <c r="A8580" s="6"/>
      <c r="B8580" s="10">
        <v>-5.15</v>
      </c>
      <c r="C8580">
        <v>4.7533915895648454E-2</v>
      </c>
      <c r="D8580" s="11">
        <v>5.03</v>
      </c>
      <c r="E8580" s="10">
        <v>53.1</v>
      </c>
      <c r="F8580" s="11">
        <v>30.65</v>
      </c>
      <c r="G8580" s="10">
        <v>54</v>
      </c>
      <c r="H8580" s="11">
        <v>203.1</v>
      </c>
      <c r="I8580" s="10">
        <v>138.66999999999999</v>
      </c>
      <c r="J8580">
        <v>5.1946181305174956E-2</v>
      </c>
      <c r="K8580">
        <v>0.13843787949995298</v>
      </c>
      <c r="L8580">
        <v>9.0206527972614109E-2</v>
      </c>
      <c r="M8580">
        <v>0.1646258025284951</v>
      </c>
      <c r="N8580">
        <v>0.13976821914267135</v>
      </c>
      <c r="O8580">
        <v>0.13157575117898046</v>
      </c>
    </row>
    <row r="8581" spans="1:15" ht="15">
      <c r="A8581" s="6"/>
      <c r="B8581" s="10">
        <v>-3.57</v>
      </c>
      <c r="C8581">
        <v>4.7253692747242074E-2</v>
      </c>
      <c r="D8581" s="11">
        <v>6.82</v>
      </c>
      <c r="E8581" s="10">
        <v>52.88</v>
      </c>
      <c r="F8581" s="11">
        <v>30.78</v>
      </c>
      <c r="G8581" s="10">
        <v>55.93</v>
      </c>
      <c r="H8581" s="11">
        <v>234.2</v>
      </c>
      <c r="I8581" s="10">
        <v>140.04</v>
      </c>
      <c r="J8581">
        <v>5.1570476628844349E-2</v>
      </c>
      <c r="K8581">
        <v>0.13468117801215032</v>
      </c>
      <c r="L8581">
        <v>9.3663401594941659E-2</v>
      </c>
      <c r="M8581">
        <v>0.16152724586261466</v>
      </c>
      <c r="N8581">
        <v>0.13552778709517027</v>
      </c>
      <c r="O8581">
        <v>0.12748548213437252</v>
      </c>
    </row>
    <row r="8582" spans="1:15" ht="15">
      <c r="A8582" s="6"/>
      <c r="B8582" s="10">
        <v>-2.95</v>
      </c>
      <c r="C8582">
        <v>4.725756275261226E-2</v>
      </c>
      <c r="D8582" s="11">
        <v>2.17</v>
      </c>
      <c r="E8582" s="10">
        <v>52.97</v>
      </c>
      <c r="F8582" s="11">
        <v>31.05</v>
      </c>
      <c r="G8582" s="10">
        <v>56</v>
      </c>
      <c r="H8582" s="11">
        <v>244.65</v>
      </c>
      <c r="I8582" s="10">
        <v>137.78</v>
      </c>
      <c r="J8582">
        <v>5.1485497275347687E-2</v>
      </c>
      <c r="K8582">
        <v>0.1325593027334053</v>
      </c>
      <c r="L8582">
        <v>9.8329613899791557E-2</v>
      </c>
      <c r="M8582">
        <v>0.16357239270563606</v>
      </c>
      <c r="N8582">
        <v>0.1345722072014077</v>
      </c>
      <c r="O8582">
        <v>0.12859664952960517</v>
      </c>
    </row>
    <row r="8583" spans="1:15" ht="15">
      <c r="A8583" s="6"/>
      <c r="B8583" s="10">
        <v>-3.77</v>
      </c>
      <c r="C8583">
        <v>4.7461284994866675E-2</v>
      </c>
      <c r="D8583" s="11">
        <v>2.93</v>
      </c>
      <c r="E8583" s="10">
        <v>52.46</v>
      </c>
      <c r="F8583" s="11">
        <v>31.75</v>
      </c>
      <c r="G8583" s="10">
        <v>54.51</v>
      </c>
      <c r="H8583" s="11">
        <v>220.94</v>
      </c>
      <c r="I8583" s="10">
        <v>139.96</v>
      </c>
      <c r="J8583">
        <v>5.1890536965309972E-2</v>
      </c>
      <c r="K8583">
        <v>0.13242995806261348</v>
      </c>
      <c r="L8583">
        <v>0.1030970326225433</v>
      </c>
      <c r="M8583">
        <v>0.16883689825827283</v>
      </c>
      <c r="N8583">
        <v>0.13413018108809713</v>
      </c>
      <c r="O8583">
        <v>0.13422850815830045</v>
      </c>
    </row>
    <row r="8584" spans="1:15" ht="15">
      <c r="A8584" s="6"/>
      <c r="B8584" s="10">
        <v>-2.19</v>
      </c>
      <c r="C8584">
        <v>4.7524893830340476E-2</v>
      </c>
      <c r="D8584" s="11">
        <v>0.1</v>
      </c>
      <c r="E8584" s="10">
        <v>52.44</v>
      </c>
      <c r="F8584" s="11">
        <v>34.97</v>
      </c>
      <c r="G8584" s="10">
        <v>49.97</v>
      </c>
      <c r="H8584" s="11">
        <v>225.34</v>
      </c>
      <c r="I8584" s="10">
        <v>150.99</v>
      </c>
      <c r="J8584">
        <v>5.1941218040403879E-2</v>
      </c>
      <c r="K8584">
        <v>0.13686052985309399</v>
      </c>
      <c r="L8584">
        <v>0.10583746966715657</v>
      </c>
      <c r="M8584">
        <v>0.16668102913101721</v>
      </c>
      <c r="N8584">
        <v>0.13447225991226022</v>
      </c>
      <c r="O8584">
        <v>0.1458244617683114</v>
      </c>
    </row>
    <row r="8585" spans="1:15" ht="15">
      <c r="A8585" s="6"/>
      <c r="B8585" s="10">
        <v>-2.2599999999999998</v>
      </c>
      <c r="C8585">
        <v>4.7497660332444756E-2</v>
      </c>
      <c r="D8585" s="11">
        <v>1.0900000000000001</v>
      </c>
      <c r="E8585" s="10">
        <v>52.9</v>
      </c>
      <c r="F8585" s="11">
        <v>37.17</v>
      </c>
      <c r="G8585" s="10">
        <v>46.92</v>
      </c>
      <c r="H8585" s="11">
        <v>228.65</v>
      </c>
      <c r="I8585" s="10">
        <v>159.88999999999999</v>
      </c>
      <c r="J8585">
        <v>5.2705073421533279E-2</v>
      </c>
      <c r="K8585">
        <v>0.13757056405680437</v>
      </c>
      <c r="L8585">
        <v>0.10601024787726038</v>
      </c>
      <c r="M8585">
        <v>0.15753394069391474</v>
      </c>
      <c r="N8585">
        <v>0.13409836794960134</v>
      </c>
      <c r="O8585">
        <v>0.14401626806845461</v>
      </c>
    </row>
    <row r="8586" spans="1:15" ht="15">
      <c r="A8586" s="6"/>
      <c r="B8586" s="10">
        <v>-2.0499999999999998</v>
      </c>
      <c r="C8586">
        <v>4.6705022143560752E-2</v>
      </c>
      <c r="D8586" s="11">
        <v>6.75</v>
      </c>
      <c r="E8586" s="10">
        <v>53.24</v>
      </c>
      <c r="F8586" s="11">
        <v>37.770000000000003</v>
      </c>
      <c r="G8586" s="10">
        <v>46.75</v>
      </c>
      <c r="H8586" s="11">
        <v>264.24</v>
      </c>
      <c r="I8586" s="10">
        <v>163.05000000000001</v>
      </c>
      <c r="J8586">
        <v>5.2537580538785454E-2</v>
      </c>
      <c r="K8586">
        <v>0.13492880913812549</v>
      </c>
      <c r="L8586">
        <v>0.10272224247905784</v>
      </c>
      <c r="M8586">
        <v>0.1535748165153879</v>
      </c>
      <c r="N8586">
        <v>0.13516867451004966</v>
      </c>
      <c r="O8586">
        <v>0.14107311007501994</v>
      </c>
    </row>
    <row r="8587" spans="1:15" ht="15">
      <c r="A8587" s="6"/>
      <c r="B8587" s="10">
        <v>-2.36</v>
      </c>
      <c r="C8587">
        <v>4.4980453019480775E-2</v>
      </c>
      <c r="D8587" s="11">
        <v>11.08</v>
      </c>
      <c r="E8587" s="10">
        <v>52.61</v>
      </c>
      <c r="F8587" s="11">
        <v>40</v>
      </c>
      <c r="G8587" s="10">
        <v>52.08</v>
      </c>
      <c r="H8587" s="11">
        <v>278.57</v>
      </c>
      <c r="I8587" s="10">
        <v>166.34</v>
      </c>
      <c r="J8587">
        <v>5.2968836856386439E-2</v>
      </c>
      <c r="K8587">
        <v>0.13367901450449124</v>
      </c>
      <c r="L8587">
        <v>9.9692392336632935E-2</v>
      </c>
      <c r="M8587">
        <v>0.14381170042811561</v>
      </c>
      <c r="N8587">
        <v>0.13944429685801918</v>
      </c>
      <c r="O8587">
        <v>0.13816646085341891</v>
      </c>
    </row>
    <row r="8588" spans="1:15" ht="15">
      <c r="A8588" s="6"/>
      <c r="B8588" s="10">
        <v>-5.58</v>
      </c>
      <c r="C8588">
        <v>4.5535621410338227E-2</v>
      </c>
      <c r="D8588" s="11">
        <v>2.85</v>
      </c>
      <c r="E8588" s="10">
        <v>51.31</v>
      </c>
      <c r="F8588" s="11">
        <v>36.51</v>
      </c>
      <c r="G8588" s="10">
        <v>51.13</v>
      </c>
      <c r="H8588" s="11">
        <v>243.09</v>
      </c>
      <c r="I8588" s="10">
        <v>149.74</v>
      </c>
      <c r="J8588">
        <v>5.3614665594332603E-2</v>
      </c>
      <c r="K8588">
        <v>0.13520380367982149</v>
      </c>
      <c r="L8588">
        <v>0.10198292373694134</v>
      </c>
      <c r="M8588">
        <v>0.13549243636423008</v>
      </c>
      <c r="N8588">
        <v>0.14879938845591606</v>
      </c>
      <c r="O8588">
        <v>0.14386857874277045</v>
      </c>
    </row>
    <row r="8589" spans="1:15" ht="15">
      <c r="A8589" s="6"/>
      <c r="B8589" s="10">
        <v>-9.07</v>
      </c>
      <c r="C8589">
        <v>4.7018133927250613E-2</v>
      </c>
      <c r="D8589" s="11">
        <v>1.8</v>
      </c>
      <c r="E8589" s="10">
        <v>50.74</v>
      </c>
      <c r="F8589" s="11">
        <v>34.03</v>
      </c>
      <c r="G8589" s="10">
        <v>44.82</v>
      </c>
      <c r="H8589" s="11">
        <v>248.83</v>
      </c>
      <c r="I8589" s="10">
        <v>138.79</v>
      </c>
      <c r="J8589">
        <v>5.4470289649141974E-2</v>
      </c>
      <c r="K8589">
        <v>0.13131435315083037</v>
      </c>
      <c r="L8589">
        <v>0.1042965470940819</v>
      </c>
      <c r="M8589">
        <v>0.12374908664145301</v>
      </c>
      <c r="N8589">
        <v>0.15349456756547802</v>
      </c>
      <c r="O8589">
        <v>0.1510662304780527</v>
      </c>
    </row>
    <row r="8590" spans="1:15" ht="15">
      <c r="A8590" s="6"/>
      <c r="B8590" s="10">
        <v>-6.49</v>
      </c>
      <c r="C8590">
        <v>4.7922599930308028E-2</v>
      </c>
      <c r="D8590" s="11">
        <v>-4.9400000000000004</v>
      </c>
      <c r="E8590" s="10">
        <v>49.76</v>
      </c>
      <c r="F8590" s="11">
        <v>28.38</v>
      </c>
      <c r="G8590" s="10">
        <v>40.25</v>
      </c>
      <c r="H8590" s="11">
        <v>250</v>
      </c>
      <c r="I8590" s="10">
        <v>129.66999999999999</v>
      </c>
      <c r="J8590">
        <v>5.814129362200645E-2</v>
      </c>
      <c r="K8590">
        <v>0.12600774308318899</v>
      </c>
      <c r="L8590">
        <v>0.10320263876890932</v>
      </c>
      <c r="M8590">
        <v>0.10944682653294595</v>
      </c>
      <c r="N8590">
        <v>0.15847450266837992</v>
      </c>
      <c r="O8590">
        <v>0.15582024884533002</v>
      </c>
    </row>
    <row r="8591" spans="1:15" ht="15">
      <c r="A8591" s="6"/>
      <c r="B8591" s="10">
        <v>-3.18</v>
      </c>
      <c r="C8591">
        <v>4.7876552133295454E-2</v>
      </c>
      <c r="D8591" s="11">
        <v>-6.74</v>
      </c>
      <c r="E8591" s="10">
        <v>48.53</v>
      </c>
      <c r="F8591" s="11">
        <v>27.87</v>
      </c>
      <c r="G8591" s="10">
        <v>33.15</v>
      </c>
      <c r="H8591" s="11">
        <v>267.02999999999997</v>
      </c>
      <c r="I8591" s="10">
        <v>120</v>
      </c>
      <c r="J8591">
        <v>5.8989457468610972E-2</v>
      </c>
      <c r="K8591">
        <v>0.1201045853613097</v>
      </c>
      <c r="L8591">
        <v>9.9254395552918415E-2</v>
      </c>
      <c r="M8591">
        <v>9.5510763270119078E-2</v>
      </c>
      <c r="N8591">
        <v>0.16481359191324269</v>
      </c>
      <c r="O8591">
        <v>0.1537756591663908</v>
      </c>
    </row>
    <row r="8592" spans="1:15" ht="15">
      <c r="A8592" s="6"/>
      <c r="B8592" s="10">
        <v>-3</v>
      </c>
      <c r="C8592">
        <v>4.8435635293519005E-2</v>
      </c>
      <c r="D8592" s="11">
        <v>0.08</v>
      </c>
      <c r="E8592" s="10">
        <v>48.38</v>
      </c>
      <c r="F8592" s="11">
        <v>27.01</v>
      </c>
      <c r="G8592" s="10">
        <v>30.39</v>
      </c>
      <c r="H8592" s="11">
        <v>274.33</v>
      </c>
      <c r="I8592" s="10">
        <v>116.7</v>
      </c>
      <c r="J8592">
        <v>5.8693302822964345E-2</v>
      </c>
      <c r="K8592">
        <v>0.11497964419958727</v>
      </c>
      <c r="L8592">
        <v>9.8525930089395641E-2</v>
      </c>
      <c r="M8592">
        <v>8.7395773859244907E-2</v>
      </c>
      <c r="N8592">
        <v>0.17350727410993425</v>
      </c>
      <c r="O8592">
        <v>0.15612457039031544</v>
      </c>
    </row>
    <row r="8593" spans="1:15" ht="15">
      <c r="A8593" s="6"/>
      <c r="B8593" s="10">
        <v>-6.09</v>
      </c>
      <c r="C8593">
        <v>4.9665780561843106E-2</v>
      </c>
      <c r="D8593" s="11">
        <v>0.06</v>
      </c>
      <c r="E8593" s="10">
        <v>31.88</v>
      </c>
      <c r="F8593" s="11">
        <v>19.8</v>
      </c>
      <c r="G8593" s="10">
        <v>25.85</v>
      </c>
      <c r="H8593" s="11">
        <v>248.85</v>
      </c>
      <c r="I8593" s="10">
        <v>110.78</v>
      </c>
      <c r="J8593">
        <v>5.9953308599026665E-2</v>
      </c>
      <c r="K8593">
        <v>0.10618111689947332</v>
      </c>
      <c r="L8593">
        <v>9.4125935652588269E-2</v>
      </c>
      <c r="M8593">
        <v>7.4016027467449438E-2</v>
      </c>
      <c r="N8593">
        <v>0.17832595698103079</v>
      </c>
      <c r="O8593">
        <v>0.15437482360243354</v>
      </c>
    </row>
    <row r="8594" spans="1:15" ht="15">
      <c r="A8594" s="6"/>
      <c r="B8594" s="10">
        <v>-3.98</v>
      </c>
      <c r="C8594">
        <v>5.0314395206117087E-2</v>
      </c>
      <c r="D8594" s="11">
        <v>-4.9800000000000004</v>
      </c>
      <c r="E8594" s="10">
        <v>23.79</v>
      </c>
      <c r="F8594" s="11">
        <v>22.95</v>
      </c>
      <c r="G8594" s="10">
        <v>1.59</v>
      </c>
      <c r="H8594" s="11">
        <v>180.25</v>
      </c>
      <c r="I8594" s="10">
        <v>120.28</v>
      </c>
      <c r="J8594">
        <v>6.2750512369021155E-2</v>
      </c>
      <c r="K8594">
        <v>9.3406645847222705E-2</v>
      </c>
      <c r="L8594">
        <v>9.1701099256385393E-2</v>
      </c>
      <c r="M8594">
        <v>6.3325907857249605E-2</v>
      </c>
      <c r="N8594">
        <v>0.18084865637720671</v>
      </c>
      <c r="O8594">
        <v>0.15086603875906179</v>
      </c>
    </row>
    <row r="8595" spans="1:15" ht="15">
      <c r="A8595" s="6"/>
      <c r="B8595" s="10">
        <v>-10.119999999999999</v>
      </c>
      <c r="C8595">
        <v>5.0629452111018894E-2</v>
      </c>
      <c r="D8595" s="11">
        <v>-32.58</v>
      </c>
      <c r="E8595" s="10">
        <v>0.09</v>
      </c>
      <c r="F8595" s="11">
        <v>19.5</v>
      </c>
      <c r="G8595" s="10">
        <v>4.57</v>
      </c>
      <c r="H8595" s="11">
        <v>157.15</v>
      </c>
      <c r="I8595" s="10">
        <v>112.11</v>
      </c>
      <c r="J8595">
        <v>6.3629191564407356E-2</v>
      </c>
      <c r="K8595">
        <v>8.8930115303765073E-2</v>
      </c>
      <c r="L8595">
        <v>9.1414709296064517E-2</v>
      </c>
      <c r="M8595">
        <v>6.346714761213508E-2</v>
      </c>
      <c r="N8595">
        <v>0.18192783009698255</v>
      </c>
      <c r="O8595">
        <v>0.14786438245758879</v>
      </c>
    </row>
    <row r="8596" spans="1:15" ht="15">
      <c r="A8596" s="6"/>
      <c r="B8596" s="10">
        <v>-10.81</v>
      </c>
      <c r="C8596">
        <v>5.1116324124378686E-2</v>
      </c>
      <c r="D8596" s="11">
        <v>-19.79</v>
      </c>
      <c r="E8596" s="10">
        <v>-0.04</v>
      </c>
      <c r="F8596" s="11">
        <v>15.84</v>
      </c>
      <c r="G8596" s="10">
        <v>4.41</v>
      </c>
      <c r="H8596" s="11">
        <v>184.07</v>
      </c>
      <c r="I8596" s="10">
        <v>106.65</v>
      </c>
      <c r="J8596">
        <v>6.6119050128218629E-2</v>
      </c>
      <c r="K8596">
        <v>8.8671809345282598E-2</v>
      </c>
      <c r="L8596">
        <v>9.3905667129415379E-2</v>
      </c>
      <c r="M8596">
        <v>6.1733320963513784E-2</v>
      </c>
      <c r="N8596">
        <v>0.1779729401798158</v>
      </c>
      <c r="O8596">
        <v>0.14064281151028288</v>
      </c>
    </row>
    <row r="8597" spans="1:15" ht="15">
      <c r="A8597" s="6"/>
      <c r="B8597" s="10">
        <v>-12.49</v>
      </c>
      <c r="C8597">
        <v>5.2699563688615461E-2</v>
      </c>
      <c r="D8597" s="11">
        <v>-11.9</v>
      </c>
      <c r="E8597" s="10">
        <v>7.94</v>
      </c>
      <c r="F8597" s="11">
        <v>11.96</v>
      </c>
      <c r="G8597" s="10">
        <v>-0.04</v>
      </c>
      <c r="H8597" s="11">
        <v>162.22</v>
      </c>
      <c r="I8597" s="10">
        <v>90.84</v>
      </c>
      <c r="J8597">
        <v>6.8224171679070258E-2</v>
      </c>
      <c r="K8597">
        <v>8.8178874577538285E-2</v>
      </c>
      <c r="L8597">
        <v>9.457540383723699E-2</v>
      </c>
      <c r="M8597">
        <v>6.0505568366253974E-2</v>
      </c>
      <c r="N8597">
        <v>0.17954599188959014</v>
      </c>
      <c r="O8597">
        <v>0.13479782806194673</v>
      </c>
    </row>
    <row r="8598" spans="1:15" ht="15">
      <c r="A8598" s="6"/>
      <c r="B8598" s="10">
        <v>-13.37</v>
      </c>
      <c r="C8598">
        <v>5.303364280245023E-2</v>
      </c>
      <c r="D8598" s="11">
        <v>-4.96</v>
      </c>
      <c r="E8598" s="10">
        <v>12.48</v>
      </c>
      <c r="F8598" s="11">
        <v>10.07</v>
      </c>
      <c r="G8598" s="10">
        <v>1.5</v>
      </c>
      <c r="H8598" s="11">
        <v>135</v>
      </c>
      <c r="I8598" s="10">
        <v>85.7</v>
      </c>
      <c r="J8598">
        <v>6.7075760900068879E-2</v>
      </c>
      <c r="K8598">
        <v>8.668503001913308E-2</v>
      </c>
      <c r="L8598">
        <v>9.591918518659584E-2</v>
      </c>
      <c r="M8598">
        <v>6.0377523972507181E-2</v>
      </c>
      <c r="N8598">
        <v>0.17776557556135414</v>
      </c>
      <c r="O8598">
        <v>0.13130726201532802</v>
      </c>
    </row>
    <row r="8599" spans="1:15" ht="15">
      <c r="A8599" s="6"/>
      <c r="B8599" s="10">
        <v>-10.14</v>
      </c>
      <c r="C8599">
        <v>5.2773755506086303E-2</v>
      </c>
      <c r="D8599" s="11">
        <v>-4.83</v>
      </c>
      <c r="E8599" s="10">
        <v>0.72</v>
      </c>
      <c r="F8599" s="11">
        <v>16.670000000000002</v>
      </c>
      <c r="G8599" s="10">
        <v>9.39</v>
      </c>
      <c r="H8599" s="11">
        <v>125.31</v>
      </c>
      <c r="I8599" s="10">
        <v>85.65</v>
      </c>
      <c r="J8599">
        <v>6.7839051128418176E-2</v>
      </c>
      <c r="K8599">
        <v>8.5404687036189184E-2</v>
      </c>
      <c r="L8599">
        <v>9.630476647190217E-2</v>
      </c>
      <c r="M8599">
        <v>6.0024560115620199E-2</v>
      </c>
      <c r="N8599">
        <v>0.17734417388278736</v>
      </c>
      <c r="O8599">
        <v>0.12816239689813183</v>
      </c>
    </row>
    <row r="8600" spans="1:15" ht="15">
      <c r="A8600" s="6"/>
      <c r="B8600" s="10">
        <v>-7.6</v>
      </c>
      <c r="C8600">
        <v>5.2121640656855844E-2</v>
      </c>
      <c r="D8600" s="11">
        <v>-61.41</v>
      </c>
      <c r="E8600" s="10">
        <v>-7.3</v>
      </c>
      <c r="F8600" s="11">
        <v>10.1</v>
      </c>
      <c r="G8600" s="10">
        <v>4.41</v>
      </c>
      <c r="H8600" s="11">
        <v>128.03</v>
      </c>
      <c r="I8600" s="10">
        <v>85.64</v>
      </c>
      <c r="J8600">
        <v>6.9795269176280109E-2</v>
      </c>
      <c r="K8600">
        <v>8.3514799053423308E-2</v>
      </c>
      <c r="L8600">
        <v>9.8334674736009445E-2</v>
      </c>
      <c r="M8600">
        <v>6.153005846437283E-2</v>
      </c>
      <c r="N8600">
        <v>0.17891688315870832</v>
      </c>
      <c r="O8600">
        <v>0.12393615510800492</v>
      </c>
    </row>
    <row r="8601" spans="1:15" ht="15">
      <c r="A8601" s="6"/>
      <c r="B8601" s="10">
        <v>-5.48</v>
      </c>
      <c r="C8601">
        <v>5.3313474977721494E-2</v>
      </c>
      <c r="D8601" s="11">
        <v>-4.97</v>
      </c>
      <c r="E8601" s="10">
        <v>-5.68</v>
      </c>
      <c r="F8601" s="11">
        <v>17.809999999999999</v>
      </c>
      <c r="G8601" s="10">
        <v>16.79</v>
      </c>
      <c r="H8601" s="11">
        <v>142.46</v>
      </c>
      <c r="I8601" s="10">
        <v>92.7</v>
      </c>
      <c r="J8601">
        <v>7.2734112519232924E-2</v>
      </c>
      <c r="K8601">
        <v>8.3616912930962517E-2</v>
      </c>
      <c r="L8601">
        <v>9.9504591234031159E-2</v>
      </c>
      <c r="M8601">
        <v>6.523232380041806E-2</v>
      </c>
      <c r="N8601">
        <v>0.17590639717528692</v>
      </c>
      <c r="O8601">
        <v>0.12844365851262404</v>
      </c>
    </row>
    <row r="8602" spans="1:15" ht="15">
      <c r="A8602" s="6"/>
      <c r="B8602" s="10">
        <v>-0.11</v>
      </c>
      <c r="C8602">
        <v>5.0953715895041753E-2</v>
      </c>
      <c r="D8602" s="11">
        <v>7.0000000000000007E-2</v>
      </c>
      <c r="E8602" s="10">
        <v>20.34</v>
      </c>
      <c r="F8602" s="11">
        <v>26.45</v>
      </c>
      <c r="G8602" s="10">
        <v>19.899999999999999</v>
      </c>
      <c r="H8602" s="11">
        <v>174.47</v>
      </c>
      <c r="I8602" s="10">
        <v>110.1</v>
      </c>
      <c r="J8602">
        <v>7.2879749067703767E-2</v>
      </c>
      <c r="K8602">
        <v>8.4346996043363973E-2</v>
      </c>
      <c r="L8602">
        <v>0.10728901835333676</v>
      </c>
      <c r="M8602">
        <v>7.3991465294629702E-2</v>
      </c>
      <c r="N8602">
        <v>0.17089613156230232</v>
      </c>
      <c r="O8602">
        <v>0.13270920573648334</v>
      </c>
    </row>
    <row r="8603" spans="1:15" ht="15">
      <c r="A8603" s="6"/>
      <c r="B8603" s="10">
        <v>-0.97</v>
      </c>
      <c r="C8603">
        <v>5.1613618138403448E-2</v>
      </c>
      <c r="D8603" s="11">
        <v>9.94</v>
      </c>
      <c r="E8603" s="10">
        <v>24.85</v>
      </c>
      <c r="F8603" s="11">
        <v>33.1</v>
      </c>
      <c r="G8603" s="10">
        <v>30.28</v>
      </c>
      <c r="H8603" s="11">
        <v>206.55</v>
      </c>
      <c r="I8603" s="10">
        <v>113.28</v>
      </c>
      <c r="J8603">
        <v>7.8129968365617336E-2</v>
      </c>
      <c r="K8603">
        <v>8.2291748837002271E-2</v>
      </c>
      <c r="L8603">
        <v>0.11182955283309455</v>
      </c>
      <c r="M8603">
        <v>7.7243514616489567E-2</v>
      </c>
      <c r="N8603">
        <v>0.16609817437664925</v>
      </c>
      <c r="O8603">
        <v>0.12634669240828147</v>
      </c>
    </row>
    <row r="8604" spans="1:15" ht="15">
      <c r="A8604" s="6"/>
      <c r="B8604" s="10">
        <v>-0.97</v>
      </c>
      <c r="C8604">
        <v>5.07744778340041E-2</v>
      </c>
      <c r="D8604" s="11">
        <v>19.899999999999999</v>
      </c>
      <c r="E8604" s="10">
        <v>14.93</v>
      </c>
      <c r="F8604" s="11">
        <v>31.62</v>
      </c>
      <c r="G8604" s="10">
        <v>33.89</v>
      </c>
      <c r="H8604" s="11">
        <v>218.06</v>
      </c>
      <c r="I8604" s="10">
        <v>119.6</v>
      </c>
      <c r="J8604">
        <v>8.2125508546175341E-2</v>
      </c>
      <c r="K8604">
        <v>7.9016769173929094E-2</v>
      </c>
      <c r="L8604">
        <v>0.1086157349407488</v>
      </c>
      <c r="M8604">
        <v>7.6576390003255237E-2</v>
      </c>
      <c r="N8604">
        <v>0.16419085515499537</v>
      </c>
      <c r="O8604">
        <v>0.11471210180971531</v>
      </c>
    </row>
    <row r="8605" spans="1:15" ht="15">
      <c r="A8605" s="6"/>
      <c r="B8605" s="10">
        <v>-0.08</v>
      </c>
      <c r="C8605">
        <v>4.992289786855747E-2</v>
      </c>
      <c r="D8605" s="11">
        <v>22.01</v>
      </c>
      <c r="E8605" s="10">
        <v>24.68</v>
      </c>
      <c r="F8605" s="11">
        <v>32.86</v>
      </c>
      <c r="G8605" s="10">
        <v>35.93</v>
      </c>
      <c r="H8605" s="11">
        <v>227.18</v>
      </c>
      <c r="I8605" s="10">
        <v>121.36</v>
      </c>
      <c r="J8605">
        <v>8.3255840767295974E-2</v>
      </c>
      <c r="K8605">
        <v>7.740585830659516E-2</v>
      </c>
      <c r="L8605">
        <v>0.1113234565341351</v>
      </c>
      <c r="M8605">
        <v>7.4936235632443782E-2</v>
      </c>
      <c r="N8605">
        <v>0.16656566410828391</v>
      </c>
      <c r="O8605">
        <v>0.10542704833929696</v>
      </c>
    </row>
    <row r="8606" spans="1:15" ht="15">
      <c r="A8606" s="6"/>
      <c r="B8606" s="10">
        <v>-0.02</v>
      </c>
      <c r="C8606">
        <v>5.0185373871586787E-2</v>
      </c>
      <c r="D8606" s="11">
        <v>18.350000000000001</v>
      </c>
      <c r="E8606" s="10">
        <v>26.49</v>
      </c>
      <c r="F8606" s="11">
        <v>30.88</v>
      </c>
      <c r="G8606" s="10">
        <v>38.22</v>
      </c>
      <c r="H8606" s="11">
        <v>230.07</v>
      </c>
      <c r="I8606" s="10">
        <v>101.01</v>
      </c>
      <c r="J8606">
        <v>8.3091515639453231E-2</v>
      </c>
      <c r="K8606">
        <v>7.663588266781747E-2</v>
      </c>
      <c r="L8606">
        <v>0.11047367243397943</v>
      </c>
      <c r="M8606">
        <v>7.6251708510503849E-2</v>
      </c>
      <c r="N8606">
        <v>0.16761163854146302</v>
      </c>
      <c r="O8606">
        <v>0.10209251529958475</v>
      </c>
    </row>
    <row r="8607" spans="1:15" ht="15">
      <c r="A8607" s="6"/>
      <c r="B8607" s="10">
        <v>0</v>
      </c>
      <c r="C8607">
        <v>5.2392477958939893E-2</v>
      </c>
      <c r="D8607" s="11">
        <v>15.99</v>
      </c>
      <c r="E8607" s="10">
        <v>5.81</v>
      </c>
      <c r="F8607" s="11">
        <v>29.65</v>
      </c>
      <c r="G8607" s="10">
        <v>36.880000000000003</v>
      </c>
      <c r="H8607" s="11">
        <v>221.88</v>
      </c>
      <c r="I8607" s="10">
        <v>95.6</v>
      </c>
      <c r="J8607">
        <v>8.350882655607525E-2</v>
      </c>
      <c r="K8607">
        <v>7.9212648873171754E-2</v>
      </c>
      <c r="L8607">
        <v>0.10854463800104551</v>
      </c>
      <c r="M8607">
        <v>7.9088673534582862E-2</v>
      </c>
      <c r="N8607">
        <v>0.17134254701992543</v>
      </c>
      <c r="O8607">
        <v>0.10617685823242122</v>
      </c>
    </row>
    <row r="8608" spans="1:15" ht="15">
      <c r="A8608" s="6"/>
      <c r="B8608" s="10">
        <v>0.01</v>
      </c>
      <c r="C8608">
        <v>5.5989393515732004E-2</v>
      </c>
      <c r="D8608" s="11">
        <v>12.97</v>
      </c>
      <c r="E8608" s="10">
        <v>3.91</v>
      </c>
      <c r="F8608" s="11">
        <v>30.54</v>
      </c>
      <c r="G8608" s="10">
        <v>33.880000000000003</v>
      </c>
      <c r="H8608" s="11">
        <v>223.1</v>
      </c>
      <c r="I8608" s="10">
        <v>92.89</v>
      </c>
      <c r="J8608">
        <v>8.2819685679197022E-2</v>
      </c>
      <c r="K8608">
        <v>8.35676660478262E-2</v>
      </c>
      <c r="L8608">
        <v>0.1099241934612267</v>
      </c>
      <c r="M8608">
        <v>8.4053979232078871E-2</v>
      </c>
      <c r="N8608">
        <v>0.17712217695665031</v>
      </c>
      <c r="O8608">
        <v>0.11336874526868114</v>
      </c>
    </row>
    <row r="8609" spans="1:15" ht="15">
      <c r="A8609" s="6"/>
      <c r="B8609" s="10">
        <v>2.48</v>
      </c>
      <c r="C8609">
        <v>5.9834869857640409E-2</v>
      </c>
      <c r="D8609" s="11">
        <v>17.97</v>
      </c>
      <c r="E8609" s="10">
        <v>17.989999999999998</v>
      </c>
      <c r="F8609" s="11">
        <v>35.44</v>
      </c>
      <c r="G8609" s="10">
        <v>36.19</v>
      </c>
      <c r="H8609" s="11">
        <v>226</v>
      </c>
      <c r="I8609" s="10">
        <v>110.08</v>
      </c>
      <c r="J8609">
        <v>8.6375169797291831E-2</v>
      </c>
      <c r="K8609">
        <v>8.7211713923136078E-2</v>
      </c>
      <c r="L8609">
        <v>0.11604339993811062</v>
      </c>
      <c r="M8609">
        <v>8.8357151140804238E-2</v>
      </c>
      <c r="N8609">
        <v>0.18370528692030966</v>
      </c>
      <c r="O8609">
        <v>0.12221852830793171</v>
      </c>
    </row>
    <row r="8610" spans="1:15" ht="15">
      <c r="A8610" s="6"/>
      <c r="B8610" s="10">
        <v>11.9</v>
      </c>
      <c r="C8610">
        <v>6.2877925150815139E-2</v>
      </c>
      <c r="D8610" s="11">
        <v>17.989999999999998</v>
      </c>
      <c r="E8610" s="10">
        <v>25.4</v>
      </c>
      <c r="F8610" s="11">
        <v>36.299999999999997</v>
      </c>
      <c r="G8610" s="10">
        <v>38.4</v>
      </c>
      <c r="H8610" s="11">
        <v>231.52</v>
      </c>
      <c r="I8610" s="10">
        <v>112.91</v>
      </c>
      <c r="J8610">
        <v>9.2141498543766687E-2</v>
      </c>
      <c r="K8610">
        <v>9.0244182263472306E-2</v>
      </c>
      <c r="L8610">
        <v>0.11648434310139504</v>
      </c>
      <c r="M8610">
        <v>8.7018122336742956E-2</v>
      </c>
      <c r="N8610">
        <v>0.18140862647532391</v>
      </c>
      <c r="O8610">
        <v>0.12125052873486651</v>
      </c>
    </row>
    <row r="8611" spans="1:15" ht="15">
      <c r="A8611" s="6"/>
      <c r="B8611" s="10">
        <v>20.02</v>
      </c>
      <c r="C8611">
        <v>6.5033098832256053E-2</v>
      </c>
      <c r="D8611" s="11">
        <v>26.45</v>
      </c>
      <c r="E8611" s="10">
        <v>29.49</v>
      </c>
      <c r="F8611" s="11">
        <v>37.369999999999997</v>
      </c>
      <c r="G8611" s="10">
        <v>38.799999999999997</v>
      </c>
      <c r="H8611" s="11">
        <v>244.81</v>
      </c>
      <c r="I8611" s="10">
        <v>130.41999999999999</v>
      </c>
      <c r="J8611">
        <v>9.3246308702620656E-2</v>
      </c>
      <c r="K8611">
        <v>9.1311563497912071E-2</v>
      </c>
      <c r="L8611">
        <v>0.11735878682003306</v>
      </c>
      <c r="M8611">
        <v>9.0586614940833587E-2</v>
      </c>
      <c r="N8611">
        <v>0.17847307639676271</v>
      </c>
      <c r="O8611">
        <v>0.11278836405529956</v>
      </c>
    </row>
    <row r="8612" spans="1:15" ht="15">
      <c r="A8612" s="6"/>
      <c r="B8612" s="10">
        <v>18.68</v>
      </c>
      <c r="C8612">
        <v>6.2010427467761017E-2</v>
      </c>
      <c r="D8612" s="11">
        <v>27.41</v>
      </c>
      <c r="E8612" s="10">
        <v>41.79</v>
      </c>
      <c r="F8612" s="11">
        <v>36.450000000000003</v>
      </c>
      <c r="G8612" s="10">
        <v>36.32</v>
      </c>
      <c r="H8612" s="11">
        <v>245.1</v>
      </c>
      <c r="I8612" s="10">
        <v>120.38</v>
      </c>
      <c r="J8612">
        <v>9.2561209518530779E-2</v>
      </c>
      <c r="K8612">
        <v>9.2090338694744103E-2</v>
      </c>
      <c r="L8612">
        <v>0.11862172996999899</v>
      </c>
      <c r="M8612">
        <v>9.2898156467854376E-2</v>
      </c>
      <c r="N8612">
        <v>0.17848606028669847</v>
      </c>
      <c r="O8612">
        <v>0.10917112681231694</v>
      </c>
    </row>
    <row r="8613" spans="1:15" ht="15">
      <c r="A8613" s="6"/>
      <c r="B8613" s="10">
        <v>14.31</v>
      </c>
      <c r="C8613">
        <v>6.3510941749573946E-2</v>
      </c>
      <c r="D8613" s="11">
        <v>27.59</v>
      </c>
      <c r="E8613" s="10">
        <v>42.4</v>
      </c>
      <c r="F8613" s="11">
        <v>35.46</v>
      </c>
      <c r="G8613" s="10">
        <v>33.36</v>
      </c>
      <c r="H8613" s="11">
        <v>232.22</v>
      </c>
      <c r="I8613" s="10">
        <v>110.09</v>
      </c>
      <c r="J8613">
        <v>9.2472985910362446E-2</v>
      </c>
      <c r="K8613">
        <v>9.2097935381236867E-2</v>
      </c>
      <c r="L8613">
        <v>0.12051523973716741</v>
      </c>
      <c r="M8613">
        <v>9.3859105215474123E-2</v>
      </c>
      <c r="N8613">
        <v>0.17891169803544443</v>
      </c>
      <c r="O8613">
        <v>0.10145089494818721</v>
      </c>
    </row>
    <row r="8614" spans="1:15" ht="15">
      <c r="A8614" s="6"/>
      <c r="B8614" s="10">
        <v>9.92</v>
      </c>
      <c r="C8614">
        <v>5.9859058517920449E-2</v>
      </c>
      <c r="D8614" s="11">
        <v>25.64</v>
      </c>
      <c r="E8614" s="10">
        <v>42.53</v>
      </c>
      <c r="F8614" s="11">
        <v>32.93</v>
      </c>
      <c r="G8614" s="10">
        <v>32.86</v>
      </c>
      <c r="H8614" s="11">
        <v>230.32</v>
      </c>
      <c r="I8614" s="10">
        <v>118.21</v>
      </c>
      <c r="J8614">
        <v>9.1996139319793793E-2</v>
      </c>
      <c r="K8614">
        <v>9.253554955563055E-2</v>
      </c>
      <c r="L8614">
        <v>0.12605007249378625</v>
      </c>
      <c r="M8614">
        <v>9.6373441345699334E-2</v>
      </c>
      <c r="N8614">
        <v>0.18097404455344374</v>
      </c>
      <c r="O8614">
        <v>9.9971543998406784E-2</v>
      </c>
    </row>
    <row r="8615" spans="1:15" ht="15">
      <c r="A8615" s="6"/>
      <c r="B8615" s="10">
        <v>3.51</v>
      </c>
      <c r="C8615">
        <v>5.8200141779280394E-2</v>
      </c>
      <c r="D8615" s="11">
        <v>22.09</v>
      </c>
      <c r="E8615" s="10">
        <v>36.229999999999997</v>
      </c>
      <c r="F8615" s="11">
        <v>33.65</v>
      </c>
      <c r="G8615" s="10">
        <v>33.1</v>
      </c>
      <c r="H8615" s="11">
        <v>224.57</v>
      </c>
      <c r="I8615" s="10">
        <v>106.52</v>
      </c>
      <c r="J8615">
        <v>9.100518194807844E-2</v>
      </c>
      <c r="K8615">
        <v>9.3010549116440105E-2</v>
      </c>
      <c r="L8615">
        <v>0.12511732267940809</v>
      </c>
      <c r="M8615">
        <v>9.6261908689054557E-2</v>
      </c>
      <c r="N8615">
        <v>0.18124396689194316</v>
      </c>
      <c r="O8615">
        <v>9.758696432335133E-2</v>
      </c>
    </row>
    <row r="8616" spans="1:15" ht="15">
      <c r="A8616" s="6"/>
      <c r="B8616" s="10">
        <v>5</v>
      </c>
      <c r="C8616">
        <v>5.7590889502654216E-2</v>
      </c>
      <c r="D8616" s="11">
        <v>22.17</v>
      </c>
      <c r="E8616" s="10">
        <v>39.94</v>
      </c>
      <c r="F8616" s="11">
        <v>34.28</v>
      </c>
      <c r="G8616" s="10">
        <v>33.32</v>
      </c>
      <c r="H8616" s="11">
        <v>229.56</v>
      </c>
      <c r="I8616" s="10">
        <v>102.25</v>
      </c>
      <c r="J8616">
        <v>9.0975399041739458E-2</v>
      </c>
      <c r="K8616">
        <v>9.2444117227736891E-2</v>
      </c>
      <c r="L8616">
        <v>0.12433344684248844</v>
      </c>
      <c r="M8616">
        <v>9.6393374428226708E-2</v>
      </c>
      <c r="N8616">
        <v>0.1802888399052984</v>
      </c>
      <c r="O8616">
        <v>9.3166927273937064E-2</v>
      </c>
    </row>
    <row r="8617" spans="1:15" ht="15">
      <c r="A8617" s="6"/>
      <c r="B8617" s="10">
        <v>0.08</v>
      </c>
      <c r="C8617">
        <v>5.6871207318619374E-2</v>
      </c>
      <c r="D8617" s="11">
        <v>22</v>
      </c>
      <c r="E8617" s="10">
        <v>27.4</v>
      </c>
      <c r="F8617" s="11">
        <v>32.090000000000003</v>
      </c>
      <c r="G8617" s="10">
        <v>29.93</v>
      </c>
      <c r="H8617" s="11">
        <v>179.12</v>
      </c>
      <c r="I8617" s="10">
        <v>100</v>
      </c>
      <c r="J8617">
        <v>8.8849947700698553E-2</v>
      </c>
      <c r="K8617">
        <v>8.7774598073666776E-2</v>
      </c>
      <c r="L8617">
        <v>0.11959692630947023</v>
      </c>
      <c r="M8617">
        <v>9.1181537246154562E-2</v>
      </c>
      <c r="N8617">
        <v>0.18032123800468641</v>
      </c>
      <c r="O8617">
        <v>9.1980483877369346E-2</v>
      </c>
    </row>
    <row r="8618" spans="1:15" ht="15">
      <c r="A8618" s="6"/>
      <c r="B8618" s="10">
        <v>0</v>
      </c>
      <c r="C8618">
        <v>5.9010314589992542E-2</v>
      </c>
      <c r="D8618" s="11">
        <v>5.0599999999999996</v>
      </c>
      <c r="E8618" s="10">
        <v>25.04</v>
      </c>
      <c r="F8618" s="11">
        <v>27.95</v>
      </c>
      <c r="G8618" s="10">
        <v>29.9</v>
      </c>
      <c r="H8618" s="11">
        <v>178.37</v>
      </c>
      <c r="I8618" s="10">
        <v>50.3</v>
      </c>
      <c r="J8618">
        <v>8.4948694025387447E-2</v>
      </c>
      <c r="K8618">
        <v>8.6196674097107753E-2</v>
      </c>
      <c r="L8618">
        <v>0.10804462041942815</v>
      </c>
      <c r="M8618">
        <v>8.2714099578954994E-2</v>
      </c>
      <c r="N8618">
        <v>0.17874146278650532</v>
      </c>
      <c r="O8618">
        <v>9.1192538100258805E-2</v>
      </c>
    </row>
    <row r="8619" spans="1:15" ht="15">
      <c r="A8619" s="6"/>
      <c r="B8619" s="10">
        <v>-0.02</v>
      </c>
      <c r="C8619">
        <v>5.7291414029105821E-2</v>
      </c>
      <c r="D8619" s="11">
        <v>5.0599999999999996</v>
      </c>
      <c r="E8619" s="10">
        <v>24.57</v>
      </c>
      <c r="F8619" s="11">
        <v>26.35</v>
      </c>
      <c r="G8619" s="10">
        <v>22.61</v>
      </c>
      <c r="H8619" s="11">
        <v>156.86000000000001</v>
      </c>
      <c r="I8619" s="10">
        <v>36.979999999999997</v>
      </c>
      <c r="J8619">
        <v>7.8320244118669891E-2</v>
      </c>
      <c r="K8619">
        <v>8.5048803146338711E-2</v>
      </c>
      <c r="L8619">
        <v>0.10118609083694366</v>
      </c>
      <c r="M8619">
        <v>8.1074595144180125E-2</v>
      </c>
      <c r="N8619">
        <v>0.17981372380132071</v>
      </c>
      <c r="O8619">
        <v>9.0474116462352039E-2</v>
      </c>
    </row>
    <row r="8620" spans="1:15" ht="15">
      <c r="A8620" s="6"/>
      <c r="B8620" s="10">
        <v>-0.11</v>
      </c>
      <c r="C8620">
        <v>5.6401446863124545E-2</v>
      </c>
      <c r="D8620" s="11">
        <v>-1.44</v>
      </c>
      <c r="E8620" s="10">
        <v>21.71</v>
      </c>
      <c r="F8620" s="11">
        <v>26.34</v>
      </c>
      <c r="G8620" s="10">
        <v>16</v>
      </c>
      <c r="H8620" s="11">
        <v>153.83000000000001</v>
      </c>
      <c r="I8620" s="10">
        <v>27.02</v>
      </c>
      <c r="J8620">
        <v>7.634670245776487E-2</v>
      </c>
      <c r="K8620">
        <v>8.5135174896090737E-2</v>
      </c>
      <c r="L8620">
        <v>0.10272329064145556</v>
      </c>
      <c r="M8620">
        <v>7.9186389822371583E-2</v>
      </c>
      <c r="N8620">
        <v>0.17989087006942295</v>
      </c>
      <c r="O8620">
        <v>8.9498953405865667E-2</v>
      </c>
    </row>
    <row r="8621" spans="1:15" ht="15">
      <c r="A8621" s="6"/>
      <c r="B8621" s="10">
        <v>-2.67</v>
      </c>
      <c r="C8621">
        <v>5.6752744050030134E-2</v>
      </c>
      <c r="D8621" s="11">
        <v>-6.94</v>
      </c>
      <c r="E8621" s="10">
        <v>23.68</v>
      </c>
      <c r="F8621" s="11">
        <v>25.58</v>
      </c>
      <c r="G8621" s="10">
        <v>12.57</v>
      </c>
      <c r="H8621" s="11">
        <v>133.26</v>
      </c>
      <c r="I8621" s="10">
        <v>21.3</v>
      </c>
      <c r="J8621">
        <v>7.533446663216796E-2</v>
      </c>
      <c r="K8621">
        <v>8.6540785513016541E-2</v>
      </c>
      <c r="L8621">
        <v>0.10598484503111812</v>
      </c>
      <c r="M8621">
        <v>7.9337557255598656E-2</v>
      </c>
      <c r="N8621">
        <v>0.17980970762667778</v>
      </c>
      <c r="O8621">
        <v>8.8183971109911233E-2</v>
      </c>
    </row>
    <row r="8622" spans="1:15" ht="15">
      <c r="A8622" s="6"/>
      <c r="B8622" s="10">
        <v>-3.69</v>
      </c>
      <c r="C8622">
        <v>5.5867614434487782E-2</v>
      </c>
      <c r="D8622" s="11">
        <v>-9.65</v>
      </c>
      <c r="E8622" s="10">
        <v>20.99</v>
      </c>
      <c r="F8622" s="11">
        <v>26.33</v>
      </c>
      <c r="G8622" s="10">
        <v>12.94</v>
      </c>
      <c r="H8622" s="11">
        <v>126.66</v>
      </c>
      <c r="I8622" s="10">
        <v>17.899999999999999</v>
      </c>
      <c r="J8622">
        <v>7.370624098003821E-2</v>
      </c>
      <c r="K8622">
        <v>8.7647361666131893E-2</v>
      </c>
      <c r="L8622">
        <v>0.11023741665851307</v>
      </c>
      <c r="M8622">
        <v>8.0268487937314031E-2</v>
      </c>
      <c r="N8622">
        <v>0.17941661870207826</v>
      </c>
      <c r="O8622">
        <v>8.5939230517021098E-2</v>
      </c>
    </row>
    <row r="8623" spans="1:15" ht="15">
      <c r="A8623" s="6"/>
      <c r="B8623" s="10">
        <v>-1.85</v>
      </c>
      <c r="C8623">
        <v>5.424184211513923E-2</v>
      </c>
      <c r="D8623" s="11">
        <v>-9.89</v>
      </c>
      <c r="E8623" s="10">
        <v>28.51</v>
      </c>
      <c r="F8623" s="11">
        <v>28.37</v>
      </c>
      <c r="G8623" s="10">
        <v>13.86</v>
      </c>
      <c r="H8623" s="11">
        <v>130.24</v>
      </c>
      <c r="I8623" s="10">
        <v>16.329999999999998</v>
      </c>
      <c r="J8623">
        <v>7.2190087634156422E-2</v>
      </c>
      <c r="K8623">
        <v>9.1591335623318657E-2</v>
      </c>
      <c r="L8623">
        <v>0.12086917751315426</v>
      </c>
      <c r="M8623">
        <v>8.1820763791007042E-2</v>
      </c>
      <c r="N8623">
        <v>0.17629829974229186</v>
      </c>
      <c r="O8623">
        <v>8.41023660598859E-2</v>
      </c>
    </row>
    <row r="8624" spans="1:15" ht="15">
      <c r="A8624" s="6"/>
      <c r="B8624" s="10">
        <v>-1.34</v>
      </c>
      <c r="C8624">
        <v>5.3491421122692923E-2</v>
      </c>
      <c r="D8624" s="11">
        <v>-11.88</v>
      </c>
      <c r="E8624" s="10">
        <v>28.99</v>
      </c>
      <c r="F8624" s="11">
        <v>27.14</v>
      </c>
      <c r="G8624" s="10">
        <v>13.02</v>
      </c>
      <c r="H8624" s="11">
        <v>132.24</v>
      </c>
      <c r="I8624" s="10">
        <v>18.11</v>
      </c>
      <c r="J8624">
        <v>6.995804778413825E-2</v>
      </c>
      <c r="K8624">
        <v>9.9001174073355347E-2</v>
      </c>
      <c r="L8624">
        <v>0.12628620687291348</v>
      </c>
      <c r="M8624">
        <v>8.4657149061579035E-2</v>
      </c>
      <c r="N8624">
        <v>0.1723942019123838</v>
      </c>
      <c r="O8624">
        <v>8.130923682123517E-2</v>
      </c>
    </row>
    <row r="8625" spans="1:15" ht="15">
      <c r="A8625" s="6"/>
      <c r="B8625" s="10">
        <v>-0.92</v>
      </c>
      <c r="C8625">
        <v>5.1893526855709353E-2</v>
      </c>
      <c r="D8625" s="11">
        <v>-3.24</v>
      </c>
      <c r="E8625" s="10">
        <v>46.48</v>
      </c>
      <c r="F8625" s="11">
        <v>26.78</v>
      </c>
      <c r="G8625" s="10">
        <v>14.71</v>
      </c>
      <c r="H8625" s="11">
        <v>162.5</v>
      </c>
      <c r="I8625" s="10">
        <v>23.29</v>
      </c>
      <c r="J8625">
        <v>6.8579252249376735E-2</v>
      </c>
      <c r="K8625">
        <v>0.11218965271847424</v>
      </c>
      <c r="L8625">
        <v>0.13271149092785745</v>
      </c>
      <c r="M8625">
        <v>8.9829454831952954E-2</v>
      </c>
      <c r="N8625">
        <v>0.1708431886447965</v>
      </c>
      <c r="O8625">
        <v>7.8036034356817205E-2</v>
      </c>
    </row>
    <row r="8626" spans="1:15" ht="15">
      <c r="A8626" s="6"/>
      <c r="B8626" s="10">
        <v>-1.05</v>
      </c>
      <c r="C8626">
        <v>5.114830238575313E-2</v>
      </c>
      <c r="D8626" s="11">
        <v>-9.7799999999999994</v>
      </c>
      <c r="E8626" s="10">
        <v>49.35</v>
      </c>
      <c r="F8626" s="11">
        <v>30</v>
      </c>
      <c r="G8626" s="10">
        <v>26.55</v>
      </c>
      <c r="H8626" s="11">
        <v>174.39</v>
      </c>
      <c r="I8626" s="10">
        <v>38.68</v>
      </c>
      <c r="J8626">
        <v>6.6430980305192122E-2</v>
      </c>
      <c r="K8626">
        <v>0.11888249700867484</v>
      </c>
      <c r="L8626">
        <v>0.13636036966771231</v>
      </c>
      <c r="M8626">
        <v>0.10086240358135709</v>
      </c>
      <c r="N8626">
        <v>0.16769442685696059</v>
      </c>
      <c r="O8626">
        <v>7.5562812244087049E-2</v>
      </c>
    </row>
    <row r="8627" spans="1:15" ht="15">
      <c r="A8627" s="6"/>
      <c r="B8627" s="10">
        <v>-0.08</v>
      </c>
      <c r="C8627">
        <v>4.810553734774739E-2</v>
      </c>
      <c r="D8627" s="11">
        <v>0</v>
      </c>
      <c r="E8627" s="10">
        <v>51.1</v>
      </c>
      <c r="F8627" s="11">
        <v>34.47</v>
      </c>
      <c r="G8627" s="10">
        <v>34.06</v>
      </c>
      <c r="H8627" s="11">
        <v>185.94</v>
      </c>
      <c r="I8627" s="10">
        <v>53.57</v>
      </c>
      <c r="J8627">
        <v>6.2826270968761727E-2</v>
      </c>
      <c r="K8627">
        <v>0.12007717092373231</v>
      </c>
      <c r="L8627">
        <v>0.13955451492875945</v>
      </c>
      <c r="M8627">
        <v>0.10540202619224116</v>
      </c>
      <c r="N8627">
        <v>0.16304330007292062</v>
      </c>
      <c r="O8627">
        <v>7.3756545688117486E-2</v>
      </c>
    </row>
    <row r="8628" spans="1:15" ht="15">
      <c r="A8628" s="6"/>
      <c r="B8628" s="10">
        <v>-0.06</v>
      </c>
      <c r="C8628">
        <v>4.712937523671254E-2</v>
      </c>
      <c r="D8628" s="11">
        <v>-24.33</v>
      </c>
      <c r="E8628" s="10">
        <v>53.14</v>
      </c>
      <c r="F8628" s="11">
        <v>34.950000000000003</v>
      </c>
      <c r="G8628" s="10">
        <v>39.65</v>
      </c>
      <c r="H8628" s="11">
        <v>199.35</v>
      </c>
      <c r="I8628" s="10">
        <v>59.3</v>
      </c>
      <c r="J8628">
        <v>6.1311465777414885E-2</v>
      </c>
      <c r="K8628">
        <v>0.11774557706688106</v>
      </c>
      <c r="L8628">
        <v>0.13340701932447943</v>
      </c>
      <c r="M8628">
        <v>0.1103030780544175</v>
      </c>
      <c r="N8628">
        <v>0.15910187346782717</v>
      </c>
      <c r="O8628">
        <v>7.1975124159064499E-2</v>
      </c>
    </row>
    <row r="8629" spans="1:15" ht="15">
      <c r="A8629" s="6"/>
      <c r="B8629" s="10">
        <v>-0.05</v>
      </c>
      <c r="C8629">
        <v>4.6264120387288866E-2</v>
      </c>
      <c r="D8629" s="11">
        <v>-31.69</v>
      </c>
      <c r="E8629" s="10">
        <v>54.88</v>
      </c>
      <c r="F8629" s="11">
        <v>35.71</v>
      </c>
      <c r="G8629" s="10">
        <v>45.38</v>
      </c>
      <c r="H8629" s="11">
        <v>202.81</v>
      </c>
      <c r="I8629" s="10">
        <v>59</v>
      </c>
      <c r="J8629">
        <v>5.9850769345404425E-2</v>
      </c>
      <c r="K8629">
        <v>0.12080982922972269</v>
      </c>
      <c r="L8629">
        <v>0.13055028702832422</v>
      </c>
      <c r="M8629">
        <v>0.11067866209006882</v>
      </c>
      <c r="N8629">
        <v>0.15610372855912935</v>
      </c>
      <c r="O8629">
        <v>7.0126163645271911E-2</v>
      </c>
    </row>
    <row r="8630" spans="1:15" ht="15">
      <c r="A8630" s="6"/>
      <c r="B8630" s="10">
        <v>-0.04</v>
      </c>
      <c r="C8630">
        <v>4.6847010374532996E-2</v>
      </c>
      <c r="D8630" s="11">
        <v>-52.82</v>
      </c>
      <c r="E8630" s="10">
        <v>54.25</v>
      </c>
      <c r="F8630" s="11">
        <v>35.69</v>
      </c>
      <c r="G8630" s="10">
        <v>43.31</v>
      </c>
      <c r="H8630" s="11">
        <v>199.4</v>
      </c>
      <c r="I8630" s="10">
        <v>54.9</v>
      </c>
      <c r="J8630">
        <v>5.9245072287991189E-2</v>
      </c>
      <c r="K8630">
        <v>0.12395452968800029</v>
      </c>
      <c r="L8630">
        <v>0.13130792489581444</v>
      </c>
      <c r="M8630">
        <v>0.11135691214470285</v>
      </c>
      <c r="N8630">
        <v>0.15576462256401605</v>
      </c>
      <c r="O8630">
        <v>7.0491932422972137E-2</v>
      </c>
    </row>
    <row r="8631" spans="1:15" ht="15">
      <c r="A8631" s="6"/>
      <c r="B8631" s="10">
        <v>0</v>
      </c>
      <c r="C8631">
        <v>4.7726305564008337E-2</v>
      </c>
      <c r="D8631" s="11">
        <v>-53.42</v>
      </c>
      <c r="E8631" s="10">
        <v>51.81</v>
      </c>
      <c r="F8631" s="11">
        <v>34.96</v>
      </c>
      <c r="G8631" s="10">
        <v>38.71</v>
      </c>
      <c r="H8631" s="11">
        <v>193.73</v>
      </c>
      <c r="I8631" s="10">
        <v>29.99</v>
      </c>
      <c r="J8631">
        <v>6.0264495064250662E-2</v>
      </c>
      <c r="K8631">
        <v>0.12736724671377833</v>
      </c>
      <c r="L8631">
        <v>0.1354383266541937</v>
      </c>
      <c r="M8631">
        <v>0.11413640948058497</v>
      </c>
      <c r="N8631">
        <v>0.1580870576344259</v>
      </c>
      <c r="O8631">
        <v>7.0833406404362545E-2</v>
      </c>
    </row>
    <row r="8632" spans="1:15" ht="15">
      <c r="A8632" s="6"/>
      <c r="B8632" s="10">
        <v>0.56000000000000005</v>
      </c>
      <c r="C8632">
        <v>5.0478147415386372E-2</v>
      </c>
      <c r="D8632" s="11">
        <v>-18</v>
      </c>
      <c r="E8632" s="10">
        <v>51.33</v>
      </c>
      <c r="F8632" s="11">
        <v>36.83</v>
      </c>
      <c r="G8632" s="10">
        <v>40.98</v>
      </c>
      <c r="H8632" s="11">
        <v>193.3</v>
      </c>
      <c r="I8632" s="10">
        <v>32.64</v>
      </c>
      <c r="J8632">
        <v>6.4098168562449154E-2</v>
      </c>
      <c r="K8632">
        <v>0.13149868770107806</v>
      </c>
      <c r="L8632">
        <v>0.14718015685113939</v>
      </c>
      <c r="M8632">
        <v>0.12141772642877127</v>
      </c>
      <c r="N8632">
        <v>0.16346778590183064</v>
      </c>
      <c r="O8632">
        <v>7.3043068331283059E-2</v>
      </c>
    </row>
    <row r="8633" spans="1:15" ht="15">
      <c r="A8633" s="6"/>
      <c r="B8633" s="10">
        <v>10.029999999999999</v>
      </c>
      <c r="C8633">
        <v>5.3011265287709684E-2</v>
      </c>
      <c r="D8633" s="11">
        <v>-0.48</v>
      </c>
      <c r="E8633" s="10">
        <v>51.92</v>
      </c>
      <c r="F8633" s="11">
        <v>38.53</v>
      </c>
      <c r="G8633" s="10">
        <v>44.92</v>
      </c>
      <c r="H8633" s="11">
        <v>193.39</v>
      </c>
      <c r="I8633" s="10">
        <v>33.99</v>
      </c>
      <c r="J8633">
        <v>6.8315696831642167E-2</v>
      </c>
      <c r="K8633">
        <v>0.13685932055124547</v>
      </c>
      <c r="L8633">
        <v>0.14975428634299304</v>
      </c>
      <c r="M8633">
        <v>0.13101600966033031</v>
      </c>
      <c r="N8633">
        <v>0.16346970960277157</v>
      </c>
      <c r="O8633">
        <v>7.5081813617411439E-2</v>
      </c>
    </row>
    <row r="8634" spans="1:15" ht="15">
      <c r="A8634" s="6"/>
      <c r="B8634" s="10">
        <v>47.34</v>
      </c>
      <c r="C8634">
        <v>5.6902884341841008E-2</v>
      </c>
      <c r="D8634" s="11">
        <v>5.49</v>
      </c>
      <c r="E8634" s="10">
        <v>58.13</v>
      </c>
      <c r="F8634" s="11">
        <v>39.75</v>
      </c>
      <c r="G8634" s="10">
        <v>49.38</v>
      </c>
      <c r="H8634" s="11">
        <v>195.65</v>
      </c>
      <c r="I8634" s="10">
        <v>47.63</v>
      </c>
      <c r="J8634">
        <v>7.0739985367123989E-2</v>
      </c>
      <c r="K8634">
        <v>0.13519425205184388</v>
      </c>
      <c r="L8634">
        <v>0.15294730259266562</v>
      </c>
      <c r="M8634">
        <v>0.13096163088655394</v>
      </c>
      <c r="N8634">
        <v>0.15554526829638435</v>
      </c>
      <c r="O8634">
        <v>7.7140632954906432E-2</v>
      </c>
    </row>
    <row r="8635" spans="1:15" ht="15">
      <c r="A8635" s="6"/>
      <c r="B8635" s="10">
        <v>52.99</v>
      </c>
      <c r="C8635">
        <v>6.0518510168575894E-2</v>
      </c>
      <c r="D8635" s="11">
        <v>10.66</v>
      </c>
      <c r="E8635" s="10">
        <v>66.59</v>
      </c>
      <c r="F8635" s="11">
        <v>42.55</v>
      </c>
      <c r="G8635" s="10">
        <v>51.73</v>
      </c>
      <c r="H8635" s="11">
        <v>217.55</v>
      </c>
      <c r="I8635" s="10">
        <v>54.98</v>
      </c>
      <c r="J8635">
        <v>8.0363296139718626E-2</v>
      </c>
      <c r="K8635">
        <v>0.13065916006493794</v>
      </c>
      <c r="L8635">
        <v>0.14999088925194082</v>
      </c>
      <c r="M8635">
        <v>0.13113181191044371</v>
      </c>
      <c r="N8635">
        <v>0.14701178503389306</v>
      </c>
      <c r="O8635">
        <v>7.9279942025177172E-2</v>
      </c>
    </row>
    <row r="8636" spans="1:15" ht="15">
      <c r="A8636" s="6"/>
      <c r="B8636" s="10">
        <v>53.66</v>
      </c>
      <c r="C8636">
        <v>6.6600442156956985E-2</v>
      </c>
      <c r="D8636" s="11">
        <v>13.35</v>
      </c>
      <c r="E8636" s="10">
        <v>68.42</v>
      </c>
      <c r="F8636" s="11">
        <v>42.64</v>
      </c>
      <c r="G8636" s="10">
        <v>50.87</v>
      </c>
      <c r="H8636" s="11">
        <v>210.58</v>
      </c>
      <c r="I8636" s="10">
        <v>52.2</v>
      </c>
      <c r="J8636">
        <v>8.4303302286888732E-2</v>
      </c>
      <c r="K8636">
        <v>0.12904193564022684</v>
      </c>
      <c r="L8636">
        <v>0.1497683022688025</v>
      </c>
      <c r="M8636">
        <v>0.12924241744204112</v>
      </c>
      <c r="N8636">
        <v>0.14522842332301672</v>
      </c>
      <c r="O8636">
        <v>8.1989726558082857E-2</v>
      </c>
    </row>
    <row r="8637" spans="1:15" ht="15">
      <c r="A8637" s="6"/>
      <c r="B8637" s="10">
        <v>53.05</v>
      </c>
      <c r="C8637">
        <v>7.0607707088926552E-2</v>
      </c>
      <c r="D8637" s="11">
        <v>11.19</v>
      </c>
      <c r="E8637" s="10">
        <v>69.8</v>
      </c>
      <c r="F8637" s="11">
        <v>40.92</v>
      </c>
      <c r="G8637" s="10">
        <v>49.74</v>
      </c>
      <c r="H8637" s="11">
        <v>207.75</v>
      </c>
      <c r="I8637" s="10">
        <v>59.17</v>
      </c>
      <c r="J8637">
        <v>8.7496783680231976E-2</v>
      </c>
      <c r="K8637">
        <v>0.12933833135849671</v>
      </c>
      <c r="L8637">
        <v>0.15186484991673732</v>
      </c>
      <c r="M8637">
        <v>0.13143239188305622</v>
      </c>
      <c r="N8637">
        <v>0.14511185641042101</v>
      </c>
      <c r="O8637">
        <v>8.2196918490788404E-2</v>
      </c>
    </row>
    <row r="8638" spans="1:15" ht="15">
      <c r="A8638" s="6"/>
      <c r="B8638" s="10">
        <v>49.32</v>
      </c>
      <c r="C8638">
        <v>7.1544543562437196E-2</v>
      </c>
      <c r="D8638" s="11">
        <v>19</v>
      </c>
      <c r="E8638" s="10">
        <v>62.3</v>
      </c>
      <c r="F8638" s="11">
        <v>37.24</v>
      </c>
      <c r="G8638" s="10">
        <v>47.08</v>
      </c>
      <c r="H8638" s="11">
        <v>190.69</v>
      </c>
      <c r="I8638" s="10">
        <v>58.43</v>
      </c>
      <c r="J8638">
        <v>9.0003701917329343E-2</v>
      </c>
      <c r="K8638">
        <v>0.13504030825294552</v>
      </c>
      <c r="L8638">
        <v>0.15548072635187302</v>
      </c>
      <c r="M8638">
        <v>0.13066812163453695</v>
      </c>
      <c r="N8638">
        <v>0.14524899665415708</v>
      </c>
      <c r="O8638">
        <v>8.1649216885342463E-2</v>
      </c>
    </row>
    <row r="8639" spans="1:15" ht="15">
      <c r="A8639" s="6"/>
      <c r="B8639" s="10">
        <v>43.95</v>
      </c>
      <c r="C8639">
        <v>7.4472515258274197E-2</v>
      </c>
      <c r="D8639" s="11">
        <v>18.059999999999999</v>
      </c>
      <c r="E8639" s="10">
        <v>59.93</v>
      </c>
      <c r="F8639" s="11">
        <v>36.78</v>
      </c>
      <c r="G8639" s="10">
        <v>47.4</v>
      </c>
      <c r="H8639" s="11">
        <v>155.49</v>
      </c>
      <c r="I8639" s="10">
        <v>59.04</v>
      </c>
      <c r="J8639">
        <v>9.1930956054873281E-2</v>
      </c>
      <c r="K8639">
        <v>0.1375936581986143</v>
      </c>
      <c r="L8639">
        <v>0.15438049693122738</v>
      </c>
      <c r="M8639">
        <v>0.13547660268241665</v>
      </c>
      <c r="N8639">
        <v>0.14582564700110387</v>
      </c>
      <c r="O8639">
        <v>8.0566776758300457E-2</v>
      </c>
    </row>
    <row r="8640" spans="1:15" ht="15">
      <c r="A8640" s="6"/>
      <c r="B8640" s="10">
        <v>46.63</v>
      </c>
      <c r="C8640">
        <v>7.7473791796760338E-2</v>
      </c>
      <c r="D8640" s="11">
        <v>22.02</v>
      </c>
      <c r="E8640" s="10">
        <v>62.34</v>
      </c>
      <c r="F8640" s="11">
        <v>36.450000000000003</v>
      </c>
      <c r="G8640" s="10">
        <v>47.9</v>
      </c>
      <c r="H8640" s="11">
        <v>144.9</v>
      </c>
      <c r="I8640" s="10">
        <v>48.55</v>
      </c>
      <c r="J8640">
        <v>9.4484801707211505E-2</v>
      </c>
      <c r="K8640">
        <v>0.13953415439368752</v>
      </c>
      <c r="L8640">
        <v>0.15339190948543088</v>
      </c>
      <c r="M8640">
        <v>0.13537228097751761</v>
      </c>
      <c r="N8640">
        <v>0.14788437142212457</v>
      </c>
      <c r="O8640">
        <v>7.9200116789919589E-2</v>
      </c>
    </row>
    <row r="8641" spans="1:15" ht="15">
      <c r="A8641" s="6"/>
      <c r="B8641" s="10">
        <v>53.28</v>
      </c>
      <c r="C8641">
        <v>7.9773124447107838E-2</v>
      </c>
      <c r="D8641" s="11">
        <v>13.46</v>
      </c>
      <c r="E8641" s="10">
        <v>52.4</v>
      </c>
      <c r="F8641" s="11">
        <v>34.75</v>
      </c>
      <c r="G8641" s="10">
        <v>44.92</v>
      </c>
      <c r="H8641" s="11">
        <v>100.08</v>
      </c>
      <c r="I8641" s="10">
        <v>19.48</v>
      </c>
      <c r="J8641">
        <v>9.8317549093289922E-2</v>
      </c>
      <c r="K8641">
        <v>0.13942027359323897</v>
      </c>
      <c r="L8641">
        <v>0.15522253260614813</v>
      </c>
      <c r="M8641">
        <v>0.13250656350741458</v>
      </c>
      <c r="N8641">
        <v>0.14722487847048757</v>
      </c>
      <c r="O8641">
        <v>7.7472702730189247E-2</v>
      </c>
    </row>
    <row r="8642" spans="1:15" ht="15">
      <c r="A8642" s="6"/>
      <c r="B8642" s="10">
        <v>41.35</v>
      </c>
      <c r="C8642">
        <v>8.6264122903046275E-2</v>
      </c>
      <c r="D8642" s="11">
        <v>25.37</v>
      </c>
      <c r="E8642" s="10">
        <v>47.41</v>
      </c>
      <c r="F8642" s="11">
        <v>31.17</v>
      </c>
      <c r="G8642" s="10">
        <v>39.799999999999997</v>
      </c>
      <c r="H8642" s="11">
        <v>95.79</v>
      </c>
      <c r="I8642" s="10">
        <v>23.36</v>
      </c>
      <c r="J8642">
        <v>0.1001951163248927</v>
      </c>
      <c r="K8642">
        <v>0.14000261518269685</v>
      </c>
      <c r="L8642">
        <v>0.15369873727976185</v>
      </c>
      <c r="M8642">
        <v>0.11819350684607298</v>
      </c>
      <c r="N8642">
        <v>0.14415398222040335</v>
      </c>
      <c r="O8642">
        <v>7.9740089408661591E-2</v>
      </c>
    </row>
    <row r="8643" spans="1:15" ht="15">
      <c r="A8643" s="6"/>
      <c r="B8643" s="10">
        <v>52.07</v>
      </c>
      <c r="C8643">
        <v>9.3203813135576713E-2</v>
      </c>
      <c r="D8643" s="11">
        <v>15.09</v>
      </c>
      <c r="E8643" s="10">
        <v>47.1</v>
      </c>
      <c r="F8643" s="11">
        <v>30.02</v>
      </c>
      <c r="G8643" s="10">
        <v>30.25</v>
      </c>
      <c r="H8643" s="11">
        <v>86.23</v>
      </c>
      <c r="I8643" s="10">
        <v>9.98</v>
      </c>
      <c r="J8643">
        <v>9.7016517357222845E-2</v>
      </c>
      <c r="K8643">
        <v>0.1430638206752903</v>
      </c>
      <c r="L8643">
        <v>0.15081743088881819</v>
      </c>
      <c r="M8643">
        <v>9.9704513354105614E-2</v>
      </c>
      <c r="N8643">
        <v>0.14246933686805957</v>
      </c>
      <c r="O8643">
        <v>8.0498996691529143E-2</v>
      </c>
    </row>
    <row r="8644" spans="1:15" ht="15">
      <c r="A8644" s="6"/>
      <c r="B8644" s="10">
        <v>57.63</v>
      </c>
      <c r="C8644">
        <v>0.10000295906742805</v>
      </c>
      <c r="D8644" s="11">
        <v>13.93</v>
      </c>
      <c r="E8644" s="10">
        <v>46.74</v>
      </c>
      <c r="F8644" s="11">
        <v>28.67</v>
      </c>
      <c r="G8644" s="10">
        <v>26.71</v>
      </c>
      <c r="H8644" s="11">
        <v>81.36</v>
      </c>
      <c r="I8644" s="10">
        <v>5.69</v>
      </c>
      <c r="J8644">
        <v>9.8391672645280301E-2</v>
      </c>
      <c r="K8644">
        <v>0.14443682703769564</v>
      </c>
      <c r="L8644">
        <v>0.14798812261039795</v>
      </c>
      <c r="M8644">
        <v>9.4114604597652779E-2</v>
      </c>
      <c r="N8644">
        <v>0.14235573051802808</v>
      </c>
      <c r="O8644">
        <v>8.2722845918464127E-2</v>
      </c>
    </row>
    <row r="8645" spans="1:15" ht="15">
      <c r="A8645" s="6"/>
      <c r="B8645" s="10">
        <v>51.65</v>
      </c>
      <c r="C8645">
        <v>0.10699866102347055</v>
      </c>
      <c r="D8645" s="11">
        <v>13.48</v>
      </c>
      <c r="E8645" s="10">
        <v>45.03</v>
      </c>
      <c r="F8645" s="11">
        <v>28.7</v>
      </c>
      <c r="G8645" s="10">
        <v>19.97</v>
      </c>
      <c r="H8645" s="11">
        <v>78.959999999999994</v>
      </c>
      <c r="I8645" s="10">
        <v>5</v>
      </c>
      <c r="J8645">
        <v>9.8406382082675825E-2</v>
      </c>
      <c r="K8645">
        <v>0.14373774419732763</v>
      </c>
      <c r="L8645">
        <v>0.14790706445184448</v>
      </c>
      <c r="M8645">
        <v>8.9810953830789172E-2</v>
      </c>
      <c r="N8645">
        <v>0.1421122132173995</v>
      </c>
      <c r="O8645">
        <v>8.4147685842239084E-2</v>
      </c>
    </row>
    <row r="8646" spans="1:15" ht="15">
      <c r="A8646" s="6"/>
      <c r="B8646" s="10">
        <v>49.77</v>
      </c>
      <c r="C8646">
        <v>0.11657267705904015</v>
      </c>
      <c r="D8646" s="11">
        <v>12.74</v>
      </c>
      <c r="E8646" s="10">
        <v>46.02</v>
      </c>
      <c r="F8646" s="11">
        <v>29.19</v>
      </c>
      <c r="G8646" s="10">
        <v>17.18</v>
      </c>
      <c r="H8646" s="11">
        <v>76.040000000000006</v>
      </c>
      <c r="I8646" s="10">
        <v>11.46</v>
      </c>
      <c r="J8646">
        <v>9.7271319411603663E-2</v>
      </c>
      <c r="K8646">
        <v>0.14664158610060249</v>
      </c>
      <c r="L8646">
        <v>0.14849483429065216</v>
      </c>
      <c r="M8646">
        <v>8.5856134429018238E-2</v>
      </c>
      <c r="N8646">
        <v>0.14512384339937937</v>
      </c>
      <c r="O8646">
        <v>8.3398570908339326E-2</v>
      </c>
    </row>
    <row r="8647" spans="1:15" ht="15">
      <c r="A8647" s="6"/>
      <c r="B8647" s="10">
        <v>55.98</v>
      </c>
      <c r="C8647">
        <v>0.12156792672772689</v>
      </c>
      <c r="D8647" s="11">
        <v>13.29</v>
      </c>
      <c r="E8647" s="10">
        <v>49.18</v>
      </c>
      <c r="F8647" s="11">
        <v>31.03</v>
      </c>
      <c r="G8647" s="10">
        <v>17.36</v>
      </c>
      <c r="H8647" s="11">
        <v>97.53</v>
      </c>
      <c r="I8647" s="10">
        <v>19.59</v>
      </c>
      <c r="J8647">
        <v>0.10052168946470401</v>
      </c>
      <c r="K8647">
        <v>0.14969353014956008</v>
      </c>
      <c r="L8647">
        <v>0.15057764965358522</v>
      </c>
      <c r="M8647">
        <v>8.1978172069651176E-2</v>
      </c>
      <c r="N8647">
        <v>0.15348029865787183</v>
      </c>
      <c r="O8647">
        <v>8.2968047690301722E-2</v>
      </c>
    </row>
    <row r="8648" spans="1:15" ht="15">
      <c r="A8648" s="6"/>
      <c r="B8648" s="10">
        <v>65.06</v>
      </c>
      <c r="C8648">
        <v>0.12943233363794965</v>
      </c>
      <c r="D8648" s="11">
        <v>20.03</v>
      </c>
      <c r="E8648" s="10">
        <v>51.03</v>
      </c>
      <c r="F8648" s="11">
        <v>33.1</v>
      </c>
      <c r="G8648" s="10">
        <v>17.84</v>
      </c>
      <c r="H8648" s="11">
        <v>110.05</v>
      </c>
      <c r="I8648" s="10">
        <v>30.42</v>
      </c>
      <c r="J8648">
        <v>0.10448648685268319</v>
      </c>
      <c r="K8648">
        <v>0.15067966528967441</v>
      </c>
      <c r="L8648">
        <v>0.15066087724291763</v>
      </c>
      <c r="M8648">
        <v>7.9139693918745341E-2</v>
      </c>
      <c r="N8648">
        <v>0.1572010916287567</v>
      </c>
      <c r="O8648">
        <v>8.1110240664958144E-2</v>
      </c>
    </row>
    <row r="8649" spans="1:15" ht="15">
      <c r="A8649" s="6"/>
      <c r="B8649" s="10">
        <v>77.44</v>
      </c>
      <c r="C8649">
        <v>0.12875334044953177</v>
      </c>
      <c r="D8649" s="11">
        <v>28.62</v>
      </c>
      <c r="E8649" s="10">
        <v>58.89</v>
      </c>
      <c r="F8649" s="11">
        <v>38.89</v>
      </c>
      <c r="G8649" s="10">
        <v>21.79</v>
      </c>
      <c r="H8649" s="11">
        <v>134.11000000000001</v>
      </c>
      <c r="I8649" s="10">
        <v>80.959999999999994</v>
      </c>
      <c r="J8649">
        <v>0.10711547418952025</v>
      </c>
      <c r="K8649">
        <v>0.15199181739506704</v>
      </c>
      <c r="L8649">
        <v>0.14762591850367401</v>
      </c>
      <c r="M8649">
        <v>7.6615178988579974E-2</v>
      </c>
      <c r="N8649">
        <v>0.158798938423346</v>
      </c>
      <c r="O8649">
        <v>8.4737427472513019E-2</v>
      </c>
    </row>
    <row r="8650" spans="1:15" ht="15">
      <c r="A8650" s="6"/>
      <c r="B8650" s="10">
        <v>82.73</v>
      </c>
      <c r="C8650">
        <v>0.11819672175288613</v>
      </c>
      <c r="D8650" s="11">
        <v>32</v>
      </c>
      <c r="E8650" s="10">
        <v>64.959999999999994</v>
      </c>
      <c r="F8650" s="11">
        <v>38.549999999999997</v>
      </c>
      <c r="G8650" s="10">
        <v>27.36</v>
      </c>
      <c r="H8650" s="11">
        <v>164.52</v>
      </c>
      <c r="I8650" s="10">
        <v>95.9</v>
      </c>
      <c r="J8650">
        <v>0.1108417449761151</v>
      </c>
      <c r="K8650">
        <v>0.15606941797328319</v>
      </c>
      <c r="L8650">
        <v>0.14348584636457026</v>
      </c>
      <c r="M8650">
        <v>7.5525830547137934E-2</v>
      </c>
      <c r="N8650">
        <v>0.15848984701092414</v>
      </c>
      <c r="O8650">
        <v>8.7172152813120768E-2</v>
      </c>
    </row>
    <row r="8651" spans="1:15" ht="15">
      <c r="A8651" s="6"/>
      <c r="B8651" s="10">
        <v>80.56</v>
      </c>
      <c r="C8651">
        <v>0.11072331924365966</v>
      </c>
      <c r="D8651" s="11">
        <v>34.909999999999997</v>
      </c>
      <c r="E8651" s="10">
        <v>64.61</v>
      </c>
      <c r="F8651" s="11">
        <v>40</v>
      </c>
      <c r="G8651" s="10">
        <v>30.9</v>
      </c>
      <c r="H8651" s="11">
        <v>198.17</v>
      </c>
      <c r="I8651" s="10">
        <v>100.08</v>
      </c>
      <c r="J8651">
        <v>0.113355428935301</v>
      </c>
      <c r="K8651">
        <v>0.15265148875287482</v>
      </c>
      <c r="L8651">
        <v>0.14525468172349967</v>
      </c>
      <c r="M8651">
        <v>7.2419238554317436E-2</v>
      </c>
      <c r="N8651">
        <v>0.15443249295553516</v>
      </c>
      <c r="O8651">
        <v>8.8214565293317129E-2</v>
      </c>
    </row>
    <row r="8652" spans="1:15" ht="15">
      <c r="A8652" s="6"/>
      <c r="B8652" s="10">
        <v>75.19</v>
      </c>
      <c r="C8652">
        <v>9.8159097819985039E-2</v>
      </c>
      <c r="D8652" s="11">
        <v>35.299999999999997</v>
      </c>
      <c r="E8652" s="10">
        <v>59.01</v>
      </c>
      <c r="F8652" s="11">
        <v>40</v>
      </c>
      <c r="G8652" s="10">
        <v>27.96</v>
      </c>
      <c r="H8652" s="11">
        <v>204.36</v>
      </c>
      <c r="I8652" s="10">
        <v>95.93</v>
      </c>
      <c r="J8652">
        <v>0.11539727937467449</v>
      </c>
      <c r="K8652">
        <v>0.14929463520516456</v>
      </c>
      <c r="L8652">
        <v>0.14747055734791456</v>
      </c>
      <c r="M8652">
        <v>6.7228705442726341E-2</v>
      </c>
      <c r="N8652">
        <v>0.15067098404424384</v>
      </c>
      <c r="O8652">
        <v>8.3027423807592718E-2</v>
      </c>
    </row>
    <row r="8653" spans="1:15" ht="15">
      <c r="A8653" s="6"/>
      <c r="B8653" s="10">
        <v>74.709999999999994</v>
      </c>
      <c r="C8653">
        <v>8.7995714145500933E-2</v>
      </c>
      <c r="D8653" s="11">
        <v>42.46</v>
      </c>
      <c r="E8653" s="10">
        <v>58.45</v>
      </c>
      <c r="F8653" s="11">
        <v>40.47</v>
      </c>
      <c r="G8653" s="10">
        <v>30.87</v>
      </c>
      <c r="H8653" s="11">
        <v>199.04</v>
      </c>
      <c r="I8653" s="10">
        <v>108.42</v>
      </c>
      <c r="J8653">
        <v>0.12046743733641936</v>
      </c>
      <c r="K8653">
        <v>0.147987676728703</v>
      </c>
      <c r="L8653">
        <v>0.14860326452085751</v>
      </c>
      <c r="M8653">
        <v>6.3906108985958721E-2</v>
      </c>
      <c r="N8653">
        <v>0.14999679220210677</v>
      </c>
      <c r="O8653">
        <v>7.9238469176948642E-2</v>
      </c>
    </row>
    <row r="8654" spans="1:15" ht="15">
      <c r="A8654" s="6"/>
      <c r="B8654" s="10">
        <v>73.790000000000006</v>
      </c>
      <c r="C8654">
        <v>8.590239141570731E-2</v>
      </c>
      <c r="D8654" s="11">
        <v>46.11</v>
      </c>
      <c r="E8654" s="10">
        <v>66.14</v>
      </c>
      <c r="F8654" s="11">
        <v>40.15</v>
      </c>
      <c r="G8654" s="10">
        <v>25.49</v>
      </c>
      <c r="H8654" s="11">
        <v>210.04</v>
      </c>
      <c r="I8654" s="10">
        <v>110.38</v>
      </c>
      <c r="J8654">
        <v>0.12695166327223353</v>
      </c>
      <c r="K8654">
        <v>0.14632195180779137</v>
      </c>
      <c r="L8654">
        <v>0.14612889789881939</v>
      </c>
      <c r="M8654">
        <v>6.1997374326546562E-2</v>
      </c>
      <c r="N8654">
        <v>0.15089993657513512</v>
      </c>
      <c r="O8654">
        <v>7.7619535266935866E-2</v>
      </c>
    </row>
    <row r="8655" spans="1:15" ht="15">
      <c r="A8655" s="6"/>
      <c r="B8655" s="10">
        <v>71.88</v>
      </c>
      <c r="C8655">
        <v>8.7390198203693925E-2</v>
      </c>
      <c r="D8655" s="11">
        <v>46.01</v>
      </c>
      <c r="E8655" s="10">
        <v>65</v>
      </c>
      <c r="F8655" s="11">
        <v>40.409999999999997</v>
      </c>
      <c r="G8655" s="10">
        <v>20.059999999999999</v>
      </c>
      <c r="H8655" s="11">
        <v>200.18</v>
      </c>
      <c r="I8655" s="10">
        <v>124.36</v>
      </c>
      <c r="J8655">
        <v>0.13703814967916797</v>
      </c>
      <c r="K8655">
        <v>0.15239090040390899</v>
      </c>
      <c r="L8655">
        <v>0.14540297960615944</v>
      </c>
      <c r="M8655">
        <v>6.1549149259925301E-2</v>
      </c>
      <c r="N8655">
        <v>0.15875952395483675</v>
      </c>
      <c r="O8655">
        <v>7.7332583834232874E-2</v>
      </c>
    </row>
    <row r="8656" spans="1:15" ht="15">
      <c r="A8656" s="6"/>
      <c r="B8656" s="10">
        <v>73.64</v>
      </c>
      <c r="C8656">
        <v>9.7646929970129442E-2</v>
      </c>
      <c r="D8656" s="11">
        <v>46.4</v>
      </c>
      <c r="E8656" s="10">
        <v>65.510000000000005</v>
      </c>
      <c r="F8656" s="11">
        <v>42.2</v>
      </c>
      <c r="G8656" s="10">
        <v>18.03</v>
      </c>
      <c r="H8656" s="11">
        <v>188.43</v>
      </c>
      <c r="I8656" s="10">
        <v>139.08000000000001</v>
      </c>
      <c r="J8656">
        <v>0.14632533872482323</v>
      </c>
      <c r="K8656">
        <v>0.15693653449518333</v>
      </c>
      <c r="L8656">
        <v>0.15028702490879767</v>
      </c>
      <c r="M8656">
        <v>6.1820266203488697E-2</v>
      </c>
      <c r="N8656">
        <v>0.16266431749496307</v>
      </c>
      <c r="O8656">
        <v>8.5123081940201156E-2</v>
      </c>
    </row>
    <row r="8657" spans="1:15" ht="15">
      <c r="A8657" s="6"/>
      <c r="B8657" s="10">
        <v>79.95</v>
      </c>
      <c r="C8657">
        <v>0.1047844882496899</v>
      </c>
      <c r="D8657" s="11">
        <v>46.48</v>
      </c>
      <c r="E8657" s="10">
        <v>68.11</v>
      </c>
      <c r="F8657" s="11">
        <v>45.13</v>
      </c>
      <c r="G8657" s="10">
        <v>18.68</v>
      </c>
      <c r="H8657" s="11">
        <v>186.06</v>
      </c>
      <c r="I8657" s="10">
        <v>143.32</v>
      </c>
      <c r="J8657">
        <v>0.15513846937043949</v>
      </c>
      <c r="K8657">
        <v>0.16136689505276655</v>
      </c>
      <c r="L8657">
        <v>0.15419888370972071</v>
      </c>
      <c r="M8657">
        <v>6.3822298556178658E-2</v>
      </c>
      <c r="N8657">
        <v>0.16286028800886182</v>
      </c>
      <c r="O8657">
        <v>0.10154229795424599</v>
      </c>
    </row>
    <row r="8658" spans="1:15" ht="15">
      <c r="A8658" s="6"/>
      <c r="B8658" s="10">
        <v>79.77</v>
      </c>
      <c r="C8658">
        <v>9.7975553354867809E-2</v>
      </c>
      <c r="D8658" s="11">
        <v>50.9</v>
      </c>
      <c r="E8658" s="10">
        <v>69.22</v>
      </c>
      <c r="F8658" s="11">
        <v>46.53</v>
      </c>
      <c r="G8658" s="10">
        <v>19.73</v>
      </c>
      <c r="H8658" s="11">
        <v>180.42</v>
      </c>
      <c r="I8658" s="10">
        <v>147.56</v>
      </c>
      <c r="J8658">
        <v>0.15715507437113554</v>
      </c>
      <c r="K8658">
        <v>0.15938163405481473</v>
      </c>
      <c r="L8658">
        <v>0.15100567580115914</v>
      </c>
      <c r="M8658">
        <v>6.3523568408873951E-2</v>
      </c>
      <c r="N8658">
        <v>0.15937515254764811</v>
      </c>
      <c r="O8658">
        <v>0.10473629043300808</v>
      </c>
    </row>
    <row r="8659" spans="1:15" ht="15">
      <c r="A8659" s="6"/>
      <c r="B8659" s="10">
        <v>80.319999999999993</v>
      </c>
      <c r="C8659">
        <v>8.8097652844634791E-2</v>
      </c>
      <c r="D8659" s="11">
        <v>56.09</v>
      </c>
      <c r="E8659" s="10">
        <v>70.739999999999995</v>
      </c>
      <c r="F8659" s="11">
        <v>49.38</v>
      </c>
      <c r="G8659" s="10">
        <v>19.22</v>
      </c>
      <c r="H8659" s="11">
        <v>205</v>
      </c>
      <c r="I8659" s="10">
        <v>158.69</v>
      </c>
      <c r="J8659">
        <v>0.15504490906962223</v>
      </c>
      <c r="K8659">
        <v>0.15820842394885992</v>
      </c>
      <c r="L8659">
        <v>0.14764636121335195</v>
      </c>
      <c r="M8659">
        <v>6.3203285176786334E-2</v>
      </c>
      <c r="N8659">
        <v>0.15289126516410145</v>
      </c>
      <c r="O8659">
        <v>9.949383485125983E-2</v>
      </c>
    </row>
    <row r="8660" spans="1:15" ht="15">
      <c r="A8660" s="6"/>
      <c r="B8660" s="10">
        <v>74.349999999999994</v>
      </c>
      <c r="C8660">
        <v>7.9275912277950777E-2</v>
      </c>
      <c r="D8660" s="11">
        <v>57.57</v>
      </c>
      <c r="E8660" s="10">
        <v>71.97</v>
      </c>
      <c r="F8660" s="11">
        <v>44.88</v>
      </c>
      <c r="G8660" s="10">
        <v>16.82</v>
      </c>
      <c r="H8660" s="11">
        <v>207.1</v>
      </c>
      <c r="I8660" s="10">
        <v>164.69</v>
      </c>
      <c r="J8660">
        <v>0.15405834048349645</v>
      </c>
      <c r="K8660">
        <v>0.15898153146812616</v>
      </c>
      <c r="L8660">
        <v>0.15374411088353773</v>
      </c>
      <c r="M8660">
        <v>6.3016569273798825E-2</v>
      </c>
      <c r="N8660">
        <v>0.15501888217822962</v>
      </c>
      <c r="O8660">
        <v>9.5285041205834212E-2</v>
      </c>
    </row>
    <row r="8661" spans="1:15" ht="15">
      <c r="A8661" s="6"/>
      <c r="B8661" s="10">
        <v>64.849999999999994</v>
      </c>
      <c r="C8661">
        <v>7.0601010618625157E-2</v>
      </c>
      <c r="D8661" s="11">
        <v>51.33</v>
      </c>
      <c r="E8661" s="10">
        <v>71.25</v>
      </c>
      <c r="F8661" s="11">
        <v>43.99</v>
      </c>
      <c r="G8661" s="10">
        <v>14.37</v>
      </c>
      <c r="H8661" s="11">
        <v>196.05</v>
      </c>
      <c r="I8661" s="10">
        <v>156.93</v>
      </c>
      <c r="J8661">
        <v>0.1546862659103756</v>
      </c>
      <c r="K8661">
        <v>0.16473452905974501</v>
      </c>
      <c r="L8661">
        <v>0.16005197953432379</v>
      </c>
      <c r="M8661">
        <v>6.1869107564624069E-2</v>
      </c>
      <c r="N8661">
        <v>0.15463598217467375</v>
      </c>
      <c r="O8661">
        <v>8.9874872082990553E-2</v>
      </c>
    </row>
    <row r="8662" spans="1:15" ht="15">
      <c r="A8662" s="6"/>
      <c r="B8662" s="10">
        <v>54.73</v>
      </c>
      <c r="C8662">
        <v>6.5251222873345102E-2</v>
      </c>
      <c r="D8662" s="11">
        <v>42.4</v>
      </c>
      <c r="E8662" s="10">
        <v>70</v>
      </c>
      <c r="F8662" s="11">
        <v>39.520000000000003</v>
      </c>
      <c r="G8662" s="10">
        <v>9.25</v>
      </c>
      <c r="H8662" s="11">
        <v>161.33000000000001</v>
      </c>
      <c r="I8662" s="10">
        <v>147.56</v>
      </c>
      <c r="J8662">
        <v>0.15525174093167488</v>
      </c>
      <c r="K8662">
        <v>0.16582326776415685</v>
      </c>
      <c r="L8662">
        <v>0.16074801896488844</v>
      </c>
      <c r="M8662">
        <v>5.8637004845560566E-2</v>
      </c>
      <c r="N8662">
        <v>0.14892221746857104</v>
      </c>
      <c r="O8662">
        <v>9.1861497734957651E-2</v>
      </c>
    </row>
    <row r="8663" spans="1:15" ht="15">
      <c r="A8663" s="6"/>
      <c r="B8663" s="10">
        <v>24.74</v>
      </c>
      <c r="C8663">
        <v>6.1454747768143185E-2</v>
      </c>
      <c r="D8663" s="11">
        <v>40</v>
      </c>
      <c r="E8663" s="10">
        <v>62.56</v>
      </c>
      <c r="F8663" s="11">
        <v>36.67</v>
      </c>
      <c r="G8663" s="10">
        <v>0.03</v>
      </c>
      <c r="H8663" s="11">
        <v>111.05</v>
      </c>
      <c r="I8663" s="10">
        <v>128.80000000000001</v>
      </c>
      <c r="J8663">
        <v>0.15761591176086673</v>
      </c>
      <c r="K8663">
        <v>0.17095453476766112</v>
      </c>
      <c r="L8663">
        <v>0.16159852965128363</v>
      </c>
      <c r="M8663">
        <v>5.5638397500479268E-2</v>
      </c>
      <c r="N8663">
        <v>0.1410682047118928</v>
      </c>
      <c r="O8663">
        <v>8.7828003035086644E-2</v>
      </c>
    </row>
    <row r="8664" spans="1:15" ht="15">
      <c r="A8664" s="6"/>
      <c r="B8664" s="10">
        <v>16.989999999999998</v>
      </c>
      <c r="C8664">
        <v>5.9828456730481476E-2</v>
      </c>
      <c r="D8664" s="11">
        <v>42.24</v>
      </c>
      <c r="E8664" s="10">
        <v>64.62</v>
      </c>
      <c r="F8664" s="11">
        <v>35.380000000000003</v>
      </c>
      <c r="G8664" s="10">
        <v>0.02</v>
      </c>
      <c r="H8664" s="11">
        <v>113.05</v>
      </c>
      <c r="I8664" s="10">
        <v>107.84</v>
      </c>
      <c r="J8664">
        <v>0.15249145111135554</v>
      </c>
      <c r="K8664">
        <v>0.17020600237940245</v>
      </c>
      <c r="L8664">
        <v>0.15986727256213171</v>
      </c>
      <c r="M8664">
        <v>5.4192213859975406E-2</v>
      </c>
      <c r="N8664">
        <v>0.13594081473494904</v>
      </c>
      <c r="O8664">
        <v>8.2163703974858046E-2</v>
      </c>
    </row>
    <row r="8665" spans="1:15" ht="15">
      <c r="A8665" s="6"/>
      <c r="B8665" s="10">
        <v>0.01</v>
      </c>
      <c r="C8665">
        <v>5.8909412588193356E-2</v>
      </c>
      <c r="D8665" s="11">
        <v>31.27</v>
      </c>
      <c r="E8665" s="10">
        <v>56.81</v>
      </c>
      <c r="F8665" s="11">
        <v>33.57</v>
      </c>
      <c r="G8665" s="10">
        <v>-10.08</v>
      </c>
      <c r="H8665" s="11">
        <v>87</v>
      </c>
      <c r="I8665" s="10">
        <v>85.62</v>
      </c>
      <c r="J8665">
        <v>0.1467060958856031</v>
      </c>
      <c r="K8665">
        <v>0.16674308880976091</v>
      </c>
      <c r="L8665">
        <v>0.15885689849756648</v>
      </c>
      <c r="M8665">
        <v>5.4833828993114737E-2</v>
      </c>
      <c r="N8665">
        <v>0.12458469316472022</v>
      </c>
      <c r="O8665">
        <v>7.7106191205840655E-2</v>
      </c>
    </row>
    <row r="8666" spans="1:15" ht="15">
      <c r="A8666" s="6"/>
      <c r="B8666" s="10">
        <v>-0.02</v>
      </c>
      <c r="C8666">
        <v>5.6004512478897657E-2</v>
      </c>
      <c r="D8666" s="11">
        <v>28.87</v>
      </c>
      <c r="E8666" s="10">
        <v>50.04</v>
      </c>
      <c r="F8666" s="11">
        <v>30.17</v>
      </c>
      <c r="G8666" s="10">
        <v>-6.87</v>
      </c>
      <c r="H8666" s="11">
        <v>74.400000000000006</v>
      </c>
      <c r="I8666" s="10">
        <v>40.28</v>
      </c>
      <c r="J8666">
        <v>0.13869231507728377</v>
      </c>
      <c r="K8666">
        <v>0.16593325708260967</v>
      </c>
      <c r="L8666">
        <v>0.15816545213340327</v>
      </c>
      <c r="M8666">
        <v>5.0958048574899391E-2</v>
      </c>
      <c r="N8666">
        <v>0.11410401188000058</v>
      </c>
      <c r="O8666">
        <v>7.4952858238563735E-2</v>
      </c>
    </row>
    <row r="8667" spans="1:15" ht="15">
      <c r="A8667" s="6"/>
      <c r="B8667" s="10">
        <v>-0.78</v>
      </c>
      <c r="C8667">
        <v>5.6988411248264738E-2</v>
      </c>
      <c r="D8667" s="11">
        <v>28.12</v>
      </c>
      <c r="E8667" s="10">
        <v>50</v>
      </c>
      <c r="F8667" s="11">
        <v>29.5</v>
      </c>
      <c r="G8667" s="10">
        <v>-12.45</v>
      </c>
      <c r="H8667" s="11">
        <v>59.99</v>
      </c>
      <c r="I8667" s="10">
        <v>33.130000000000003</v>
      </c>
      <c r="J8667">
        <v>0.13511900113460967</v>
      </c>
      <c r="K8667">
        <v>0.16445996554529357</v>
      </c>
      <c r="L8667">
        <v>0.15772485938542696</v>
      </c>
      <c r="M8667">
        <v>5.1364651257630532E-2</v>
      </c>
      <c r="N8667">
        <v>0.10699408601621052</v>
      </c>
      <c r="O8667">
        <v>7.5051456815816861E-2</v>
      </c>
    </row>
    <row r="8668" spans="1:15" ht="15">
      <c r="A8668" s="6"/>
      <c r="B8668" s="10">
        <v>-1.43</v>
      </c>
      <c r="C8668">
        <v>5.7994504285604952E-2</v>
      </c>
      <c r="D8668" s="11">
        <v>27.2</v>
      </c>
      <c r="E8668" s="10">
        <v>49.19</v>
      </c>
      <c r="F8668" s="11">
        <v>29.43</v>
      </c>
      <c r="G8668" s="10">
        <v>-13.38</v>
      </c>
      <c r="H8668" s="11">
        <v>46.92</v>
      </c>
      <c r="I8668" s="10">
        <v>10.31</v>
      </c>
      <c r="J8668">
        <v>0.13750193105202899</v>
      </c>
      <c r="K8668">
        <v>0.16745192070292644</v>
      </c>
      <c r="L8668">
        <v>0.15652262030048489</v>
      </c>
      <c r="M8668">
        <v>5.1645406723120353E-2</v>
      </c>
      <c r="N8668">
        <v>0.10675724258376292</v>
      </c>
      <c r="O8668">
        <v>7.5804368305868369E-2</v>
      </c>
    </row>
    <row r="8669" spans="1:15" ht="15">
      <c r="A8669" s="6"/>
      <c r="B8669" s="10">
        <v>-1.39</v>
      </c>
      <c r="C8669">
        <v>5.6975650485254721E-2</v>
      </c>
      <c r="D8669" s="11">
        <v>26</v>
      </c>
      <c r="E8669" s="10">
        <v>48.51</v>
      </c>
      <c r="F8669" s="11">
        <v>28.2</v>
      </c>
      <c r="G8669" s="10">
        <v>-19.09</v>
      </c>
      <c r="H8669" s="11">
        <v>36.22</v>
      </c>
      <c r="I8669" s="10">
        <v>0.05</v>
      </c>
      <c r="J8669">
        <v>0.13587114969861197</v>
      </c>
      <c r="K8669">
        <v>0.1691480379511833</v>
      </c>
      <c r="L8669">
        <v>0.15412098960097995</v>
      </c>
      <c r="M8669">
        <v>5.2610608303099361E-2</v>
      </c>
      <c r="N8669">
        <v>0.10674198217376599</v>
      </c>
      <c r="O8669">
        <v>7.8868884678183385E-2</v>
      </c>
    </row>
    <row r="8670" spans="1:15" ht="15">
      <c r="A8670" s="6"/>
      <c r="B8670" s="10">
        <v>-1.42</v>
      </c>
      <c r="C8670">
        <v>5.7534569276620866E-2</v>
      </c>
      <c r="D8670" s="11">
        <v>26.33</v>
      </c>
      <c r="E8670" s="10">
        <v>48.07</v>
      </c>
      <c r="F8670" s="11">
        <v>28.53</v>
      </c>
      <c r="G8670" s="10">
        <v>-17.600000000000001</v>
      </c>
      <c r="H8670" s="11">
        <v>37.86</v>
      </c>
      <c r="I8670" s="10">
        <v>0.03</v>
      </c>
      <c r="J8670">
        <v>0.13007312369991347</v>
      </c>
      <c r="K8670">
        <v>0.16976764687115001</v>
      </c>
      <c r="L8670">
        <v>0.15087268713804541</v>
      </c>
      <c r="M8670">
        <v>5.2669293019042135E-2</v>
      </c>
      <c r="N8670">
        <v>0.10872133025809118</v>
      </c>
      <c r="O8670">
        <v>7.6274699661056461E-2</v>
      </c>
    </row>
    <row r="8671" spans="1:15" ht="15">
      <c r="A8671" s="6"/>
      <c r="B8671" s="10">
        <v>-0.27</v>
      </c>
      <c r="C8671">
        <v>5.7581678288275213E-2</v>
      </c>
      <c r="D8671" s="11">
        <v>28.89</v>
      </c>
      <c r="E8671" s="10">
        <v>49.82</v>
      </c>
      <c r="F8671" s="11">
        <v>27.4</v>
      </c>
      <c r="G8671" s="10">
        <v>-22.16</v>
      </c>
      <c r="H8671" s="11">
        <v>48.6</v>
      </c>
      <c r="I8671" s="10">
        <v>0.1</v>
      </c>
      <c r="J8671">
        <v>0.13223140983671605</v>
      </c>
      <c r="K8671">
        <v>0.17055764554288541</v>
      </c>
      <c r="L8671">
        <v>0.15058356775450621</v>
      </c>
      <c r="M8671">
        <v>5.36216659321287E-2</v>
      </c>
      <c r="N8671">
        <v>0.11007332717747152</v>
      </c>
      <c r="O8671">
        <v>7.690831814543736E-2</v>
      </c>
    </row>
    <row r="8672" spans="1:15" ht="15">
      <c r="A8672" s="6"/>
      <c r="B8672" s="10">
        <v>0.02</v>
      </c>
      <c r="C8672">
        <v>5.6346896403073908E-2</v>
      </c>
      <c r="D8672" s="11">
        <v>30.74</v>
      </c>
      <c r="E8672" s="10">
        <v>52.03</v>
      </c>
      <c r="F8672" s="11">
        <v>29.2</v>
      </c>
      <c r="G8672" s="10">
        <v>-33.58</v>
      </c>
      <c r="H8672" s="11">
        <v>75.59</v>
      </c>
      <c r="I8672" s="10">
        <v>16.97</v>
      </c>
      <c r="J8672">
        <v>0.13288436557248831</v>
      </c>
      <c r="K8672">
        <v>0.17141022811590342</v>
      </c>
      <c r="L8672">
        <v>0.15257994874920697</v>
      </c>
      <c r="M8672">
        <v>5.3274612481554511E-2</v>
      </c>
      <c r="N8672">
        <v>0.12570100512953108</v>
      </c>
      <c r="O8672">
        <v>7.0512477052044858E-2</v>
      </c>
    </row>
    <row r="8673" spans="1:15" ht="15">
      <c r="A8673" s="6"/>
      <c r="B8673" s="10">
        <v>16.059999999999999</v>
      </c>
      <c r="C8673">
        <v>5.5622361956489154E-2</v>
      </c>
      <c r="D8673" s="11">
        <v>35.979999999999997</v>
      </c>
      <c r="E8673" s="10">
        <v>62.63</v>
      </c>
      <c r="F8673" s="11">
        <v>31.63</v>
      </c>
      <c r="G8673" s="10">
        <v>-29.9</v>
      </c>
      <c r="H8673" s="11">
        <v>101.96</v>
      </c>
      <c r="I8673" s="10">
        <v>31.41</v>
      </c>
      <c r="J8673">
        <v>0.1311598171167844</v>
      </c>
      <c r="K8673">
        <v>0.16975421287561548</v>
      </c>
      <c r="L8673">
        <v>0.15529128111088322</v>
      </c>
      <c r="M8673">
        <v>5.2704949273903789E-2</v>
      </c>
      <c r="N8673">
        <v>0.14207839006169473</v>
      </c>
      <c r="O8673">
        <v>6.6375956633978647E-2</v>
      </c>
    </row>
    <row r="8674" spans="1:15" ht="15">
      <c r="A8674" s="6"/>
      <c r="B8674" s="10">
        <v>38.200000000000003</v>
      </c>
      <c r="C8674">
        <v>5.3992590129477741E-2</v>
      </c>
      <c r="D8674" s="11">
        <v>38.43</v>
      </c>
      <c r="E8674" s="10">
        <v>65.77</v>
      </c>
      <c r="F8674" s="11">
        <v>34.61</v>
      </c>
      <c r="G8674" s="10">
        <v>-19.79</v>
      </c>
      <c r="H8674" s="11">
        <v>122.23</v>
      </c>
      <c r="I8674" s="10">
        <v>43.24</v>
      </c>
      <c r="J8674">
        <v>0.1288592716344108</v>
      </c>
      <c r="K8674">
        <v>0.16817610800636906</v>
      </c>
      <c r="L8674">
        <v>0.15772167794380229</v>
      </c>
      <c r="M8674">
        <v>5.1750726884243169E-2</v>
      </c>
      <c r="N8674">
        <v>0.1453196106551615</v>
      </c>
      <c r="O8674">
        <v>6.3754912024345758E-2</v>
      </c>
    </row>
    <row r="8675" spans="1:15" ht="15">
      <c r="A8675" s="6"/>
      <c r="B8675" s="10">
        <v>38.75</v>
      </c>
      <c r="C8675">
        <v>5.0893952673093774E-2</v>
      </c>
      <c r="D8675" s="11">
        <v>39.93</v>
      </c>
      <c r="E8675" s="10">
        <v>67.099999999999994</v>
      </c>
      <c r="F8675" s="11">
        <v>36.82</v>
      </c>
      <c r="G8675" s="10">
        <v>-13.3</v>
      </c>
      <c r="H8675" s="11">
        <v>142.96</v>
      </c>
      <c r="I8675" s="10">
        <v>63.63</v>
      </c>
      <c r="J8675">
        <v>0.12522495550002383</v>
      </c>
      <c r="K8675">
        <v>0.16446467945750393</v>
      </c>
      <c r="L8675">
        <v>0.15218037242240282</v>
      </c>
      <c r="M8675">
        <v>4.9657756272863521E-2</v>
      </c>
      <c r="N8675">
        <v>0.13923066846905166</v>
      </c>
      <c r="O8675">
        <v>6.2531171483975259E-2</v>
      </c>
    </row>
    <row r="8676" spans="1:15" ht="15">
      <c r="A8676" s="6"/>
      <c r="B8676" s="10">
        <v>29.27</v>
      </c>
      <c r="C8676">
        <v>5.0626151526573696E-2</v>
      </c>
      <c r="D8676" s="11">
        <v>40.119999999999997</v>
      </c>
      <c r="E8676" s="10">
        <v>66.27</v>
      </c>
      <c r="F8676" s="11">
        <v>35.61</v>
      </c>
      <c r="G8676" s="10">
        <v>-19.84</v>
      </c>
      <c r="H8676" s="11">
        <v>142.16</v>
      </c>
      <c r="I8676" s="10">
        <v>68.38</v>
      </c>
      <c r="J8676">
        <v>0.12289495385740218</v>
      </c>
      <c r="K8676">
        <v>0.16114501979561449</v>
      </c>
      <c r="L8676">
        <v>0.14280085780477111</v>
      </c>
      <c r="M8676">
        <v>4.6987970817515747E-2</v>
      </c>
      <c r="N8676">
        <v>0.13284224034426162</v>
      </c>
      <c r="O8676">
        <v>5.9583613934545115E-2</v>
      </c>
    </row>
    <row r="8677" spans="1:15" ht="15">
      <c r="A8677" s="6"/>
      <c r="B8677" s="10">
        <v>13.95</v>
      </c>
      <c r="C8677">
        <v>5.0329897134865582E-2</v>
      </c>
      <c r="D8677" s="11">
        <v>39.97</v>
      </c>
      <c r="E8677" s="10">
        <v>66.36</v>
      </c>
      <c r="F8677" s="11">
        <v>35.049999999999997</v>
      </c>
      <c r="G8677" s="10">
        <v>-12.1</v>
      </c>
      <c r="H8677" s="11">
        <v>135.16</v>
      </c>
      <c r="I8677" s="10">
        <v>59.95</v>
      </c>
      <c r="J8677">
        <v>0.12083195732780423</v>
      </c>
      <c r="K8677">
        <v>0.1585559047785344</v>
      </c>
      <c r="L8677">
        <v>0.13527933667096362</v>
      </c>
      <c r="M8677">
        <v>4.5663226095235925E-2</v>
      </c>
      <c r="N8677">
        <v>0.1315452910137512</v>
      </c>
      <c r="O8677">
        <v>5.5506659228784602E-2</v>
      </c>
    </row>
    <row r="8678" spans="1:15" ht="15">
      <c r="A8678" s="6"/>
      <c r="B8678" s="10">
        <v>9.27</v>
      </c>
      <c r="C8678">
        <v>5.1141170321621285E-2</v>
      </c>
      <c r="D8678" s="11">
        <v>40.159999999999997</v>
      </c>
      <c r="E8678" s="10">
        <v>63.42</v>
      </c>
      <c r="F8678" s="11">
        <v>34.700000000000003</v>
      </c>
      <c r="G8678" s="10">
        <v>-26.68</v>
      </c>
      <c r="H8678" s="11">
        <v>126.59</v>
      </c>
      <c r="I8678" s="10">
        <v>52.08</v>
      </c>
      <c r="J8678">
        <v>0.11821688553048096</v>
      </c>
      <c r="K8678">
        <v>0.15789809705237715</v>
      </c>
      <c r="L8678">
        <v>0.1342329944107504</v>
      </c>
      <c r="M8678">
        <v>4.545461104626345E-2</v>
      </c>
      <c r="N8678">
        <v>0.13199756160397111</v>
      </c>
      <c r="O8678">
        <v>5.3273332452985551E-2</v>
      </c>
    </row>
    <row r="8679" spans="1:15" ht="15">
      <c r="A8679" s="6"/>
      <c r="B8679" s="10">
        <v>5.76</v>
      </c>
      <c r="C8679">
        <v>5.143945628710201E-2</v>
      </c>
      <c r="D8679" s="11">
        <v>39.24</v>
      </c>
      <c r="E8679" s="10">
        <v>63.92</v>
      </c>
      <c r="F8679" s="11">
        <v>33.78</v>
      </c>
      <c r="G8679" s="10">
        <v>-30</v>
      </c>
      <c r="H8679" s="11">
        <v>115.36</v>
      </c>
      <c r="I8679" s="10">
        <v>47.09</v>
      </c>
      <c r="J8679">
        <v>0.1166683448735289</v>
      </c>
      <c r="K8679">
        <v>0.16002026609038497</v>
      </c>
      <c r="L8679">
        <v>0.13850008906622965</v>
      </c>
      <c r="M8679">
        <v>4.511078001031938E-2</v>
      </c>
      <c r="N8679">
        <v>0.13371812100402558</v>
      </c>
      <c r="O8679">
        <v>5.6399404590810165E-2</v>
      </c>
    </row>
    <row r="8680" spans="1:15" ht="15">
      <c r="A8680" s="6"/>
      <c r="B8680" s="10">
        <v>14.38</v>
      </c>
      <c r="C8680">
        <v>5.2631449961779417E-2</v>
      </c>
      <c r="D8680" s="11">
        <v>36.42</v>
      </c>
      <c r="E8680" s="10">
        <v>64.64</v>
      </c>
      <c r="F8680" s="11">
        <v>34.909999999999997</v>
      </c>
      <c r="G8680" s="10">
        <v>-33.06</v>
      </c>
      <c r="H8680" s="11">
        <v>101.55</v>
      </c>
      <c r="I8680" s="10">
        <v>71.099999999999994</v>
      </c>
      <c r="J8680">
        <v>0.1172801016226848</v>
      </c>
      <c r="K8680">
        <v>0.16532743982420697</v>
      </c>
      <c r="L8680">
        <v>0.14359860603770416</v>
      </c>
      <c r="M8680">
        <v>4.6097320003932275E-2</v>
      </c>
      <c r="N8680">
        <v>0.13426212536546236</v>
      </c>
      <c r="O8680">
        <v>5.6947959997545865E-2</v>
      </c>
    </row>
    <row r="8681" spans="1:15" ht="15">
      <c r="A8681" s="6"/>
      <c r="B8681" s="10">
        <v>15.66</v>
      </c>
      <c r="C8681">
        <v>5.3707862508006139E-2</v>
      </c>
      <c r="D8681" s="11">
        <v>40.03</v>
      </c>
      <c r="E8681" s="10">
        <v>63.35</v>
      </c>
      <c r="F8681" s="11">
        <v>35.86</v>
      </c>
      <c r="G8681" s="10">
        <v>-29.96</v>
      </c>
      <c r="H8681" s="11">
        <v>90.95</v>
      </c>
      <c r="I8681" s="10">
        <v>71.08</v>
      </c>
      <c r="J8681">
        <v>0.11789388070628944</v>
      </c>
      <c r="K8681">
        <v>0.1714339958469297</v>
      </c>
      <c r="L8681">
        <v>0.14913628269955248</v>
      </c>
      <c r="M8681">
        <v>4.7157245121810423E-2</v>
      </c>
      <c r="N8681">
        <v>0.13336511362772671</v>
      </c>
      <c r="O8681">
        <v>5.9115169893673707E-2</v>
      </c>
    </row>
    <row r="8682" spans="1:15" ht="15">
      <c r="A8682" s="6"/>
      <c r="B8682" s="10">
        <v>40.340000000000003</v>
      </c>
      <c r="C8682">
        <v>5.227556126306511E-2</v>
      </c>
      <c r="D8682" s="11">
        <v>42.98</v>
      </c>
      <c r="E8682" s="10">
        <v>66.010000000000005</v>
      </c>
      <c r="F8682" s="11">
        <v>39.86</v>
      </c>
      <c r="G8682" s="10">
        <v>-7.77</v>
      </c>
      <c r="H8682" s="11">
        <v>101.9</v>
      </c>
      <c r="I8682" s="10">
        <v>85.77</v>
      </c>
      <c r="J8682">
        <v>0.11623781421462295</v>
      </c>
      <c r="K8682">
        <v>0.16372268444245461</v>
      </c>
      <c r="L8682">
        <v>0.14967047314252466</v>
      </c>
      <c r="M8682">
        <v>4.7269497423517236E-2</v>
      </c>
      <c r="N8682">
        <v>0.13352799242142804</v>
      </c>
      <c r="O8682">
        <v>6.0581590422449552E-2</v>
      </c>
    </row>
    <row r="8683" spans="1:15" ht="15">
      <c r="A8683" s="6"/>
      <c r="B8683" s="10">
        <v>46.83</v>
      </c>
      <c r="C8683">
        <v>5.0313248059312553E-2</v>
      </c>
      <c r="D8683" s="11">
        <v>43.01</v>
      </c>
      <c r="E8683" s="10">
        <v>67.98</v>
      </c>
      <c r="F8683" s="11">
        <v>40.79</v>
      </c>
      <c r="G8683" s="10">
        <v>-0.57999999999999996</v>
      </c>
      <c r="H8683" s="11">
        <v>139</v>
      </c>
      <c r="I8683" s="10">
        <v>89.71</v>
      </c>
      <c r="J8683">
        <v>0.1141314771514657</v>
      </c>
      <c r="K8683">
        <v>0.16258962835129964</v>
      </c>
      <c r="L8683">
        <v>0.1448509234566922</v>
      </c>
      <c r="M8683">
        <v>4.6859825597749649E-2</v>
      </c>
      <c r="N8683">
        <v>0.1355247385773822</v>
      </c>
      <c r="O8683">
        <v>6.0360647843653109E-2</v>
      </c>
    </row>
    <row r="8684" spans="1:15" ht="15">
      <c r="A8684" s="6"/>
      <c r="B8684" s="10">
        <v>45.9</v>
      </c>
      <c r="C8684">
        <v>5.0721204169130694E-2</v>
      </c>
      <c r="D8684" s="11">
        <v>42.16</v>
      </c>
      <c r="E8684" s="10">
        <v>70.16</v>
      </c>
      <c r="F8684" s="11">
        <v>43.75</v>
      </c>
      <c r="G8684" s="10">
        <v>0.06</v>
      </c>
      <c r="H8684" s="11">
        <v>150.06</v>
      </c>
      <c r="I8684" s="10">
        <v>87.43</v>
      </c>
      <c r="J8684">
        <v>0.11122893074805373</v>
      </c>
      <c r="K8684">
        <v>0.16357685720402484</v>
      </c>
      <c r="L8684">
        <v>0.14838641147066564</v>
      </c>
      <c r="M8684">
        <v>4.6765387332762642E-2</v>
      </c>
      <c r="N8684">
        <v>0.138571216497861</v>
      </c>
      <c r="O8684">
        <v>6.0582571493955066E-2</v>
      </c>
    </row>
    <row r="8685" spans="1:15" ht="15">
      <c r="A8685" s="6"/>
      <c r="B8685" s="10">
        <v>38.549999999999997</v>
      </c>
      <c r="C8685">
        <v>5.0587042438194001E-2</v>
      </c>
      <c r="D8685" s="11">
        <v>34.93</v>
      </c>
      <c r="E8685" s="10">
        <v>68.930000000000007</v>
      </c>
      <c r="F8685" s="11">
        <v>43.29</v>
      </c>
      <c r="G8685" s="10">
        <v>0.08</v>
      </c>
      <c r="H8685" s="11">
        <v>149.88999999999999</v>
      </c>
      <c r="I8685" s="10">
        <v>71.77</v>
      </c>
      <c r="J8685">
        <v>0.10646687558983629</v>
      </c>
      <c r="K8685">
        <v>0.17120862772975926</v>
      </c>
      <c r="L8685">
        <v>0.14843568767086476</v>
      </c>
      <c r="M8685">
        <v>4.8231915339081444E-2</v>
      </c>
      <c r="N8685">
        <v>0.146847005755294</v>
      </c>
      <c r="O8685">
        <v>6.4045131705409944E-2</v>
      </c>
    </row>
    <row r="8686" spans="1:15" ht="15">
      <c r="A8686" s="6"/>
      <c r="B8686" s="10">
        <v>19.98</v>
      </c>
      <c r="C8686">
        <v>4.9766535906215277E-2</v>
      </c>
      <c r="D8686" s="11">
        <v>25.06</v>
      </c>
      <c r="E8686" s="10">
        <v>66</v>
      </c>
      <c r="F8686" s="11">
        <v>39.619999999999997</v>
      </c>
      <c r="G8686" s="10">
        <v>0.1</v>
      </c>
      <c r="H8686" s="11">
        <v>139.09</v>
      </c>
      <c r="I8686" s="10">
        <v>55.1</v>
      </c>
      <c r="J8686">
        <v>0.10271724384874859</v>
      </c>
      <c r="K8686">
        <v>0.17336237589639589</v>
      </c>
      <c r="L8686">
        <v>0.14642723004694835</v>
      </c>
      <c r="M8686">
        <v>4.9941708836507427E-2</v>
      </c>
      <c r="N8686">
        <v>0.14966932746903833</v>
      </c>
      <c r="O8686">
        <v>6.5309009557819556E-2</v>
      </c>
    </row>
    <row r="8687" spans="1:15" ht="15">
      <c r="A8687" s="6"/>
      <c r="B8687" s="10">
        <v>13.75</v>
      </c>
      <c r="C8687">
        <v>5.0606161117145311E-2</v>
      </c>
      <c r="D8687" s="11">
        <v>19.989999999999998</v>
      </c>
      <c r="E8687" s="10">
        <v>59.91</v>
      </c>
      <c r="F8687" s="11">
        <v>35.39</v>
      </c>
      <c r="G8687" s="10">
        <v>8.98</v>
      </c>
      <c r="H8687" s="11">
        <v>125.22</v>
      </c>
      <c r="I8687" s="10">
        <v>46.42</v>
      </c>
      <c r="J8687">
        <v>9.7043880830654974E-2</v>
      </c>
      <c r="K8687">
        <v>0.17150861062013215</v>
      </c>
      <c r="L8687">
        <v>0.14165256404071591</v>
      </c>
      <c r="M8687">
        <v>5.1115156282947563E-2</v>
      </c>
      <c r="N8687">
        <v>0.15480027270820224</v>
      </c>
      <c r="O8687">
        <v>6.7841952608634515E-2</v>
      </c>
    </row>
    <row r="8688" spans="1:15" ht="15">
      <c r="A8688" s="6"/>
      <c r="B8688" s="10">
        <v>17.72</v>
      </c>
      <c r="C8688">
        <v>5.1663138434194754E-2</v>
      </c>
      <c r="D8688" s="11">
        <v>19.22</v>
      </c>
      <c r="E8688" s="10">
        <v>54</v>
      </c>
      <c r="F8688" s="11">
        <v>34.75</v>
      </c>
      <c r="G8688" s="10">
        <v>10.11</v>
      </c>
      <c r="H8688" s="11">
        <v>127.68</v>
      </c>
      <c r="I8688" s="10">
        <v>35.450000000000003</v>
      </c>
      <c r="J8688">
        <v>9.14256621063224E-2</v>
      </c>
      <c r="K8688">
        <v>0.1667828784229774</v>
      </c>
      <c r="L8688">
        <v>0.13730664185711181</v>
      </c>
      <c r="M8688">
        <v>5.3312474720237285E-2</v>
      </c>
      <c r="N8688">
        <v>0.16078134479382961</v>
      </c>
      <c r="O8688">
        <v>6.532067572657492E-2</v>
      </c>
    </row>
    <row r="8689" spans="1:15" ht="15">
      <c r="A8689" s="6"/>
      <c r="B8689" s="10">
        <v>1</v>
      </c>
      <c r="C8689">
        <v>5.151529450308847E-2</v>
      </c>
      <c r="D8689" s="11">
        <v>5.86</v>
      </c>
      <c r="E8689" s="10">
        <v>51.01</v>
      </c>
      <c r="F8689" s="11">
        <v>30.17</v>
      </c>
      <c r="G8689" s="10">
        <v>5.91</v>
      </c>
      <c r="H8689" s="11">
        <v>110.08</v>
      </c>
      <c r="I8689" s="10">
        <v>21.05</v>
      </c>
      <c r="J8689">
        <v>8.7319516399905553E-2</v>
      </c>
      <c r="K8689">
        <v>0.1585220339774106</v>
      </c>
      <c r="L8689">
        <v>0.13064754085024918</v>
      </c>
      <c r="M8689">
        <v>5.5030387577825343E-2</v>
      </c>
      <c r="N8689">
        <v>0.16298937378142289</v>
      </c>
      <c r="O8689">
        <v>6.6254014140921594E-2</v>
      </c>
    </row>
    <row r="8690" spans="1:15" ht="15">
      <c r="A8690" s="6"/>
      <c r="B8690" s="10">
        <v>0</v>
      </c>
      <c r="C8690">
        <v>5.3618163849421793E-2</v>
      </c>
      <c r="D8690" s="11">
        <v>9.73</v>
      </c>
      <c r="E8690" s="10">
        <v>56.69</v>
      </c>
      <c r="F8690" s="11">
        <v>30.6</v>
      </c>
      <c r="G8690" s="10">
        <v>4.5</v>
      </c>
      <c r="H8690" s="11">
        <v>112.06</v>
      </c>
      <c r="I8690" s="10">
        <v>-1.01</v>
      </c>
      <c r="J8690">
        <v>8.6771649002352222E-2</v>
      </c>
      <c r="K8690">
        <v>0.15479479004171293</v>
      </c>
      <c r="L8690">
        <v>0.12328746707853319</v>
      </c>
      <c r="M8690">
        <v>5.9781524694576878E-2</v>
      </c>
      <c r="N8690">
        <v>0.1636809217141601</v>
      </c>
      <c r="O8690">
        <v>6.598726359584503E-2</v>
      </c>
    </row>
    <row r="8691" spans="1:15" ht="15">
      <c r="A8691" s="6"/>
      <c r="B8691" s="10">
        <v>-0.08</v>
      </c>
      <c r="C8691">
        <v>5.3876586779268737E-2</v>
      </c>
      <c r="D8691" s="11">
        <v>0.72</v>
      </c>
      <c r="E8691" s="10">
        <v>49.87</v>
      </c>
      <c r="F8691" s="11">
        <v>28.1</v>
      </c>
      <c r="G8691" s="10">
        <v>2.75</v>
      </c>
      <c r="H8691" s="11">
        <v>93.27</v>
      </c>
      <c r="I8691" s="10">
        <v>-1.05</v>
      </c>
      <c r="J8691">
        <v>8.5273833025830262E-2</v>
      </c>
      <c r="K8691">
        <v>0.15340092504581135</v>
      </c>
      <c r="L8691">
        <v>0.11961083376268054</v>
      </c>
      <c r="M8691">
        <v>6.4675104345691126E-2</v>
      </c>
      <c r="N8691">
        <v>0.16281504724499088</v>
      </c>
      <c r="O8691">
        <v>6.6383010735987888E-2</v>
      </c>
    </row>
    <row r="8692" spans="1:15" ht="15">
      <c r="A8692" s="6"/>
      <c r="B8692" s="10">
        <v>-0.28000000000000003</v>
      </c>
      <c r="C8692">
        <v>5.4527153549639246E-2</v>
      </c>
      <c r="D8692" s="11">
        <v>-0.93</v>
      </c>
      <c r="E8692" s="10">
        <v>48.9</v>
      </c>
      <c r="F8692" s="11">
        <v>26.92</v>
      </c>
      <c r="G8692" s="10">
        <v>5.5</v>
      </c>
      <c r="H8692" s="11">
        <v>94.37</v>
      </c>
      <c r="I8692" s="10">
        <v>-1.1000000000000001</v>
      </c>
      <c r="J8692">
        <v>8.6066433092118491E-2</v>
      </c>
      <c r="K8692">
        <v>0.15214361686585046</v>
      </c>
      <c r="L8692">
        <v>0.11868418553205815</v>
      </c>
      <c r="M8692">
        <v>7.010329562223315E-2</v>
      </c>
      <c r="N8692">
        <v>0.16047084412822399</v>
      </c>
      <c r="O8692">
        <v>6.7460231451968805E-2</v>
      </c>
    </row>
    <row r="8693" spans="1:15" ht="15">
      <c r="A8693" s="6"/>
      <c r="B8693" s="10">
        <v>-0.93</v>
      </c>
      <c r="C8693">
        <v>5.5109094627761125E-2</v>
      </c>
      <c r="D8693" s="11">
        <v>1.07</v>
      </c>
      <c r="E8693" s="10">
        <v>47.15</v>
      </c>
      <c r="F8693" s="11">
        <v>22.85</v>
      </c>
      <c r="G8693" s="10">
        <v>5.91</v>
      </c>
      <c r="H8693" s="11">
        <v>90.82</v>
      </c>
      <c r="I8693" s="10">
        <v>-2.1800000000000002</v>
      </c>
      <c r="J8693">
        <v>8.604155758247696E-2</v>
      </c>
      <c r="K8693">
        <v>0.15159379256425515</v>
      </c>
      <c r="L8693">
        <v>0.11706615799416741</v>
      </c>
      <c r="M8693">
        <v>7.5130089667875266E-2</v>
      </c>
      <c r="N8693">
        <v>0.15784369863817799</v>
      </c>
      <c r="O8693">
        <v>6.7405003924646781E-2</v>
      </c>
    </row>
    <row r="8694" spans="1:15" ht="15">
      <c r="A8694" s="6"/>
      <c r="B8694" s="10">
        <v>-0.95</v>
      </c>
      <c r="C8694">
        <v>5.5566291061703903E-2</v>
      </c>
      <c r="D8694" s="11">
        <v>1</v>
      </c>
      <c r="E8694" s="10">
        <v>46.79</v>
      </c>
      <c r="F8694" s="11">
        <v>20.97</v>
      </c>
      <c r="G8694" s="10">
        <v>9.09</v>
      </c>
      <c r="H8694" s="11">
        <v>94.01</v>
      </c>
      <c r="I8694" s="10">
        <v>-2.0499999999999998</v>
      </c>
      <c r="J8694">
        <v>8.7038282582726348E-2</v>
      </c>
      <c r="K8694">
        <v>0.14979877210934076</v>
      </c>
      <c r="L8694">
        <v>0.11580447583945064</v>
      </c>
      <c r="M8694">
        <v>8.357468637504091E-2</v>
      </c>
      <c r="N8694">
        <v>0.16086324043494216</v>
      </c>
      <c r="O8694">
        <v>6.9498833757939985E-2</v>
      </c>
    </row>
    <row r="8695" spans="1:15" ht="15">
      <c r="A8695" s="6"/>
      <c r="B8695" s="10">
        <v>-0.26</v>
      </c>
      <c r="C8695">
        <v>5.3426729340302924E-2</v>
      </c>
      <c r="D8695" s="11">
        <v>2.91</v>
      </c>
      <c r="E8695" s="10">
        <v>47.21</v>
      </c>
      <c r="F8695" s="11">
        <v>21.31</v>
      </c>
      <c r="G8695" s="10">
        <v>20.43</v>
      </c>
      <c r="H8695" s="11">
        <v>117.63</v>
      </c>
      <c r="I8695" s="10">
        <v>-0.98</v>
      </c>
      <c r="J8695">
        <v>9.1911859825714148E-2</v>
      </c>
      <c r="K8695">
        <v>0.1495559061933219</v>
      </c>
      <c r="L8695">
        <v>0.11438283892397776</v>
      </c>
      <c r="M8695">
        <v>9.2446637593400188E-2</v>
      </c>
      <c r="N8695">
        <v>0.16796960676500702</v>
      </c>
      <c r="O8695">
        <v>6.719384765625E-2</v>
      </c>
    </row>
    <row r="8696" spans="1:15" ht="15">
      <c r="A8696" s="6"/>
      <c r="B8696" s="10">
        <v>-7.0000000000000007E-2</v>
      </c>
      <c r="C8696">
        <v>5.1716015377714059E-2</v>
      </c>
      <c r="D8696" s="11">
        <v>3.6</v>
      </c>
      <c r="E8696" s="10">
        <v>48.01</v>
      </c>
      <c r="F8696" s="11">
        <v>22.72</v>
      </c>
      <c r="G8696" s="10">
        <v>35.1</v>
      </c>
      <c r="H8696" s="11">
        <v>139.97999999999999</v>
      </c>
      <c r="I8696" s="10">
        <v>-0.05</v>
      </c>
      <c r="J8696">
        <v>9.6285526627866658E-2</v>
      </c>
      <c r="K8696">
        <v>0.14748715903425683</v>
      </c>
      <c r="L8696">
        <v>0.11267884881903696</v>
      </c>
      <c r="M8696">
        <v>0.11208084792902254</v>
      </c>
      <c r="N8696">
        <v>0.17138656152532303</v>
      </c>
      <c r="O8696">
        <v>6.5227638363392473E-2</v>
      </c>
    </row>
    <row r="8697" spans="1:15" ht="15">
      <c r="A8697" s="6"/>
      <c r="B8697" s="10">
        <v>-0.01</v>
      </c>
      <c r="C8697">
        <v>5.0779900291630688E-2</v>
      </c>
      <c r="D8697" s="11">
        <v>15.97</v>
      </c>
      <c r="E8697" s="10">
        <v>50.02</v>
      </c>
      <c r="F8697" s="11">
        <v>25.1</v>
      </c>
      <c r="G8697" s="10">
        <v>45.27</v>
      </c>
      <c r="H8697" s="11">
        <v>188</v>
      </c>
      <c r="I8697" s="10">
        <v>0.09</v>
      </c>
      <c r="J8697">
        <v>0.1062248279444228</v>
      </c>
      <c r="K8697">
        <v>0.14787555026824856</v>
      </c>
      <c r="L8697">
        <v>0.11312870353769905</v>
      </c>
      <c r="M8697">
        <v>0.13039578406898614</v>
      </c>
      <c r="N8697">
        <v>0.17318211146857421</v>
      </c>
      <c r="O8697">
        <v>6.6709135563671529E-2</v>
      </c>
    </row>
    <row r="8698" spans="1:15" ht="15">
      <c r="A8698" s="6"/>
      <c r="B8698" s="10">
        <v>4.4400000000000004</v>
      </c>
      <c r="C8698">
        <v>4.845669942316002E-2</v>
      </c>
      <c r="D8698" s="11">
        <v>29.69</v>
      </c>
      <c r="E8698" s="10">
        <v>52.26</v>
      </c>
      <c r="F8698" s="11">
        <v>27.52</v>
      </c>
      <c r="G8698" s="10">
        <v>49.23</v>
      </c>
      <c r="H8698" s="11">
        <v>200</v>
      </c>
      <c r="I8698" s="10">
        <v>8.98</v>
      </c>
      <c r="J8698">
        <v>0.11189570867614061</v>
      </c>
      <c r="K8698">
        <v>0.14592101297969659</v>
      </c>
      <c r="L8698">
        <v>0.11922531966930573</v>
      </c>
      <c r="M8698">
        <v>0.1404672411763552</v>
      </c>
      <c r="N8698">
        <v>0.17451474923014076</v>
      </c>
      <c r="O8698">
        <v>6.7996115018618117E-2</v>
      </c>
    </row>
    <row r="8699" spans="1:15" ht="15">
      <c r="A8699" s="6"/>
      <c r="B8699" s="10">
        <v>1.0900000000000001</v>
      </c>
      <c r="C8699">
        <v>4.7873860525760176E-2</v>
      </c>
      <c r="D8699" s="11">
        <v>30.2</v>
      </c>
      <c r="E8699" s="10">
        <v>60.41</v>
      </c>
      <c r="F8699" s="11">
        <v>30.04</v>
      </c>
      <c r="G8699" s="10">
        <v>49.59</v>
      </c>
      <c r="H8699" s="11">
        <v>203.45</v>
      </c>
      <c r="I8699" s="10">
        <v>5.97</v>
      </c>
      <c r="J8699">
        <v>0.11172275226089225</v>
      </c>
      <c r="K8699">
        <v>0.13866951821604598</v>
      </c>
      <c r="L8699">
        <v>0.11158883660473178</v>
      </c>
      <c r="M8699">
        <v>0.14517627061595426</v>
      </c>
      <c r="N8699">
        <v>0.17038076187898574</v>
      </c>
      <c r="O8699">
        <v>6.8107838354433417E-2</v>
      </c>
    </row>
    <row r="8700" spans="1:15" ht="15">
      <c r="A8700" s="6"/>
      <c r="B8700" s="10">
        <v>0.05</v>
      </c>
      <c r="C8700">
        <v>4.6703678121222586E-2</v>
      </c>
      <c r="D8700" s="11">
        <v>29.83</v>
      </c>
      <c r="E8700" s="10">
        <v>62.01</v>
      </c>
      <c r="F8700" s="11">
        <v>30.6</v>
      </c>
      <c r="G8700" s="10">
        <v>51.17</v>
      </c>
      <c r="H8700" s="11">
        <v>204.2</v>
      </c>
      <c r="I8700" s="10">
        <v>5.28</v>
      </c>
      <c r="J8700">
        <v>0.10857457126764164</v>
      </c>
      <c r="K8700">
        <v>0.1348230255380248</v>
      </c>
      <c r="L8700">
        <v>0.10164981580120611</v>
      </c>
      <c r="M8700">
        <v>0.14623924813374037</v>
      </c>
      <c r="N8700">
        <v>0.16871518382705694</v>
      </c>
      <c r="O8700">
        <v>6.8568767963955585E-2</v>
      </c>
    </row>
    <row r="8701" spans="1:15" ht="15">
      <c r="A8701" s="6"/>
      <c r="B8701" s="10">
        <v>-0.01</v>
      </c>
      <c r="C8701">
        <v>4.5813444563209196E-2</v>
      </c>
      <c r="D8701" s="11">
        <v>29.47</v>
      </c>
      <c r="E8701" s="10">
        <v>60.09</v>
      </c>
      <c r="F8701" s="11">
        <v>30.93</v>
      </c>
      <c r="G8701" s="10">
        <v>51.5</v>
      </c>
      <c r="H8701" s="11">
        <v>204.38</v>
      </c>
      <c r="I8701" s="10">
        <v>4.01</v>
      </c>
      <c r="J8701">
        <v>0.10702413167697018</v>
      </c>
      <c r="K8701">
        <v>0.13109789705876465</v>
      </c>
      <c r="L8701">
        <v>9.856911288340818E-2</v>
      </c>
      <c r="M8701">
        <v>0.14808685071746244</v>
      </c>
      <c r="N8701">
        <v>0.16920734257253497</v>
      </c>
      <c r="O8701">
        <v>6.6349168959409038E-2</v>
      </c>
    </row>
    <row r="8702" spans="1:15" ht="15">
      <c r="A8702" s="6"/>
      <c r="B8702" s="10">
        <v>0.6</v>
      </c>
      <c r="C8702">
        <v>4.482821658760941E-2</v>
      </c>
      <c r="D8702" s="11">
        <v>29.2</v>
      </c>
      <c r="E8702" s="10">
        <v>58.97</v>
      </c>
      <c r="F8702" s="11">
        <v>32.03</v>
      </c>
      <c r="G8702" s="10">
        <v>51.96</v>
      </c>
      <c r="H8702" s="11">
        <v>205.61</v>
      </c>
      <c r="I8702" s="10">
        <v>1.99</v>
      </c>
      <c r="J8702">
        <v>0.10553027754415475</v>
      </c>
      <c r="K8702">
        <v>0.12659759051972289</v>
      </c>
      <c r="L8702">
        <v>9.7051900639986505E-2</v>
      </c>
      <c r="M8702">
        <v>0.14886662191738084</v>
      </c>
      <c r="N8702">
        <v>0.17446746904493896</v>
      </c>
      <c r="O8702">
        <v>6.3790159613413375E-2</v>
      </c>
    </row>
    <row r="8703" spans="1:15" ht="15">
      <c r="A8703" s="6"/>
      <c r="B8703" s="10">
        <v>0.99</v>
      </c>
      <c r="C8703">
        <v>4.5367983989858342E-2</v>
      </c>
      <c r="D8703" s="11">
        <v>29.45</v>
      </c>
      <c r="E8703" s="10">
        <v>54.91</v>
      </c>
      <c r="F8703" s="11">
        <v>30.61</v>
      </c>
      <c r="G8703" s="10">
        <v>50.95</v>
      </c>
      <c r="H8703" s="11">
        <v>205.62</v>
      </c>
      <c r="I8703" s="10">
        <v>3.4</v>
      </c>
      <c r="J8703">
        <v>0.10644079486319272</v>
      </c>
      <c r="K8703">
        <v>0.12598887218045113</v>
      </c>
      <c r="L8703">
        <v>9.9019619910167278E-2</v>
      </c>
      <c r="M8703">
        <v>0.15234462743246169</v>
      </c>
      <c r="N8703">
        <v>0.17655856392340571</v>
      </c>
      <c r="O8703">
        <v>6.4418831205061727E-2</v>
      </c>
    </row>
    <row r="8704" spans="1:15" ht="15">
      <c r="A8704" s="6"/>
      <c r="B8704" s="10">
        <v>2.23</v>
      </c>
      <c r="C8704">
        <v>4.7729231344679261E-2</v>
      </c>
      <c r="D8704" s="11">
        <v>30.02</v>
      </c>
      <c r="E8704" s="10">
        <v>51.14</v>
      </c>
      <c r="F8704" s="11">
        <v>30.8</v>
      </c>
      <c r="G8704" s="10">
        <v>51.93</v>
      </c>
      <c r="H8704" s="11">
        <v>205.7</v>
      </c>
      <c r="I8704" s="10">
        <v>19.95</v>
      </c>
      <c r="J8704">
        <v>0.11089510542408511</v>
      </c>
      <c r="K8704">
        <v>0.12342859961620602</v>
      </c>
      <c r="L8704">
        <v>0.10643813415537552</v>
      </c>
      <c r="M8704">
        <v>0.16038131427629274</v>
      </c>
      <c r="N8704">
        <v>0.18407921733496779</v>
      </c>
      <c r="O8704">
        <v>6.4894763278259354E-2</v>
      </c>
    </row>
    <row r="8705" spans="1:15" ht="15">
      <c r="A8705" s="6"/>
      <c r="B8705" s="10">
        <v>9.99</v>
      </c>
      <c r="C8705">
        <v>5.0134511277616492E-2</v>
      </c>
      <c r="D8705" s="11">
        <v>31</v>
      </c>
      <c r="E8705" s="10">
        <v>50.79</v>
      </c>
      <c r="F8705" s="11">
        <v>32.86</v>
      </c>
      <c r="G8705" s="10">
        <v>50.6</v>
      </c>
      <c r="H8705" s="11">
        <v>200</v>
      </c>
      <c r="I8705" s="10">
        <v>24.54</v>
      </c>
      <c r="J8705">
        <v>0.11764383035728872</v>
      </c>
      <c r="K8705">
        <v>0.12094259441531634</v>
      </c>
      <c r="L8705">
        <v>0.11206590873518404</v>
      </c>
      <c r="M8705">
        <v>0.16252339313455014</v>
      </c>
      <c r="N8705">
        <v>0.18072764746838069</v>
      </c>
      <c r="O8705">
        <v>6.5369030167730199E-2</v>
      </c>
    </row>
    <row r="8706" spans="1:15" ht="15">
      <c r="A8706" s="6"/>
      <c r="B8706" s="10">
        <v>10.02</v>
      </c>
      <c r="C8706">
        <v>5.0655847675576349E-2</v>
      </c>
      <c r="D8706" s="11">
        <v>32.979999999999997</v>
      </c>
      <c r="E8706" s="10">
        <v>51.28</v>
      </c>
      <c r="F8706" s="11">
        <v>33.97</v>
      </c>
      <c r="G8706" s="10">
        <v>52.44</v>
      </c>
      <c r="H8706" s="11">
        <v>195.99</v>
      </c>
      <c r="I8706" s="10">
        <v>27.2</v>
      </c>
      <c r="J8706">
        <v>0.11758723883457926</v>
      </c>
      <c r="K8706">
        <v>0.11479528906174617</v>
      </c>
      <c r="L8706">
        <v>0.11467461903214089</v>
      </c>
      <c r="M8706">
        <v>0.16006457875645019</v>
      </c>
      <c r="N8706">
        <v>0.17536842058173552</v>
      </c>
      <c r="O8706">
        <v>6.7204398956451944E-2</v>
      </c>
    </row>
    <row r="8707" spans="1:15" ht="15">
      <c r="A8707" s="6"/>
      <c r="B8707" s="10">
        <v>25.12</v>
      </c>
      <c r="C8707">
        <v>4.9684483705704968E-2</v>
      </c>
      <c r="D8707" s="11">
        <v>34.950000000000003</v>
      </c>
      <c r="E8707" s="10">
        <v>52.89</v>
      </c>
      <c r="F8707" s="11">
        <v>39.53</v>
      </c>
      <c r="G8707" s="10">
        <v>56.98</v>
      </c>
      <c r="H8707" s="11">
        <v>203.44</v>
      </c>
      <c r="I8707" s="10">
        <v>34.54</v>
      </c>
      <c r="J8707">
        <v>0.11359331439774008</v>
      </c>
      <c r="K8707">
        <v>0.11172486234311428</v>
      </c>
      <c r="L8707">
        <v>0.10983520940167088</v>
      </c>
      <c r="M8707">
        <v>0.15413093291291705</v>
      </c>
      <c r="N8707">
        <v>0.16740497566759505</v>
      </c>
      <c r="O8707">
        <v>6.6056757321528076E-2</v>
      </c>
    </row>
    <row r="8708" spans="1:15" ht="15">
      <c r="A8708" s="6"/>
      <c r="B8708" s="10">
        <v>26.59</v>
      </c>
      <c r="C8708">
        <v>4.8227752810219376E-2</v>
      </c>
      <c r="D8708" s="11">
        <v>32.79</v>
      </c>
      <c r="E8708" s="10">
        <v>52</v>
      </c>
      <c r="F8708" s="11">
        <v>41.16</v>
      </c>
      <c r="G8708" s="10">
        <v>56.95</v>
      </c>
      <c r="H8708" s="11">
        <v>183.93</v>
      </c>
      <c r="I8708" s="10">
        <v>51.41</v>
      </c>
      <c r="J8708">
        <v>0.11203732702803229</v>
      </c>
      <c r="K8708">
        <v>0.10499877117934728</v>
      </c>
      <c r="L8708">
        <v>0.10832056171678647</v>
      </c>
      <c r="M8708">
        <v>0.15460710465930305</v>
      </c>
      <c r="N8708">
        <v>0.16134533488996267</v>
      </c>
      <c r="O8708">
        <v>6.7377155736065591E-2</v>
      </c>
    </row>
    <row r="8709" spans="1:15" ht="15">
      <c r="A8709" s="6"/>
      <c r="B8709" s="10">
        <v>17.170000000000002</v>
      </c>
      <c r="C8709">
        <v>4.9613666173532418E-2</v>
      </c>
      <c r="D8709" s="11">
        <v>30.23</v>
      </c>
      <c r="E8709" s="10">
        <v>48.35</v>
      </c>
      <c r="F8709" s="11">
        <v>39.6</v>
      </c>
      <c r="G8709" s="10">
        <v>55.59</v>
      </c>
      <c r="H8709" s="11">
        <v>163.63</v>
      </c>
      <c r="I8709" s="10">
        <v>47.94</v>
      </c>
      <c r="J8709">
        <v>0.10899137454384608</v>
      </c>
      <c r="K8709">
        <v>9.3495133174377007E-2</v>
      </c>
      <c r="L8709">
        <v>0.10909419214186647</v>
      </c>
      <c r="M8709">
        <v>0.15917552511233748</v>
      </c>
      <c r="N8709">
        <v>0.15760927493981033</v>
      </c>
      <c r="O8709">
        <v>6.8548694743622976E-2</v>
      </c>
    </row>
    <row r="8710" spans="1:15" ht="15">
      <c r="A8710" s="6"/>
      <c r="B8710" s="10">
        <v>10.1</v>
      </c>
      <c r="C8710">
        <v>5.1695812066324773E-2</v>
      </c>
      <c r="D8710" s="11">
        <v>28.49</v>
      </c>
      <c r="E8710" s="10">
        <v>39.76</v>
      </c>
      <c r="F8710" s="11">
        <v>38.14</v>
      </c>
      <c r="G8710" s="10">
        <v>49.01</v>
      </c>
      <c r="H8710" s="11">
        <v>130.06</v>
      </c>
      <c r="I8710" s="10">
        <v>26.62</v>
      </c>
      <c r="J8710">
        <v>0.11214481694179589</v>
      </c>
      <c r="K8710">
        <v>8.2285973085846884E-2</v>
      </c>
      <c r="L8710">
        <v>0.10938754493991018</v>
      </c>
      <c r="M8710">
        <v>0.16248078758824702</v>
      </c>
      <c r="N8710">
        <v>0.15060196415438565</v>
      </c>
      <c r="O8710">
        <v>7.4034687397626184E-2</v>
      </c>
    </row>
    <row r="8711" spans="1:15" ht="15">
      <c r="A8711" s="6"/>
      <c r="B8711" s="10">
        <v>5.04</v>
      </c>
      <c r="C8711">
        <v>5.2937958007581387E-2</v>
      </c>
      <c r="D8711" s="11">
        <v>26.51</v>
      </c>
      <c r="E8711" s="10">
        <v>25.45</v>
      </c>
      <c r="F8711" s="11">
        <v>32</v>
      </c>
      <c r="G8711" s="10">
        <v>45.6</v>
      </c>
      <c r="H8711" s="11">
        <v>108.64</v>
      </c>
      <c r="I8711" s="10">
        <v>25.01</v>
      </c>
      <c r="J8711">
        <v>0.11450030109840698</v>
      </c>
      <c r="K8711">
        <v>7.5713285557204482E-2</v>
      </c>
      <c r="L8711">
        <v>0.11105762365910461</v>
      </c>
      <c r="M8711">
        <v>0.16170627964988085</v>
      </c>
      <c r="N8711">
        <v>0.1403097075622852</v>
      </c>
      <c r="O8711">
        <v>7.4118217400553077E-2</v>
      </c>
    </row>
    <row r="8712" spans="1:15" ht="15">
      <c r="A8712" s="6"/>
      <c r="B8712" s="10">
        <v>22.9</v>
      </c>
      <c r="C8712">
        <v>5.2845484121873093E-2</v>
      </c>
      <c r="D8712" s="11">
        <v>26.9</v>
      </c>
      <c r="E8712" s="10">
        <v>24.84</v>
      </c>
      <c r="F8712" s="11">
        <v>30.11</v>
      </c>
      <c r="G8712" s="10">
        <v>46.9</v>
      </c>
      <c r="H8712" s="11">
        <v>106.34</v>
      </c>
      <c r="I8712" s="10">
        <v>26.31</v>
      </c>
      <c r="J8712">
        <v>0.11540136814297829</v>
      </c>
      <c r="K8712">
        <v>7.0957964828679859E-2</v>
      </c>
      <c r="L8712">
        <v>0.10744037138706471</v>
      </c>
      <c r="M8712">
        <v>0.15606210201908041</v>
      </c>
      <c r="N8712">
        <v>0.13134239239546841</v>
      </c>
      <c r="O8712">
        <v>7.4999294262177246E-2</v>
      </c>
    </row>
    <row r="8713" spans="1:15" ht="15">
      <c r="A8713" s="6"/>
      <c r="B8713" s="10">
        <v>18.89</v>
      </c>
      <c r="C8713">
        <v>5.3758895792452265E-2</v>
      </c>
      <c r="D8713" s="11">
        <v>15.06</v>
      </c>
      <c r="E8713" s="10">
        <v>-3.71</v>
      </c>
      <c r="F8713" s="11">
        <v>25.52</v>
      </c>
      <c r="G8713" s="10">
        <v>42.14</v>
      </c>
      <c r="H8713" s="11">
        <v>83.35</v>
      </c>
      <c r="I8713" s="10">
        <v>21.07</v>
      </c>
      <c r="J8713">
        <v>0.1114779073111566</v>
      </c>
      <c r="K8713">
        <v>6.9171535217803615E-2</v>
      </c>
      <c r="L8713">
        <v>9.6267705130960515E-2</v>
      </c>
      <c r="M8713">
        <v>0.15277494375785197</v>
      </c>
      <c r="N8713">
        <v>0.1145982482863671</v>
      </c>
      <c r="O8713">
        <v>7.5344855266033101E-2</v>
      </c>
    </row>
    <row r="8714" spans="1:15" ht="15">
      <c r="A8714" s="6"/>
      <c r="B8714" s="10">
        <v>5.89</v>
      </c>
      <c r="C8714">
        <v>5.3907907486019931E-2</v>
      </c>
      <c r="D8714" s="11">
        <v>16.399999999999999</v>
      </c>
      <c r="E8714" s="10">
        <v>13.75</v>
      </c>
      <c r="F8714" s="11">
        <v>11.07</v>
      </c>
      <c r="G8714" s="10">
        <v>38.799999999999997</v>
      </c>
      <c r="H8714" s="11">
        <v>73.08</v>
      </c>
      <c r="I8714" s="10">
        <v>11.17</v>
      </c>
      <c r="J8714">
        <v>0.10181523924584207</v>
      </c>
      <c r="K8714">
        <v>6.4889367587941796E-2</v>
      </c>
      <c r="L8714">
        <v>8.8923079478527442E-2</v>
      </c>
      <c r="M8714">
        <v>0.15380625272979323</v>
      </c>
      <c r="N8714">
        <v>9.0320900995285502E-2</v>
      </c>
      <c r="O8714">
        <v>7.6132805608644508E-2</v>
      </c>
    </row>
    <row r="8715" spans="1:15" ht="15">
      <c r="A8715" s="6"/>
      <c r="B8715" s="10">
        <v>2.77</v>
      </c>
      <c r="C8715">
        <v>5.3943906472967838E-2</v>
      </c>
      <c r="D8715" s="11">
        <v>13.33</v>
      </c>
      <c r="E8715" s="10">
        <v>0.02</v>
      </c>
      <c r="F8715" s="11">
        <v>11.84</v>
      </c>
      <c r="G8715" s="10">
        <v>39.340000000000003</v>
      </c>
      <c r="H8715" s="11">
        <v>47.86</v>
      </c>
      <c r="I8715" s="10">
        <v>5.09</v>
      </c>
      <c r="J8715">
        <v>9.6875186671224758E-2</v>
      </c>
      <c r="K8715">
        <v>6.4474635920791917E-2</v>
      </c>
      <c r="L8715">
        <v>8.9087191339601648E-2</v>
      </c>
      <c r="M8715">
        <v>0.14456314032323303</v>
      </c>
      <c r="N8715">
        <v>8.1115507425510811E-2</v>
      </c>
      <c r="O8715">
        <v>8.1541376658334941E-2</v>
      </c>
    </row>
    <row r="8716" spans="1:15" ht="15">
      <c r="A8716" s="6"/>
      <c r="B8716" s="10">
        <v>8.8800000000000008</v>
      </c>
      <c r="C8716">
        <v>5.2905562286784731E-2</v>
      </c>
      <c r="D8716" s="11">
        <v>13.25</v>
      </c>
      <c r="E8716" s="10">
        <v>5.88</v>
      </c>
      <c r="F8716" s="11">
        <v>6.16</v>
      </c>
      <c r="G8716" s="10">
        <v>37.869999999999997</v>
      </c>
      <c r="H8716" s="11">
        <v>33.119999999999997</v>
      </c>
      <c r="I8716" s="10">
        <v>3.09</v>
      </c>
      <c r="J8716">
        <v>9.6068820084441828E-2</v>
      </c>
      <c r="K8716">
        <v>6.5053976848792341E-2</v>
      </c>
      <c r="L8716">
        <v>8.4244036288428095E-2</v>
      </c>
      <c r="M8716">
        <v>0.14123333193772392</v>
      </c>
      <c r="N8716">
        <v>7.7598684271960705E-2</v>
      </c>
      <c r="O8716">
        <v>8.4541695041793416E-2</v>
      </c>
    </row>
    <row r="8717" spans="1:15" ht="15">
      <c r="A8717" s="6"/>
      <c r="B8717" s="10">
        <v>5.6</v>
      </c>
      <c r="C8717">
        <v>5.3689514866979662E-2</v>
      </c>
      <c r="D8717" s="11">
        <v>12.04</v>
      </c>
      <c r="E8717" s="10">
        <v>2.09</v>
      </c>
      <c r="F8717" s="11">
        <v>1.4</v>
      </c>
      <c r="G8717" s="10">
        <v>34.270000000000003</v>
      </c>
      <c r="H8717" s="11">
        <v>25.56</v>
      </c>
      <c r="I8717" s="10">
        <v>0.65</v>
      </c>
      <c r="J8717">
        <v>9.6430141338324837E-2</v>
      </c>
      <c r="K8717">
        <v>6.5023385314890728E-2</v>
      </c>
      <c r="L8717">
        <v>8.2684212787694486E-2</v>
      </c>
      <c r="M8717">
        <v>0.13333738483603569</v>
      </c>
      <c r="N8717">
        <v>7.9238091999144916E-2</v>
      </c>
      <c r="O8717">
        <v>8.4184335688252829E-2</v>
      </c>
    </row>
    <row r="8718" spans="1:15" ht="15">
      <c r="A8718" s="6"/>
      <c r="B8718" s="10">
        <v>5.74</v>
      </c>
      <c r="C8718">
        <v>5.419511222163774E-2</v>
      </c>
      <c r="D8718" s="11">
        <v>11.45</v>
      </c>
      <c r="E8718" s="10">
        <v>1.36</v>
      </c>
      <c r="F8718" s="11">
        <v>4.8099999999999996</v>
      </c>
      <c r="G8718" s="10">
        <v>34.06</v>
      </c>
      <c r="H8718" s="11">
        <v>21.36</v>
      </c>
      <c r="I8718" s="10">
        <v>0.56999999999999995</v>
      </c>
      <c r="J8718">
        <v>9.6813171614500315E-2</v>
      </c>
      <c r="K8718">
        <v>6.5444927043008458E-2</v>
      </c>
      <c r="L8718">
        <v>8.0637863854068265E-2</v>
      </c>
      <c r="M8718">
        <v>0.13228607248146274</v>
      </c>
      <c r="N8718">
        <v>7.9512315342071441E-2</v>
      </c>
      <c r="O8718">
        <v>7.7977231862394678E-2</v>
      </c>
    </row>
    <row r="8719" spans="1:15" ht="15">
      <c r="A8719" s="6"/>
      <c r="B8719" s="10">
        <v>7.51</v>
      </c>
      <c r="C8719">
        <v>5.4121697969155599E-2</v>
      </c>
      <c r="D8719" s="11">
        <v>8.49</v>
      </c>
      <c r="E8719" s="10">
        <v>-9.9</v>
      </c>
      <c r="F8719" s="11">
        <v>16.43</v>
      </c>
      <c r="G8719" s="10">
        <v>37.26</v>
      </c>
      <c r="H8719" s="11">
        <v>43.1</v>
      </c>
      <c r="I8719" s="10">
        <v>4.88</v>
      </c>
      <c r="J8719">
        <v>9.4051594751108331E-2</v>
      </c>
      <c r="K8719">
        <v>6.7776315113531285E-2</v>
      </c>
      <c r="L8719">
        <v>8.5864241784799636E-2</v>
      </c>
      <c r="M8719">
        <v>0.13673353669682844</v>
      </c>
      <c r="N8719">
        <v>7.8056171862053728E-2</v>
      </c>
      <c r="O8719">
        <v>7.3120128009170809E-2</v>
      </c>
    </row>
    <row r="8720" spans="1:15" ht="15">
      <c r="A8720" s="6"/>
      <c r="B8720" s="10">
        <v>5.77</v>
      </c>
      <c r="C8720">
        <v>5.4583545898631763E-2</v>
      </c>
      <c r="D8720" s="11">
        <v>9.83</v>
      </c>
      <c r="E8720" s="10">
        <v>-16.77</v>
      </c>
      <c r="F8720" s="11">
        <v>26.9</v>
      </c>
      <c r="G8720" s="10">
        <v>43.3</v>
      </c>
      <c r="H8720" s="11">
        <v>60.01</v>
      </c>
      <c r="I8720" s="10">
        <v>10.93</v>
      </c>
      <c r="J8720">
        <v>8.9014788551273094E-2</v>
      </c>
      <c r="K8720">
        <v>6.7597816985393008E-2</v>
      </c>
      <c r="L8720">
        <v>9.0420866307533029E-2</v>
      </c>
      <c r="M8720">
        <v>0.14385277066789176</v>
      </c>
      <c r="N8720">
        <v>7.8019981737121977E-2</v>
      </c>
      <c r="O8720">
        <v>7.1137501171130851E-2</v>
      </c>
    </row>
    <row r="8721" spans="1:15" ht="15">
      <c r="A8721" s="6"/>
      <c r="B8721" s="10">
        <v>20.86</v>
      </c>
      <c r="C8721">
        <v>5.3232513461469885E-2</v>
      </c>
      <c r="D8721" s="11">
        <v>12.07</v>
      </c>
      <c r="E8721" s="10">
        <v>-19.43</v>
      </c>
      <c r="F8721" s="11">
        <v>30.38</v>
      </c>
      <c r="G8721" s="10">
        <v>49.19</v>
      </c>
      <c r="H8721" s="11">
        <v>97.26</v>
      </c>
      <c r="I8721" s="10">
        <v>24.13</v>
      </c>
      <c r="J8721">
        <v>8.9477301708173196E-2</v>
      </c>
      <c r="K8721">
        <v>7.0501576185084958E-2</v>
      </c>
      <c r="L8721">
        <v>9.4241397935673363E-2</v>
      </c>
      <c r="M8721">
        <v>0.14745659002387237</v>
      </c>
      <c r="N8721">
        <v>8.8126507351260125E-2</v>
      </c>
      <c r="O8721">
        <v>7.0590997197871416E-2</v>
      </c>
    </row>
    <row r="8722" spans="1:15" ht="15">
      <c r="A8722" s="6"/>
      <c r="B8722" s="10">
        <v>27.53</v>
      </c>
      <c r="C8722">
        <v>5.4060473457675756E-2</v>
      </c>
      <c r="D8722" s="11">
        <v>13.41</v>
      </c>
      <c r="E8722" s="10">
        <v>30.94</v>
      </c>
      <c r="F8722" s="11">
        <v>32.04</v>
      </c>
      <c r="G8722" s="10">
        <v>54.25</v>
      </c>
      <c r="H8722" s="11">
        <v>103.37</v>
      </c>
      <c r="I8722" s="10">
        <v>27.69</v>
      </c>
      <c r="J8722">
        <v>8.8818507313916981E-2</v>
      </c>
      <c r="K8722">
        <v>7.967973272116094E-2</v>
      </c>
      <c r="L8722">
        <v>9.3695238870019737E-2</v>
      </c>
      <c r="M8722">
        <v>0.14701678742805926</v>
      </c>
      <c r="N8722">
        <v>8.6316872672294723E-2</v>
      </c>
      <c r="O8722">
        <v>6.7237925842181953E-2</v>
      </c>
    </row>
    <row r="8723" spans="1:15" ht="15">
      <c r="A8723" s="6"/>
      <c r="B8723" s="10">
        <v>27.92</v>
      </c>
      <c r="C8723">
        <v>5.2874875692107269E-2</v>
      </c>
      <c r="D8723" s="11">
        <v>16.09</v>
      </c>
      <c r="E8723" s="10">
        <v>42.1</v>
      </c>
      <c r="F8723" s="11">
        <v>31.9</v>
      </c>
      <c r="G8723" s="10">
        <v>55.34</v>
      </c>
      <c r="H8723" s="11">
        <v>93.6</v>
      </c>
      <c r="I8723" s="10">
        <v>29.08</v>
      </c>
      <c r="J8723">
        <v>8.6658076615553345E-2</v>
      </c>
      <c r="K8723">
        <v>8.4495433324914257E-2</v>
      </c>
      <c r="L8723">
        <v>8.9008287218248078E-2</v>
      </c>
      <c r="M8723">
        <v>0.14428657673064768</v>
      </c>
      <c r="N8723">
        <v>8.2198339034616957E-2</v>
      </c>
      <c r="O8723">
        <v>6.3595118332908374E-2</v>
      </c>
    </row>
    <row r="8724" spans="1:15" ht="15">
      <c r="A8724" s="6"/>
      <c r="B8724" s="10">
        <v>23.91</v>
      </c>
      <c r="C8724">
        <v>5.1457635816074175E-2</v>
      </c>
      <c r="D8724" s="11">
        <v>18.8</v>
      </c>
      <c r="E8724" s="10">
        <v>49.54</v>
      </c>
      <c r="F8724" s="11">
        <v>29.06</v>
      </c>
      <c r="G8724" s="10">
        <v>51.23</v>
      </c>
      <c r="H8724" s="11">
        <v>98.06</v>
      </c>
      <c r="I8724" s="10">
        <v>26.09</v>
      </c>
      <c r="J8724">
        <v>8.4010065105141057E-2</v>
      </c>
      <c r="K8724">
        <v>8.6229066413891858E-2</v>
      </c>
      <c r="L8724">
        <v>8.1994184436444212E-2</v>
      </c>
      <c r="M8724">
        <v>0.14139035632403515</v>
      </c>
      <c r="N8724">
        <v>7.6950735837893802E-2</v>
      </c>
      <c r="O8724">
        <v>6.0137523474332551E-2</v>
      </c>
    </row>
    <row r="8725" spans="1:15" ht="15">
      <c r="A8725" s="6"/>
      <c r="B8725" s="10">
        <v>19.89</v>
      </c>
      <c r="C8725">
        <v>4.9829095432560498E-2</v>
      </c>
      <c r="D8725" s="11">
        <v>17.03</v>
      </c>
      <c r="E8725" s="10">
        <v>51.16</v>
      </c>
      <c r="F8725" s="11">
        <v>26.94</v>
      </c>
      <c r="G8725" s="10">
        <v>54.4</v>
      </c>
      <c r="H8725" s="11">
        <v>95.55</v>
      </c>
      <c r="I8725" s="10">
        <v>24.72</v>
      </c>
      <c r="J8725">
        <v>8.1218880698612828E-2</v>
      </c>
      <c r="K8725">
        <v>8.507904412495379E-2</v>
      </c>
      <c r="L8725">
        <v>7.317704186405119E-2</v>
      </c>
      <c r="M8725">
        <v>0.13671672729107515</v>
      </c>
      <c r="N8725">
        <v>7.4658440878342044E-2</v>
      </c>
      <c r="O8725">
        <v>5.741338310005184E-2</v>
      </c>
    </row>
    <row r="8726" spans="1:15" ht="15">
      <c r="A8726" s="6"/>
      <c r="B8726" s="10">
        <v>20.02</v>
      </c>
      <c r="C8726">
        <v>5.0091876424536719E-2</v>
      </c>
      <c r="D8726" s="11">
        <v>17.670000000000002</v>
      </c>
      <c r="E8726" s="10">
        <v>51.16</v>
      </c>
      <c r="F8726" s="11">
        <v>30.3</v>
      </c>
      <c r="G8726" s="10">
        <v>55</v>
      </c>
      <c r="H8726" s="11">
        <v>97.23</v>
      </c>
      <c r="I8726" s="10">
        <v>17.739999999999998</v>
      </c>
      <c r="J8726">
        <v>7.8494114737281698E-2</v>
      </c>
      <c r="K8726">
        <v>8.5003960126163305E-2</v>
      </c>
      <c r="L8726">
        <v>7.2828872526528143E-2</v>
      </c>
      <c r="M8726">
        <v>0.12883694760758796</v>
      </c>
      <c r="N8726">
        <v>7.2913086758963699E-2</v>
      </c>
      <c r="O8726">
        <v>5.526703702509192E-2</v>
      </c>
    </row>
    <row r="8727" spans="1:15" ht="15">
      <c r="A8727" s="6"/>
      <c r="B8727" s="10">
        <v>23.84</v>
      </c>
      <c r="C8727">
        <v>5.3573356660834792E-2</v>
      </c>
      <c r="D8727" s="11">
        <v>15.51</v>
      </c>
      <c r="E8727" s="10">
        <v>49.64</v>
      </c>
      <c r="F8727" s="11">
        <v>30.61</v>
      </c>
      <c r="G8727" s="10">
        <v>52.41</v>
      </c>
      <c r="H8727" s="11">
        <v>88.75</v>
      </c>
      <c r="I8727" s="10">
        <v>19.87</v>
      </c>
      <c r="J8727">
        <v>7.7975862194928899E-2</v>
      </c>
      <c r="K8727">
        <v>8.9463246644329295E-2</v>
      </c>
      <c r="L8727">
        <v>7.8521718829903137E-2</v>
      </c>
      <c r="M8727">
        <v>0.13023113430539204</v>
      </c>
      <c r="N8727">
        <v>6.8273550925617751E-2</v>
      </c>
      <c r="O8727">
        <v>5.7485251303906144E-2</v>
      </c>
    </row>
    <row r="8728" spans="1:15" ht="15">
      <c r="A8728" s="6"/>
      <c r="B8728" s="10">
        <v>42.04</v>
      </c>
      <c r="C8728">
        <v>6.0958858226144691E-2</v>
      </c>
      <c r="D8728" s="11">
        <v>17.61</v>
      </c>
      <c r="E8728" s="10">
        <v>46.19</v>
      </c>
      <c r="F8728" s="11">
        <v>31.53</v>
      </c>
      <c r="G8728" s="10">
        <v>53.64</v>
      </c>
      <c r="H8728" s="11">
        <v>81.7</v>
      </c>
      <c r="I8728" s="10">
        <v>25.64</v>
      </c>
      <c r="J8728">
        <v>7.5966938708214832E-2</v>
      </c>
      <c r="K8728">
        <v>9.9031238461280258E-2</v>
      </c>
      <c r="L8728">
        <v>8.3951167065515198E-2</v>
      </c>
      <c r="M8728">
        <v>0.1325273538067637</v>
      </c>
      <c r="N8728">
        <v>6.8396969493698251E-2</v>
      </c>
      <c r="O8728">
        <v>6.0766704218300174E-2</v>
      </c>
    </row>
    <row r="8729" spans="1:15" ht="15">
      <c r="A8729" s="6"/>
      <c r="B8729" s="10">
        <v>56.25</v>
      </c>
      <c r="C8729">
        <v>7.1007420735530652E-2</v>
      </c>
      <c r="D8729" s="11">
        <v>13.22</v>
      </c>
      <c r="E8729" s="10">
        <v>47.64</v>
      </c>
      <c r="F8729" s="11">
        <v>33.61</v>
      </c>
      <c r="G8729" s="10">
        <v>54.58</v>
      </c>
      <c r="H8729" s="11">
        <v>75.44</v>
      </c>
      <c r="I8729" s="10">
        <v>27.97</v>
      </c>
      <c r="J8729">
        <v>7.4546965459719366E-2</v>
      </c>
      <c r="K8729">
        <v>0.11080254378920408</v>
      </c>
      <c r="L8729">
        <v>9.0186874256761265E-2</v>
      </c>
      <c r="M8729">
        <v>0.13433047494031145</v>
      </c>
      <c r="N8729">
        <v>6.9543417230274962E-2</v>
      </c>
      <c r="O8729">
        <v>6.2082873523668966E-2</v>
      </c>
    </row>
    <row r="8730" spans="1:15" ht="15">
      <c r="A8730" s="6"/>
      <c r="B8730" s="10">
        <v>69.989999999999995</v>
      </c>
      <c r="C8730">
        <v>8.2066278901169978E-2</v>
      </c>
      <c r="D8730" s="11">
        <v>14.02</v>
      </c>
      <c r="E8730" s="10">
        <v>48.33</v>
      </c>
      <c r="F8730" s="11">
        <v>35.25</v>
      </c>
      <c r="G8730" s="10">
        <v>54.6</v>
      </c>
      <c r="H8730" s="11">
        <v>81.92</v>
      </c>
      <c r="I8730" s="10">
        <v>21.01</v>
      </c>
      <c r="J8730">
        <v>7.469156269017059E-2</v>
      </c>
      <c r="K8730">
        <v>0.11537467608595024</v>
      </c>
      <c r="L8730">
        <v>8.8580790524994374E-2</v>
      </c>
      <c r="M8730">
        <v>0.13394350188511867</v>
      </c>
      <c r="N8730">
        <v>6.9916121710190196E-2</v>
      </c>
      <c r="O8730">
        <v>6.3353399845407235E-2</v>
      </c>
    </row>
    <row r="8731" spans="1:15" ht="15">
      <c r="A8731" s="6"/>
      <c r="B8731" s="10">
        <v>80.14</v>
      </c>
      <c r="C8731">
        <v>8.6399555553192731E-2</v>
      </c>
      <c r="D8731" s="11">
        <v>16.78</v>
      </c>
      <c r="E8731" s="10">
        <v>58.4</v>
      </c>
      <c r="F8731" s="11">
        <v>38.090000000000003</v>
      </c>
      <c r="G8731" s="10">
        <v>55.39</v>
      </c>
      <c r="H8731" s="11">
        <v>91.98</v>
      </c>
      <c r="I8731" s="10">
        <v>30.78</v>
      </c>
      <c r="J8731">
        <v>7.3323979349564458E-2</v>
      </c>
      <c r="K8731">
        <v>0.11915573825419029</v>
      </c>
      <c r="L8731">
        <v>8.6853425557594927E-2</v>
      </c>
      <c r="M8731">
        <v>0.13153032970765149</v>
      </c>
      <c r="N8731">
        <v>7.0425580523549858E-2</v>
      </c>
      <c r="O8731">
        <v>6.5476584053487372E-2</v>
      </c>
    </row>
    <row r="8732" spans="1:15" ht="15">
      <c r="A8732" s="6"/>
      <c r="B8732" s="10">
        <v>79.989999999999995</v>
      </c>
      <c r="C8732">
        <v>8.347657926583299E-2</v>
      </c>
      <c r="D8732" s="11">
        <v>16.010000000000002</v>
      </c>
      <c r="E8732" s="10">
        <v>62.43</v>
      </c>
      <c r="F8732" s="11">
        <v>39.35</v>
      </c>
      <c r="G8732" s="10">
        <v>53.13</v>
      </c>
      <c r="H8732" s="11">
        <v>89.98</v>
      </c>
      <c r="I8732" s="10">
        <v>22.4</v>
      </c>
      <c r="J8732">
        <v>7.017391745068742E-2</v>
      </c>
      <c r="K8732">
        <v>0.12441793274065223</v>
      </c>
      <c r="L8732">
        <v>8.8103319937158461E-2</v>
      </c>
      <c r="M8732">
        <v>0.13095932257677065</v>
      </c>
      <c r="N8732">
        <v>7.2583835163963398E-2</v>
      </c>
      <c r="O8732">
        <v>6.5223352420111999E-2</v>
      </c>
    </row>
    <row r="8733" spans="1:15" ht="15">
      <c r="A8733" s="6"/>
      <c r="B8733" s="10">
        <v>71.09</v>
      </c>
      <c r="C8733">
        <v>7.8787160475063511E-2</v>
      </c>
      <c r="D8733" s="11">
        <v>16.18</v>
      </c>
      <c r="E8733" s="10">
        <v>62.94</v>
      </c>
      <c r="F8733" s="11">
        <v>31.58</v>
      </c>
      <c r="G8733" s="10">
        <v>50.84</v>
      </c>
      <c r="H8733" s="11">
        <v>81.97</v>
      </c>
      <c r="I8733" s="10">
        <v>13.79</v>
      </c>
      <c r="J8733">
        <v>6.6881181055451627E-2</v>
      </c>
      <c r="K8733">
        <v>0.1275337174820822</v>
      </c>
      <c r="L8733">
        <v>8.6616574739213761E-2</v>
      </c>
      <c r="M8733">
        <v>0.13056490972079243</v>
      </c>
      <c r="N8733">
        <v>7.104393219738489E-2</v>
      </c>
      <c r="O8733">
        <v>6.5078948450448371E-2</v>
      </c>
    </row>
    <row r="8734" spans="1:15" ht="15">
      <c r="A8734" s="6"/>
      <c r="B8734" s="10">
        <v>62.01</v>
      </c>
      <c r="C8734">
        <v>7.5199558343001585E-2</v>
      </c>
      <c r="D8734" s="11">
        <v>11.13</v>
      </c>
      <c r="E8734" s="10">
        <v>62.42</v>
      </c>
      <c r="F8734" s="11">
        <v>30.68</v>
      </c>
      <c r="G8734" s="10">
        <v>43.76</v>
      </c>
      <c r="H8734" s="11">
        <v>75.48</v>
      </c>
      <c r="I8734" s="10">
        <v>2.63</v>
      </c>
      <c r="J8734">
        <v>6.4333337188457754E-2</v>
      </c>
      <c r="K8734">
        <v>0.13732212388565537</v>
      </c>
      <c r="L8734">
        <v>8.4126433398654346E-2</v>
      </c>
      <c r="M8734">
        <v>0.12653058017474383</v>
      </c>
      <c r="N8734">
        <v>6.7964359430885357E-2</v>
      </c>
      <c r="O8734">
        <v>7.0449976850373602E-2</v>
      </c>
    </row>
    <row r="8735" spans="1:15" ht="15">
      <c r="A8735" s="6"/>
      <c r="B8735" s="10">
        <v>56.36</v>
      </c>
      <c r="C8735">
        <v>7.770689270839444E-2</v>
      </c>
      <c r="D8735" s="11">
        <v>4.62</v>
      </c>
      <c r="E8735" s="10">
        <v>54.28</v>
      </c>
      <c r="F8735" s="11">
        <v>29.67</v>
      </c>
      <c r="G8735" s="10">
        <v>39.340000000000003</v>
      </c>
      <c r="H8735" s="11">
        <v>70.91</v>
      </c>
      <c r="I8735" s="10">
        <v>0.69</v>
      </c>
      <c r="J8735">
        <v>6.3162613696011546E-2</v>
      </c>
      <c r="K8735">
        <v>0.14517936076081825</v>
      </c>
      <c r="L8735">
        <v>8.3360296396041422E-2</v>
      </c>
      <c r="M8735">
        <v>0.1232608007320979</v>
      </c>
      <c r="N8735">
        <v>6.28817561735458E-2</v>
      </c>
      <c r="O8735">
        <v>7.2076619347946666E-2</v>
      </c>
    </row>
    <row r="8736" spans="1:15" ht="15">
      <c r="A8736" s="6"/>
      <c r="B8736" s="10">
        <v>50.1</v>
      </c>
      <c r="C8736">
        <v>8.0990400644150751E-2</v>
      </c>
      <c r="D8736" s="11">
        <v>4.71</v>
      </c>
      <c r="E8736" s="10">
        <v>55.63</v>
      </c>
      <c r="F8736" s="11">
        <v>29.68</v>
      </c>
      <c r="G8736" s="10">
        <v>37.83</v>
      </c>
      <c r="H8736" s="11">
        <v>75.349999999999994</v>
      </c>
      <c r="I8736" s="10">
        <v>0.4</v>
      </c>
      <c r="J8736">
        <v>6.1327546268465309E-2</v>
      </c>
      <c r="K8736">
        <v>0.15195818667040523</v>
      </c>
      <c r="L8736">
        <v>8.4181294981079319E-2</v>
      </c>
      <c r="M8736">
        <v>0.12073194039744245</v>
      </c>
      <c r="N8736">
        <v>6.2766225106685627E-2</v>
      </c>
      <c r="O8736">
        <v>7.4077843307513089E-2</v>
      </c>
    </row>
    <row r="8737" spans="1:15" ht="15">
      <c r="A8737" s="6"/>
      <c r="B8737" s="10">
        <v>43.23</v>
      </c>
      <c r="C8737">
        <v>7.8756339080937071E-2</v>
      </c>
      <c r="D8737" s="11">
        <v>-0.27</v>
      </c>
      <c r="E8737" s="10">
        <v>55</v>
      </c>
      <c r="F8737" s="11">
        <v>24.33</v>
      </c>
      <c r="G8737" s="10">
        <v>29.18</v>
      </c>
      <c r="H8737" s="11">
        <v>55.65</v>
      </c>
      <c r="I8737" s="10">
        <v>0</v>
      </c>
      <c r="J8737">
        <v>6.3971813441848921E-2</v>
      </c>
      <c r="K8737">
        <v>0.15925308716358169</v>
      </c>
      <c r="L8737">
        <v>8.0419856326678155E-2</v>
      </c>
      <c r="M8737">
        <v>0.112575718088572</v>
      </c>
      <c r="N8737">
        <v>6.4355699146849382E-2</v>
      </c>
      <c r="O8737">
        <v>7.2794082383396172E-2</v>
      </c>
    </row>
    <row r="8738" spans="1:15" ht="15">
      <c r="A8738" s="6"/>
      <c r="B8738" s="10">
        <v>36.54</v>
      </c>
      <c r="C8738">
        <v>7.7647255233760593E-2</v>
      </c>
      <c r="D8738" s="11">
        <v>-2.04</v>
      </c>
      <c r="E8738" s="10">
        <v>50.94</v>
      </c>
      <c r="F8738" s="11">
        <v>24.14</v>
      </c>
      <c r="G8738" s="10">
        <v>38.049999999999997</v>
      </c>
      <c r="H8738" s="11">
        <v>5.71</v>
      </c>
      <c r="I8738" s="10">
        <v>-0.03</v>
      </c>
      <c r="J8738">
        <v>6.5140220452940101E-2</v>
      </c>
      <c r="K8738">
        <v>0.15838926185548902</v>
      </c>
      <c r="L8738">
        <v>7.7921625324032129E-2</v>
      </c>
      <c r="M8738">
        <v>0.1055697780672506</v>
      </c>
      <c r="N8738">
        <v>6.0379288431647013E-2</v>
      </c>
      <c r="O8738">
        <v>6.8782885986316447E-2</v>
      </c>
    </row>
    <row r="8739" spans="1:15" ht="15">
      <c r="A8739" s="6"/>
      <c r="B8739" s="10">
        <v>13.27</v>
      </c>
      <c r="C8739">
        <v>7.5964325333124527E-2</v>
      </c>
      <c r="D8739" s="11">
        <v>-4.99</v>
      </c>
      <c r="E8739" s="10">
        <v>49.57</v>
      </c>
      <c r="F8739" s="11">
        <v>22.12</v>
      </c>
      <c r="G8739" s="10">
        <v>36.01</v>
      </c>
      <c r="H8739" s="11">
        <v>0.09</v>
      </c>
      <c r="I8739" s="10">
        <v>-7.0000000000000007E-2</v>
      </c>
      <c r="J8739">
        <v>6.6899091201071209E-2</v>
      </c>
      <c r="K8739">
        <v>0.15896617446024877</v>
      </c>
      <c r="L8739">
        <v>7.7482228233246908E-2</v>
      </c>
      <c r="M8739">
        <v>9.7042694515367331E-2</v>
      </c>
      <c r="N8739">
        <v>6.0866730226973247E-2</v>
      </c>
      <c r="O8739">
        <v>6.5479747947980754E-2</v>
      </c>
    </row>
    <row r="8740" spans="1:15" ht="15">
      <c r="A8740" s="6"/>
      <c r="B8740" s="10">
        <v>4</v>
      </c>
      <c r="C8740">
        <v>7.539593767569909E-2</v>
      </c>
      <c r="D8740" s="11">
        <v>-0.59</v>
      </c>
      <c r="E8740" s="10">
        <v>48.32</v>
      </c>
      <c r="F8740" s="11">
        <v>13.01</v>
      </c>
      <c r="G8740" s="10">
        <v>32.6</v>
      </c>
      <c r="H8740" s="11">
        <v>-0.03</v>
      </c>
      <c r="I8740" s="10">
        <v>-0.03</v>
      </c>
      <c r="J8740">
        <v>7.0035756892895026E-2</v>
      </c>
      <c r="K8740">
        <v>0.16076158053936282</v>
      </c>
      <c r="L8740">
        <v>7.4810554526636874E-2</v>
      </c>
      <c r="M8740">
        <v>9.200694017606946E-2</v>
      </c>
      <c r="N8740">
        <v>6.0811018004280737E-2</v>
      </c>
      <c r="O8740">
        <v>6.5535530498941147E-2</v>
      </c>
    </row>
    <row r="8741" spans="1:15" ht="15">
      <c r="A8741" s="6"/>
      <c r="B8741" s="10">
        <v>0.31</v>
      </c>
      <c r="C8741">
        <v>7.4040654155428237E-2</v>
      </c>
      <c r="D8741" s="11">
        <v>-3.71</v>
      </c>
      <c r="E8741" s="10">
        <v>45.89</v>
      </c>
      <c r="F8741" s="11">
        <v>4.97</v>
      </c>
      <c r="G8741" s="10">
        <v>32.01</v>
      </c>
      <c r="H8741" s="11">
        <v>-0.05</v>
      </c>
      <c r="I8741" s="10">
        <v>-0.04</v>
      </c>
      <c r="J8741">
        <v>7.4791145650538973E-2</v>
      </c>
      <c r="K8741">
        <v>0.16337230283173418</v>
      </c>
      <c r="L8741">
        <v>7.2526529299834386E-2</v>
      </c>
      <c r="M8741">
        <v>8.9768042765156111E-2</v>
      </c>
      <c r="N8741">
        <v>6.2235672206523297E-2</v>
      </c>
      <c r="O8741">
        <v>6.7031096827767686E-2</v>
      </c>
    </row>
    <row r="8742" spans="1:15" ht="15">
      <c r="A8742" s="6"/>
      <c r="B8742" s="10">
        <v>0.57999999999999996</v>
      </c>
      <c r="C8742">
        <v>7.2168756126190448E-2</v>
      </c>
      <c r="D8742" s="11">
        <v>0.08</v>
      </c>
      <c r="E8742" s="10">
        <v>45.47</v>
      </c>
      <c r="F8742" s="11">
        <v>9.81</v>
      </c>
      <c r="G8742" s="10">
        <v>32.6</v>
      </c>
      <c r="H8742" s="11">
        <v>-0.03</v>
      </c>
      <c r="I8742" s="10">
        <v>-0.03</v>
      </c>
      <c r="J8742">
        <v>7.8900725513905687E-2</v>
      </c>
      <c r="K8742">
        <v>0.16818720504331899</v>
      </c>
      <c r="L8742">
        <v>7.4577049857599956E-2</v>
      </c>
      <c r="M8742">
        <v>9.3333566329063894E-2</v>
      </c>
      <c r="N8742">
        <v>6.1455003944550883E-2</v>
      </c>
      <c r="O8742">
        <v>6.735387805979981E-2</v>
      </c>
    </row>
    <row r="8743" spans="1:15" ht="15">
      <c r="A8743" s="6"/>
      <c r="B8743" s="10">
        <v>1.28</v>
      </c>
      <c r="C8743">
        <v>7.261704488676636E-2</v>
      </c>
      <c r="D8743" s="11">
        <v>1.1599999999999999</v>
      </c>
      <c r="E8743" s="10">
        <v>47.11</v>
      </c>
      <c r="F8743" s="11">
        <v>18.37</v>
      </c>
      <c r="G8743" s="10">
        <v>36.03</v>
      </c>
      <c r="H8743" s="11">
        <v>0.04</v>
      </c>
      <c r="I8743" s="10">
        <v>-0.02</v>
      </c>
      <c r="J8743">
        <v>7.8590221108057662E-2</v>
      </c>
      <c r="K8743">
        <v>0.17108981528554482</v>
      </c>
      <c r="L8743">
        <v>7.836381750055102E-2</v>
      </c>
      <c r="M8743">
        <v>0.10457290072963508</v>
      </c>
      <c r="N8743">
        <v>6.0149341721902554E-2</v>
      </c>
      <c r="O8743">
        <v>6.6345442529229706E-2</v>
      </c>
    </row>
    <row r="8744" spans="1:15" ht="15">
      <c r="A8744" s="6"/>
      <c r="B8744" s="10">
        <v>0.36</v>
      </c>
      <c r="C8744">
        <v>7.0170334079247748E-2</v>
      </c>
      <c r="D8744" s="11">
        <v>-0.86</v>
      </c>
      <c r="E8744" s="10">
        <v>49.12</v>
      </c>
      <c r="F8744" s="11">
        <v>23.5</v>
      </c>
      <c r="G8744" s="10">
        <v>37.51</v>
      </c>
      <c r="H8744" s="11">
        <v>-0.05</v>
      </c>
      <c r="I8744" s="10">
        <v>-0.01</v>
      </c>
      <c r="J8744">
        <v>7.6842999030508063E-2</v>
      </c>
      <c r="K8744">
        <v>0.1739160898839372</v>
      </c>
      <c r="L8744">
        <v>8.7110015217763112E-2</v>
      </c>
      <c r="M8744">
        <v>0.11439477813457891</v>
      </c>
      <c r="N8744">
        <v>5.8855118474350931E-2</v>
      </c>
      <c r="O8744">
        <v>6.5513100050868786E-2</v>
      </c>
    </row>
    <row r="8745" spans="1:15" ht="15">
      <c r="A8745" s="6"/>
      <c r="B8745" s="10">
        <v>-0.03</v>
      </c>
      <c r="C8745">
        <v>6.7451685307768391E-2</v>
      </c>
      <c r="D8745" s="11">
        <v>4.09</v>
      </c>
      <c r="E8745" s="10">
        <v>53.79</v>
      </c>
      <c r="F8745" s="11">
        <v>27.17</v>
      </c>
      <c r="G8745" s="10">
        <v>47.18</v>
      </c>
      <c r="H8745" s="11">
        <v>-0.06</v>
      </c>
      <c r="I8745" s="10">
        <v>-0.05</v>
      </c>
      <c r="J8745">
        <v>7.5867156949762898E-2</v>
      </c>
      <c r="K8745">
        <v>0.17403609060221212</v>
      </c>
      <c r="L8745">
        <v>9.6257760174743731E-2</v>
      </c>
      <c r="M8745">
        <v>0.12418841229422946</v>
      </c>
      <c r="N8745">
        <v>5.9855358932142118E-2</v>
      </c>
      <c r="O8745">
        <v>6.4293467384320457E-2</v>
      </c>
    </row>
    <row r="8746" spans="1:15" ht="15">
      <c r="A8746" s="6"/>
      <c r="B8746" s="10">
        <v>2.98</v>
      </c>
      <c r="C8746">
        <v>6.3081686382907759E-2</v>
      </c>
      <c r="D8746" s="11">
        <v>4.17</v>
      </c>
      <c r="E8746" s="10">
        <v>57.47</v>
      </c>
      <c r="F8746" s="11">
        <v>36.56</v>
      </c>
      <c r="G8746" s="10">
        <v>53.01</v>
      </c>
      <c r="H8746" s="11">
        <v>0.17</v>
      </c>
      <c r="I8746" s="10">
        <v>0.63</v>
      </c>
      <c r="J8746">
        <v>7.3635708044103645E-2</v>
      </c>
      <c r="K8746">
        <v>0.17332386910223263</v>
      </c>
      <c r="L8746">
        <v>0.10244734183528974</v>
      </c>
      <c r="M8746">
        <v>0.12597215928475824</v>
      </c>
      <c r="N8746">
        <v>5.8191893590102829E-2</v>
      </c>
      <c r="O8746">
        <v>6.0330094906217074E-2</v>
      </c>
    </row>
    <row r="8747" spans="1:15" ht="15">
      <c r="A8747" s="6"/>
      <c r="B8747" s="10">
        <v>9.1</v>
      </c>
      <c r="C8747">
        <v>5.773252655665731E-2</v>
      </c>
      <c r="D8747" s="11">
        <v>4.21</v>
      </c>
      <c r="E8747" s="10">
        <v>61.52</v>
      </c>
      <c r="F8747" s="11">
        <v>40.43</v>
      </c>
      <c r="G8747" s="10">
        <v>54</v>
      </c>
      <c r="H8747" s="11">
        <v>0.91</v>
      </c>
      <c r="I8747" s="10">
        <v>-0.03</v>
      </c>
      <c r="J8747">
        <v>6.9727958629653364E-2</v>
      </c>
      <c r="K8747">
        <v>0.17022157922089173</v>
      </c>
      <c r="L8747">
        <v>0.10374027141786697</v>
      </c>
      <c r="M8747">
        <v>0.12507410167528296</v>
      </c>
      <c r="N8747">
        <v>5.6167278445720156E-2</v>
      </c>
      <c r="O8747">
        <v>5.854398326384147E-2</v>
      </c>
    </row>
    <row r="8748" spans="1:15" ht="15">
      <c r="A8748" s="6"/>
      <c r="B8748" s="10">
        <v>14</v>
      </c>
      <c r="C8748">
        <v>5.3895004119866426E-2</v>
      </c>
      <c r="D8748" s="11">
        <v>9.0500000000000007</v>
      </c>
      <c r="E8748" s="10">
        <v>62.64</v>
      </c>
      <c r="F8748" s="11">
        <v>32.22</v>
      </c>
      <c r="G8748" s="10">
        <v>53.45</v>
      </c>
      <c r="H8748" s="11">
        <v>0.93</v>
      </c>
      <c r="I8748" s="10">
        <v>-0.3</v>
      </c>
      <c r="J8748">
        <v>6.4306426085550678E-2</v>
      </c>
      <c r="K8748">
        <v>0.16898293735110423</v>
      </c>
      <c r="L8748">
        <v>0.10309028158974906</v>
      </c>
      <c r="M8748">
        <v>0.12249258274845301</v>
      </c>
      <c r="N8748">
        <v>5.4610876209479457E-2</v>
      </c>
      <c r="O8748">
        <v>5.3666051791101566E-2</v>
      </c>
    </row>
    <row r="8749" spans="1:15" ht="15">
      <c r="A8749" s="6"/>
      <c r="B8749" s="10">
        <v>10.51</v>
      </c>
      <c r="C8749">
        <v>5.2810088074596258E-2</v>
      </c>
      <c r="D8749" s="11">
        <v>9.1999999999999993</v>
      </c>
      <c r="E8749" s="10">
        <v>64.56</v>
      </c>
      <c r="F8749" s="11">
        <v>38.979999999999997</v>
      </c>
      <c r="G8749" s="10">
        <v>51.95</v>
      </c>
      <c r="H8749" s="11">
        <v>10.050000000000001</v>
      </c>
      <c r="I8749" s="10">
        <v>-1.66</v>
      </c>
      <c r="J8749">
        <v>6.0291655845063956E-2</v>
      </c>
      <c r="K8749">
        <v>0.16924269113738577</v>
      </c>
      <c r="L8749">
        <v>0.10112227215024081</v>
      </c>
      <c r="M8749">
        <v>0.11933802655864625</v>
      </c>
      <c r="N8749">
        <v>5.3015276100369269E-2</v>
      </c>
      <c r="O8749">
        <v>5.1560853199498123E-2</v>
      </c>
    </row>
    <row r="8750" spans="1:15" ht="15">
      <c r="A8750" s="6"/>
      <c r="B8750" s="10">
        <v>10.73</v>
      </c>
      <c r="C8750">
        <v>5.2662044851700028E-2</v>
      </c>
      <c r="D8750" s="11">
        <v>4.45</v>
      </c>
      <c r="E8750" s="10">
        <v>65.010000000000005</v>
      </c>
      <c r="F8750" s="11">
        <v>38.6</v>
      </c>
      <c r="G8750" s="10">
        <v>55.63</v>
      </c>
      <c r="H8750" s="11">
        <v>10.01</v>
      </c>
      <c r="I8750" s="10">
        <v>-3.78</v>
      </c>
      <c r="J8750">
        <v>5.8597703353776662E-2</v>
      </c>
      <c r="K8750">
        <v>0.1680078744747259</v>
      </c>
      <c r="L8750">
        <v>0.10365644585627906</v>
      </c>
      <c r="M8750">
        <v>0.11828792321939174</v>
      </c>
      <c r="N8750">
        <v>5.3479725744618116E-2</v>
      </c>
      <c r="O8750">
        <v>5.1109112097247493E-2</v>
      </c>
    </row>
    <row r="8751" spans="1:15" ht="15">
      <c r="A8751" s="6"/>
      <c r="B8751" s="10">
        <v>5.75</v>
      </c>
      <c r="C8751">
        <v>5.3816565519549726E-2</v>
      </c>
      <c r="D8751" s="11">
        <v>2.04</v>
      </c>
      <c r="E8751" s="10">
        <v>63.91</v>
      </c>
      <c r="F8751" s="11">
        <v>37.9</v>
      </c>
      <c r="G8751" s="10">
        <v>54.07</v>
      </c>
      <c r="H8751" s="11">
        <v>10.02</v>
      </c>
      <c r="I8751" s="10">
        <v>-3.44</v>
      </c>
      <c r="J8751">
        <v>5.8155837056012002E-2</v>
      </c>
      <c r="K8751">
        <v>0.16409766237800616</v>
      </c>
      <c r="L8751">
        <v>0.10829496931137401</v>
      </c>
      <c r="M8751">
        <v>0.12247682207987533</v>
      </c>
      <c r="N8751">
        <v>5.4254380640993013E-2</v>
      </c>
      <c r="O8751">
        <v>5.0605785734868514E-2</v>
      </c>
    </row>
    <row r="8752" spans="1:15" ht="15">
      <c r="A8752" s="6"/>
      <c r="B8752" s="10">
        <v>8.98</v>
      </c>
      <c r="C8752">
        <v>5.6248140860423658E-2</v>
      </c>
      <c r="D8752" s="11">
        <v>0.06</v>
      </c>
      <c r="E8752" s="10">
        <v>59.68</v>
      </c>
      <c r="F8752" s="11">
        <v>38</v>
      </c>
      <c r="G8752" s="10">
        <v>53.95</v>
      </c>
      <c r="H8752" s="11">
        <v>25.49</v>
      </c>
      <c r="I8752" s="10">
        <v>-2.0699999999999998</v>
      </c>
      <c r="J8752">
        <v>5.8821838852167296E-2</v>
      </c>
      <c r="K8752">
        <v>0.16065818592512326</v>
      </c>
      <c r="L8752">
        <v>0.1143164477712886</v>
      </c>
      <c r="M8752">
        <v>0.12594014913657772</v>
      </c>
      <c r="N8752">
        <v>5.3771528581644065E-2</v>
      </c>
      <c r="O8752">
        <v>5.2145088336490508E-2</v>
      </c>
    </row>
    <row r="8753" spans="1:15" ht="15">
      <c r="A8753" s="6"/>
      <c r="B8753" s="10">
        <v>12.95</v>
      </c>
      <c r="C8753">
        <v>5.6754501909059361E-2</v>
      </c>
      <c r="D8753" s="11">
        <v>0.36</v>
      </c>
      <c r="E8753" s="10">
        <v>56.6</v>
      </c>
      <c r="F8753" s="11">
        <v>39.58</v>
      </c>
      <c r="G8753" s="10">
        <v>55.61</v>
      </c>
      <c r="H8753" s="11">
        <v>20.49</v>
      </c>
      <c r="I8753" s="10">
        <v>-1.98</v>
      </c>
      <c r="J8753">
        <v>6.0068852538588485E-2</v>
      </c>
      <c r="K8753">
        <v>0.15738813951512548</v>
      </c>
      <c r="L8753">
        <v>0.1231603259685362</v>
      </c>
      <c r="M8753">
        <v>0.12936831090274106</v>
      </c>
      <c r="N8753">
        <v>5.4194055147888685E-2</v>
      </c>
      <c r="O8753">
        <v>5.4834226504632766E-2</v>
      </c>
    </row>
    <row r="8754" spans="1:15" ht="15">
      <c r="A8754" s="6"/>
      <c r="B8754" s="10">
        <v>20.9</v>
      </c>
      <c r="C8754">
        <v>5.6208089553860932E-2</v>
      </c>
      <c r="D8754" s="11">
        <v>1.46</v>
      </c>
      <c r="E8754" s="10">
        <v>63.28</v>
      </c>
      <c r="F8754" s="11">
        <v>42.28</v>
      </c>
      <c r="G8754" s="10">
        <v>56.08</v>
      </c>
      <c r="H8754" s="11">
        <v>62.23</v>
      </c>
      <c r="I8754" s="10">
        <v>-0.9</v>
      </c>
      <c r="J8754">
        <v>6.1687711281466481E-2</v>
      </c>
      <c r="K8754">
        <v>0.15105248552586173</v>
      </c>
      <c r="L8754">
        <v>0.13009386219952496</v>
      </c>
      <c r="M8754">
        <v>0.12844822806017878</v>
      </c>
      <c r="N8754">
        <v>5.2116277824114106E-2</v>
      </c>
      <c r="O8754">
        <v>5.4958878977668123E-2</v>
      </c>
    </row>
    <row r="8755" spans="1:15" ht="15">
      <c r="A8755" s="6"/>
      <c r="B8755" s="10">
        <v>26</v>
      </c>
      <c r="C8755">
        <v>5.3818520836480574E-2</v>
      </c>
      <c r="D8755" s="11">
        <v>6.14</v>
      </c>
      <c r="E8755" s="10">
        <v>68.010000000000005</v>
      </c>
      <c r="F8755" s="11">
        <v>46.06</v>
      </c>
      <c r="G8755" s="10">
        <v>60</v>
      </c>
      <c r="H8755" s="11">
        <v>60.97</v>
      </c>
      <c r="I8755" s="10">
        <v>0</v>
      </c>
      <c r="J8755">
        <v>6.2621127226757375E-2</v>
      </c>
      <c r="K8755">
        <v>0.14548364644088552</v>
      </c>
      <c r="L8755">
        <v>0.12983450376386688</v>
      </c>
      <c r="M8755">
        <v>0.12436107538784615</v>
      </c>
      <c r="N8755">
        <v>5.4137013031471809E-2</v>
      </c>
      <c r="O8755">
        <v>5.3313304312043834E-2</v>
      </c>
    </row>
    <row r="8756" spans="1:15" ht="15">
      <c r="A8756" s="6"/>
      <c r="B8756" s="10">
        <v>23.39</v>
      </c>
      <c r="C8756">
        <v>5.3711405835543763E-2</v>
      </c>
      <c r="D8756" s="11">
        <v>9.9600000000000009</v>
      </c>
      <c r="E8756" s="10">
        <v>66.98</v>
      </c>
      <c r="F8756" s="11">
        <v>47.73</v>
      </c>
      <c r="G8756" s="10">
        <v>56.32</v>
      </c>
      <c r="H8756" s="11">
        <v>40.01</v>
      </c>
      <c r="I8756" s="10">
        <v>-0.01</v>
      </c>
      <c r="J8756">
        <v>6.4772415883601095E-2</v>
      </c>
      <c r="K8756">
        <v>0.14141842527542173</v>
      </c>
      <c r="L8756">
        <v>0.1316404451071686</v>
      </c>
      <c r="M8756">
        <v>0.12335593698945117</v>
      </c>
      <c r="N8756">
        <v>5.5997972346594614E-2</v>
      </c>
      <c r="O8756">
        <v>5.3396560409971337E-2</v>
      </c>
    </row>
    <row r="8757" spans="1:15" ht="15">
      <c r="A8757" s="6"/>
      <c r="B8757" s="10">
        <v>9</v>
      </c>
      <c r="C8757">
        <v>5.7249631892807198E-2</v>
      </c>
      <c r="D8757" s="11">
        <v>7.92</v>
      </c>
      <c r="E8757" s="10">
        <v>58.28</v>
      </c>
      <c r="F8757" s="11">
        <v>46</v>
      </c>
      <c r="G8757" s="10">
        <v>53.6</v>
      </c>
      <c r="H8757" s="11">
        <v>32.49</v>
      </c>
      <c r="I8757" s="10">
        <v>-1.01</v>
      </c>
      <c r="J8757">
        <v>6.8102555452475344E-2</v>
      </c>
      <c r="K8757">
        <v>0.13533457859592132</v>
      </c>
      <c r="L8757">
        <v>0.13219657647995919</v>
      </c>
      <c r="M8757">
        <v>0.12417432056353382</v>
      </c>
      <c r="N8757">
        <v>5.4599424811818675E-2</v>
      </c>
      <c r="O8757">
        <v>5.5775083707005041E-2</v>
      </c>
    </row>
    <row r="8758" spans="1:15" ht="15">
      <c r="A8758" s="6"/>
      <c r="B8758" s="10">
        <v>7.95</v>
      </c>
      <c r="C8758">
        <v>5.6350264833241855E-2</v>
      </c>
      <c r="D8758" s="11">
        <v>4.0599999999999996</v>
      </c>
      <c r="E8758" s="10">
        <v>50.01</v>
      </c>
      <c r="F8758" s="11">
        <v>42.2</v>
      </c>
      <c r="G8758" s="10">
        <v>52.38</v>
      </c>
      <c r="H8758" s="11">
        <v>0.18</v>
      </c>
      <c r="I8758" s="10">
        <v>-1.39</v>
      </c>
      <c r="J8758">
        <v>6.9710951510250016E-2</v>
      </c>
      <c r="K8758">
        <v>0.12729298274550768</v>
      </c>
      <c r="L8758">
        <v>0.1371160678018202</v>
      </c>
      <c r="M8758">
        <v>0.11688132306428599</v>
      </c>
      <c r="N8758">
        <v>5.6504988081574989E-2</v>
      </c>
      <c r="O8758">
        <v>5.6792198340012784E-2</v>
      </c>
    </row>
    <row r="8759" spans="1:15" ht="15">
      <c r="A8759" s="6"/>
      <c r="B8759" s="10">
        <v>6</v>
      </c>
      <c r="C8759">
        <v>5.7217273678204651E-2</v>
      </c>
      <c r="D8759" s="11">
        <v>5.3</v>
      </c>
      <c r="E8759" s="10">
        <v>45.06</v>
      </c>
      <c r="F8759" s="11">
        <v>39.74</v>
      </c>
      <c r="G8759" s="10">
        <v>46.88</v>
      </c>
      <c r="H8759" s="11">
        <v>0.08</v>
      </c>
      <c r="I8759" s="10">
        <v>-1.04</v>
      </c>
      <c r="J8759">
        <v>6.951554917701934E-2</v>
      </c>
      <c r="K8759">
        <v>0.12131523057003116</v>
      </c>
      <c r="L8759">
        <v>0.14229199658348529</v>
      </c>
      <c r="M8759">
        <v>0.11193248880302099</v>
      </c>
      <c r="N8759">
        <v>5.9900674924709595E-2</v>
      </c>
      <c r="O8759">
        <v>5.7110514442761266E-2</v>
      </c>
    </row>
    <row r="8760" spans="1:15" ht="15">
      <c r="A8760" s="6"/>
      <c r="B8760" s="10">
        <v>10.68</v>
      </c>
      <c r="C8760">
        <v>5.7029518799215889E-2</v>
      </c>
      <c r="D8760" s="11">
        <v>1.86</v>
      </c>
      <c r="E8760" s="10">
        <v>48.93</v>
      </c>
      <c r="F8760" s="11">
        <v>38.880000000000003</v>
      </c>
      <c r="G8760" s="10">
        <v>43.22</v>
      </c>
      <c r="H8760" s="11">
        <v>5.0999999999999996</v>
      </c>
      <c r="I8760" s="10">
        <v>-1.07</v>
      </c>
      <c r="J8760">
        <v>6.8548684805446958E-2</v>
      </c>
      <c r="K8760">
        <v>0.11719046437001567</v>
      </c>
      <c r="L8760">
        <v>0.14443152542971302</v>
      </c>
      <c r="M8760">
        <v>0.11429529928248161</v>
      </c>
      <c r="N8760">
        <v>6.1101341830673304E-2</v>
      </c>
      <c r="O8760">
        <v>5.7787672014531492E-2</v>
      </c>
    </row>
    <row r="8761" spans="1:15" ht="15">
      <c r="A8761" s="6"/>
      <c r="B8761" s="10">
        <v>2.44</v>
      </c>
      <c r="C8761">
        <v>5.7391131091772921E-2</v>
      </c>
      <c r="D8761" s="11">
        <v>-0.92</v>
      </c>
      <c r="E8761" s="10">
        <v>30.31</v>
      </c>
      <c r="F8761" s="11">
        <v>37.39</v>
      </c>
      <c r="G8761" s="10">
        <v>37.43</v>
      </c>
      <c r="H8761" s="11">
        <v>6.32</v>
      </c>
      <c r="I8761" s="10">
        <v>-0.68</v>
      </c>
      <c r="J8761">
        <v>7.1657142857142864E-2</v>
      </c>
      <c r="K8761">
        <v>0.10980754681122563</v>
      </c>
      <c r="L8761">
        <v>0.15040994068342201</v>
      </c>
      <c r="M8761">
        <v>0.11500177993229821</v>
      </c>
      <c r="N8761">
        <v>6.2256337743662252E-2</v>
      </c>
      <c r="O8761">
        <v>6.0496227963299114E-2</v>
      </c>
    </row>
    <row r="8762" spans="1:15" ht="15">
      <c r="A8762" s="6"/>
    </row>
    <row r="8763" spans="1:15" ht="15">
      <c r="A8763" s="6"/>
    </row>
    <row r="8764" spans="1:15" ht="15">
      <c r="A8764" s="6"/>
    </row>
    <row r="8765" spans="1:15" ht="15">
      <c r="A8765" s="6"/>
    </row>
    <row r="8766" spans="1:15" ht="15">
      <c r="A8766" s="6"/>
    </row>
    <row r="8767" spans="1:15" ht="15">
      <c r="A8767" s="6"/>
    </row>
    <row r="8768" spans="1:15" ht="15">
      <c r="A8768" s="6"/>
    </row>
    <row r="8769" spans="1:1" ht="15">
      <c r="A8769" s="6"/>
    </row>
    <row r="8770" spans="1:1" ht="15">
      <c r="A8770" s="6"/>
    </row>
    <row r="8771" spans="1:1" ht="15">
      <c r="A8771" s="6"/>
    </row>
    <row r="8772" spans="1:1" ht="15">
      <c r="A8772" s="6"/>
    </row>
    <row r="8773" spans="1:1" ht="15">
      <c r="A8773" s="6"/>
    </row>
    <row r="8774" spans="1:1" ht="15">
      <c r="A8774" s="6"/>
    </row>
    <row r="8775" spans="1:1" ht="15">
      <c r="A8775" s="6"/>
    </row>
    <row r="8776" spans="1:1" ht="15">
      <c r="A8776" s="6"/>
    </row>
    <row r="8777" spans="1:1" ht="15">
      <c r="A8777" s="6"/>
    </row>
    <row r="8778" spans="1:1" ht="15">
      <c r="A8778" s="6"/>
    </row>
    <row r="8779" spans="1:1" ht="15">
      <c r="A8779" s="6"/>
    </row>
    <row r="8780" spans="1:1" ht="15">
      <c r="A8780" s="6"/>
    </row>
    <row r="8781" spans="1:1" ht="15">
      <c r="A8781" s="6"/>
    </row>
    <row r="8782" spans="1:1" ht="15">
      <c r="A8782" s="6"/>
    </row>
    <row r="8783" spans="1:1" ht="15">
      <c r="A8783" s="6"/>
    </row>
    <row r="8784" spans="1:1" ht="15">
      <c r="A8784" s="6"/>
    </row>
    <row r="8785" spans="1:1" ht="15">
      <c r="A8785" s="6"/>
    </row>
    <row r="8786" spans="1:1" ht="15">
      <c r="A8786" s="6"/>
    </row>
    <row r="8787" spans="1:1" ht="15">
      <c r="A8787" s="6"/>
    </row>
    <row r="8788" spans="1:1" ht="15">
      <c r="A8788" s="6"/>
    </row>
    <row r="8789" spans="1:1" ht="15">
      <c r="A8789" s="6"/>
    </row>
    <row r="8790" spans="1:1" ht="15">
      <c r="A8790" s="6"/>
    </row>
    <row r="8791" spans="1:1" ht="15">
      <c r="A8791" s="6"/>
    </row>
    <row r="8792" spans="1:1" ht="15">
      <c r="A8792" s="6"/>
    </row>
    <row r="8793" spans="1:1" ht="15">
      <c r="A8793" s="6"/>
    </row>
    <row r="8794" spans="1:1" ht="15">
      <c r="A8794" s="6"/>
    </row>
    <row r="8795" spans="1:1" ht="15">
      <c r="A8795" s="6"/>
    </row>
    <row r="8796" spans="1:1" ht="15">
      <c r="A8796" s="6"/>
    </row>
    <row r="8797" spans="1:1" ht="15">
      <c r="A8797" s="6"/>
    </row>
    <row r="8798" spans="1:1" ht="15">
      <c r="A8798" s="6"/>
    </row>
    <row r="8799" spans="1:1" ht="15">
      <c r="A8799" s="6"/>
    </row>
    <row r="8800" spans="1:1" ht="15">
      <c r="A8800" s="6"/>
    </row>
    <row r="8801" spans="1:1" ht="15">
      <c r="A8801" s="6"/>
    </row>
    <row r="8802" spans="1:1" ht="15">
      <c r="A8802" s="6"/>
    </row>
    <row r="8803" spans="1:1" ht="15">
      <c r="A8803" s="6"/>
    </row>
    <row r="8804" spans="1:1" ht="15">
      <c r="A8804" s="6"/>
    </row>
    <row r="8805" spans="1:1" ht="15">
      <c r="A8805" s="6"/>
    </row>
    <row r="8806" spans="1:1" ht="15">
      <c r="A8806" s="6"/>
    </row>
    <row r="8807" spans="1:1" ht="15">
      <c r="A8807" s="6"/>
    </row>
    <row r="8808" spans="1:1" ht="15">
      <c r="A8808" s="6"/>
    </row>
    <row r="8809" spans="1:1" ht="15">
      <c r="A8809" s="6"/>
    </row>
    <row r="8810" spans="1:1" ht="15">
      <c r="A8810" s="6"/>
    </row>
    <row r="8811" spans="1:1" ht="15">
      <c r="A8811" s="6"/>
    </row>
    <row r="8812" spans="1:1" ht="15">
      <c r="A8812" s="6"/>
    </row>
    <row r="8813" spans="1:1" ht="15">
      <c r="A8813" s="6"/>
    </row>
    <row r="8814" spans="1:1" ht="15">
      <c r="A8814" s="6"/>
    </row>
    <row r="8815" spans="1:1" ht="15">
      <c r="A8815" s="6"/>
    </row>
    <row r="8816" spans="1:1" ht="15">
      <c r="A8816" s="6"/>
    </row>
    <row r="8817" spans="1:1" ht="15">
      <c r="A8817" s="6"/>
    </row>
    <row r="8818" spans="1:1" ht="15">
      <c r="A8818" s="6"/>
    </row>
    <row r="8819" spans="1:1" ht="15">
      <c r="A8819" s="6"/>
    </row>
    <row r="8820" spans="1:1" ht="15">
      <c r="A8820" s="6"/>
    </row>
    <row r="8821" spans="1:1" ht="15">
      <c r="A8821" s="6"/>
    </row>
    <row r="8822" spans="1:1" ht="15">
      <c r="A8822" s="6"/>
    </row>
    <row r="8823" spans="1:1" ht="15">
      <c r="A8823" s="6"/>
    </row>
    <row r="8824" spans="1:1" ht="15">
      <c r="A8824" s="6"/>
    </row>
    <row r="8825" spans="1:1" ht="15">
      <c r="A8825" s="6"/>
    </row>
    <row r="8826" spans="1:1" ht="15">
      <c r="A8826" s="6"/>
    </row>
    <row r="8827" spans="1:1" ht="15">
      <c r="A8827" s="6"/>
    </row>
    <row r="8828" spans="1:1" ht="15">
      <c r="A8828" s="6"/>
    </row>
    <row r="8829" spans="1:1" ht="15">
      <c r="A8829" s="6"/>
    </row>
    <row r="8830" spans="1:1" ht="15">
      <c r="A8830" s="6"/>
    </row>
    <row r="8831" spans="1:1" ht="15">
      <c r="A8831" s="6"/>
    </row>
    <row r="8832" spans="1:1" ht="15">
      <c r="A8832" s="6"/>
    </row>
    <row r="8833" spans="1:1" ht="15">
      <c r="A8833" s="6"/>
    </row>
    <row r="8834" spans="1:1" ht="15">
      <c r="A8834" s="6"/>
    </row>
    <row r="8835" spans="1:1" ht="15">
      <c r="A8835" s="6"/>
    </row>
    <row r="8836" spans="1:1" ht="15">
      <c r="A8836" s="6"/>
    </row>
    <row r="8837" spans="1:1" ht="15">
      <c r="A8837" s="6"/>
    </row>
    <row r="8838" spans="1:1" ht="15">
      <c r="A8838" s="6"/>
    </row>
    <row r="8839" spans="1:1" ht="15">
      <c r="A8839" s="6"/>
    </row>
    <row r="8840" spans="1:1" ht="15">
      <c r="A8840" s="6"/>
    </row>
    <row r="8841" spans="1:1" ht="15">
      <c r="A8841" s="6"/>
    </row>
    <row r="8842" spans="1:1" ht="15">
      <c r="A8842" s="6"/>
    </row>
    <row r="8843" spans="1:1" ht="15">
      <c r="A8843" s="6"/>
    </row>
    <row r="8844" spans="1:1" ht="15">
      <c r="A8844" s="6"/>
    </row>
    <row r="8845" spans="1:1" ht="15">
      <c r="A8845" s="6"/>
    </row>
    <row r="8846" spans="1:1" ht="15">
      <c r="A8846" s="6"/>
    </row>
    <row r="8847" spans="1:1" ht="15">
      <c r="A8847" s="6"/>
    </row>
    <row r="8848" spans="1:1" ht="15">
      <c r="A8848" s="6"/>
    </row>
    <row r="8849" spans="1:1" ht="15">
      <c r="A8849" s="6"/>
    </row>
    <row r="8850" spans="1:1" ht="15">
      <c r="A8850" s="6"/>
    </row>
    <row r="8851" spans="1:1" ht="15">
      <c r="A8851" s="6"/>
    </row>
    <row r="8852" spans="1:1" ht="15">
      <c r="A8852" s="6"/>
    </row>
    <row r="8853" spans="1:1" ht="15">
      <c r="A8853" s="6"/>
    </row>
    <row r="8854" spans="1:1" ht="15">
      <c r="A8854" s="6"/>
    </row>
    <row r="8855" spans="1:1" ht="15">
      <c r="A8855" s="6"/>
    </row>
    <row r="8856" spans="1:1" ht="15">
      <c r="A8856" s="6"/>
    </row>
    <row r="8857" spans="1:1" ht="15">
      <c r="A8857" s="6"/>
    </row>
    <row r="8858" spans="1:1" ht="15">
      <c r="A8858" s="6"/>
    </row>
    <row r="8859" spans="1:1" ht="15">
      <c r="A8859" s="6"/>
    </row>
    <row r="8860" spans="1:1" ht="15">
      <c r="A8860" s="6"/>
    </row>
    <row r="8861" spans="1:1" ht="15">
      <c r="A8861" s="6"/>
    </row>
    <row r="8862" spans="1:1" ht="15">
      <c r="A8862" s="6"/>
    </row>
    <row r="8863" spans="1:1" ht="15">
      <c r="A8863" s="6"/>
    </row>
    <row r="8864" spans="1:1" ht="15">
      <c r="A8864" s="6"/>
    </row>
    <row r="8865" spans="1:1" ht="15">
      <c r="A8865" s="6"/>
    </row>
    <row r="8866" spans="1:1" ht="15">
      <c r="A8866" s="6"/>
    </row>
    <row r="8867" spans="1:1" ht="15">
      <c r="A8867" s="6"/>
    </row>
    <row r="8868" spans="1:1" ht="15">
      <c r="A8868" s="6"/>
    </row>
    <row r="8869" spans="1:1" ht="15">
      <c r="A8869" s="6"/>
    </row>
    <row r="8870" spans="1:1" ht="15">
      <c r="A8870" s="6"/>
    </row>
    <row r="8871" spans="1:1" ht="15">
      <c r="A8871" s="6"/>
    </row>
    <row r="8872" spans="1:1" ht="15">
      <c r="A8872" s="6"/>
    </row>
    <row r="8873" spans="1:1" ht="15">
      <c r="A8873" s="6"/>
    </row>
    <row r="8874" spans="1:1" ht="15">
      <c r="A8874" s="6"/>
    </row>
    <row r="8875" spans="1:1" ht="15">
      <c r="A8875" s="6"/>
    </row>
    <row r="8876" spans="1:1" ht="15">
      <c r="A8876" s="6"/>
    </row>
    <row r="8877" spans="1:1" ht="15">
      <c r="A8877" s="6"/>
    </row>
    <row r="8878" spans="1:1" ht="15">
      <c r="A8878" s="6"/>
    </row>
    <row r="8879" spans="1:1" ht="15">
      <c r="A8879" s="6"/>
    </row>
    <row r="8880" spans="1:1" ht="15">
      <c r="A8880" s="6"/>
    </row>
    <row r="8881" spans="1:1" ht="15">
      <c r="A8881" s="6"/>
    </row>
    <row r="8882" spans="1:1" ht="15">
      <c r="A8882" s="6"/>
    </row>
    <row r="8883" spans="1:1" ht="15">
      <c r="A8883" s="6"/>
    </row>
    <row r="8884" spans="1:1" ht="15">
      <c r="A8884" s="6"/>
    </row>
    <row r="8885" spans="1:1" ht="15">
      <c r="A8885" s="6"/>
    </row>
    <row r="8886" spans="1:1" ht="15">
      <c r="A8886" s="6"/>
    </row>
    <row r="8887" spans="1:1" ht="15">
      <c r="A8887" s="6"/>
    </row>
    <row r="8888" spans="1:1" ht="15">
      <c r="A8888" s="6"/>
    </row>
    <row r="8889" spans="1:1" ht="15">
      <c r="A8889" s="6"/>
    </row>
    <row r="8890" spans="1:1" ht="15">
      <c r="A8890" s="6"/>
    </row>
    <row r="8891" spans="1:1" ht="15">
      <c r="A8891" s="6"/>
    </row>
    <row r="8892" spans="1:1" ht="15">
      <c r="A8892" s="6"/>
    </row>
    <row r="8893" spans="1:1" ht="15">
      <c r="A8893" s="6"/>
    </row>
    <row r="8894" spans="1:1" ht="15">
      <c r="A8894" s="6"/>
    </row>
    <row r="8895" spans="1:1" ht="15">
      <c r="A8895" s="6"/>
    </row>
    <row r="8896" spans="1:1" ht="15">
      <c r="A8896" s="6"/>
    </row>
    <row r="8897" spans="1:1" ht="15">
      <c r="A8897" s="6"/>
    </row>
    <row r="8898" spans="1:1" ht="15">
      <c r="A8898" s="6"/>
    </row>
    <row r="8899" spans="1:1" ht="15">
      <c r="A8899" s="6"/>
    </row>
    <row r="8900" spans="1:1" ht="15">
      <c r="A8900" s="6"/>
    </row>
    <row r="8901" spans="1:1" ht="15">
      <c r="A8901" s="6"/>
    </row>
    <row r="8902" spans="1:1" ht="15">
      <c r="A8902" s="6"/>
    </row>
    <row r="8903" spans="1:1" ht="15">
      <c r="A8903" s="6"/>
    </row>
    <row r="8904" spans="1:1" ht="15">
      <c r="A8904" s="6"/>
    </row>
    <row r="8905" spans="1:1" ht="15">
      <c r="A8905" s="6"/>
    </row>
    <row r="8906" spans="1:1" ht="15">
      <c r="A8906" s="6"/>
    </row>
    <row r="8907" spans="1:1" ht="15">
      <c r="A8907" s="6"/>
    </row>
    <row r="8908" spans="1:1" ht="15">
      <c r="A8908" s="6"/>
    </row>
    <row r="8909" spans="1:1" ht="15">
      <c r="A8909" s="6"/>
    </row>
    <row r="8910" spans="1:1" ht="15">
      <c r="A8910" s="6"/>
    </row>
    <row r="8911" spans="1:1" ht="15">
      <c r="A8911" s="6"/>
    </row>
    <row r="8912" spans="1:1" ht="15">
      <c r="A8912" s="6"/>
    </row>
    <row r="8913" spans="1:1" ht="15">
      <c r="A8913" s="6"/>
    </row>
    <row r="8914" spans="1:1" ht="15">
      <c r="A8914" s="6"/>
    </row>
    <row r="8915" spans="1:1" ht="15">
      <c r="A8915" s="6"/>
    </row>
    <row r="8916" spans="1:1" ht="15">
      <c r="A8916" s="6"/>
    </row>
    <row r="8917" spans="1:1" ht="15">
      <c r="A8917" s="6"/>
    </row>
    <row r="8918" spans="1:1" ht="15">
      <c r="A8918" s="6"/>
    </row>
    <row r="8919" spans="1:1" ht="15">
      <c r="A8919" s="6"/>
    </row>
    <row r="8920" spans="1:1" ht="15">
      <c r="A8920" s="6"/>
    </row>
    <row r="8921" spans="1:1" ht="15">
      <c r="A8921" s="6"/>
    </row>
    <row r="8922" spans="1:1" ht="15">
      <c r="A8922" s="6"/>
    </row>
    <row r="8923" spans="1:1" ht="15">
      <c r="A8923" s="6"/>
    </row>
    <row r="8924" spans="1:1" ht="15">
      <c r="A8924" s="6"/>
    </row>
    <row r="8925" spans="1:1" ht="15">
      <c r="A8925" s="6"/>
    </row>
    <row r="8926" spans="1:1" ht="15">
      <c r="A8926" s="6"/>
    </row>
    <row r="8927" spans="1:1" ht="15">
      <c r="A8927" s="6"/>
    </row>
    <row r="8928" spans="1:1" ht="15">
      <c r="A8928" s="6"/>
    </row>
    <row r="8929" spans="1:1" ht="15">
      <c r="A8929" s="6"/>
    </row>
    <row r="8930" spans="1:1" ht="15">
      <c r="A8930" s="6"/>
    </row>
    <row r="8931" spans="1:1" ht="15">
      <c r="A8931" s="6"/>
    </row>
    <row r="8932" spans="1:1" ht="15">
      <c r="A8932" s="6"/>
    </row>
    <row r="8933" spans="1:1" ht="15">
      <c r="A8933" s="6"/>
    </row>
    <row r="8934" spans="1:1" ht="15">
      <c r="A8934" s="6"/>
    </row>
    <row r="8935" spans="1:1" ht="15">
      <c r="A8935" s="6"/>
    </row>
    <row r="8936" spans="1:1" ht="15">
      <c r="A8936" s="6"/>
    </row>
    <row r="8937" spans="1:1" ht="15">
      <c r="A8937" s="6"/>
    </row>
    <row r="8938" spans="1:1" ht="15">
      <c r="A8938" s="6"/>
    </row>
    <row r="8939" spans="1:1" ht="15">
      <c r="A8939" s="6"/>
    </row>
    <row r="8940" spans="1:1" ht="15">
      <c r="A8940" s="6"/>
    </row>
    <row r="8941" spans="1:1" ht="15">
      <c r="A8941" s="6"/>
    </row>
    <row r="8942" spans="1:1" ht="15">
      <c r="A8942" s="6"/>
    </row>
    <row r="8943" spans="1:1" ht="15">
      <c r="A8943" s="6"/>
    </row>
    <row r="8944" spans="1:1" ht="15">
      <c r="A8944" s="6"/>
    </row>
    <row r="8945" spans="1:1" ht="15">
      <c r="A8945" s="6"/>
    </row>
    <row r="8946" spans="1:1" ht="15">
      <c r="A8946" s="6"/>
    </row>
    <row r="8947" spans="1:1" ht="15">
      <c r="A8947" s="6"/>
    </row>
    <row r="8948" spans="1:1" ht="15">
      <c r="A8948" s="6"/>
    </row>
    <row r="8949" spans="1:1" ht="15">
      <c r="A8949" s="6"/>
    </row>
    <row r="8950" spans="1:1" ht="15">
      <c r="A8950" s="6"/>
    </row>
    <row r="8951" spans="1:1" ht="15">
      <c r="A8951" s="6"/>
    </row>
    <row r="8952" spans="1:1" ht="15">
      <c r="A8952" s="6"/>
    </row>
    <row r="8953" spans="1:1" ht="15">
      <c r="A8953" s="6"/>
    </row>
    <row r="8954" spans="1:1" ht="15">
      <c r="A8954" s="6"/>
    </row>
    <row r="8955" spans="1:1" ht="15">
      <c r="A8955" s="6"/>
    </row>
    <row r="8956" spans="1:1" ht="15">
      <c r="A8956" s="6"/>
    </row>
    <row r="8957" spans="1:1" ht="15">
      <c r="A8957" s="6"/>
    </row>
    <row r="8958" spans="1:1" ht="15">
      <c r="A8958" s="6"/>
    </row>
    <row r="8959" spans="1:1" ht="15">
      <c r="A8959" s="6"/>
    </row>
    <row r="8960" spans="1:1" ht="15">
      <c r="A8960" s="6"/>
    </row>
    <row r="8961" spans="1:1" ht="15">
      <c r="A8961" s="6"/>
    </row>
    <row r="8962" spans="1:1" ht="15">
      <c r="A8962" s="6"/>
    </row>
    <row r="8963" spans="1:1" ht="15">
      <c r="A8963" s="6"/>
    </row>
    <row r="8964" spans="1:1" ht="15">
      <c r="A8964" s="6"/>
    </row>
    <row r="8965" spans="1:1" ht="15">
      <c r="A8965" s="6"/>
    </row>
    <row r="8966" spans="1:1" ht="15">
      <c r="A8966" s="6"/>
    </row>
    <row r="8967" spans="1:1" ht="15">
      <c r="A8967" s="6"/>
    </row>
    <row r="8968" spans="1:1" ht="15">
      <c r="A8968" s="6"/>
    </row>
    <row r="8969" spans="1:1" ht="15">
      <c r="A8969" s="6"/>
    </row>
    <row r="8970" spans="1:1" ht="15">
      <c r="A8970" s="6"/>
    </row>
    <row r="8971" spans="1:1" ht="15">
      <c r="A8971" s="6"/>
    </row>
    <row r="8972" spans="1:1" ht="15">
      <c r="A8972" s="6"/>
    </row>
    <row r="8973" spans="1:1" ht="15">
      <c r="A8973" s="6"/>
    </row>
    <row r="8974" spans="1:1" ht="15">
      <c r="A8974" s="6"/>
    </row>
    <row r="8975" spans="1:1" ht="15">
      <c r="A8975" s="6"/>
    </row>
    <row r="8976" spans="1:1" ht="15">
      <c r="A8976" s="6"/>
    </row>
    <row r="8977" spans="1:1" ht="15">
      <c r="A8977" s="6"/>
    </row>
    <row r="8978" spans="1:1" ht="15">
      <c r="A8978" s="6"/>
    </row>
    <row r="8979" spans="1:1" ht="15">
      <c r="A8979" s="6"/>
    </row>
    <row r="8980" spans="1:1" ht="15">
      <c r="A8980" s="6"/>
    </row>
    <row r="8981" spans="1:1" ht="15">
      <c r="A8981" s="6"/>
    </row>
    <row r="8982" spans="1:1" ht="15">
      <c r="A8982" s="6"/>
    </row>
    <row r="8983" spans="1:1" ht="15">
      <c r="A8983" s="6"/>
    </row>
    <row r="8984" spans="1:1" ht="15">
      <c r="A8984" s="6"/>
    </row>
    <row r="8985" spans="1:1" ht="15">
      <c r="A8985" s="6"/>
    </row>
    <row r="8986" spans="1:1" ht="15">
      <c r="A8986" s="6"/>
    </row>
    <row r="8987" spans="1:1" ht="15">
      <c r="A8987" s="6"/>
    </row>
    <row r="8988" spans="1:1" ht="15">
      <c r="A8988" s="6"/>
    </row>
    <row r="8989" spans="1:1" ht="15">
      <c r="A8989" s="6"/>
    </row>
    <row r="8990" spans="1:1" ht="15">
      <c r="A8990" s="6"/>
    </row>
    <row r="8991" spans="1:1" ht="15">
      <c r="A8991" s="6"/>
    </row>
    <row r="8992" spans="1:1" ht="15">
      <c r="A8992" s="6"/>
    </row>
    <row r="8993" spans="1:1" ht="15">
      <c r="A8993" s="6"/>
    </row>
    <row r="8994" spans="1:1" ht="15">
      <c r="A8994" s="6"/>
    </row>
    <row r="8995" spans="1:1" ht="15">
      <c r="A8995" s="6"/>
    </row>
    <row r="8996" spans="1:1" ht="15">
      <c r="A8996" s="6"/>
    </row>
    <row r="8997" spans="1:1" ht="15">
      <c r="A8997" s="6"/>
    </row>
    <row r="8998" spans="1:1" ht="15">
      <c r="A8998" s="6"/>
    </row>
    <row r="8999" spans="1:1" ht="15">
      <c r="A8999" s="6"/>
    </row>
    <row r="9000" spans="1:1" ht="15">
      <c r="A9000" s="6"/>
    </row>
    <row r="9001" spans="1:1" ht="15">
      <c r="A9001" s="6"/>
    </row>
    <row r="9002" spans="1:1" ht="15">
      <c r="A9002" s="6"/>
    </row>
    <row r="9003" spans="1:1" ht="15">
      <c r="A9003" s="6"/>
    </row>
    <row r="9004" spans="1:1" ht="15">
      <c r="A9004" s="6"/>
    </row>
    <row r="9005" spans="1:1" ht="15">
      <c r="A9005" s="6"/>
    </row>
    <row r="9006" spans="1:1" ht="15">
      <c r="A9006" s="6"/>
    </row>
    <row r="9007" spans="1:1" ht="15">
      <c r="A9007" s="6"/>
    </row>
    <row r="9008" spans="1:1" ht="15">
      <c r="A9008" s="6"/>
    </row>
    <row r="9009" spans="1:1" ht="15">
      <c r="A9009" s="6"/>
    </row>
    <row r="9010" spans="1:1" ht="15">
      <c r="A9010" s="6"/>
    </row>
    <row r="9011" spans="1:1" ht="15">
      <c r="A9011" s="6"/>
    </row>
    <row r="9012" spans="1:1" ht="15">
      <c r="A9012" s="6"/>
    </row>
    <row r="9013" spans="1:1" ht="15">
      <c r="A9013" s="6"/>
    </row>
    <row r="9014" spans="1:1" ht="15">
      <c r="A9014" s="6"/>
    </row>
    <row r="9015" spans="1:1" ht="15">
      <c r="A9015" s="6"/>
    </row>
    <row r="9016" spans="1:1" ht="15">
      <c r="A9016" s="6"/>
    </row>
    <row r="9017" spans="1:1" ht="15">
      <c r="A9017" s="6"/>
    </row>
    <row r="9018" spans="1:1" ht="15">
      <c r="A9018" s="6"/>
    </row>
    <row r="9019" spans="1:1" ht="15">
      <c r="A9019" s="6"/>
    </row>
    <row r="9020" spans="1:1" ht="15">
      <c r="A9020" s="6"/>
    </row>
    <row r="9021" spans="1:1" ht="15">
      <c r="A9021" s="6"/>
    </row>
    <row r="9022" spans="1:1" ht="15">
      <c r="A9022" s="6"/>
    </row>
    <row r="9023" spans="1:1" ht="15">
      <c r="A9023" s="6"/>
    </row>
    <row r="9024" spans="1:1" ht="15">
      <c r="A9024" s="6"/>
    </row>
    <row r="9025" spans="1:1" ht="15">
      <c r="A9025" s="6"/>
    </row>
    <row r="9026" spans="1:1" ht="15">
      <c r="A9026" s="6"/>
    </row>
    <row r="9027" spans="1:1" ht="15">
      <c r="A9027" s="6"/>
    </row>
    <row r="9028" spans="1:1" ht="15">
      <c r="A9028" s="6"/>
    </row>
    <row r="9029" spans="1:1" ht="15">
      <c r="A9029" s="6"/>
    </row>
    <row r="9030" spans="1:1" ht="15">
      <c r="A9030" s="6"/>
    </row>
    <row r="9031" spans="1:1" ht="15">
      <c r="A9031" s="6"/>
    </row>
    <row r="9032" spans="1:1" ht="15">
      <c r="A9032" s="6"/>
    </row>
    <row r="9033" spans="1:1" ht="15">
      <c r="A9033" s="6"/>
    </row>
    <row r="9034" spans="1:1" ht="15">
      <c r="A9034" s="6"/>
    </row>
    <row r="9035" spans="1:1" ht="15">
      <c r="A9035" s="6"/>
    </row>
    <row r="9036" spans="1:1" ht="15">
      <c r="A9036" s="6"/>
    </row>
    <row r="9037" spans="1:1" ht="15">
      <c r="A9037" s="6"/>
    </row>
    <row r="9038" spans="1:1" ht="15">
      <c r="A9038" s="6"/>
    </row>
    <row r="9039" spans="1:1" ht="15">
      <c r="A9039" s="6"/>
    </row>
    <row r="9040" spans="1:1" ht="15">
      <c r="A9040" s="6"/>
    </row>
    <row r="9041" spans="1:1" ht="15">
      <c r="A9041" s="6"/>
    </row>
    <row r="9042" spans="1:1" ht="15">
      <c r="A9042" s="6"/>
    </row>
    <row r="9043" spans="1:1" ht="15">
      <c r="A9043" s="6"/>
    </row>
    <row r="9044" spans="1:1" ht="15">
      <c r="A9044" s="6"/>
    </row>
    <row r="9045" spans="1:1" ht="15">
      <c r="A9045" s="6"/>
    </row>
    <row r="9046" spans="1:1" ht="15">
      <c r="A9046" s="6"/>
    </row>
    <row r="9047" spans="1:1" ht="15">
      <c r="A9047" s="6"/>
    </row>
    <row r="9048" spans="1:1" ht="15">
      <c r="A9048" s="6"/>
    </row>
    <row r="9049" spans="1:1" ht="15">
      <c r="A9049" s="6"/>
    </row>
    <row r="9050" spans="1:1" ht="15">
      <c r="A9050" s="6"/>
    </row>
    <row r="9051" spans="1:1" ht="15">
      <c r="A9051" s="6"/>
    </row>
    <row r="9052" spans="1:1" ht="15">
      <c r="A9052" s="6"/>
    </row>
    <row r="9053" spans="1:1" ht="15">
      <c r="A9053" s="6"/>
    </row>
    <row r="9054" spans="1:1" ht="15">
      <c r="A9054" s="6"/>
    </row>
    <row r="9055" spans="1:1" ht="15">
      <c r="A9055" s="6"/>
    </row>
    <row r="9056" spans="1:1" ht="15">
      <c r="A9056" s="6"/>
    </row>
    <row r="9057" spans="1:1" ht="15">
      <c r="A9057" s="6"/>
    </row>
    <row r="9058" spans="1:1" ht="15">
      <c r="A9058" s="6"/>
    </row>
    <row r="9059" spans="1:1" ht="15">
      <c r="A9059" s="6"/>
    </row>
    <row r="9060" spans="1:1" ht="15">
      <c r="A9060" s="6"/>
    </row>
    <row r="9061" spans="1:1" ht="15">
      <c r="A9061" s="6"/>
    </row>
    <row r="9062" spans="1:1" ht="15">
      <c r="A9062" s="6"/>
    </row>
    <row r="9063" spans="1:1" ht="15">
      <c r="A9063" s="6"/>
    </row>
    <row r="9064" spans="1:1" ht="15">
      <c r="A9064" s="6"/>
    </row>
    <row r="9065" spans="1:1" ht="15">
      <c r="A9065" s="6"/>
    </row>
    <row r="9066" spans="1:1" ht="15">
      <c r="A9066" s="6"/>
    </row>
    <row r="9067" spans="1:1" ht="15">
      <c r="A9067" s="6"/>
    </row>
    <row r="9068" spans="1:1" ht="15">
      <c r="A9068" s="6"/>
    </row>
    <row r="9069" spans="1:1" ht="15">
      <c r="A9069" s="6"/>
    </row>
    <row r="9070" spans="1:1" ht="15">
      <c r="A9070" s="6"/>
    </row>
    <row r="9071" spans="1:1" ht="15">
      <c r="A9071" s="6"/>
    </row>
    <row r="9072" spans="1:1" ht="15">
      <c r="A9072" s="6"/>
    </row>
    <row r="9073" spans="1:1" ht="15">
      <c r="A9073" s="6"/>
    </row>
    <row r="9074" spans="1:1" ht="15">
      <c r="A9074" s="6"/>
    </row>
    <row r="9075" spans="1:1" ht="15">
      <c r="A9075" s="6"/>
    </row>
    <row r="9076" spans="1:1" ht="15">
      <c r="A9076" s="6"/>
    </row>
    <row r="9077" spans="1:1" ht="15">
      <c r="A9077" s="6"/>
    </row>
    <row r="9078" spans="1:1" ht="15">
      <c r="A9078" s="6"/>
    </row>
    <row r="9079" spans="1:1" ht="15">
      <c r="A9079" s="6"/>
    </row>
    <row r="9080" spans="1:1" ht="15">
      <c r="A9080" s="6"/>
    </row>
    <row r="9081" spans="1:1" ht="15">
      <c r="A9081" s="6"/>
    </row>
    <row r="9082" spans="1:1" ht="15">
      <c r="A9082" s="6"/>
    </row>
    <row r="9083" spans="1:1" ht="15">
      <c r="A9083" s="6"/>
    </row>
    <row r="9084" spans="1:1" ht="15">
      <c r="A9084" s="6"/>
    </row>
    <row r="9085" spans="1:1" ht="15">
      <c r="A9085" s="6"/>
    </row>
    <row r="9086" spans="1:1" ht="15">
      <c r="A9086" s="6"/>
    </row>
    <row r="9087" spans="1:1" ht="15">
      <c r="A9087" s="6"/>
    </row>
    <row r="9088" spans="1:1" ht="15">
      <c r="A9088" s="6"/>
    </row>
    <row r="9089" spans="1:1" ht="15">
      <c r="A9089" s="6"/>
    </row>
    <row r="9090" spans="1:1" ht="15">
      <c r="A9090" s="6"/>
    </row>
    <row r="9091" spans="1:1" ht="15">
      <c r="A9091" s="6"/>
    </row>
    <row r="9092" spans="1:1" ht="15">
      <c r="A9092" s="6"/>
    </row>
    <row r="9093" spans="1:1" ht="15">
      <c r="A9093" s="6"/>
    </row>
    <row r="9094" spans="1:1" ht="15">
      <c r="A9094" s="6"/>
    </row>
    <row r="9095" spans="1:1" ht="15">
      <c r="A9095" s="6"/>
    </row>
    <row r="9096" spans="1:1" ht="15">
      <c r="A9096" s="6"/>
    </row>
    <row r="9097" spans="1:1" ht="15">
      <c r="A9097" s="6"/>
    </row>
    <row r="9098" spans="1:1" ht="15">
      <c r="A9098" s="6"/>
    </row>
    <row r="9099" spans="1:1" ht="15">
      <c r="A9099" s="6"/>
    </row>
    <row r="9100" spans="1:1" ht="15">
      <c r="A9100" s="6"/>
    </row>
    <row r="9101" spans="1:1" ht="15">
      <c r="A9101" s="6"/>
    </row>
    <row r="9102" spans="1:1" ht="15">
      <c r="A9102" s="6"/>
    </row>
    <row r="9103" spans="1:1" ht="15">
      <c r="A9103" s="6"/>
    </row>
    <row r="9104" spans="1:1" ht="15">
      <c r="A9104" s="6"/>
    </row>
    <row r="9105" spans="1:1" ht="15">
      <c r="A9105" s="6"/>
    </row>
    <row r="9106" spans="1:1" ht="15">
      <c r="A9106" s="6"/>
    </row>
    <row r="9107" spans="1:1" ht="15">
      <c r="A9107" s="6"/>
    </row>
    <row r="9108" spans="1:1" ht="15">
      <c r="A9108" s="6"/>
    </row>
    <row r="9109" spans="1:1" ht="15">
      <c r="A9109" s="6"/>
    </row>
    <row r="9110" spans="1:1" ht="15">
      <c r="A9110" s="6"/>
    </row>
    <row r="9111" spans="1:1" ht="15">
      <c r="A9111" s="6"/>
    </row>
    <row r="9112" spans="1:1" ht="15">
      <c r="A9112" s="6"/>
    </row>
    <row r="9113" spans="1:1" ht="15">
      <c r="A9113" s="6"/>
    </row>
    <row r="9114" spans="1:1" ht="15">
      <c r="A9114" s="6"/>
    </row>
    <row r="9115" spans="1:1" ht="15">
      <c r="A9115" s="6"/>
    </row>
    <row r="9116" spans="1:1" ht="15">
      <c r="A9116" s="6"/>
    </row>
    <row r="9117" spans="1:1" ht="15">
      <c r="A9117" s="6"/>
    </row>
    <row r="9118" spans="1:1" ht="15">
      <c r="A9118" s="6"/>
    </row>
    <row r="9119" spans="1:1" ht="15">
      <c r="A9119" s="6"/>
    </row>
    <row r="9120" spans="1:1" ht="15">
      <c r="A9120" s="6"/>
    </row>
    <row r="9121" spans="1:1" ht="15">
      <c r="A9121" s="6"/>
    </row>
    <row r="9122" spans="1:1" ht="15">
      <c r="A9122" s="6"/>
    </row>
    <row r="9123" spans="1:1" ht="15">
      <c r="A9123" s="6"/>
    </row>
    <row r="9124" spans="1:1" ht="15">
      <c r="A9124" s="6"/>
    </row>
    <row r="9125" spans="1:1" ht="15">
      <c r="A9125" s="6"/>
    </row>
    <row r="9126" spans="1:1" ht="15">
      <c r="A9126" s="6"/>
    </row>
    <row r="9127" spans="1:1" ht="15">
      <c r="A9127" s="6"/>
    </row>
    <row r="9128" spans="1:1" ht="15">
      <c r="A9128" s="6"/>
    </row>
    <row r="9129" spans="1:1" ht="15">
      <c r="A9129" s="6"/>
    </row>
    <row r="9130" spans="1:1" ht="15">
      <c r="A9130" s="6"/>
    </row>
    <row r="9131" spans="1:1" ht="15">
      <c r="A9131" s="6"/>
    </row>
    <row r="9132" spans="1:1" ht="15">
      <c r="A9132" s="6"/>
    </row>
    <row r="9133" spans="1:1" ht="15">
      <c r="A9133" s="6"/>
    </row>
    <row r="9134" spans="1:1" ht="15">
      <c r="A9134" s="6"/>
    </row>
    <row r="9135" spans="1:1" ht="15">
      <c r="A9135" s="6"/>
    </row>
    <row r="9136" spans="1:1" ht="15">
      <c r="A9136" s="6"/>
    </row>
    <row r="9137" spans="1:1" ht="15">
      <c r="A9137" s="6"/>
    </row>
    <row r="9138" spans="1:1" ht="15">
      <c r="A9138" s="6"/>
    </row>
    <row r="9139" spans="1:1" ht="15">
      <c r="A9139" s="6"/>
    </row>
    <row r="9140" spans="1:1" ht="15">
      <c r="A9140" s="6"/>
    </row>
    <row r="9141" spans="1:1" ht="15">
      <c r="A9141" s="6"/>
    </row>
    <row r="9142" spans="1:1" ht="15">
      <c r="A9142" s="6"/>
    </row>
    <row r="9143" spans="1:1" ht="15">
      <c r="A9143" s="6"/>
    </row>
    <row r="9144" spans="1:1" ht="15">
      <c r="A9144" s="6"/>
    </row>
    <row r="9145" spans="1:1" ht="15">
      <c r="A9145" s="6"/>
    </row>
    <row r="9146" spans="1:1" ht="15">
      <c r="A9146" s="6"/>
    </row>
    <row r="9147" spans="1:1" ht="15">
      <c r="A9147" s="6"/>
    </row>
    <row r="9148" spans="1:1" ht="15">
      <c r="A9148" s="6"/>
    </row>
    <row r="9149" spans="1:1" ht="15">
      <c r="A9149" s="6"/>
    </row>
    <row r="9150" spans="1:1" ht="15">
      <c r="A9150" s="6"/>
    </row>
    <row r="9151" spans="1:1" ht="15">
      <c r="A9151" s="6"/>
    </row>
    <row r="9152" spans="1:1" ht="15">
      <c r="A9152" s="6"/>
    </row>
    <row r="9153" spans="1:1" ht="15">
      <c r="A9153" s="6"/>
    </row>
    <row r="9154" spans="1:1" ht="15">
      <c r="A9154" s="6"/>
    </row>
    <row r="9155" spans="1:1" ht="15">
      <c r="A9155" s="6"/>
    </row>
    <row r="9156" spans="1:1" ht="15">
      <c r="A9156" s="6"/>
    </row>
    <row r="9157" spans="1:1" ht="15">
      <c r="A9157" s="6"/>
    </row>
    <row r="9158" spans="1:1" ht="15">
      <c r="A9158" s="6"/>
    </row>
    <row r="9159" spans="1:1" ht="15">
      <c r="A9159" s="6"/>
    </row>
    <row r="9160" spans="1:1" ht="15">
      <c r="A9160" s="6"/>
    </row>
    <row r="9161" spans="1:1" ht="15">
      <c r="A9161" s="6"/>
    </row>
    <row r="9162" spans="1:1" ht="15">
      <c r="A9162" s="6"/>
    </row>
    <row r="9163" spans="1:1" ht="15">
      <c r="A9163" s="6"/>
    </row>
    <row r="9164" spans="1:1" ht="15">
      <c r="A9164" s="6"/>
    </row>
    <row r="9165" spans="1:1" ht="15">
      <c r="A9165" s="6"/>
    </row>
    <row r="9166" spans="1:1" ht="15">
      <c r="A9166" s="6"/>
    </row>
    <row r="9167" spans="1:1" ht="15">
      <c r="A9167" s="6"/>
    </row>
    <row r="9168" spans="1:1" ht="15">
      <c r="A9168" s="6"/>
    </row>
    <row r="9169" spans="1:1" ht="15">
      <c r="A9169" s="6"/>
    </row>
    <row r="9170" spans="1:1" ht="15">
      <c r="A9170" s="6"/>
    </row>
    <row r="9171" spans="1:1" ht="15">
      <c r="A9171" s="6"/>
    </row>
    <row r="9172" spans="1:1" ht="15">
      <c r="A9172" s="6"/>
    </row>
    <row r="9173" spans="1:1" ht="15">
      <c r="A9173" s="6"/>
    </row>
    <row r="9174" spans="1:1" ht="15">
      <c r="A9174" s="6"/>
    </row>
    <row r="9175" spans="1:1" ht="15">
      <c r="A9175" s="6"/>
    </row>
    <row r="9176" spans="1:1" ht="15">
      <c r="A9176" s="6"/>
    </row>
    <row r="9177" spans="1:1" ht="15">
      <c r="A9177" s="6"/>
    </row>
    <row r="9178" spans="1:1" ht="15">
      <c r="A9178" s="6"/>
    </row>
    <row r="9179" spans="1:1" ht="15">
      <c r="A9179" s="6"/>
    </row>
    <row r="9180" spans="1:1" ht="15">
      <c r="A9180" s="6"/>
    </row>
    <row r="9181" spans="1:1" ht="15">
      <c r="A9181" s="6"/>
    </row>
    <row r="9182" spans="1:1" ht="15">
      <c r="A9182" s="6"/>
    </row>
    <row r="9183" spans="1:1" ht="15">
      <c r="A9183" s="6"/>
    </row>
    <row r="9184" spans="1:1" ht="15">
      <c r="A9184" s="6"/>
    </row>
    <row r="9185" spans="1:1" ht="15">
      <c r="A9185" s="6"/>
    </row>
    <row r="9186" spans="1:1" ht="15">
      <c r="A9186" s="6"/>
    </row>
    <row r="9187" spans="1:1" ht="15">
      <c r="A9187" s="6"/>
    </row>
    <row r="9188" spans="1:1" ht="15">
      <c r="A9188" s="6"/>
    </row>
    <row r="9189" spans="1:1" ht="15">
      <c r="A9189" s="6"/>
    </row>
    <row r="9190" spans="1:1" ht="15">
      <c r="A9190" s="6"/>
    </row>
    <row r="9191" spans="1:1" ht="15">
      <c r="A9191" s="6"/>
    </row>
    <row r="9192" spans="1:1" ht="15">
      <c r="A9192" s="6"/>
    </row>
    <row r="9193" spans="1:1" ht="15">
      <c r="A9193" s="6"/>
    </row>
    <row r="9194" spans="1:1" ht="15">
      <c r="A9194" s="6"/>
    </row>
    <row r="9195" spans="1:1" ht="15">
      <c r="A9195" s="6"/>
    </row>
    <row r="9196" spans="1:1" ht="15">
      <c r="A9196" s="6"/>
    </row>
    <row r="9197" spans="1:1" ht="15">
      <c r="A9197" s="6"/>
    </row>
    <row r="9198" spans="1:1" ht="15">
      <c r="A9198" s="6"/>
    </row>
    <row r="9199" spans="1:1" ht="15">
      <c r="A9199" s="6"/>
    </row>
    <row r="9200" spans="1:1" ht="15">
      <c r="A9200" s="6"/>
    </row>
    <row r="9201" spans="1:1" ht="15">
      <c r="A9201" s="6"/>
    </row>
    <row r="9202" spans="1:1" ht="15">
      <c r="A9202" s="6"/>
    </row>
    <row r="9203" spans="1:1" ht="15">
      <c r="A9203" s="6"/>
    </row>
    <row r="9204" spans="1:1" ht="15">
      <c r="A9204" s="6"/>
    </row>
    <row r="9205" spans="1:1" ht="15">
      <c r="A9205" s="6"/>
    </row>
    <row r="9206" spans="1:1" ht="15">
      <c r="A9206" s="6"/>
    </row>
    <row r="9207" spans="1:1" ht="15">
      <c r="A9207" s="6"/>
    </row>
    <row r="9208" spans="1:1" ht="15">
      <c r="A9208" s="6"/>
    </row>
    <row r="9209" spans="1:1" ht="15">
      <c r="A9209" s="6"/>
    </row>
    <row r="9210" spans="1:1" ht="15">
      <c r="A9210" s="6"/>
    </row>
    <row r="9211" spans="1:1" ht="15">
      <c r="A9211" s="6"/>
    </row>
    <row r="9212" spans="1:1" ht="15">
      <c r="A9212" s="6"/>
    </row>
    <row r="9213" spans="1:1" ht="15">
      <c r="A9213" s="6"/>
    </row>
    <row r="9214" spans="1:1" ht="15">
      <c r="A9214" s="6"/>
    </row>
    <row r="9215" spans="1:1" ht="15">
      <c r="A9215" s="6"/>
    </row>
    <row r="9216" spans="1:1" ht="15">
      <c r="A9216" s="6"/>
    </row>
    <row r="9217" spans="1:1" ht="15">
      <c r="A9217" s="6"/>
    </row>
    <row r="9218" spans="1:1" ht="15">
      <c r="A9218" s="6"/>
    </row>
    <row r="9219" spans="1:1" ht="15">
      <c r="A9219" s="6"/>
    </row>
    <row r="9220" spans="1:1" ht="15">
      <c r="A9220" s="6"/>
    </row>
    <row r="9221" spans="1:1" ht="15">
      <c r="A9221" s="6"/>
    </row>
    <row r="9222" spans="1:1" ht="15">
      <c r="A9222" s="6"/>
    </row>
    <row r="9223" spans="1:1" ht="15">
      <c r="A9223" s="6"/>
    </row>
    <row r="9224" spans="1:1" ht="15">
      <c r="A9224" s="6"/>
    </row>
    <row r="9225" spans="1:1" ht="15">
      <c r="A9225" s="6"/>
    </row>
    <row r="9226" spans="1:1" ht="15">
      <c r="A9226" s="6"/>
    </row>
    <row r="9227" spans="1:1" ht="15">
      <c r="A9227" s="6"/>
    </row>
    <row r="9228" spans="1:1" ht="15">
      <c r="A9228" s="6"/>
    </row>
    <row r="9229" spans="1:1" ht="15">
      <c r="A9229" s="6"/>
    </row>
    <row r="9230" spans="1:1" ht="15">
      <c r="A9230" s="6"/>
    </row>
    <row r="9231" spans="1:1" ht="15">
      <c r="A9231" s="6"/>
    </row>
    <row r="9232" spans="1:1" ht="15">
      <c r="A9232" s="6"/>
    </row>
    <row r="9233" spans="1:1" ht="15">
      <c r="A9233" s="6"/>
    </row>
    <row r="9234" spans="1:1" ht="15">
      <c r="A9234" s="6"/>
    </row>
    <row r="9235" spans="1:1" ht="15">
      <c r="A9235" s="6"/>
    </row>
    <row r="9236" spans="1:1" ht="15">
      <c r="A9236" s="6"/>
    </row>
    <row r="9237" spans="1:1" ht="15">
      <c r="A9237" s="6"/>
    </row>
    <row r="9238" spans="1:1" ht="15">
      <c r="A9238" s="6"/>
    </row>
    <row r="9239" spans="1:1" ht="15">
      <c r="A9239" s="6"/>
    </row>
    <row r="9240" spans="1:1" ht="15">
      <c r="A9240" s="6"/>
    </row>
    <row r="9241" spans="1:1" ht="15">
      <c r="A9241" s="6"/>
    </row>
    <row r="9242" spans="1:1" ht="15">
      <c r="A9242" s="6"/>
    </row>
    <row r="9243" spans="1:1" ht="15">
      <c r="A9243" s="6"/>
    </row>
    <row r="9244" spans="1:1" ht="15">
      <c r="A9244" s="6"/>
    </row>
    <row r="9245" spans="1:1" ht="15">
      <c r="A9245" s="6"/>
    </row>
    <row r="9246" spans="1:1" ht="15">
      <c r="A9246" s="6"/>
    </row>
    <row r="9247" spans="1:1" ht="15">
      <c r="A9247" s="6"/>
    </row>
    <row r="9248" spans="1:1" ht="15">
      <c r="A9248" s="6"/>
    </row>
    <row r="9249" spans="1:1" ht="15">
      <c r="A9249" s="6"/>
    </row>
    <row r="9250" spans="1:1" ht="15">
      <c r="A9250" s="6"/>
    </row>
    <row r="9251" spans="1:1" ht="15">
      <c r="A9251" s="6"/>
    </row>
    <row r="9252" spans="1:1" ht="15">
      <c r="A9252" s="6"/>
    </row>
    <row r="9253" spans="1:1" ht="15">
      <c r="A9253" s="6"/>
    </row>
    <row r="9254" spans="1:1" ht="15">
      <c r="A9254" s="6"/>
    </row>
    <row r="9255" spans="1:1" ht="15">
      <c r="A9255" s="6"/>
    </row>
    <row r="9256" spans="1:1" ht="15">
      <c r="A9256" s="6"/>
    </row>
    <row r="9257" spans="1:1" ht="15">
      <c r="A9257" s="6"/>
    </row>
    <row r="9258" spans="1:1" ht="15">
      <c r="A9258" s="6"/>
    </row>
    <row r="9259" spans="1:1" ht="15">
      <c r="A9259" s="6"/>
    </row>
    <row r="9260" spans="1:1" ht="15">
      <c r="A9260" s="6"/>
    </row>
    <row r="9261" spans="1:1" ht="15">
      <c r="A9261" s="6"/>
    </row>
    <row r="9262" spans="1:1" ht="15">
      <c r="A9262" s="6"/>
    </row>
    <row r="9263" spans="1:1" ht="15">
      <c r="A9263" s="6"/>
    </row>
    <row r="9264" spans="1:1" ht="15">
      <c r="A9264" s="6"/>
    </row>
    <row r="9265" spans="1:1" ht="15">
      <c r="A9265" s="6"/>
    </row>
    <row r="9266" spans="1:1" ht="15">
      <c r="A9266" s="6"/>
    </row>
    <row r="9267" spans="1:1" ht="15">
      <c r="A9267" s="6"/>
    </row>
    <row r="9268" spans="1:1" ht="15">
      <c r="A9268" s="6"/>
    </row>
    <row r="9269" spans="1:1" ht="15">
      <c r="A9269" s="6"/>
    </row>
    <row r="9270" spans="1:1" ht="15">
      <c r="A9270" s="6"/>
    </row>
    <row r="9271" spans="1:1" ht="15">
      <c r="A9271" s="6"/>
    </row>
    <row r="9272" spans="1:1" ht="15">
      <c r="A9272" s="6"/>
    </row>
    <row r="9273" spans="1:1" ht="15">
      <c r="A9273" s="6"/>
    </row>
    <row r="9274" spans="1:1" ht="15">
      <c r="A9274" s="6"/>
    </row>
    <row r="9275" spans="1:1" ht="15">
      <c r="A9275" s="6"/>
    </row>
    <row r="9276" spans="1:1" ht="15">
      <c r="A9276" s="6"/>
    </row>
    <row r="9277" spans="1:1" ht="15">
      <c r="A9277" s="6"/>
    </row>
    <row r="9278" spans="1:1" ht="15">
      <c r="A9278" s="6"/>
    </row>
    <row r="9279" spans="1:1" ht="15">
      <c r="A9279" s="6"/>
    </row>
    <row r="9280" spans="1:1" ht="15">
      <c r="A9280" s="6"/>
    </row>
    <row r="9281" spans="1:1" ht="15">
      <c r="A9281" s="6"/>
    </row>
    <row r="9282" spans="1:1" ht="15">
      <c r="A9282" s="6"/>
    </row>
    <row r="9283" spans="1:1" ht="15">
      <c r="A9283" s="6"/>
    </row>
    <row r="9284" spans="1:1" ht="15">
      <c r="A9284" s="6"/>
    </row>
    <row r="9285" spans="1:1" ht="15">
      <c r="A9285" s="6"/>
    </row>
    <row r="9286" spans="1:1" ht="15">
      <c r="A9286" s="6"/>
    </row>
    <row r="9287" spans="1:1" ht="15">
      <c r="A9287" s="6"/>
    </row>
    <row r="9288" spans="1:1" ht="15">
      <c r="A9288" s="6"/>
    </row>
    <row r="9289" spans="1:1" ht="15">
      <c r="A9289" s="6"/>
    </row>
    <row r="9290" spans="1:1" ht="15">
      <c r="A9290" s="6"/>
    </row>
    <row r="9291" spans="1:1" ht="15">
      <c r="A9291" s="6"/>
    </row>
    <row r="9292" spans="1:1" ht="15">
      <c r="A9292" s="6"/>
    </row>
    <row r="9293" spans="1:1" ht="15">
      <c r="A9293" s="6"/>
    </row>
    <row r="9294" spans="1:1" ht="15">
      <c r="A9294" s="6"/>
    </row>
    <row r="9295" spans="1:1" ht="15">
      <c r="A9295" s="6"/>
    </row>
    <row r="9296" spans="1:1" ht="15">
      <c r="A9296" s="6"/>
    </row>
    <row r="9297" spans="1:1" ht="15">
      <c r="A9297" s="6"/>
    </row>
    <row r="9298" spans="1:1" ht="15">
      <c r="A9298" s="6"/>
    </row>
    <row r="9299" spans="1:1" ht="15">
      <c r="A9299" s="6"/>
    </row>
    <row r="9300" spans="1:1" ht="15">
      <c r="A9300" s="6"/>
    </row>
    <row r="9301" spans="1:1" ht="15">
      <c r="A9301" s="6"/>
    </row>
    <row r="9302" spans="1:1" ht="15">
      <c r="A9302" s="6"/>
    </row>
    <row r="9303" spans="1:1" ht="15">
      <c r="A9303" s="6"/>
    </row>
    <row r="9304" spans="1:1" ht="15">
      <c r="A9304" s="6"/>
    </row>
    <row r="9305" spans="1:1" ht="15">
      <c r="A9305" s="6"/>
    </row>
    <row r="9306" spans="1:1" ht="15">
      <c r="A9306" s="6"/>
    </row>
    <row r="9307" spans="1:1" ht="15">
      <c r="A9307" s="6"/>
    </row>
    <row r="9308" spans="1:1" ht="15">
      <c r="A9308" s="6"/>
    </row>
    <row r="9309" spans="1:1" ht="15">
      <c r="A9309" s="6"/>
    </row>
    <row r="9310" spans="1:1" ht="15">
      <c r="A9310" s="6"/>
    </row>
    <row r="9311" spans="1:1" ht="15">
      <c r="A9311" s="6"/>
    </row>
    <row r="9312" spans="1:1" ht="15">
      <c r="A9312" s="6"/>
    </row>
    <row r="9313" spans="1:1" ht="15">
      <c r="A9313" s="6"/>
    </row>
    <row r="9314" spans="1:1" ht="15">
      <c r="A9314" s="6"/>
    </row>
    <row r="9315" spans="1:1" ht="15">
      <c r="A9315" s="6"/>
    </row>
    <row r="9316" spans="1:1" ht="15">
      <c r="A9316" s="6"/>
    </row>
    <row r="9317" spans="1:1" ht="15">
      <c r="A9317" s="6"/>
    </row>
    <row r="9318" spans="1:1" ht="15">
      <c r="A9318" s="6"/>
    </row>
    <row r="9319" spans="1:1" ht="15">
      <c r="A9319" s="6"/>
    </row>
    <row r="9320" spans="1:1" ht="15">
      <c r="A9320" s="6"/>
    </row>
    <row r="9321" spans="1:1" ht="15">
      <c r="A9321" s="6"/>
    </row>
    <row r="9322" spans="1:1" ht="15">
      <c r="A9322" s="6"/>
    </row>
    <row r="9323" spans="1:1" ht="15">
      <c r="A9323" s="6"/>
    </row>
    <row r="9324" spans="1:1" ht="15">
      <c r="A9324" s="6"/>
    </row>
    <row r="9325" spans="1:1" ht="15">
      <c r="A9325" s="6"/>
    </row>
    <row r="9326" spans="1:1" ht="15">
      <c r="A9326" s="6"/>
    </row>
    <row r="9327" spans="1:1" ht="15">
      <c r="A9327" s="6"/>
    </row>
    <row r="9328" spans="1:1" ht="15">
      <c r="A9328" s="6"/>
    </row>
    <row r="9329" spans="1:1" ht="15">
      <c r="A9329" s="6"/>
    </row>
    <row r="9330" spans="1:1" ht="15">
      <c r="A9330" s="6"/>
    </row>
    <row r="9331" spans="1:1" ht="15">
      <c r="A9331" s="6"/>
    </row>
    <row r="9332" spans="1:1" ht="15">
      <c r="A9332" s="6"/>
    </row>
    <row r="9333" spans="1:1" ht="15">
      <c r="A9333" s="6"/>
    </row>
    <row r="9334" spans="1:1" ht="15">
      <c r="A9334" s="6"/>
    </row>
    <row r="9335" spans="1:1" ht="15">
      <c r="A9335" s="6"/>
    </row>
    <row r="9336" spans="1:1" ht="15">
      <c r="A9336" s="6"/>
    </row>
    <row r="9337" spans="1:1" ht="15">
      <c r="A9337" s="6"/>
    </row>
    <row r="9338" spans="1:1" ht="15">
      <c r="A9338" s="6"/>
    </row>
    <row r="9339" spans="1:1" ht="15">
      <c r="A9339" s="6"/>
    </row>
    <row r="9340" spans="1:1" ht="15">
      <c r="A9340" s="6"/>
    </row>
    <row r="9341" spans="1:1" ht="15">
      <c r="A9341" s="6"/>
    </row>
    <row r="9342" spans="1:1" ht="15">
      <c r="A9342" s="6"/>
    </row>
    <row r="9343" spans="1:1" ht="15">
      <c r="A9343" s="6"/>
    </row>
    <row r="9344" spans="1:1" ht="15">
      <c r="A9344" s="6"/>
    </row>
    <row r="9345" spans="1:1" ht="15">
      <c r="A9345" s="6"/>
    </row>
    <row r="9346" spans="1:1" ht="15">
      <c r="A9346" s="6"/>
    </row>
    <row r="9347" spans="1:1" ht="15">
      <c r="A9347" s="6"/>
    </row>
    <row r="9348" spans="1:1" ht="15">
      <c r="A9348" s="6"/>
    </row>
    <row r="9349" spans="1:1" ht="15">
      <c r="A9349" s="6"/>
    </row>
    <row r="9350" spans="1:1" ht="15">
      <c r="A9350" s="6"/>
    </row>
    <row r="9351" spans="1:1" ht="15">
      <c r="A9351" s="6"/>
    </row>
    <row r="9352" spans="1:1" ht="15">
      <c r="A9352" s="6"/>
    </row>
    <row r="9353" spans="1:1" ht="15">
      <c r="A9353" s="6"/>
    </row>
    <row r="9354" spans="1:1" ht="15">
      <c r="A9354" s="6"/>
    </row>
    <row r="9355" spans="1:1" ht="15">
      <c r="A9355" s="6"/>
    </row>
    <row r="9356" spans="1:1" ht="15">
      <c r="A9356" s="6"/>
    </row>
    <row r="9357" spans="1:1" ht="15">
      <c r="A9357" s="6"/>
    </row>
    <row r="9358" spans="1:1" ht="15">
      <c r="A9358" s="6"/>
    </row>
    <row r="9359" spans="1:1" ht="15">
      <c r="A9359" s="6"/>
    </row>
    <row r="9360" spans="1:1" ht="15">
      <c r="A9360" s="6"/>
    </row>
    <row r="9361" spans="1:1" ht="15">
      <c r="A9361" s="6"/>
    </row>
    <row r="9362" spans="1:1" ht="15">
      <c r="A9362" s="6"/>
    </row>
    <row r="9363" spans="1:1" ht="15">
      <c r="A9363" s="6"/>
    </row>
    <row r="9364" spans="1:1" ht="15">
      <c r="A9364" s="6"/>
    </row>
    <row r="9365" spans="1:1" ht="15">
      <c r="A9365" s="6"/>
    </row>
    <row r="9366" spans="1:1" ht="15">
      <c r="A9366" s="6"/>
    </row>
    <row r="9367" spans="1:1" ht="15">
      <c r="A9367" s="6"/>
    </row>
    <row r="9368" spans="1:1" ht="15">
      <c r="A9368" s="6"/>
    </row>
    <row r="9369" spans="1:1" ht="15">
      <c r="A9369" s="6"/>
    </row>
    <row r="9370" spans="1:1" ht="15">
      <c r="A9370" s="6"/>
    </row>
    <row r="9371" spans="1:1" ht="15">
      <c r="A9371" s="6"/>
    </row>
    <row r="9372" spans="1:1" ht="15">
      <c r="A9372" s="6"/>
    </row>
    <row r="9373" spans="1:1" ht="15">
      <c r="A9373" s="6"/>
    </row>
    <row r="9374" spans="1:1" ht="15">
      <c r="A9374" s="6"/>
    </row>
    <row r="9375" spans="1:1" ht="15">
      <c r="A9375" s="6"/>
    </row>
    <row r="9376" spans="1:1" ht="15">
      <c r="A9376" s="6"/>
    </row>
    <row r="9377" spans="1:1" ht="15">
      <c r="A9377" s="6"/>
    </row>
    <row r="9378" spans="1:1" ht="15">
      <c r="A9378" s="6"/>
    </row>
    <row r="9379" spans="1:1" ht="15">
      <c r="A9379" s="6"/>
    </row>
    <row r="9380" spans="1:1" ht="15">
      <c r="A9380" s="6"/>
    </row>
    <row r="9381" spans="1:1" ht="15">
      <c r="A9381" s="6"/>
    </row>
    <row r="9382" spans="1:1" ht="15">
      <c r="A9382" s="6"/>
    </row>
    <row r="9383" spans="1:1" ht="15">
      <c r="A9383" s="6"/>
    </row>
    <row r="9384" spans="1:1" ht="15">
      <c r="A9384" s="6"/>
    </row>
    <row r="9385" spans="1:1" ht="15">
      <c r="A9385" s="6"/>
    </row>
    <row r="9386" spans="1:1" ht="15">
      <c r="A9386" s="6"/>
    </row>
    <row r="9387" spans="1:1" ht="15">
      <c r="A9387" s="6"/>
    </row>
    <row r="9388" spans="1:1" ht="15">
      <c r="A9388" s="6"/>
    </row>
    <row r="9389" spans="1:1" ht="15">
      <c r="A9389" s="6"/>
    </row>
    <row r="9390" spans="1:1" ht="15">
      <c r="A9390" s="6"/>
    </row>
    <row r="9391" spans="1:1" ht="15">
      <c r="A9391" s="6"/>
    </row>
    <row r="9392" spans="1:1" ht="15">
      <c r="A9392" s="6"/>
    </row>
    <row r="9393" spans="1:1" ht="15">
      <c r="A9393" s="6"/>
    </row>
    <row r="9394" spans="1:1" ht="15">
      <c r="A9394" s="6"/>
    </row>
    <row r="9395" spans="1:1" ht="15">
      <c r="A9395" s="6"/>
    </row>
    <row r="9396" spans="1:1" ht="15">
      <c r="A9396" s="6"/>
    </row>
    <row r="9397" spans="1:1" ht="15">
      <c r="A9397" s="6"/>
    </row>
    <row r="9398" spans="1:1" ht="15">
      <c r="A9398" s="6"/>
    </row>
    <row r="9399" spans="1:1" ht="15">
      <c r="A9399" s="6"/>
    </row>
    <row r="9400" spans="1:1" ht="15">
      <c r="A9400" s="6"/>
    </row>
    <row r="9401" spans="1:1" ht="15">
      <c r="A9401" s="6"/>
    </row>
    <row r="9402" spans="1:1" ht="15">
      <c r="A9402" s="6"/>
    </row>
    <row r="9403" spans="1:1" ht="15">
      <c r="A9403" s="6"/>
    </row>
    <row r="9404" spans="1:1" ht="15">
      <c r="A9404" s="6"/>
    </row>
    <row r="9405" spans="1:1" ht="15">
      <c r="A9405" s="6"/>
    </row>
    <row r="9406" spans="1:1" ht="15">
      <c r="A9406" s="6"/>
    </row>
    <row r="9407" spans="1:1" ht="15">
      <c r="A9407" s="6"/>
    </row>
    <row r="9408" spans="1:1" ht="15">
      <c r="A9408" s="6"/>
    </row>
    <row r="9409" spans="1:1" ht="15">
      <c r="A9409" s="6"/>
    </row>
    <row r="9410" spans="1:1" ht="15">
      <c r="A9410" s="6"/>
    </row>
    <row r="9411" spans="1:1" ht="15">
      <c r="A9411" s="6"/>
    </row>
    <row r="9412" spans="1:1" ht="15">
      <c r="A9412" s="6"/>
    </row>
    <row r="9413" spans="1:1" ht="15">
      <c r="A9413" s="6"/>
    </row>
    <row r="9414" spans="1:1" ht="15">
      <c r="A9414" s="6"/>
    </row>
    <row r="9415" spans="1:1" ht="15">
      <c r="A9415" s="6"/>
    </row>
    <row r="9416" spans="1:1" ht="15">
      <c r="A9416" s="6"/>
    </row>
    <row r="9417" spans="1:1" ht="15">
      <c r="A9417" s="6"/>
    </row>
    <row r="9418" spans="1:1" ht="15">
      <c r="A9418" s="6"/>
    </row>
    <row r="9419" spans="1:1" ht="15">
      <c r="A9419" s="6"/>
    </row>
    <row r="9420" spans="1:1" ht="15">
      <c r="A9420" s="6"/>
    </row>
    <row r="9421" spans="1:1" ht="15">
      <c r="A9421" s="6"/>
    </row>
    <row r="9422" spans="1:1" ht="15">
      <c r="A9422" s="6"/>
    </row>
    <row r="9423" spans="1:1" ht="15">
      <c r="A9423" s="6"/>
    </row>
    <row r="9424" spans="1:1" ht="15">
      <c r="A9424" s="6"/>
    </row>
    <row r="9425" spans="1:1" ht="15">
      <c r="A9425" s="6"/>
    </row>
    <row r="9426" spans="1:1" ht="15">
      <c r="A9426" s="6"/>
    </row>
    <row r="9427" spans="1:1" ht="15">
      <c r="A9427" s="6"/>
    </row>
    <row r="9428" spans="1:1" ht="15">
      <c r="A9428" s="6"/>
    </row>
    <row r="9429" spans="1:1" ht="15">
      <c r="A9429" s="6"/>
    </row>
    <row r="9430" spans="1:1" ht="15">
      <c r="A9430" s="6"/>
    </row>
    <row r="9431" spans="1:1" ht="15">
      <c r="A9431" s="6"/>
    </row>
    <row r="9432" spans="1:1" ht="15">
      <c r="A9432" s="6"/>
    </row>
    <row r="9433" spans="1:1" ht="15">
      <c r="A9433" s="6"/>
    </row>
    <row r="9434" spans="1:1" ht="15">
      <c r="A9434" s="6"/>
    </row>
    <row r="9435" spans="1:1" ht="15">
      <c r="A9435" s="6"/>
    </row>
    <row r="9436" spans="1:1" ht="15">
      <c r="A9436" s="6"/>
    </row>
    <row r="9437" spans="1:1" ht="15">
      <c r="A9437" s="6"/>
    </row>
    <row r="9438" spans="1:1" ht="15">
      <c r="A9438" s="6"/>
    </row>
    <row r="9439" spans="1:1" ht="15">
      <c r="A9439" s="6"/>
    </row>
    <row r="9440" spans="1:1" ht="15">
      <c r="A9440" s="6"/>
    </row>
    <row r="9441" spans="1:1" ht="15">
      <c r="A9441" s="6"/>
    </row>
    <row r="9442" spans="1:1" ht="15">
      <c r="A9442" s="6"/>
    </row>
    <row r="9443" spans="1:1" ht="15">
      <c r="A9443" s="6"/>
    </row>
    <row r="9444" spans="1:1" ht="15">
      <c r="A9444" s="6"/>
    </row>
    <row r="9445" spans="1:1" ht="15">
      <c r="A9445" s="6"/>
    </row>
    <row r="9446" spans="1:1" ht="15">
      <c r="A9446" s="6"/>
    </row>
    <row r="9447" spans="1:1" ht="15">
      <c r="A9447" s="6"/>
    </row>
    <row r="9448" spans="1:1" ht="15">
      <c r="A9448" s="6"/>
    </row>
    <row r="9449" spans="1:1" ht="15">
      <c r="A9449" s="6"/>
    </row>
    <row r="9450" spans="1:1" ht="15">
      <c r="A9450" s="6"/>
    </row>
    <row r="9451" spans="1:1" ht="15">
      <c r="A9451" s="6"/>
    </row>
    <row r="9452" spans="1:1" ht="15">
      <c r="A9452" s="6"/>
    </row>
    <row r="9453" spans="1:1" ht="15">
      <c r="A9453" s="6"/>
    </row>
    <row r="9454" spans="1:1" ht="15">
      <c r="A9454" s="6"/>
    </row>
    <row r="9455" spans="1:1" ht="15">
      <c r="A9455" s="6"/>
    </row>
    <row r="9456" spans="1:1" ht="15">
      <c r="A9456" s="6"/>
    </row>
    <row r="9457" spans="1:1" ht="15">
      <c r="A9457" s="6"/>
    </row>
    <row r="9458" spans="1:1" ht="15">
      <c r="A9458" s="6"/>
    </row>
    <row r="9459" spans="1:1" ht="15">
      <c r="A9459" s="6"/>
    </row>
    <row r="9460" spans="1:1" ht="15">
      <c r="A9460" s="6"/>
    </row>
    <row r="9461" spans="1:1" ht="15">
      <c r="A9461" s="6"/>
    </row>
    <row r="9462" spans="1:1" ht="15">
      <c r="A9462" s="6"/>
    </row>
    <row r="9463" spans="1:1" ht="15">
      <c r="A9463" s="6"/>
    </row>
    <row r="9464" spans="1:1" ht="15">
      <c r="A9464" s="6"/>
    </row>
    <row r="9465" spans="1:1" ht="15">
      <c r="A9465" s="6"/>
    </row>
    <row r="9466" spans="1:1" ht="15">
      <c r="A9466" s="6"/>
    </row>
    <row r="9467" spans="1:1" ht="15">
      <c r="A9467" s="6"/>
    </row>
    <row r="9468" spans="1:1" ht="15">
      <c r="A9468" s="6"/>
    </row>
    <row r="9469" spans="1:1" ht="15">
      <c r="A9469" s="6"/>
    </row>
    <row r="9470" spans="1:1" ht="15">
      <c r="A9470" s="6"/>
    </row>
    <row r="9471" spans="1:1" ht="15">
      <c r="A9471" s="6"/>
    </row>
    <row r="9472" spans="1:1" ht="15">
      <c r="A9472" s="6"/>
    </row>
    <row r="9473" spans="1:1" ht="15">
      <c r="A9473" s="6"/>
    </row>
    <row r="9474" spans="1:1" ht="15">
      <c r="A9474" s="6"/>
    </row>
    <row r="9475" spans="1:1" ht="15">
      <c r="A9475" s="6"/>
    </row>
    <row r="9476" spans="1:1" ht="15">
      <c r="A9476" s="6"/>
    </row>
    <row r="9477" spans="1:1" ht="15">
      <c r="A9477" s="6"/>
    </row>
    <row r="9478" spans="1:1" ht="15">
      <c r="A9478" s="6"/>
    </row>
    <row r="9479" spans="1:1" ht="15">
      <c r="A9479" s="6"/>
    </row>
    <row r="9480" spans="1:1" ht="15">
      <c r="A9480" s="6"/>
    </row>
    <row r="9481" spans="1:1" ht="15">
      <c r="A9481" s="6"/>
    </row>
    <row r="9482" spans="1:1" ht="15">
      <c r="A9482" s="6"/>
    </row>
    <row r="9483" spans="1:1" ht="15">
      <c r="A9483" s="6"/>
    </row>
    <row r="9484" spans="1:1" ht="15">
      <c r="A9484" s="6"/>
    </row>
    <row r="9485" spans="1:1" ht="15">
      <c r="A9485" s="6"/>
    </row>
    <row r="9486" spans="1:1" ht="15">
      <c r="A9486" s="6"/>
    </row>
    <row r="9487" spans="1:1" ht="15">
      <c r="A9487" s="6"/>
    </row>
    <row r="9488" spans="1:1" ht="15">
      <c r="A9488" s="6"/>
    </row>
    <row r="9489" spans="1:1" ht="15">
      <c r="A9489" s="6"/>
    </row>
    <row r="9490" spans="1:1" ht="15">
      <c r="A9490" s="6"/>
    </row>
    <row r="9491" spans="1:1" ht="15">
      <c r="A9491" s="6"/>
    </row>
    <row r="9492" spans="1:1" ht="15">
      <c r="A9492" s="6"/>
    </row>
    <row r="9493" spans="1:1" ht="15">
      <c r="A9493" s="6"/>
    </row>
    <row r="9494" spans="1:1" ht="15">
      <c r="A9494" s="6"/>
    </row>
    <row r="9495" spans="1:1" ht="15">
      <c r="A9495" s="6"/>
    </row>
    <row r="9496" spans="1:1" ht="15">
      <c r="A9496" s="6"/>
    </row>
    <row r="9497" spans="1:1" ht="15">
      <c r="A9497" s="6"/>
    </row>
    <row r="9498" spans="1:1" ht="15">
      <c r="A9498" s="6"/>
    </row>
    <row r="9499" spans="1:1" ht="15">
      <c r="A9499" s="6"/>
    </row>
    <row r="9500" spans="1:1" ht="15">
      <c r="A9500" s="6"/>
    </row>
    <row r="9501" spans="1:1" ht="15">
      <c r="A9501" s="6"/>
    </row>
    <row r="9502" spans="1:1" ht="15">
      <c r="A9502" s="6"/>
    </row>
    <row r="9503" spans="1:1" ht="15">
      <c r="A9503" s="6"/>
    </row>
    <row r="9504" spans="1:1" ht="15">
      <c r="A9504" s="6"/>
    </row>
    <row r="9505" spans="1:1" ht="15">
      <c r="A9505" s="6"/>
    </row>
    <row r="9506" spans="1:1" ht="15">
      <c r="A9506" s="6"/>
    </row>
    <row r="9507" spans="1:1" ht="15">
      <c r="A9507" s="6"/>
    </row>
    <row r="9508" spans="1:1" ht="15">
      <c r="A9508" s="6"/>
    </row>
    <row r="9509" spans="1:1" ht="15">
      <c r="A9509" s="6"/>
    </row>
    <row r="9510" spans="1:1" ht="15">
      <c r="A9510" s="6"/>
    </row>
    <row r="9511" spans="1:1" ht="15">
      <c r="A9511" s="6"/>
    </row>
    <row r="9512" spans="1:1" ht="15">
      <c r="A9512" s="6"/>
    </row>
    <row r="9513" spans="1:1" ht="15">
      <c r="A9513" s="6"/>
    </row>
    <row r="9514" spans="1:1" ht="15">
      <c r="A9514" s="6"/>
    </row>
    <row r="9515" spans="1:1" ht="15">
      <c r="A9515" s="6"/>
    </row>
    <row r="9516" spans="1:1" ht="15">
      <c r="A9516" s="6"/>
    </row>
    <row r="9517" spans="1:1" ht="15">
      <c r="A9517" s="6"/>
    </row>
    <row r="9518" spans="1:1" ht="15">
      <c r="A9518" s="6"/>
    </row>
    <row r="9519" spans="1:1" ht="15">
      <c r="A9519" s="6"/>
    </row>
    <row r="9520" spans="1:1" ht="15">
      <c r="A9520" s="6"/>
    </row>
    <row r="9521" spans="1:1" ht="15">
      <c r="A9521" s="6"/>
    </row>
    <row r="9522" spans="1:1" ht="15">
      <c r="A9522" s="6"/>
    </row>
    <row r="9523" spans="1:1" ht="15">
      <c r="A9523" s="6"/>
    </row>
    <row r="9524" spans="1:1" ht="15">
      <c r="A9524" s="6"/>
    </row>
    <row r="9525" spans="1:1" ht="15">
      <c r="A9525" s="6"/>
    </row>
    <row r="9526" spans="1:1" ht="15">
      <c r="A9526" s="6"/>
    </row>
    <row r="9527" spans="1:1" ht="15">
      <c r="A9527" s="6"/>
    </row>
    <row r="9528" spans="1:1" ht="15">
      <c r="A9528" s="6"/>
    </row>
    <row r="9529" spans="1:1" ht="15">
      <c r="A9529" s="6"/>
    </row>
    <row r="9530" spans="1:1" ht="15">
      <c r="A9530" s="6"/>
    </row>
    <row r="9531" spans="1:1" ht="15">
      <c r="A9531" s="6"/>
    </row>
    <row r="9532" spans="1:1" ht="15">
      <c r="A9532" s="6"/>
    </row>
    <row r="9533" spans="1:1" ht="15">
      <c r="A9533" s="6"/>
    </row>
    <row r="9534" spans="1:1" ht="15">
      <c r="A9534" s="6"/>
    </row>
    <row r="9535" spans="1:1" ht="15">
      <c r="A9535" s="6"/>
    </row>
    <row r="9536" spans="1:1" ht="15">
      <c r="A9536" s="6"/>
    </row>
    <row r="9537" spans="1:1" ht="15">
      <c r="A9537" s="6"/>
    </row>
    <row r="9538" spans="1:1" ht="15">
      <c r="A9538" s="6"/>
    </row>
    <row r="9539" spans="1:1" ht="15">
      <c r="A9539" s="6"/>
    </row>
    <row r="9540" spans="1:1" ht="15">
      <c r="A9540" s="6"/>
    </row>
    <row r="9541" spans="1:1" ht="15">
      <c r="A9541" s="6"/>
    </row>
    <row r="9542" spans="1:1" ht="15">
      <c r="A9542" s="6"/>
    </row>
    <row r="9543" spans="1:1" ht="15">
      <c r="A9543" s="6"/>
    </row>
    <row r="9544" spans="1:1" ht="15">
      <c r="A9544" s="6"/>
    </row>
    <row r="9545" spans="1:1" ht="15">
      <c r="A9545" s="6"/>
    </row>
    <row r="9546" spans="1:1" ht="15">
      <c r="A9546" s="6"/>
    </row>
    <row r="9547" spans="1:1" ht="15">
      <c r="A9547" s="6"/>
    </row>
    <row r="9548" spans="1:1" ht="15">
      <c r="A9548" s="6"/>
    </row>
    <row r="9549" spans="1:1" ht="15">
      <c r="A9549" s="6"/>
    </row>
    <row r="9550" spans="1:1" ht="15">
      <c r="A9550" s="6"/>
    </row>
    <row r="9551" spans="1:1" ht="15">
      <c r="A9551" s="6"/>
    </row>
    <row r="9552" spans="1:1" ht="15">
      <c r="A9552" s="6"/>
    </row>
    <row r="9553" spans="1:1" ht="15">
      <c r="A9553" s="6"/>
    </row>
    <row r="9554" spans="1:1" ht="15">
      <c r="A9554" s="6"/>
    </row>
    <row r="9555" spans="1:1" ht="15">
      <c r="A9555" s="6"/>
    </row>
    <row r="9556" spans="1:1" ht="15">
      <c r="A9556" s="6"/>
    </row>
    <row r="9557" spans="1:1" ht="15">
      <c r="A9557" s="6"/>
    </row>
    <row r="9558" spans="1:1" ht="15">
      <c r="A9558" s="6"/>
    </row>
    <row r="9559" spans="1:1" ht="15">
      <c r="A9559" s="6"/>
    </row>
    <row r="9560" spans="1:1" ht="15">
      <c r="A9560" s="6"/>
    </row>
    <row r="9561" spans="1:1" ht="15">
      <c r="A9561" s="6"/>
    </row>
    <row r="9562" spans="1:1" ht="15">
      <c r="A9562" s="6"/>
    </row>
    <row r="9563" spans="1:1" ht="15">
      <c r="A9563" s="6"/>
    </row>
    <row r="9564" spans="1:1" ht="15">
      <c r="A9564" s="6"/>
    </row>
    <row r="9565" spans="1:1" ht="15">
      <c r="A9565" s="6"/>
    </row>
    <row r="9566" spans="1:1" ht="15">
      <c r="A9566" s="6"/>
    </row>
    <row r="9567" spans="1:1" ht="15">
      <c r="A9567" s="6"/>
    </row>
    <row r="9568" spans="1:1" ht="15">
      <c r="A9568" s="6"/>
    </row>
    <row r="9569" spans="1:1" ht="15">
      <c r="A9569" s="6"/>
    </row>
    <row r="9570" spans="1:1" ht="15">
      <c r="A9570" s="6"/>
    </row>
    <row r="9571" spans="1:1" ht="15">
      <c r="A9571" s="6"/>
    </row>
    <row r="9572" spans="1:1" ht="15">
      <c r="A9572" s="6"/>
    </row>
    <row r="9573" spans="1:1" ht="15">
      <c r="A9573" s="6"/>
    </row>
    <row r="9574" spans="1:1" ht="15">
      <c r="A9574" s="6"/>
    </row>
    <row r="9575" spans="1:1" ht="15">
      <c r="A9575" s="6"/>
    </row>
    <row r="9576" spans="1:1" ht="15">
      <c r="A9576" s="6"/>
    </row>
    <row r="9577" spans="1:1" ht="15">
      <c r="A9577" s="6"/>
    </row>
    <row r="9578" spans="1:1" ht="15">
      <c r="A9578" s="6"/>
    </row>
    <row r="9579" spans="1:1" ht="15">
      <c r="A9579" s="6"/>
    </row>
    <row r="9580" spans="1:1" ht="15">
      <c r="A9580" s="6"/>
    </row>
    <row r="9581" spans="1:1" ht="15">
      <c r="A9581" s="6"/>
    </row>
    <row r="9582" spans="1:1" ht="15">
      <c r="A9582" s="6"/>
    </row>
    <row r="9583" spans="1:1" ht="15">
      <c r="A9583" s="6"/>
    </row>
    <row r="9584" spans="1:1" ht="15">
      <c r="A9584" s="6"/>
    </row>
    <row r="9585" spans="1:1" ht="15">
      <c r="A9585" s="6"/>
    </row>
    <row r="9586" spans="1:1" ht="15">
      <c r="A9586" s="6"/>
    </row>
    <row r="9587" spans="1:1" ht="15">
      <c r="A9587" s="6"/>
    </row>
    <row r="9588" spans="1:1" ht="15">
      <c r="A9588" s="6"/>
    </row>
    <row r="9589" spans="1:1" ht="15">
      <c r="A9589" s="6"/>
    </row>
    <row r="9590" spans="1:1" ht="15">
      <c r="A9590" s="6"/>
    </row>
    <row r="9591" spans="1:1" ht="15">
      <c r="A9591" s="6"/>
    </row>
    <row r="9592" spans="1:1" ht="15">
      <c r="A9592" s="6"/>
    </row>
    <row r="9593" spans="1:1" ht="15">
      <c r="A9593" s="6"/>
    </row>
    <row r="9594" spans="1:1" ht="15">
      <c r="A9594" s="6"/>
    </row>
    <row r="9595" spans="1:1" ht="15">
      <c r="A9595" s="6"/>
    </row>
    <row r="9596" spans="1:1" ht="15">
      <c r="A9596" s="6"/>
    </row>
    <row r="9597" spans="1:1" ht="15">
      <c r="A9597" s="6"/>
    </row>
    <row r="9598" spans="1:1" ht="15">
      <c r="A9598" s="6"/>
    </row>
    <row r="9599" spans="1:1" ht="15">
      <c r="A9599" s="6"/>
    </row>
    <row r="9600" spans="1:1" ht="15">
      <c r="A9600" s="6"/>
    </row>
    <row r="9601" spans="1:1" ht="15">
      <c r="A9601" s="6"/>
    </row>
    <row r="9602" spans="1:1" ht="15">
      <c r="A9602" s="6"/>
    </row>
    <row r="9603" spans="1:1" ht="15">
      <c r="A9603" s="6"/>
    </row>
    <row r="9604" spans="1:1" ht="15">
      <c r="A9604" s="6"/>
    </row>
    <row r="9605" spans="1:1" ht="15">
      <c r="A9605" s="6"/>
    </row>
    <row r="9606" spans="1:1" ht="15">
      <c r="A9606" s="6"/>
    </row>
    <row r="9607" spans="1:1" ht="15">
      <c r="A9607" s="6"/>
    </row>
    <row r="9608" spans="1:1" ht="15">
      <c r="A9608" s="6"/>
    </row>
    <row r="9609" spans="1:1" ht="15">
      <c r="A9609" s="6"/>
    </row>
    <row r="9610" spans="1:1" ht="15">
      <c r="A9610" s="6"/>
    </row>
    <row r="9611" spans="1:1" ht="15">
      <c r="A9611" s="6"/>
    </row>
    <row r="9612" spans="1:1" ht="15">
      <c r="A9612" s="6"/>
    </row>
    <row r="9613" spans="1:1" ht="15">
      <c r="A9613" s="6"/>
    </row>
    <row r="9614" spans="1:1" ht="15">
      <c r="A9614" s="6"/>
    </row>
    <row r="9615" spans="1:1" ht="15">
      <c r="A9615" s="6"/>
    </row>
    <row r="9616" spans="1:1" ht="15">
      <c r="A9616" s="6"/>
    </row>
    <row r="9617" spans="1:1" ht="15">
      <c r="A9617" s="6"/>
    </row>
    <row r="9618" spans="1:1" ht="15">
      <c r="A9618" s="6"/>
    </row>
    <row r="9619" spans="1:1" ht="15">
      <c r="A9619" s="6"/>
    </row>
    <row r="9620" spans="1:1" ht="15">
      <c r="A9620" s="6"/>
    </row>
    <row r="9621" spans="1:1" ht="15">
      <c r="A9621" s="6"/>
    </row>
    <row r="9622" spans="1:1" ht="15">
      <c r="A9622" s="6"/>
    </row>
    <row r="9623" spans="1:1" ht="15">
      <c r="A9623" s="6"/>
    </row>
    <row r="9624" spans="1:1" ht="15">
      <c r="A9624" s="6"/>
    </row>
    <row r="9625" spans="1:1" ht="15">
      <c r="A9625" s="6"/>
    </row>
    <row r="9626" spans="1:1" ht="15">
      <c r="A9626" s="6"/>
    </row>
    <row r="9627" spans="1:1" ht="15">
      <c r="A9627" s="6"/>
    </row>
    <row r="9628" spans="1:1" ht="15">
      <c r="A9628" s="6"/>
    </row>
    <row r="9629" spans="1:1" ht="15">
      <c r="A9629" s="6"/>
    </row>
    <row r="9630" spans="1:1" ht="15">
      <c r="A9630" s="6"/>
    </row>
    <row r="9631" spans="1:1" ht="15">
      <c r="A9631" s="6"/>
    </row>
    <row r="9632" spans="1:1" ht="15">
      <c r="A9632" s="6"/>
    </row>
    <row r="9633" spans="1:1" ht="15">
      <c r="A9633" s="6"/>
    </row>
    <row r="9634" spans="1:1" ht="15">
      <c r="A9634" s="6"/>
    </row>
    <row r="9635" spans="1:1" ht="15">
      <c r="A9635" s="6"/>
    </row>
    <row r="9636" spans="1:1" ht="15">
      <c r="A9636" s="6"/>
    </row>
    <row r="9637" spans="1:1" ht="15">
      <c r="A9637" s="6"/>
    </row>
    <row r="9638" spans="1:1" ht="15">
      <c r="A9638" s="6"/>
    </row>
    <row r="9639" spans="1:1" ht="15">
      <c r="A9639" s="6"/>
    </row>
    <row r="9640" spans="1:1" ht="15">
      <c r="A9640" s="6"/>
    </row>
    <row r="9641" spans="1:1" ht="15">
      <c r="A9641" s="6"/>
    </row>
    <row r="9642" spans="1:1" ht="15">
      <c r="A9642" s="6"/>
    </row>
    <row r="9643" spans="1:1" ht="15">
      <c r="A9643" s="6"/>
    </row>
    <row r="9644" spans="1:1" ht="15">
      <c r="A9644" s="6"/>
    </row>
    <row r="9645" spans="1:1" ht="15">
      <c r="A9645" s="6"/>
    </row>
    <row r="9646" spans="1:1" ht="15">
      <c r="A9646" s="6"/>
    </row>
    <row r="9647" spans="1:1" ht="15">
      <c r="A9647" s="6"/>
    </row>
    <row r="9648" spans="1:1" ht="15">
      <c r="A9648" s="6"/>
    </row>
    <row r="9649" spans="1:1" ht="15">
      <c r="A9649" s="6"/>
    </row>
    <row r="9650" spans="1:1" ht="15">
      <c r="A9650" s="6"/>
    </row>
    <row r="9651" spans="1:1" ht="15">
      <c r="A9651" s="6"/>
    </row>
    <row r="9652" spans="1:1" ht="15">
      <c r="A9652" s="6"/>
    </row>
    <row r="9653" spans="1:1" ht="15">
      <c r="A9653" s="6"/>
    </row>
    <row r="9654" spans="1:1" ht="15">
      <c r="A9654" s="6"/>
    </row>
    <row r="9655" spans="1:1" ht="15">
      <c r="A9655" s="6"/>
    </row>
    <row r="9656" spans="1:1" ht="15">
      <c r="A9656" s="6"/>
    </row>
    <row r="9657" spans="1:1" ht="15">
      <c r="A9657" s="6"/>
    </row>
    <row r="9658" spans="1:1" ht="15">
      <c r="A9658" s="6"/>
    </row>
    <row r="9659" spans="1:1" ht="15">
      <c r="A9659" s="6"/>
    </row>
    <row r="9660" spans="1:1" ht="15">
      <c r="A9660" s="6"/>
    </row>
    <row r="9661" spans="1:1" ht="15">
      <c r="A9661" s="6"/>
    </row>
    <row r="9662" spans="1:1" ht="15">
      <c r="A9662" s="6"/>
    </row>
    <row r="9663" spans="1:1" ht="15">
      <c r="A9663" s="6"/>
    </row>
    <row r="9664" spans="1:1" ht="15">
      <c r="A9664" s="6"/>
    </row>
    <row r="9665" spans="1:1" ht="15">
      <c r="A9665" s="6"/>
    </row>
    <row r="9666" spans="1:1" ht="15">
      <c r="A9666" s="6"/>
    </row>
    <row r="9667" spans="1:1" ht="15">
      <c r="A9667" s="6"/>
    </row>
    <row r="9668" spans="1:1" ht="15">
      <c r="A9668" s="6"/>
    </row>
    <row r="9669" spans="1:1" ht="15">
      <c r="A9669" s="6"/>
    </row>
    <row r="9670" spans="1:1" ht="15">
      <c r="A9670" s="6"/>
    </row>
    <row r="9671" spans="1:1" ht="15">
      <c r="A9671" s="6"/>
    </row>
    <row r="9672" spans="1:1" ht="15">
      <c r="A9672" s="6"/>
    </row>
    <row r="9673" spans="1:1" ht="15">
      <c r="A9673" s="6"/>
    </row>
    <row r="9674" spans="1:1" ht="15">
      <c r="A9674" s="6"/>
    </row>
    <row r="9675" spans="1:1" ht="15">
      <c r="A9675" s="6"/>
    </row>
    <row r="9676" spans="1:1" ht="15">
      <c r="A9676" s="6"/>
    </row>
    <row r="9677" spans="1:1" ht="15">
      <c r="A9677" s="6"/>
    </row>
    <row r="9678" spans="1:1" ht="15">
      <c r="A9678" s="6"/>
    </row>
    <row r="9679" spans="1:1" ht="15">
      <c r="A9679" s="6"/>
    </row>
    <row r="9680" spans="1:1" ht="15">
      <c r="A9680" s="6"/>
    </row>
    <row r="9681" spans="1:1" ht="15">
      <c r="A9681" s="6"/>
    </row>
    <row r="9682" spans="1:1" ht="15">
      <c r="A9682" s="6"/>
    </row>
    <row r="9683" spans="1:1" ht="15">
      <c r="A9683" s="6"/>
    </row>
    <row r="9684" spans="1:1" ht="15">
      <c r="A9684" s="6"/>
    </row>
    <row r="9685" spans="1:1" ht="15">
      <c r="A9685" s="6"/>
    </row>
    <row r="9686" spans="1:1" ht="15">
      <c r="A9686" s="6"/>
    </row>
    <row r="9687" spans="1:1" ht="15">
      <c r="A9687" s="6"/>
    </row>
    <row r="9688" spans="1:1" ht="15">
      <c r="A9688" s="6"/>
    </row>
    <row r="9689" spans="1:1" ht="15">
      <c r="A9689" s="6"/>
    </row>
    <row r="9690" spans="1:1" ht="15">
      <c r="A9690" s="6"/>
    </row>
    <row r="9691" spans="1:1" ht="15">
      <c r="A9691" s="6"/>
    </row>
    <row r="9692" spans="1:1" ht="15">
      <c r="A9692" s="6"/>
    </row>
    <row r="9693" spans="1:1" ht="15">
      <c r="A9693" s="6"/>
    </row>
    <row r="9694" spans="1:1" ht="15">
      <c r="A9694" s="6"/>
    </row>
    <row r="9695" spans="1:1" ht="15">
      <c r="A9695" s="6"/>
    </row>
    <row r="9696" spans="1:1" ht="15">
      <c r="A9696" s="6"/>
    </row>
    <row r="9697" spans="1:1" ht="15">
      <c r="A9697" s="6"/>
    </row>
    <row r="9698" spans="1:1" ht="15">
      <c r="A9698" s="6"/>
    </row>
    <row r="9699" spans="1:1" ht="15">
      <c r="A9699" s="6"/>
    </row>
    <row r="9700" spans="1:1" ht="15">
      <c r="A9700" s="6"/>
    </row>
    <row r="9701" spans="1:1" ht="15">
      <c r="A9701" s="6"/>
    </row>
    <row r="9702" spans="1:1" ht="15">
      <c r="A9702" s="6"/>
    </row>
    <row r="9703" spans="1:1" ht="15">
      <c r="A9703" s="6"/>
    </row>
    <row r="9704" spans="1:1" ht="15">
      <c r="A9704" s="6"/>
    </row>
    <row r="9705" spans="1:1" ht="15">
      <c r="A9705" s="6"/>
    </row>
    <row r="9706" spans="1:1" ht="15">
      <c r="A9706" s="6"/>
    </row>
    <row r="9707" spans="1:1" ht="15">
      <c r="A9707" s="6"/>
    </row>
    <row r="9708" spans="1:1" ht="15">
      <c r="A9708" s="6"/>
    </row>
    <row r="9709" spans="1:1" ht="15">
      <c r="A9709" s="6"/>
    </row>
    <row r="9710" spans="1:1" ht="15">
      <c r="A9710" s="6"/>
    </row>
    <row r="9711" spans="1:1" ht="15">
      <c r="A9711" s="6"/>
    </row>
    <row r="9712" spans="1:1" ht="15">
      <c r="A9712" s="6"/>
    </row>
    <row r="9713" spans="1:1" ht="15">
      <c r="A9713" s="6"/>
    </row>
    <row r="9714" spans="1:1" ht="15">
      <c r="A9714" s="6"/>
    </row>
    <row r="9715" spans="1:1" ht="15">
      <c r="A9715" s="6"/>
    </row>
    <row r="9716" spans="1:1" ht="15">
      <c r="A9716" s="6"/>
    </row>
    <row r="9717" spans="1:1" ht="15">
      <c r="A9717" s="6"/>
    </row>
    <row r="9718" spans="1:1" ht="15">
      <c r="A9718" s="6"/>
    </row>
    <row r="9719" spans="1:1" ht="15">
      <c r="A9719" s="6"/>
    </row>
    <row r="9720" spans="1:1" ht="15">
      <c r="A9720" s="6"/>
    </row>
    <row r="9721" spans="1:1" ht="15">
      <c r="A9721" s="6"/>
    </row>
    <row r="9722" spans="1:1" ht="15">
      <c r="A9722" s="6"/>
    </row>
    <row r="9723" spans="1:1" ht="15">
      <c r="A9723" s="6"/>
    </row>
    <row r="9724" spans="1:1" ht="15">
      <c r="A9724" s="6"/>
    </row>
    <row r="9725" spans="1:1" ht="15">
      <c r="A9725" s="6"/>
    </row>
    <row r="9726" spans="1:1" ht="15">
      <c r="A9726" s="6"/>
    </row>
    <row r="9727" spans="1:1" ht="15">
      <c r="A9727" s="6"/>
    </row>
    <row r="9728" spans="1:1" ht="15">
      <c r="A9728" s="6"/>
    </row>
    <row r="9729" spans="1:1" ht="15">
      <c r="A9729" s="6"/>
    </row>
    <row r="9730" spans="1:1" ht="15">
      <c r="A9730" s="6"/>
    </row>
    <row r="9731" spans="1:1" ht="15">
      <c r="A9731" s="6"/>
    </row>
    <row r="9732" spans="1:1" ht="15">
      <c r="A9732" s="6"/>
    </row>
    <row r="9733" spans="1:1" ht="15">
      <c r="A9733" s="6"/>
    </row>
    <row r="9734" spans="1:1" ht="15">
      <c r="A9734" s="6"/>
    </row>
    <row r="9735" spans="1:1" ht="15">
      <c r="A9735" s="6"/>
    </row>
    <row r="9736" spans="1:1" ht="15">
      <c r="A9736" s="6"/>
    </row>
    <row r="9737" spans="1:1" ht="15">
      <c r="A9737" s="6"/>
    </row>
    <row r="9738" spans="1:1" ht="15">
      <c r="A9738" s="6"/>
    </row>
    <row r="9739" spans="1:1" ht="15">
      <c r="A9739" s="6"/>
    </row>
    <row r="9740" spans="1:1" ht="15">
      <c r="A9740" s="6"/>
    </row>
    <row r="9741" spans="1:1" ht="15">
      <c r="A9741" s="6"/>
    </row>
    <row r="9742" spans="1:1" ht="15">
      <c r="A9742" s="6"/>
    </row>
    <row r="9743" spans="1:1" ht="15">
      <c r="A9743" s="6"/>
    </row>
    <row r="9744" spans="1:1" ht="15">
      <c r="A9744" s="6"/>
    </row>
    <row r="9745" spans="1:1" ht="15">
      <c r="A9745" s="6"/>
    </row>
    <row r="9746" spans="1:1" ht="15">
      <c r="A9746" s="6"/>
    </row>
    <row r="9747" spans="1:1" ht="15">
      <c r="A9747" s="6"/>
    </row>
    <row r="9748" spans="1:1" ht="15">
      <c r="A9748" s="6"/>
    </row>
    <row r="9749" spans="1:1" ht="15">
      <c r="A9749" s="6"/>
    </row>
    <row r="9750" spans="1:1" ht="15">
      <c r="A9750" s="6"/>
    </row>
    <row r="9751" spans="1:1" ht="15">
      <c r="A9751" s="6"/>
    </row>
    <row r="9752" spans="1:1" ht="15">
      <c r="A9752" s="6"/>
    </row>
    <row r="9753" spans="1:1" ht="15">
      <c r="A9753" s="6"/>
    </row>
    <row r="9754" spans="1:1" ht="15">
      <c r="A9754" s="6"/>
    </row>
    <row r="9755" spans="1:1" ht="15">
      <c r="A9755" s="6"/>
    </row>
    <row r="9756" spans="1:1" ht="15">
      <c r="A9756" s="6"/>
    </row>
    <row r="9757" spans="1:1" ht="15">
      <c r="A9757" s="6"/>
    </row>
    <row r="9758" spans="1:1" ht="15">
      <c r="A9758" s="6"/>
    </row>
    <row r="9759" spans="1:1" ht="15">
      <c r="A9759" s="6"/>
    </row>
    <row r="9760" spans="1:1" ht="15">
      <c r="A9760" s="6"/>
    </row>
    <row r="9761" spans="1:1" ht="15">
      <c r="A9761" s="6"/>
    </row>
    <row r="9762" spans="1:1" ht="15">
      <c r="A9762" s="6"/>
    </row>
    <row r="9763" spans="1:1" ht="15">
      <c r="A9763" s="6"/>
    </row>
    <row r="9764" spans="1:1" ht="15">
      <c r="A9764" s="6"/>
    </row>
    <row r="9765" spans="1:1" ht="15">
      <c r="A9765" s="6"/>
    </row>
    <row r="9766" spans="1:1" ht="15">
      <c r="A9766" s="6"/>
    </row>
    <row r="9767" spans="1:1" ht="15">
      <c r="A9767" s="6"/>
    </row>
    <row r="9768" spans="1:1" ht="15">
      <c r="A9768" s="6"/>
    </row>
    <row r="9769" spans="1:1" ht="15">
      <c r="A9769" s="6"/>
    </row>
    <row r="9770" spans="1:1" ht="15">
      <c r="A9770" s="6"/>
    </row>
    <row r="9771" spans="1:1" ht="15">
      <c r="A9771" s="6"/>
    </row>
    <row r="9772" spans="1:1" ht="15">
      <c r="A9772" s="6"/>
    </row>
    <row r="9773" spans="1:1" ht="15">
      <c r="A9773" s="6"/>
    </row>
    <row r="9774" spans="1:1" ht="15">
      <c r="A9774" s="6"/>
    </row>
    <row r="9775" spans="1:1" ht="15">
      <c r="A9775" s="6"/>
    </row>
    <row r="9776" spans="1:1" ht="15">
      <c r="A9776" s="6"/>
    </row>
    <row r="9777" spans="1:1" ht="15">
      <c r="A9777" s="6"/>
    </row>
    <row r="9778" spans="1:1" ht="15">
      <c r="A9778" s="6"/>
    </row>
    <row r="9779" spans="1:1" ht="15">
      <c r="A9779" s="6"/>
    </row>
    <row r="9780" spans="1:1" ht="15">
      <c r="A9780" s="6"/>
    </row>
    <row r="9781" spans="1:1" ht="15">
      <c r="A9781" s="6"/>
    </row>
    <row r="9782" spans="1:1" ht="15">
      <c r="A9782" s="6"/>
    </row>
    <row r="9783" spans="1:1" ht="15">
      <c r="A9783" s="6"/>
    </row>
    <row r="9784" spans="1:1" ht="15">
      <c r="A9784" s="6"/>
    </row>
    <row r="9785" spans="1:1" ht="15">
      <c r="A9785" s="6"/>
    </row>
    <row r="9786" spans="1:1" ht="15">
      <c r="A9786" s="6"/>
    </row>
    <row r="9787" spans="1:1" ht="15">
      <c r="A9787" s="6"/>
    </row>
    <row r="9788" spans="1:1" ht="15">
      <c r="A9788" s="6"/>
    </row>
    <row r="9789" spans="1:1" ht="15">
      <c r="A9789" s="6"/>
    </row>
    <row r="9790" spans="1:1" ht="15">
      <c r="A9790" s="6"/>
    </row>
    <row r="9791" spans="1:1" ht="15">
      <c r="A9791" s="6"/>
    </row>
    <row r="9792" spans="1:1" ht="15">
      <c r="A9792" s="6"/>
    </row>
    <row r="9793" spans="1:1" ht="15">
      <c r="A9793" s="6"/>
    </row>
    <row r="9794" spans="1:1" ht="15">
      <c r="A9794" s="6"/>
    </row>
    <row r="9795" spans="1:1" ht="15">
      <c r="A9795" s="6"/>
    </row>
    <row r="9796" spans="1:1" ht="15">
      <c r="A9796" s="6"/>
    </row>
    <row r="9797" spans="1:1" ht="15">
      <c r="A9797" s="6"/>
    </row>
    <row r="9798" spans="1:1" ht="15">
      <c r="A9798" s="6"/>
    </row>
    <row r="9799" spans="1:1" ht="15">
      <c r="A9799" s="6"/>
    </row>
    <row r="9800" spans="1:1" ht="15">
      <c r="A9800" s="6"/>
    </row>
    <row r="9801" spans="1:1" ht="15">
      <c r="A9801" s="6"/>
    </row>
    <row r="9802" spans="1:1" ht="15">
      <c r="A9802" s="6"/>
    </row>
    <row r="9803" spans="1:1" ht="15">
      <c r="A9803" s="6"/>
    </row>
    <row r="9804" spans="1:1" ht="15">
      <c r="A9804" s="6"/>
    </row>
    <row r="9805" spans="1:1" ht="15">
      <c r="A9805" s="6"/>
    </row>
    <row r="9806" spans="1:1" ht="15">
      <c r="A9806" s="6"/>
    </row>
    <row r="9807" spans="1:1" ht="15">
      <c r="A9807" s="6"/>
    </row>
    <row r="9808" spans="1:1" ht="15">
      <c r="A9808" s="6"/>
    </row>
    <row r="9809" spans="1:1" ht="15">
      <c r="A9809" s="6"/>
    </row>
    <row r="9810" spans="1:1" ht="15">
      <c r="A9810" s="6"/>
    </row>
    <row r="9811" spans="1:1" ht="15">
      <c r="A9811" s="6"/>
    </row>
    <row r="9812" spans="1:1" ht="15">
      <c r="A9812" s="6"/>
    </row>
    <row r="9813" spans="1:1" ht="15">
      <c r="A9813" s="6"/>
    </row>
    <row r="9814" spans="1:1" ht="15">
      <c r="A9814" s="6"/>
    </row>
    <row r="9815" spans="1:1" ht="15">
      <c r="A9815" s="6"/>
    </row>
    <row r="9816" spans="1:1" ht="15">
      <c r="A9816" s="6"/>
    </row>
    <row r="9817" spans="1:1" ht="15">
      <c r="A9817" s="6"/>
    </row>
    <row r="9818" spans="1:1" ht="15">
      <c r="A9818" s="6"/>
    </row>
    <row r="9819" spans="1:1" ht="15">
      <c r="A9819" s="6"/>
    </row>
    <row r="9820" spans="1:1" ht="15">
      <c r="A9820" s="6"/>
    </row>
    <row r="9821" spans="1:1" ht="15">
      <c r="A9821" s="6"/>
    </row>
    <row r="9822" spans="1:1" ht="15">
      <c r="A9822" s="6"/>
    </row>
    <row r="9823" spans="1:1" ht="15">
      <c r="A9823" s="6"/>
    </row>
    <row r="9824" spans="1:1" ht="15">
      <c r="A9824" s="6"/>
    </row>
    <row r="9825" spans="1:1" ht="15">
      <c r="A9825" s="6"/>
    </row>
    <row r="9826" spans="1:1" ht="15">
      <c r="A9826" s="6"/>
    </row>
    <row r="9827" spans="1:1" ht="15">
      <c r="A9827" s="6"/>
    </row>
    <row r="9828" spans="1:1" ht="15">
      <c r="A9828" s="6"/>
    </row>
    <row r="9829" spans="1:1" ht="15">
      <c r="A9829" s="6"/>
    </row>
    <row r="9830" spans="1:1" ht="15">
      <c r="A9830" s="6"/>
    </row>
    <row r="9831" spans="1:1" ht="15">
      <c r="A9831" s="6"/>
    </row>
    <row r="9832" spans="1:1" ht="15">
      <c r="A9832" s="6"/>
    </row>
    <row r="9833" spans="1:1" ht="15">
      <c r="A9833" s="6"/>
    </row>
    <row r="9834" spans="1:1" ht="15">
      <c r="A9834" s="6"/>
    </row>
    <row r="9835" spans="1:1" ht="15">
      <c r="A9835" s="6"/>
    </row>
    <row r="9836" spans="1:1" ht="15">
      <c r="A9836" s="6"/>
    </row>
    <row r="9837" spans="1:1" ht="15">
      <c r="A9837" s="6"/>
    </row>
    <row r="9838" spans="1:1" ht="15">
      <c r="A9838" s="6"/>
    </row>
    <row r="9839" spans="1:1" ht="15">
      <c r="A9839" s="6"/>
    </row>
    <row r="9840" spans="1:1" ht="15">
      <c r="A9840" s="6"/>
    </row>
    <row r="9841" spans="1:1" ht="15">
      <c r="A9841" s="6"/>
    </row>
    <row r="9842" spans="1:1" ht="15">
      <c r="A9842" s="6"/>
    </row>
    <row r="9843" spans="1:1" ht="15">
      <c r="A9843" s="6"/>
    </row>
    <row r="9844" spans="1:1" ht="15">
      <c r="A9844" s="6"/>
    </row>
    <row r="9845" spans="1:1" ht="15">
      <c r="A9845" s="6"/>
    </row>
    <row r="9846" spans="1:1" ht="15">
      <c r="A9846" s="6"/>
    </row>
    <row r="9847" spans="1:1" ht="15">
      <c r="A9847" s="6"/>
    </row>
    <row r="9848" spans="1:1" ht="15">
      <c r="A9848" s="6"/>
    </row>
    <row r="9849" spans="1:1" ht="15">
      <c r="A9849" s="6"/>
    </row>
    <row r="9850" spans="1:1" ht="15">
      <c r="A9850" s="6"/>
    </row>
    <row r="9851" spans="1:1" ht="15">
      <c r="A9851" s="6"/>
    </row>
    <row r="9852" spans="1:1" ht="15">
      <c r="A9852" s="6"/>
    </row>
    <row r="9853" spans="1:1" ht="15">
      <c r="A9853" s="6"/>
    </row>
    <row r="9854" spans="1:1" ht="15">
      <c r="A9854" s="6"/>
    </row>
    <row r="9855" spans="1:1" ht="15">
      <c r="A9855" s="6"/>
    </row>
    <row r="9856" spans="1:1" ht="15">
      <c r="A9856" s="6"/>
    </row>
    <row r="9857" spans="1:1" ht="15">
      <c r="A9857" s="6"/>
    </row>
    <row r="9858" spans="1:1" ht="15">
      <c r="A9858" s="6"/>
    </row>
    <row r="9859" spans="1:1" ht="15">
      <c r="A9859" s="6"/>
    </row>
    <row r="9860" spans="1:1" ht="15">
      <c r="A9860" s="6"/>
    </row>
    <row r="9861" spans="1:1" ht="15">
      <c r="A9861" s="6"/>
    </row>
    <row r="9862" spans="1:1" ht="15">
      <c r="A9862" s="6"/>
    </row>
    <row r="9863" spans="1:1" ht="15">
      <c r="A9863" s="6"/>
    </row>
    <row r="9864" spans="1:1" ht="15">
      <c r="A9864" s="6"/>
    </row>
    <row r="9865" spans="1:1" ht="15">
      <c r="A9865" s="6"/>
    </row>
    <row r="9866" spans="1:1" ht="15">
      <c r="A9866" s="6"/>
    </row>
    <row r="9867" spans="1:1" ht="15">
      <c r="A9867" s="6"/>
    </row>
    <row r="9868" spans="1:1" ht="15">
      <c r="A9868" s="6"/>
    </row>
    <row r="9869" spans="1:1" ht="15">
      <c r="A9869" s="6"/>
    </row>
    <row r="9870" spans="1:1" ht="15">
      <c r="A9870" s="6"/>
    </row>
    <row r="9871" spans="1:1" ht="15">
      <c r="A9871" s="6"/>
    </row>
    <row r="9872" spans="1:1" ht="15">
      <c r="A9872" s="6"/>
    </row>
    <row r="9873" spans="1:1" ht="15">
      <c r="A9873" s="6"/>
    </row>
    <row r="9874" spans="1:1" ht="15">
      <c r="A9874" s="6"/>
    </row>
    <row r="9875" spans="1:1" ht="15">
      <c r="A9875" s="6"/>
    </row>
    <row r="9876" spans="1:1" ht="15">
      <c r="A9876" s="6"/>
    </row>
    <row r="9877" spans="1:1" ht="15">
      <c r="A9877" s="6"/>
    </row>
    <row r="9878" spans="1:1" ht="15">
      <c r="A9878" s="6"/>
    </row>
    <row r="9879" spans="1:1" ht="15">
      <c r="A9879" s="6"/>
    </row>
    <row r="9880" spans="1:1" ht="15">
      <c r="A9880" s="6"/>
    </row>
    <row r="9881" spans="1:1" ht="15">
      <c r="A9881" s="6"/>
    </row>
    <row r="9882" spans="1:1" ht="15">
      <c r="A9882" s="6"/>
    </row>
    <row r="9883" spans="1:1" ht="15">
      <c r="A9883" s="6"/>
    </row>
    <row r="9884" spans="1:1" ht="15">
      <c r="A9884" s="6"/>
    </row>
    <row r="9885" spans="1:1" ht="15">
      <c r="A9885" s="6"/>
    </row>
    <row r="9886" spans="1:1" ht="15">
      <c r="A9886" s="6"/>
    </row>
    <row r="9887" spans="1:1" ht="15">
      <c r="A9887" s="6"/>
    </row>
    <row r="9888" spans="1:1" ht="15">
      <c r="A9888" s="6"/>
    </row>
    <row r="9889" spans="1:1" ht="15">
      <c r="A9889" s="6"/>
    </row>
    <row r="9890" spans="1:1" ht="15">
      <c r="A9890" s="6"/>
    </row>
    <row r="9891" spans="1:1" ht="15">
      <c r="A9891" s="6"/>
    </row>
    <row r="9892" spans="1:1" ht="15">
      <c r="A9892" s="6"/>
    </row>
    <row r="9893" spans="1:1" ht="15">
      <c r="A9893" s="6"/>
    </row>
    <row r="9894" spans="1:1" ht="15">
      <c r="A9894" s="6"/>
    </row>
    <row r="9895" spans="1:1" ht="15">
      <c r="A9895" s="6"/>
    </row>
    <row r="9896" spans="1:1" ht="15">
      <c r="A9896" s="6"/>
    </row>
    <row r="9897" spans="1:1" ht="15">
      <c r="A9897" s="6"/>
    </row>
    <row r="9898" spans="1:1" ht="15">
      <c r="A9898" s="6"/>
    </row>
    <row r="9899" spans="1:1" ht="15">
      <c r="A9899" s="6"/>
    </row>
    <row r="9900" spans="1:1" ht="15">
      <c r="A9900" s="6"/>
    </row>
    <row r="9901" spans="1:1" ht="15">
      <c r="A9901" s="6"/>
    </row>
    <row r="9902" spans="1:1" ht="15">
      <c r="A9902" s="6"/>
    </row>
    <row r="9903" spans="1:1" ht="15">
      <c r="A9903" s="6"/>
    </row>
    <row r="9904" spans="1:1" ht="15">
      <c r="A9904" s="6"/>
    </row>
    <row r="9905" spans="1:1" ht="15">
      <c r="A9905" s="6"/>
    </row>
    <row r="9906" spans="1:1" ht="15">
      <c r="A9906" s="6"/>
    </row>
    <row r="9907" spans="1:1" ht="15">
      <c r="A9907" s="6"/>
    </row>
    <row r="9908" spans="1:1" ht="15">
      <c r="A9908" s="6"/>
    </row>
    <row r="9909" spans="1:1" ht="15">
      <c r="A9909" s="6"/>
    </row>
    <row r="9910" spans="1:1" ht="15">
      <c r="A9910" s="6"/>
    </row>
    <row r="9911" spans="1:1" ht="15">
      <c r="A9911" s="6"/>
    </row>
    <row r="9912" spans="1:1" ht="15">
      <c r="A9912" s="6"/>
    </row>
    <row r="9913" spans="1:1" ht="15">
      <c r="A9913" s="6"/>
    </row>
    <row r="9914" spans="1:1" ht="15">
      <c r="A9914" s="6"/>
    </row>
    <row r="9915" spans="1:1" ht="15">
      <c r="A9915" s="6"/>
    </row>
    <row r="9916" spans="1:1" ht="15">
      <c r="A9916" s="6"/>
    </row>
    <row r="9917" spans="1:1" ht="15">
      <c r="A9917" s="6"/>
    </row>
    <row r="9918" spans="1:1" ht="15">
      <c r="A9918" s="6"/>
    </row>
    <row r="9919" spans="1:1" ht="15">
      <c r="A9919" s="6"/>
    </row>
    <row r="9920" spans="1:1" ht="15">
      <c r="A9920" s="6"/>
    </row>
    <row r="9921" spans="1:1" ht="15">
      <c r="A9921" s="6"/>
    </row>
    <row r="9922" spans="1:1" ht="15">
      <c r="A9922" s="6"/>
    </row>
    <row r="9923" spans="1:1" ht="15">
      <c r="A9923" s="6"/>
    </row>
    <row r="9924" spans="1:1" ht="15">
      <c r="A9924" s="6"/>
    </row>
    <row r="9925" spans="1:1" ht="15">
      <c r="A9925" s="6"/>
    </row>
    <row r="9926" spans="1:1" ht="15">
      <c r="A9926" s="6"/>
    </row>
    <row r="9927" spans="1:1" ht="15">
      <c r="A9927" s="6"/>
    </row>
    <row r="9928" spans="1:1" ht="15">
      <c r="A9928" s="6"/>
    </row>
    <row r="9929" spans="1:1" ht="15">
      <c r="A9929" s="6"/>
    </row>
    <row r="9930" spans="1:1" ht="15">
      <c r="A9930" s="6"/>
    </row>
    <row r="9931" spans="1:1" ht="15">
      <c r="A9931" s="6"/>
    </row>
    <row r="9932" spans="1:1" ht="15">
      <c r="A9932" s="6"/>
    </row>
    <row r="9933" spans="1:1" ht="15">
      <c r="A9933" s="6"/>
    </row>
    <row r="9934" spans="1:1" ht="15">
      <c r="A9934" s="6"/>
    </row>
    <row r="9935" spans="1:1" ht="15">
      <c r="A9935" s="6"/>
    </row>
    <row r="9936" spans="1:1" ht="15">
      <c r="A9936" s="6"/>
    </row>
    <row r="9937" spans="1:1" ht="15">
      <c r="A9937" s="6"/>
    </row>
    <row r="9938" spans="1:1" ht="15">
      <c r="A9938" s="6"/>
    </row>
    <row r="9939" spans="1:1" ht="15">
      <c r="A9939" s="6"/>
    </row>
    <row r="9940" spans="1:1" ht="15">
      <c r="A9940" s="6"/>
    </row>
    <row r="9941" spans="1:1" ht="15">
      <c r="A9941" s="6"/>
    </row>
    <row r="9942" spans="1:1" ht="15">
      <c r="A9942" s="6"/>
    </row>
    <row r="9943" spans="1:1" ht="15">
      <c r="A9943" s="6"/>
    </row>
    <row r="9944" spans="1:1" ht="15">
      <c r="A9944" s="6"/>
    </row>
    <row r="9945" spans="1:1" ht="15">
      <c r="A9945" s="6"/>
    </row>
    <row r="9946" spans="1:1" ht="15">
      <c r="A9946" s="6"/>
    </row>
    <row r="9947" spans="1:1" ht="15">
      <c r="A9947" s="6"/>
    </row>
    <row r="9948" spans="1:1" ht="15">
      <c r="A9948" s="6"/>
    </row>
    <row r="9949" spans="1:1" ht="15">
      <c r="A9949" s="6"/>
    </row>
    <row r="9950" spans="1:1" ht="15">
      <c r="A9950" s="6"/>
    </row>
    <row r="9951" spans="1:1" ht="15">
      <c r="A9951" s="6"/>
    </row>
    <row r="9952" spans="1:1" ht="15">
      <c r="A9952" s="6"/>
    </row>
    <row r="9953" spans="1:1" ht="15">
      <c r="A9953" s="6"/>
    </row>
    <row r="9954" spans="1:1" ht="15">
      <c r="A9954" s="6"/>
    </row>
    <row r="9955" spans="1:1" ht="15">
      <c r="A9955" s="6"/>
    </row>
    <row r="9956" spans="1:1" ht="15">
      <c r="A9956" s="6"/>
    </row>
    <row r="9957" spans="1:1" ht="15">
      <c r="A9957" s="6"/>
    </row>
    <row r="9958" spans="1:1" ht="15">
      <c r="A9958" s="6"/>
    </row>
    <row r="9959" spans="1:1" ht="15">
      <c r="A9959" s="6"/>
    </row>
    <row r="9960" spans="1:1" ht="15">
      <c r="A9960" s="6"/>
    </row>
    <row r="9961" spans="1:1" ht="15">
      <c r="A9961" s="6"/>
    </row>
    <row r="9962" spans="1:1" ht="15">
      <c r="A9962" s="6"/>
    </row>
    <row r="9963" spans="1:1" ht="15">
      <c r="A9963" s="6"/>
    </row>
    <row r="9964" spans="1:1" ht="15">
      <c r="A9964" s="6"/>
    </row>
    <row r="9965" spans="1:1" ht="15">
      <c r="A9965" s="6"/>
    </row>
    <row r="9966" spans="1:1" ht="15">
      <c r="A9966" s="6"/>
    </row>
    <row r="9967" spans="1:1" ht="15">
      <c r="A9967" s="6"/>
    </row>
    <row r="9968" spans="1:1" ht="15">
      <c r="A9968" s="6"/>
    </row>
    <row r="9969" spans="1:1" ht="15">
      <c r="A9969" s="6"/>
    </row>
    <row r="9970" spans="1:1" ht="15">
      <c r="A9970" s="6"/>
    </row>
    <row r="9971" spans="1:1" ht="15">
      <c r="A9971" s="6"/>
    </row>
    <row r="9972" spans="1:1" ht="15">
      <c r="A9972" s="6"/>
    </row>
    <row r="9973" spans="1:1" ht="15">
      <c r="A9973" s="6"/>
    </row>
    <row r="9974" spans="1:1" ht="15">
      <c r="A9974" s="6"/>
    </row>
    <row r="9975" spans="1:1" ht="15">
      <c r="A9975" s="6"/>
    </row>
    <row r="9976" spans="1:1" ht="15">
      <c r="A9976" s="6"/>
    </row>
    <row r="9977" spans="1:1" ht="15">
      <c r="A9977" s="6"/>
    </row>
    <row r="9978" spans="1:1" ht="15">
      <c r="A9978" s="6"/>
    </row>
    <row r="9979" spans="1:1" ht="15">
      <c r="A9979" s="6"/>
    </row>
    <row r="9980" spans="1:1" ht="15">
      <c r="A9980" s="6"/>
    </row>
    <row r="9981" spans="1:1" ht="15">
      <c r="A9981" s="6"/>
    </row>
    <row r="9982" spans="1:1" ht="15">
      <c r="A9982" s="6"/>
    </row>
    <row r="9983" spans="1:1" ht="15">
      <c r="A9983" s="6"/>
    </row>
    <row r="9984" spans="1:1" ht="15">
      <c r="A9984" s="6"/>
    </row>
    <row r="9985" spans="1:1" ht="15">
      <c r="A9985" s="6"/>
    </row>
    <row r="9986" spans="1:1" ht="15">
      <c r="A9986" s="6"/>
    </row>
    <row r="9987" spans="1:1" ht="15">
      <c r="A9987" s="6"/>
    </row>
    <row r="9988" spans="1:1" ht="15">
      <c r="A9988" s="6"/>
    </row>
    <row r="9989" spans="1:1" ht="15">
      <c r="A9989" s="6"/>
    </row>
    <row r="9990" spans="1:1" ht="15">
      <c r="A9990" s="6"/>
    </row>
    <row r="9991" spans="1:1" ht="15">
      <c r="A9991" s="6"/>
    </row>
    <row r="9992" spans="1:1" ht="15">
      <c r="A9992" s="6"/>
    </row>
    <row r="9993" spans="1:1" ht="15">
      <c r="A9993" s="6"/>
    </row>
    <row r="9994" spans="1:1" ht="15">
      <c r="A9994" s="6"/>
    </row>
    <row r="9995" spans="1:1" ht="15">
      <c r="A9995" s="6"/>
    </row>
    <row r="9996" spans="1:1" ht="15">
      <c r="A9996" s="6"/>
    </row>
    <row r="9997" spans="1:1" ht="15">
      <c r="A9997" s="6"/>
    </row>
    <row r="9998" spans="1:1" ht="15">
      <c r="A9998" s="6"/>
    </row>
    <row r="9999" spans="1:1" ht="15">
      <c r="A9999" s="6"/>
    </row>
    <row r="10000" spans="1:1" ht="15">
      <c r="A10000" s="6"/>
    </row>
    <row r="10001" spans="1:1" ht="15">
      <c r="A10001" s="6"/>
    </row>
    <row r="10002" spans="1:1" ht="15">
      <c r="A10002" s="6"/>
    </row>
    <row r="10003" spans="1:1" ht="15">
      <c r="A10003" s="6"/>
    </row>
    <row r="10004" spans="1:1" ht="15">
      <c r="A10004" s="6"/>
    </row>
    <row r="10005" spans="1:1" ht="15">
      <c r="A10005" s="6"/>
    </row>
    <row r="10006" spans="1:1" ht="15">
      <c r="A10006" s="6"/>
    </row>
    <row r="10007" spans="1:1" ht="15">
      <c r="A10007" s="6"/>
    </row>
    <row r="10008" spans="1:1" ht="15">
      <c r="A10008" s="6"/>
    </row>
    <row r="10009" spans="1:1" ht="15">
      <c r="A10009" s="6"/>
    </row>
    <row r="10010" spans="1:1" ht="15">
      <c r="A10010" s="6"/>
    </row>
    <row r="10011" spans="1:1" ht="15">
      <c r="A10011" s="6"/>
    </row>
    <row r="10012" spans="1:1" ht="15">
      <c r="A10012" s="6"/>
    </row>
    <row r="10013" spans="1:1" ht="15">
      <c r="A10013" s="6"/>
    </row>
    <row r="10014" spans="1:1" ht="15">
      <c r="A10014" s="6"/>
    </row>
    <row r="10015" spans="1:1" ht="15">
      <c r="A10015" s="6"/>
    </row>
    <row r="10016" spans="1:1" ht="15">
      <c r="A10016" s="6"/>
    </row>
    <row r="10017" spans="1:1" ht="15">
      <c r="A10017" s="6"/>
    </row>
    <row r="10018" spans="1:1" ht="15">
      <c r="A10018" s="6"/>
    </row>
    <row r="10019" spans="1:1" ht="15">
      <c r="A10019" s="6"/>
    </row>
    <row r="10020" spans="1:1" ht="15">
      <c r="A10020" s="6"/>
    </row>
    <row r="10021" spans="1:1" ht="15">
      <c r="A10021" s="6"/>
    </row>
    <row r="10022" spans="1:1" ht="15">
      <c r="A10022" s="6"/>
    </row>
    <row r="10023" spans="1:1" ht="15">
      <c r="A10023" s="6"/>
    </row>
    <row r="10024" spans="1:1" ht="15">
      <c r="A10024" s="6"/>
    </row>
    <row r="10025" spans="1:1" ht="15">
      <c r="A10025" s="6"/>
    </row>
    <row r="10026" spans="1:1" ht="15">
      <c r="A10026" s="6"/>
    </row>
    <row r="10027" spans="1:1" ht="15">
      <c r="A10027" s="6"/>
    </row>
    <row r="10028" spans="1:1" ht="15">
      <c r="A10028" s="6"/>
    </row>
    <row r="10029" spans="1:1" ht="15">
      <c r="A10029" s="6"/>
    </row>
    <row r="10030" spans="1:1" ht="15">
      <c r="A10030" s="6"/>
    </row>
    <row r="10031" spans="1:1" ht="15">
      <c r="A10031" s="6"/>
    </row>
    <row r="10032" spans="1:1" ht="15">
      <c r="A10032" s="6"/>
    </row>
    <row r="10033" spans="1:1" ht="15">
      <c r="A10033" s="6"/>
    </row>
    <row r="10034" spans="1:1" ht="15">
      <c r="A10034" s="6"/>
    </row>
    <row r="10035" spans="1:1" ht="15">
      <c r="A10035" s="6"/>
    </row>
    <row r="10036" spans="1:1" ht="15">
      <c r="A10036" s="6"/>
    </row>
    <row r="10037" spans="1:1" ht="15">
      <c r="A10037" s="6"/>
    </row>
    <row r="10038" spans="1:1" ht="15">
      <c r="A10038" s="6"/>
    </row>
    <row r="10039" spans="1:1" ht="15">
      <c r="A10039" s="6"/>
    </row>
    <row r="10040" spans="1:1" ht="15">
      <c r="A10040" s="6"/>
    </row>
    <row r="10041" spans="1:1" ht="15">
      <c r="A10041" s="6"/>
    </row>
    <row r="10042" spans="1:1" ht="15">
      <c r="A10042" s="6"/>
    </row>
    <row r="10043" spans="1:1" ht="15">
      <c r="A10043" s="6"/>
    </row>
    <row r="10044" spans="1:1" ht="15">
      <c r="A10044" s="6"/>
    </row>
    <row r="10045" spans="1:1" ht="15">
      <c r="A10045" s="6"/>
    </row>
    <row r="10046" spans="1:1" ht="15">
      <c r="A10046" s="6"/>
    </row>
    <row r="10047" spans="1:1" ht="15">
      <c r="A10047" s="6"/>
    </row>
    <row r="10048" spans="1:1" ht="15">
      <c r="A10048" s="6"/>
    </row>
    <row r="10049" spans="1:1" ht="15">
      <c r="A10049" s="6"/>
    </row>
    <row r="10050" spans="1:1" ht="15">
      <c r="A10050" s="6"/>
    </row>
    <row r="10051" spans="1:1" ht="15">
      <c r="A10051" s="6"/>
    </row>
    <row r="10052" spans="1:1" ht="15">
      <c r="A10052" s="6"/>
    </row>
    <row r="10053" spans="1:1" ht="15">
      <c r="A10053" s="6"/>
    </row>
    <row r="10054" spans="1:1" ht="15">
      <c r="A10054" s="6"/>
    </row>
    <row r="10055" spans="1:1" ht="15">
      <c r="A10055" s="6"/>
    </row>
    <row r="10056" spans="1:1" ht="15">
      <c r="A10056" s="6"/>
    </row>
    <row r="10057" spans="1:1" ht="15">
      <c r="A10057" s="6"/>
    </row>
    <row r="10058" spans="1:1" ht="15">
      <c r="A10058" s="6"/>
    </row>
    <row r="10059" spans="1:1" ht="15">
      <c r="A10059" s="6"/>
    </row>
    <row r="10060" spans="1:1" ht="15">
      <c r="A10060" s="6"/>
    </row>
    <row r="10061" spans="1:1" ht="15">
      <c r="A10061" s="6"/>
    </row>
    <row r="10062" spans="1:1" ht="15">
      <c r="A10062" s="6"/>
    </row>
    <row r="10063" spans="1:1" ht="15">
      <c r="A10063" s="6"/>
    </row>
    <row r="10064" spans="1:1" ht="15">
      <c r="A10064" s="6"/>
    </row>
    <row r="10065" spans="1:1" ht="15">
      <c r="A10065" s="6"/>
    </row>
    <row r="10066" spans="1:1" ht="15">
      <c r="A10066" s="6"/>
    </row>
    <row r="10067" spans="1:1" ht="15">
      <c r="A10067" s="6"/>
    </row>
    <row r="10068" spans="1:1" ht="15">
      <c r="A10068" s="6"/>
    </row>
    <row r="10069" spans="1:1" ht="15">
      <c r="A10069" s="6"/>
    </row>
    <row r="10070" spans="1:1" ht="15">
      <c r="A10070" s="6"/>
    </row>
    <row r="10071" spans="1:1" ht="15">
      <c r="A10071" s="6"/>
    </row>
    <row r="10072" spans="1:1" ht="15">
      <c r="A10072" s="6"/>
    </row>
    <row r="10073" spans="1:1" ht="15">
      <c r="A10073" s="6"/>
    </row>
    <row r="10074" spans="1:1" ht="15">
      <c r="A10074" s="6"/>
    </row>
    <row r="10075" spans="1:1" ht="15">
      <c r="A10075" s="6"/>
    </row>
    <row r="10076" spans="1:1" ht="15">
      <c r="A10076" s="6"/>
    </row>
    <row r="10077" spans="1:1" ht="15">
      <c r="A10077" s="6"/>
    </row>
    <row r="10078" spans="1:1" ht="15">
      <c r="A10078" s="6"/>
    </row>
    <row r="10079" spans="1:1" ht="15">
      <c r="A10079" s="6"/>
    </row>
    <row r="10080" spans="1:1" ht="15">
      <c r="A10080" s="6"/>
    </row>
    <row r="10081" spans="1:1" ht="15">
      <c r="A10081" s="6"/>
    </row>
    <row r="10082" spans="1:1" ht="15">
      <c r="A10082" s="6"/>
    </row>
    <row r="10083" spans="1:1" ht="15">
      <c r="A10083" s="6"/>
    </row>
    <row r="10084" spans="1:1" ht="15">
      <c r="A10084" s="6"/>
    </row>
    <row r="10085" spans="1:1" ht="15">
      <c r="A10085" s="6"/>
    </row>
    <row r="10086" spans="1:1" ht="15">
      <c r="A10086" s="6"/>
    </row>
    <row r="10087" spans="1:1" ht="15">
      <c r="A10087" s="6"/>
    </row>
    <row r="10088" spans="1:1" ht="15">
      <c r="A10088" s="6"/>
    </row>
    <row r="10089" spans="1:1" ht="15">
      <c r="A10089" s="6"/>
    </row>
    <row r="10090" spans="1:1" ht="15">
      <c r="A10090" s="6"/>
    </row>
    <row r="10091" spans="1:1" ht="15">
      <c r="A10091" s="6"/>
    </row>
    <row r="10092" spans="1:1" ht="15">
      <c r="A10092" s="6"/>
    </row>
    <row r="10093" spans="1:1" ht="15">
      <c r="A10093" s="6"/>
    </row>
    <row r="10094" spans="1:1" ht="15">
      <c r="A10094" s="6"/>
    </row>
    <row r="10095" spans="1:1" ht="15">
      <c r="A10095" s="6"/>
    </row>
    <row r="10096" spans="1:1" ht="15">
      <c r="A10096" s="6"/>
    </row>
    <row r="10097" spans="1:1" ht="15">
      <c r="A10097" s="6"/>
    </row>
    <row r="10098" spans="1:1" ht="15">
      <c r="A10098" s="6"/>
    </row>
    <row r="10099" spans="1:1" ht="15">
      <c r="A10099" s="6"/>
    </row>
    <row r="10100" spans="1:1" ht="15">
      <c r="A10100" s="6"/>
    </row>
    <row r="10101" spans="1:1" ht="15">
      <c r="A10101" s="6"/>
    </row>
    <row r="10102" spans="1:1" ht="15">
      <c r="A10102" s="6"/>
    </row>
    <row r="10103" spans="1:1" ht="15">
      <c r="A10103" s="6"/>
    </row>
    <row r="10104" spans="1:1" ht="15">
      <c r="A10104" s="6"/>
    </row>
    <row r="10105" spans="1:1" ht="15">
      <c r="A10105" s="6"/>
    </row>
    <row r="10106" spans="1:1" ht="15">
      <c r="A10106" s="6"/>
    </row>
    <row r="10107" spans="1:1" ht="15">
      <c r="A10107" s="6"/>
    </row>
    <row r="10108" spans="1:1" ht="15">
      <c r="A10108" s="6"/>
    </row>
    <row r="10109" spans="1:1" ht="15">
      <c r="A10109" s="6"/>
    </row>
    <row r="10110" spans="1:1" ht="15">
      <c r="A10110" s="6"/>
    </row>
    <row r="10111" spans="1:1" ht="15">
      <c r="A10111" s="6"/>
    </row>
    <row r="10112" spans="1:1" ht="15">
      <c r="A10112" s="6"/>
    </row>
    <row r="10113" spans="1:1" ht="15">
      <c r="A10113" s="6"/>
    </row>
    <row r="10114" spans="1:1" ht="15">
      <c r="A10114" s="6"/>
    </row>
    <row r="10115" spans="1:1" ht="15">
      <c r="A10115" s="6"/>
    </row>
    <row r="10116" spans="1:1" ht="15">
      <c r="A10116" s="6"/>
    </row>
    <row r="10117" spans="1:1" ht="15">
      <c r="A10117" s="6"/>
    </row>
    <row r="10118" spans="1:1" ht="15">
      <c r="A10118" s="6"/>
    </row>
    <row r="10119" spans="1:1" ht="15">
      <c r="A10119" s="6"/>
    </row>
    <row r="10120" spans="1:1" ht="15">
      <c r="A10120" s="6"/>
    </row>
    <row r="10121" spans="1:1" ht="15">
      <c r="A10121" s="6"/>
    </row>
    <row r="10122" spans="1:1" ht="15">
      <c r="A10122" s="6"/>
    </row>
    <row r="10123" spans="1:1" ht="15">
      <c r="A10123" s="6"/>
    </row>
    <row r="10124" spans="1:1" ht="15">
      <c r="A10124" s="6"/>
    </row>
    <row r="10125" spans="1:1" ht="15">
      <c r="A10125" s="6"/>
    </row>
    <row r="10126" spans="1:1" ht="15">
      <c r="A10126" s="6"/>
    </row>
    <row r="10127" spans="1:1" ht="15">
      <c r="A10127" s="6"/>
    </row>
    <row r="10128" spans="1:1" ht="15">
      <c r="A10128" s="6"/>
    </row>
    <row r="10129" spans="1:1" ht="15">
      <c r="A10129" s="6"/>
    </row>
    <row r="10130" spans="1:1" ht="15">
      <c r="A10130" s="6"/>
    </row>
    <row r="10131" spans="1:1" ht="15">
      <c r="A10131" s="6"/>
    </row>
    <row r="10132" spans="1:1" ht="15">
      <c r="A10132" s="6"/>
    </row>
    <row r="10133" spans="1:1" ht="15">
      <c r="A10133" s="6"/>
    </row>
    <row r="10134" spans="1:1" ht="15">
      <c r="A10134" s="6"/>
    </row>
    <row r="10135" spans="1:1" ht="15">
      <c r="A10135" s="6"/>
    </row>
    <row r="10136" spans="1:1" ht="15">
      <c r="A10136" s="6"/>
    </row>
    <row r="10137" spans="1:1" ht="15">
      <c r="A10137" s="6"/>
    </row>
    <row r="10138" spans="1:1" ht="15">
      <c r="A10138" s="6"/>
    </row>
    <row r="10139" spans="1:1" ht="15">
      <c r="A10139" s="6"/>
    </row>
    <row r="10140" spans="1:1" ht="15">
      <c r="A10140" s="6"/>
    </row>
    <row r="10141" spans="1:1" ht="15">
      <c r="A10141" s="6"/>
    </row>
    <row r="10142" spans="1:1" ht="15">
      <c r="A10142" s="6"/>
    </row>
    <row r="10143" spans="1:1" ht="15">
      <c r="A10143" s="6"/>
    </row>
    <row r="10144" spans="1:1" ht="15">
      <c r="A10144" s="6"/>
    </row>
    <row r="10145" spans="1:1" ht="15">
      <c r="A10145" s="6"/>
    </row>
    <row r="10146" spans="1:1" ht="15">
      <c r="A10146" s="6"/>
    </row>
    <row r="10147" spans="1:1" ht="15">
      <c r="A10147" s="6"/>
    </row>
    <row r="10148" spans="1:1" ht="15">
      <c r="A10148" s="6"/>
    </row>
    <row r="10149" spans="1:1" ht="15">
      <c r="A10149" s="6"/>
    </row>
    <row r="10150" spans="1:1" ht="15">
      <c r="A10150" s="6"/>
    </row>
    <row r="10151" spans="1:1" ht="15">
      <c r="A10151" s="6"/>
    </row>
    <row r="10152" spans="1:1" ht="15">
      <c r="A10152" s="6"/>
    </row>
    <row r="10153" spans="1:1" ht="15">
      <c r="A10153" s="6"/>
    </row>
    <row r="10154" spans="1:1" ht="15">
      <c r="A10154" s="6"/>
    </row>
    <row r="10155" spans="1:1" ht="15">
      <c r="A10155" s="6"/>
    </row>
    <row r="10156" spans="1:1" ht="15">
      <c r="A10156" s="6"/>
    </row>
    <row r="10157" spans="1:1" ht="15">
      <c r="A10157" s="6"/>
    </row>
    <row r="10158" spans="1:1" ht="15">
      <c r="A10158" s="6"/>
    </row>
    <row r="10159" spans="1:1" ht="15">
      <c r="A10159" s="6"/>
    </row>
    <row r="10160" spans="1:1" ht="15">
      <c r="A10160" s="6"/>
    </row>
    <row r="10161" spans="1:1" ht="15">
      <c r="A10161" s="6"/>
    </row>
    <row r="10162" spans="1:1" ht="15">
      <c r="A10162" s="6"/>
    </row>
    <row r="10163" spans="1:1" ht="15">
      <c r="A10163" s="6"/>
    </row>
    <row r="10164" spans="1:1" ht="15">
      <c r="A10164" s="6"/>
    </row>
    <row r="10165" spans="1:1" ht="15">
      <c r="A10165" s="6"/>
    </row>
    <row r="10166" spans="1:1" ht="15">
      <c r="A10166" s="6"/>
    </row>
    <row r="10167" spans="1:1" ht="15">
      <c r="A10167" s="6"/>
    </row>
    <row r="10168" spans="1:1" ht="15">
      <c r="A10168" s="6"/>
    </row>
    <row r="10169" spans="1:1" ht="15">
      <c r="A10169" s="6"/>
    </row>
    <row r="10170" spans="1:1" ht="15">
      <c r="A10170" s="6"/>
    </row>
    <row r="10171" spans="1:1" ht="15">
      <c r="A10171" s="6"/>
    </row>
    <row r="10172" spans="1:1" ht="15">
      <c r="A10172" s="6"/>
    </row>
    <row r="10173" spans="1:1" ht="15">
      <c r="A10173" s="6"/>
    </row>
    <row r="10174" spans="1:1" ht="15">
      <c r="A10174" s="6"/>
    </row>
    <row r="10175" spans="1:1" ht="15">
      <c r="A10175" s="6"/>
    </row>
    <row r="10176" spans="1:1" ht="15">
      <c r="A10176" s="6"/>
    </row>
    <row r="10177" spans="1:1" ht="15">
      <c r="A10177" s="6"/>
    </row>
    <row r="10178" spans="1:1" ht="15">
      <c r="A10178" s="6"/>
    </row>
    <row r="10179" spans="1:1" ht="15">
      <c r="A10179" s="6"/>
    </row>
    <row r="10180" spans="1:1" ht="15">
      <c r="A10180" s="6"/>
    </row>
    <row r="10181" spans="1:1" ht="15">
      <c r="A10181" s="6"/>
    </row>
    <row r="10182" spans="1:1" ht="15">
      <c r="A10182" s="6"/>
    </row>
    <row r="10183" spans="1:1" ht="15">
      <c r="A10183" s="6"/>
    </row>
    <row r="10184" spans="1:1" ht="15">
      <c r="A10184" s="6"/>
    </row>
    <row r="10185" spans="1:1" ht="15">
      <c r="A10185" s="6"/>
    </row>
    <row r="10186" spans="1:1" ht="15">
      <c r="A10186" s="6"/>
    </row>
    <row r="10187" spans="1:1" ht="15">
      <c r="A10187" s="6"/>
    </row>
    <row r="10188" spans="1:1" ht="15">
      <c r="A10188" s="6"/>
    </row>
    <row r="10189" spans="1:1" ht="15">
      <c r="A10189" s="6"/>
    </row>
    <row r="10190" spans="1:1" ht="15">
      <c r="A10190" s="6"/>
    </row>
    <row r="10191" spans="1:1" ht="15">
      <c r="A10191" s="6"/>
    </row>
    <row r="10192" spans="1:1" ht="15">
      <c r="A10192" s="6"/>
    </row>
    <row r="10193" spans="1:1" ht="15">
      <c r="A10193" s="6"/>
    </row>
    <row r="10194" spans="1:1" ht="15">
      <c r="A10194" s="6"/>
    </row>
    <row r="10195" spans="1:1" ht="15">
      <c r="A10195" s="6"/>
    </row>
    <row r="10196" spans="1:1" ht="15">
      <c r="A10196" s="6"/>
    </row>
    <row r="10197" spans="1:1" ht="15">
      <c r="A10197" s="6"/>
    </row>
    <row r="10198" spans="1:1" ht="15">
      <c r="A10198" s="6"/>
    </row>
    <row r="10199" spans="1:1" ht="15">
      <c r="A10199" s="6"/>
    </row>
    <row r="10200" spans="1:1" ht="15">
      <c r="A10200" s="6"/>
    </row>
    <row r="10201" spans="1:1" ht="15">
      <c r="A10201" s="6"/>
    </row>
    <row r="10202" spans="1:1" ht="15">
      <c r="A10202" s="6"/>
    </row>
    <row r="10203" spans="1:1" ht="15">
      <c r="A10203" s="6"/>
    </row>
    <row r="10204" spans="1:1" ht="15">
      <c r="A10204" s="6"/>
    </row>
    <row r="10205" spans="1:1" ht="15">
      <c r="A10205" s="6"/>
    </row>
    <row r="10206" spans="1:1" ht="15">
      <c r="A10206" s="6"/>
    </row>
    <row r="10207" spans="1:1" ht="15">
      <c r="A10207" s="6"/>
    </row>
    <row r="10208" spans="1:1" ht="15">
      <c r="A10208" s="6"/>
    </row>
    <row r="10209" spans="1:1" ht="15">
      <c r="A10209" s="6"/>
    </row>
    <row r="10210" spans="1:1" ht="15">
      <c r="A10210" s="6"/>
    </row>
    <row r="10211" spans="1:1" ht="15">
      <c r="A10211" s="6"/>
    </row>
    <row r="10212" spans="1:1" ht="15">
      <c r="A10212" s="6"/>
    </row>
    <row r="10213" spans="1:1" ht="15">
      <c r="A10213" s="6"/>
    </row>
    <row r="10214" spans="1:1" ht="15">
      <c r="A10214" s="6"/>
    </row>
    <row r="10215" spans="1:1" ht="15">
      <c r="A10215" s="6"/>
    </row>
    <row r="10216" spans="1:1" ht="15">
      <c r="A10216" s="6"/>
    </row>
    <row r="10217" spans="1:1" ht="15">
      <c r="A10217" s="6"/>
    </row>
    <row r="10218" spans="1:1" ht="15">
      <c r="A10218" s="6"/>
    </row>
    <row r="10219" spans="1:1" ht="15">
      <c r="A10219" s="6"/>
    </row>
    <row r="10220" spans="1:1" ht="15">
      <c r="A10220" s="6"/>
    </row>
    <row r="10221" spans="1:1" ht="15">
      <c r="A10221" s="6"/>
    </row>
    <row r="10222" spans="1:1" ht="15">
      <c r="A10222" s="6"/>
    </row>
    <row r="10223" spans="1:1" ht="15">
      <c r="A10223" s="6"/>
    </row>
    <row r="10224" spans="1:1" ht="15">
      <c r="A10224" s="6"/>
    </row>
    <row r="10225" spans="1:1" ht="15">
      <c r="A10225" s="6"/>
    </row>
    <row r="10226" spans="1:1" ht="15">
      <c r="A10226" s="6"/>
    </row>
    <row r="10227" spans="1:1" ht="15">
      <c r="A10227" s="6"/>
    </row>
    <row r="10228" spans="1:1" ht="15">
      <c r="A10228" s="6"/>
    </row>
    <row r="10229" spans="1:1" ht="15">
      <c r="A10229" s="6"/>
    </row>
    <row r="10230" spans="1:1" ht="15">
      <c r="A10230" s="6"/>
    </row>
    <row r="10231" spans="1:1" ht="15">
      <c r="A10231" s="6"/>
    </row>
    <row r="10232" spans="1:1" ht="15">
      <c r="A10232" s="6"/>
    </row>
    <row r="10233" spans="1:1" ht="15">
      <c r="A10233" s="6"/>
    </row>
    <row r="10234" spans="1:1" ht="15">
      <c r="A10234" s="6"/>
    </row>
    <row r="10235" spans="1:1" ht="15">
      <c r="A10235" s="6"/>
    </row>
    <row r="10236" spans="1:1" ht="15">
      <c r="A10236" s="6"/>
    </row>
    <row r="10237" spans="1:1" ht="15">
      <c r="A10237" s="6"/>
    </row>
    <row r="10238" spans="1:1" ht="15">
      <c r="A10238" s="6"/>
    </row>
    <row r="10239" spans="1:1" ht="15">
      <c r="A10239" s="6"/>
    </row>
    <row r="10240" spans="1:1" ht="15">
      <c r="A10240" s="6"/>
    </row>
    <row r="10241" spans="1:1" ht="15">
      <c r="A10241" s="6"/>
    </row>
    <row r="10242" spans="1:1" ht="15">
      <c r="A10242" s="6"/>
    </row>
    <row r="10243" spans="1:1" ht="15">
      <c r="A10243" s="6"/>
    </row>
    <row r="10244" spans="1:1" ht="15">
      <c r="A10244" s="6"/>
    </row>
    <row r="10245" spans="1:1" ht="15">
      <c r="A10245" s="6"/>
    </row>
    <row r="10246" spans="1:1" ht="15">
      <c r="A10246" s="6"/>
    </row>
    <row r="10247" spans="1:1" ht="15">
      <c r="A10247" s="6"/>
    </row>
    <row r="10248" spans="1:1" ht="15">
      <c r="A10248" s="6"/>
    </row>
    <row r="10249" spans="1:1" ht="15">
      <c r="A10249" s="6"/>
    </row>
    <row r="10250" spans="1:1" ht="15">
      <c r="A10250" s="6"/>
    </row>
    <row r="10251" spans="1:1" ht="15">
      <c r="A10251" s="6"/>
    </row>
    <row r="10252" spans="1:1" ht="15">
      <c r="A10252" s="6"/>
    </row>
    <row r="10253" spans="1:1" ht="15">
      <c r="A10253" s="6"/>
    </row>
    <row r="10254" spans="1:1" ht="15">
      <c r="A10254" s="6"/>
    </row>
    <row r="10255" spans="1:1" ht="15">
      <c r="A10255" s="6"/>
    </row>
    <row r="10256" spans="1:1" ht="15">
      <c r="A10256" s="6"/>
    </row>
    <row r="10257" spans="1:1" ht="15">
      <c r="A10257" s="6"/>
    </row>
    <row r="10258" spans="1:1" ht="15">
      <c r="A10258" s="6"/>
    </row>
    <row r="10259" spans="1:1" ht="15">
      <c r="A10259" s="6"/>
    </row>
    <row r="10260" spans="1:1" ht="15">
      <c r="A10260" s="6"/>
    </row>
    <row r="10261" spans="1:1" ht="15">
      <c r="A10261" s="6"/>
    </row>
    <row r="10262" spans="1:1" ht="15">
      <c r="A10262" s="6"/>
    </row>
    <row r="10263" spans="1:1" ht="15">
      <c r="A10263" s="6"/>
    </row>
    <row r="10264" spans="1:1" ht="15">
      <c r="A10264" s="6"/>
    </row>
    <row r="10265" spans="1:1" ht="15">
      <c r="A10265" s="6"/>
    </row>
    <row r="10266" spans="1:1" ht="15">
      <c r="A10266" s="6"/>
    </row>
    <row r="10267" spans="1:1" ht="15">
      <c r="A10267" s="6"/>
    </row>
    <row r="10268" spans="1:1" ht="15">
      <c r="A10268" s="6"/>
    </row>
    <row r="10269" spans="1:1" ht="15">
      <c r="A10269" s="6"/>
    </row>
    <row r="10270" spans="1:1" ht="15">
      <c r="A10270" s="6"/>
    </row>
    <row r="10271" spans="1:1" ht="15">
      <c r="A10271" s="6"/>
    </row>
    <row r="10272" spans="1:1" ht="15">
      <c r="A10272" s="6"/>
    </row>
    <row r="10273" spans="1:1" ht="15">
      <c r="A10273" s="6"/>
    </row>
    <row r="10274" spans="1:1" ht="15">
      <c r="A10274" s="6"/>
    </row>
    <row r="10275" spans="1:1" ht="15">
      <c r="A10275" s="6"/>
    </row>
    <row r="10276" spans="1:1" ht="15">
      <c r="A10276" s="6"/>
    </row>
    <row r="10277" spans="1:1" ht="15">
      <c r="A10277" s="6"/>
    </row>
    <row r="10278" spans="1:1" ht="15">
      <c r="A10278" s="6"/>
    </row>
    <row r="10279" spans="1:1" ht="15">
      <c r="A10279" s="6"/>
    </row>
    <row r="10280" spans="1:1" ht="15">
      <c r="A10280" s="6"/>
    </row>
    <row r="10281" spans="1:1" ht="15">
      <c r="A10281" s="6"/>
    </row>
    <row r="10282" spans="1:1" ht="15">
      <c r="A10282" s="6"/>
    </row>
    <row r="10283" spans="1:1" ht="15">
      <c r="A10283" s="6"/>
    </row>
    <row r="10284" spans="1:1" ht="15">
      <c r="A10284" s="6"/>
    </row>
    <row r="10285" spans="1:1" ht="15">
      <c r="A10285" s="6"/>
    </row>
    <row r="10286" spans="1:1" ht="15">
      <c r="A10286" s="6"/>
    </row>
    <row r="10287" spans="1:1" ht="15">
      <c r="A10287" s="6"/>
    </row>
    <row r="10288" spans="1:1" ht="15">
      <c r="A10288" s="6"/>
    </row>
    <row r="10289" spans="1:1" ht="15">
      <c r="A10289" s="6"/>
    </row>
    <row r="10290" spans="1:1" ht="15">
      <c r="A10290" s="6"/>
    </row>
    <row r="10291" spans="1:1" ht="15">
      <c r="A10291" s="6"/>
    </row>
    <row r="10292" spans="1:1" ht="15">
      <c r="A10292" s="6"/>
    </row>
    <row r="10293" spans="1:1" ht="15">
      <c r="A10293" s="6"/>
    </row>
    <row r="10294" spans="1:1" ht="15">
      <c r="A10294" s="6"/>
    </row>
    <row r="10295" spans="1:1" ht="15">
      <c r="A10295" s="6"/>
    </row>
    <row r="10296" spans="1:1" ht="15">
      <c r="A10296" s="6"/>
    </row>
    <row r="10297" spans="1:1" ht="15">
      <c r="A10297" s="6"/>
    </row>
    <row r="10298" spans="1:1" ht="15">
      <c r="A10298" s="6"/>
    </row>
    <row r="10299" spans="1:1" ht="15">
      <c r="A10299" s="6"/>
    </row>
    <row r="10300" spans="1:1" ht="15">
      <c r="A10300" s="6"/>
    </row>
    <row r="10301" spans="1:1" ht="15">
      <c r="A10301" s="6"/>
    </row>
    <row r="10302" spans="1:1" ht="15">
      <c r="A10302" s="6"/>
    </row>
    <row r="10303" spans="1:1" ht="15">
      <c r="A10303" s="6"/>
    </row>
    <row r="10304" spans="1:1" ht="15">
      <c r="A10304" s="6"/>
    </row>
    <row r="10305" spans="1:1" ht="15">
      <c r="A10305" s="6"/>
    </row>
    <row r="10306" spans="1:1" ht="15">
      <c r="A10306" s="6"/>
    </row>
    <row r="10307" spans="1:1" ht="15">
      <c r="A10307" s="6"/>
    </row>
    <row r="10308" spans="1:1" ht="15">
      <c r="A10308" s="6"/>
    </row>
    <row r="10309" spans="1:1" ht="15">
      <c r="A10309" s="6"/>
    </row>
    <row r="10310" spans="1:1" ht="15">
      <c r="A10310" s="6"/>
    </row>
    <row r="10311" spans="1:1" ht="15">
      <c r="A10311" s="6"/>
    </row>
    <row r="10312" spans="1:1" ht="15">
      <c r="A10312" s="6"/>
    </row>
    <row r="10313" spans="1:1" ht="15">
      <c r="A10313" s="6"/>
    </row>
    <row r="10314" spans="1:1" ht="15">
      <c r="A10314" s="6"/>
    </row>
    <row r="10315" spans="1:1" ht="15">
      <c r="A10315" s="6"/>
    </row>
    <row r="10316" spans="1:1" ht="15">
      <c r="A10316" s="6"/>
    </row>
    <row r="10317" spans="1:1" ht="15">
      <c r="A10317" s="6"/>
    </row>
    <row r="10318" spans="1:1" ht="15">
      <c r="A10318" s="6"/>
    </row>
    <row r="10319" spans="1:1" ht="15">
      <c r="A10319" s="6"/>
    </row>
    <row r="10320" spans="1:1" ht="15">
      <c r="A10320" s="6"/>
    </row>
    <row r="10321" spans="1:1" ht="15">
      <c r="A10321" s="6"/>
    </row>
    <row r="10322" spans="1:1" ht="15">
      <c r="A10322" s="6"/>
    </row>
    <row r="10323" spans="1:1" ht="15">
      <c r="A10323" s="6"/>
    </row>
    <row r="10324" spans="1:1" ht="15">
      <c r="A10324" s="6"/>
    </row>
    <row r="10325" spans="1:1" ht="15">
      <c r="A10325" s="6"/>
    </row>
    <row r="10326" spans="1:1" ht="15">
      <c r="A10326" s="6"/>
    </row>
    <row r="10327" spans="1:1" ht="15">
      <c r="A10327" s="6"/>
    </row>
    <row r="10328" spans="1:1" ht="15">
      <c r="A10328" s="6"/>
    </row>
    <row r="10329" spans="1:1" ht="15">
      <c r="A10329" s="6"/>
    </row>
    <row r="10330" spans="1:1" ht="15">
      <c r="A10330" s="6"/>
    </row>
    <row r="10331" spans="1:1" ht="15">
      <c r="A10331" s="6"/>
    </row>
    <row r="10332" spans="1:1" ht="15">
      <c r="A10332" s="6"/>
    </row>
    <row r="10333" spans="1:1" ht="15">
      <c r="A10333" s="6"/>
    </row>
    <row r="10334" spans="1:1" ht="15">
      <c r="A10334" s="6"/>
    </row>
    <row r="10335" spans="1:1" ht="15">
      <c r="A10335" s="6"/>
    </row>
    <row r="10336" spans="1:1" ht="15">
      <c r="A10336" s="6"/>
    </row>
    <row r="10337" spans="1:1" ht="15">
      <c r="A10337" s="6"/>
    </row>
    <row r="10338" spans="1:1" ht="15">
      <c r="A10338" s="6"/>
    </row>
    <row r="10339" spans="1:1" ht="15">
      <c r="A10339" s="6"/>
    </row>
    <row r="10340" spans="1:1" ht="15">
      <c r="A10340" s="6"/>
    </row>
    <row r="10341" spans="1:1" ht="15">
      <c r="A10341" s="6"/>
    </row>
    <row r="10342" spans="1:1" ht="15">
      <c r="A10342" s="6"/>
    </row>
    <row r="10343" spans="1:1" ht="15">
      <c r="A10343" s="6"/>
    </row>
    <row r="10344" spans="1:1" ht="15">
      <c r="A10344" s="6"/>
    </row>
    <row r="10345" spans="1:1" ht="15">
      <c r="A10345" s="6"/>
    </row>
    <row r="10346" spans="1:1" ht="15">
      <c r="A10346" s="6"/>
    </row>
    <row r="10347" spans="1:1" ht="15">
      <c r="A10347" s="6"/>
    </row>
    <row r="10348" spans="1:1" ht="15">
      <c r="A10348" s="6"/>
    </row>
    <row r="10349" spans="1:1" ht="15">
      <c r="A10349" s="6"/>
    </row>
    <row r="10350" spans="1:1" ht="15">
      <c r="A10350" s="6"/>
    </row>
    <row r="10351" spans="1:1" ht="15">
      <c r="A10351" s="6"/>
    </row>
    <row r="10352" spans="1:1" ht="15">
      <c r="A10352" s="6"/>
    </row>
    <row r="10353" spans="1:1" ht="15">
      <c r="A10353" s="6"/>
    </row>
    <row r="10354" spans="1:1" ht="15">
      <c r="A10354" s="6"/>
    </row>
    <row r="10355" spans="1:1" ht="15">
      <c r="A10355" s="6"/>
    </row>
    <row r="10356" spans="1:1" ht="15">
      <c r="A10356" s="6"/>
    </row>
    <row r="10357" spans="1:1" ht="15">
      <c r="A10357" s="6"/>
    </row>
    <row r="10358" spans="1:1" ht="15">
      <c r="A10358" s="6"/>
    </row>
    <row r="10359" spans="1:1" ht="15">
      <c r="A10359" s="6"/>
    </row>
    <row r="10360" spans="1:1" ht="15">
      <c r="A10360" s="6"/>
    </row>
    <row r="10361" spans="1:1" ht="15">
      <c r="A10361" s="6"/>
    </row>
    <row r="10362" spans="1:1" ht="15">
      <c r="A10362" s="6"/>
    </row>
    <row r="10363" spans="1:1" ht="15">
      <c r="A10363" s="6"/>
    </row>
    <row r="10364" spans="1:1" ht="15">
      <c r="A10364" s="6"/>
    </row>
    <row r="10365" spans="1:1" ht="15">
      <c r="A10365" s="6"/>
    </row>
    <row r="10366" spans="1:1" ht="15">
      <c r="A10366" s="6"/>
    </row>
    <row r="10367" spans="1:1" ht="15">
      <c r="A10367" s="6"/>
    </row>
    <row r="10368" spans="1:1" ht="15">
      <c r="A10368" s="6"/>
    </row>
    <row r="10369" spans="1:1" ht="15">
      <c r="A10369" s="6"/>
    </row>
    <row r="10370" spans="1:1" ht="15">
      <c r="A10370" s="6"/>
    </row>
    <row r="10371" spans="1:1" ht="15">
      <c r="A10371" s="6"/>
    </row>
    <row r="10372" spans="1:1" ht="15">
      <c r="A10372" s="6"/>
    </row>
    <row r="10373" spans="1:1" ht="15">
      <c r="A10373" s="6"/>
    </row>
    <row r="10374" spans="1:1" ht="15">
      <c r="A10374" s="6"/>
    </row>
    <row r="10375" spans="1:1" ht="15">
      <c r="A10375" s="6"/>
    </row>
    <row r="10376" spans="1:1" ht="15">
      <c r="A10376" s="6"/>
    </row>
    <row r="10377" spans="1:1" ht="15">
      <c r="A10377" s="6"/>
    </row>
    <row r="10378" spans="1:1" ht="15">
      <c r="A10378" s="6"/>
    </row>
    <row r="10379" spans="1:1" ht="15">
      <c r="A10379" s="6"/>
    </row>
    <row r="10380" spans="1:1" ht="15">
      <c r="A10380" s="6"/>
    </row>
    <row r="10381" spans="1:1" ht="15">
      <c r="A10381" s="6"/>
    </row>
    <row r="10382" spans="1:1" ht="15">
      <c r="A10382" s="6"/>
    </row>
    <row r="10383" spans="1:1" ht="15">
      <c r="A10383" s="6"/>
    </row>
    <row r="10384" spans="1:1" ht="15">
      <c r="A10384" s="6"/>
    </row>
    <row r="10385" spans="1:1" ht="15">
      <c r="A10385" s="6"/>
    </row>
    <row r="10386" spans="1:1" ht="15">
      <c r="A10386" s="6"/>
    </row>
    <row r="10387" spans="1:1" ht="15">
      <c r="A10387" s="6"/>
    </row>
    <row r="10388" spans="1:1" ht="15">
      <c r="A10388" s="6"/>
    </row>
    <row r="10389" spans="1:1" ht="15">
      <c r="A10389" s="6"/>
    </row>
    <row r="10390" spans="1:1" ht="15">
      <c r="A10390" s="6"/>
    </row>
    <row r="10391" spans="1:1" ht="15">
      <c r="A10391" s="6"/>
    </row>
    <row r="10392" spans="1:1" ht="15">
      <c r="A10392" s="6"/>
    </row>
    <row r="10393" spans="1:1" ht="15">
      <c r="A10393" s="6"/>
    </row>
    <row r="10394" spans="1:1" ht="15">
      <c r="A10394" s="6"/>
    </row>
    <row r="10395" spans="1:1" ht="15">
      <c r="A10395" s="6"/>
    </row>
    <row r="10396" spans="1:1" ht="15">
      <c r="A10396" s="6"/>
    </row>
    <row r="10397" spans="1:1" ht="15">
      <c r="A10397" s="6"/>
    </row>
    <row r="10398" spans="1:1" ht="15">
      <c r="A10398" s="6"/>
    </row>
    <row r="10399" spans="1:1" ht="15">
      <c r="A10399" s="6"/>
    </row>
    <row r="10400" spans="1:1" ht="15">
      <c r="A10400" s="6"/>
    </row>
    <row r="10401" spans="1:1" ht="15">
      <c r="A10401" s="6"/>
    </row>
    <row r="10402" spans="1:1" ht="15">
      <c r="A10402" s="6"/>
    </row>
    <row r="10403" spans="1:1" ht="15">
      <c r="A10403" s="6"/>
    </row>
    <row r="10404" spans="1:1" ht="15">
      <c r="A10404" s="6"/>
    </row>
    <row r="10405" spans="1:1" ht="15">
      <c r="A10405" s="6"/>
    </row>
    <row r="10406" spans="1:1" ht="15">
      <c r="A10406" s="6"/>
    </row>
    <row r="10407" spans="1:1" ht="15">
      <c r="A10407" s="6"/>
    </row>
    <row r="10408" spans="1:1" ht="15">
      <c r="A10408" s="6"/>
    </row>
    <row r="10409" spans="1:1" ht="15">
      <c r="A10409" s="6"/>
    </row>
    <row r="10410" spans="1:1" ht="15">
      <c r="A10410" s="6"/>
    </row>
    <row r="10411" spans="1:1" ht="15">
      <c r="A10411" s="6"/>
    </row>
    <row r="10412" spans="1:1" ht="15">
      <c r="A10412" s="6"/>
    </row>
    <row r="10413" spans="1:1" ht="15">
      <c r="A10413" s="6"/>
    </row>
    <row r="10414" spans="1:1" ht="15">
      <c r="A10414" s="6"/>
    </row>
    <row r="10415" spans="1:1" ht="15">
      <c r="A10415" s="6"/>
    </row>
    <row r="10416" spans="1:1" ht="15">
      <c r="A10416" s="6"/>
    </row>
    <row r="10417" spans="1:1" ht="15">
      <c r="A10417" s="6"/>
    </row>
    <row r="10418" spans="1:1" ht="15">
      <c r="A10418" s="6"/>
    </row>
    <row r="10419" spans="1:1" ht="15">
      <c r="A10419" s="6"/>
    </row>
    <row r="10420" spans="1:1" ht="15">
      <c r="A10420" s="6"/>
    </row>
    <row r="10421" spans="1:1" ht="15">
      <c r="A10421" s="6"/>
    </row>
    <row r="10422" spans="1:1" ht="15">
      <c r="A10422" s="6"/>
    </row>
    <row r="10423" spans="1:1" ht="15">
      <c r="A10423" s="6"/>
    </row>
    <row r="10424" spans="1:1" ht="15">
      <c r="A10424" s="6"/>
    </row>
    <row r="10425" spans="1:1" ht="15">
      <c r="A10425" s="6"/>
    </row>
    <row r="10426" spans="1:1" ht="15">
      <c r="A10426" s="6"/>
    </row>
    <row r="10427" spans="1:1" ht="15">
      <c r="A10427" s="6"/>
    </row>
    <row r="10428" spans="1:1" ht="15">
      <c r="A10428" s="6"/>
    </row>
    <row r="10429" spans="1:1" ht="15">
      <c r="A10429" s="6"/>
    </row>
    <row r="10430" spans="1:1" ht="15">
      <c r="A10430" s="6"/>
    </row>
    <row r="10431" spans="1:1" ht="15">
      <c r="A10431" s="6"/>
    </row>
    <row r="10432" spans="1:1" ht="15">
      <c r="A10432" s="6"/>
    </row>
    <row r="10433" spans="1:1" ht="15">
      <c r="A10433" s="6"/>
    </row>
    <row r="10434" spans="1:1" ht="15">
      <c r="A10434" s="6"/>
    </row>
    <row r="10435" spans="1:1" ht="15">
      <c r="A10435" s="6"/>
    </row>
    <row r="10436" spans="1:1" ht="15">
      <c r="A10436" s="6"/>
    </row>
    <row r="10437" spans="1:1" ht="15">
      <c r="A10437" s="6"/>
    </row>
    <row r="10438" spans="1:1" ht="15">
      <c r="A10438" s="6"/>
    </row>
    <row r="10439" spans="1:1" ht="15">
      <c r="A10439" s="6"/>
    </row>
    <row r="10440" spans="1:1" ht="15">
      <c r="A10440" s="6"/>
    </row>
    <row r="10441" spans="1:1" ht="15">
      <c r="A10441" s="6"/>
    </row>
    <row r="10442" spans="1:1" ht="15">
      <c r="A10442" s="6"/>
    </row>
    <row r="10443" spans="1:1" ht="15">
      <c r="A10443" s="6"/>
    </row>
    <row r="10444" spans="1:1" ht="15">
      <c r="A10444" s="6"/>
    </row>
    <row r="10445" spans="1:1" ht="15">
      <c r="A10445" s="6"/>
    </row>
    <row r="10446" spans="1:1" ht="15">
      <c r="A10446" s="6"/>
    </row>
    <row r="10447" spans="1:1" ht="15">
      <c r="A10447" s="6"/>
    </row>
    <row r="10448" spans="1:1" ht="15">
      <c r="A10448" s="6"/>
    </row>
    <row r="10449" spans="1:1" ht="15">
      <c r="A10449" s="6"/>
    </row>
    <row r="10450" spans="1:1" ht="15">
      <c r="A10450" s="6"/>
    </row>
    <row r="10451" spans="1:1" ht="15">
      <c r="A10451" s="6"/>
    </row>
    <row r="10452" spans="1:1" ht="15">
      <c r="A10452" s="6"/>
    </row>
    <row r="10453" spans="1:1" ht="15">
      <c r="A10453" s="6"/>
    </row>
    <row r="10454" spans="1:1" ht="15">
      <c r="A10454" s="6"/>
    </row>
    <row r="10455" spans="1:1" ht="15">
      <c r="A10455" s="6"/>
    </row>
    <row r="10456" spans="1:1" ht="15">
      <c r="A10456" s="6"/>
    </row>
    <row r="10457" spans="1:1" ht="15">
      <c r="A10457" s="6"/>
    </row>
    <row r="10458" spans="1:1" ht="15">
      <c r="A10458" s="6"/>
    </row>
    <row r="10459" spans="1:1" ht="15">
      <c r="A10459" s="6"/>
    </row>
    <row r="10460" spans="1:1" ht="15">
      <c r="A10460" s="6"/>
    </row>
    <row r="10461" spans="1:1" ht="15">
      <c r="A10461" s="6"/>
    </row>
    <row r="10462" spans="1:1" ht="15">
      <c r="A10462" s="6"/>
    </row>
    <row r="10463" spans="1:1" ht="15">
      <c r="A10463" s="6"/>
    </row>
    <row r="10464" spans="1:1" ht="15">
      <c r="A10464" s="6"/>
    </row>
    <row r="10465" spans="1:1" ht="15">
      <c r="A10465" s="6"/>
    </row>
    <row r="10466" spans="1:1" ht="15">
      <c r="A10466" s="6"/>
    </row>
    <row r="10467" spans="1:1" ht="15">
      <c r="A10467" s="6"/>
    </row>
    <row r="10468" spans="1:1" ht="15">
      <c r="A10468" s="6"/>
    </row>
    <row r="10469" spans="1:1" ht="15">
      <c r="A10469" s="6"/>
    </row>
    <row r="10470" spans="1:1" ht="15">
      <c r="A10470" s="6"/>
    </row>
    <row r="10471" spans="1:1" ht="15">
      <c r="A10471" s="6"/>
    </row>
    <row r="10472" spans="1:1" ht="15">
      <c r="A10472" s="6"/>
    </row>
    <row r="10473" spans="1:1" ht="15">
      <c r="A10473" s="6"/>
    </row>
    <row r="10474" spans="1:1" ht="15">
      <c r="A10474" s="6"/>
    </row>
    <row r="10475" spans="1:1" ht="15">
      <c r="A10475" s="6"/>
    </row>
    <row r="10476" spans="1:1" ht="15">
      <c r="A10476" s="6"/>
    </row>
    <row r="10477" spans="1:1" ht="15">
      <c r="A10477" s="6"/>
    </row>
    <row r="10478" spans="1:1" ht="15">
      <c r="A10478" s="6"/>
    </row>
    <row r="10479" spans="1:1" ht="15">
      <c r="A10479" s="6"/>
    </row>
    <row r="10480" spans="1:1" ht="15">
      <c r="A10480" s="6"/>
    </row>
    <row r="10481" spans="1:1" ht="15">
      <c r="A10481" s="6"/>
    </row>
    <row r="10482" spans="1:1" ht="15">
      <c r="A10482" s="6"/>
    </row>
    <row r="10483" spans="1:1" ht="15">
      <c r="A10483" s="6"/>
    </row>
    <row r="10484" spans="1:1" ht="15">
      <c r="A10484" s="6"/>
    </row>
    <row r="10485" spans="1:1" ht="15">
      <c r="A10485" s="6"/>
    </row>
    <row r="10486" spans="1:1" ht="15">
      <c r="A10486" s="6"/>
    </row>
    <row r="10487" spans="1:1" ht="15">
      <c r="A10487" s="6"/>
    </row>
    <row r="10488" spans="1:1" ht="15">
      <c r="A10488" s="6"/>
    </row>
    <row r="10489" spans="1:1" ht="15">
      <c r="A10489" s="6"/>
    </row>
    <row r="10490" spans="1:1" ht="15">
      <c r="A10490" s="6"/>
    </row>
    <row r="10491" spans="1:1" ht="15">
      <c r="A10491" s="6"/>
    </row>
    <row r="10492" spans="1:1" ht="15">
      <c r="A10492" s="6"/>
    </row>
    <row r="10493" spans="1:1" ht="15">
      <c r="A10493" s="6"/>
    </row>
    <row r="10494" spans="1:1" ht="15">
      <c r="A10494" s="6"/>
    </row>
    <row r="10495" spans="1:1" ht="15">
      <c r="A10495" s="6"/>
    </row>
    <row r="10496" spans="1:1" ht="15">
      <c r="A10496" s="6"/>
    </row>
    <row r="10497" spans="1:1" ht="15">
      <c r="A10497" s="6"/>
    </row>
    <row r="10498" spans="1:1" ht="15">
      <c r="A10498" s="6"/>
    </row>
    <row r="10499" spans="1:1" ht="15">
      <c r="A10499" s="6"/>
    </row>
    <row r="10500" spans="1:1" ht="15">
      <c r="A10500" s="6"/>
    </row>
    <row r="10501" spans="1:1" ht="15">
      <c r="A10501" s="6"/>
    </row>
    <row r="10502" spans="1:1" ht="15">
      <c r="A10502" s="6"/>
    </row>
    <row r="10503" spans="1:1" ht="15">
      <c r="A10503" s="6"/>
    </row>
    <row r="10504" spans="1:1" ht="15">
      <c r="A10504" s="6"/>
    </row>
    <row r="10505" spans="1:1" ht="15">
      <c r="A10505" s="6"/>
    </row>
    <row r="10506" spans="1:1" ht="15">
      <c r="A10506" s="6"/>
    </row>
    <row r="10507" spans="1:1" ht="15">
      <c r="A10507" s="6"/>
    </row>
    <row r="10508" spans="1:1" ht="15">
      <c r="A10508" s="6"/>
    </row>
    <row r="10509" spans="1:1" ht="15">
      <c r="A10509" s="6"/>
    </row>
    <row r="10510" spans="1:1" ht="15">
      <c r="A10510" s="6"/>
    </row>
    <row r="10511" spans="1:1" ht="15">
      <c r="A10511" s="6"/>
    </row>
    <row r="10512" spans="1:1" ht="15">
      <c r="A10512" s="6"/>
    </row>
    <row r="10513" spans="1:1" ht="15">
      <c r="A10513" s="6"/>
    </row>
    <row r="10514" spans="1:1" ht="15">
      <c r="A10514" s="6"/>
    </row>
    <row r="10515" spans="1:1" ht="15">
      <c r="A10515" s="6"/>
    </row>
    <row r="10516" spans="1:1" ht="15">
      <c r="A10516" s="6"/>
    </row>
    <row r="10517" spans="1:1" ht="15">
      <c r="A10517" s="6"/>
    </row>
    <row r="10518" spans="1:1" ht="15">
      <c r="A10518" s="6"/>
    </row>
    <row r="10519" spans="1:1" ht="15">
      <c r="A10519" s="6"/>
    </row>
    <row r="10520" spans="1:1" ht="15">
      <c r="A10520" s="6"/>
    </row>
    <row r="10521" spans="1:1" ht="15">
      <c r="A10521" s="6"/>
    </row>
    <row r="10522" spans="1:1" ht="15">
      <c r="A10522" s="6"/>
    </row>
    <row r="10523" spans="1:1" ht="15">
      <c r="A10523" s="6"/>
    </row>
    <row r="10524" spans="1:1" ht="15">
      <c r="A10524" s="6"/>
    </row>
    <row r="10525" spans="1:1" ht="15">
      <c r="A10525" s="6"/>
    </row>
    <row r="10526" spans="1:1" ht="15">
      <c r="A10526" s="6"/>
    </row>
    <row r="10527" spans="1:1" ht="15">
      <c r="A10527" s="6"/>
    </row>
    <row r="10528" spans="1:1" ht="15">
      <c r="A10528" s="6"/>
    </row>
    <row r="10529" spans="1:1" ht="15">
      <c r="A10529" s="6"/>
    </row>
    <row r="10530" spans="1:1" ht="15">
      <c r="A10530" s="6"/>
    </row>
    <row r="10531" spans="1:1" ht="15">
      <c r="A10531" s="6"/>
    </row>
    <row r="10532" spans="1:1" ht="15">
      <c r="A10532" s="6"/>
    </row>
    <row r="10533" spans="1:1" ht="15">
      <c r="A10533" s="6"/>
    </row>
    <row r="10534" spans="1:1" ht="15">
      <c r="A10534" s="6"/>
    </row>
    <row r="10535" spans="1:1" ht="15">
      <c r="A10535" s="6"/>
    </row>
    <row r="10536" spans="1:1" ht="15">
      <c r="A10536" s="6"/>
    </row>
    <row r="10537" spans="1:1" ht="15">
      <c r="A10537" s="6"/>
    </row>
    <row r="10538" spans="1:1" ht="15">
      <c r="A10538" s="6"/>
    </row>
    <row r="10539" spans="1:1" ht="15">
      <c r="A10539" s="6"/>
    </row>
    <row r="10540" spans="1:1" ht="15">
      <c r="A10540" s="6"/>
    </row>
    <row r="10541" spans="1:1" ht="15">
      <c r="A10541" s="6"/>
    </row>
    <row r="10542" spans="1:1" ht="15">
      <c r="A10542" s="6"/>
    </row>
    <row r="10543" spans="1:1" ht="15">
      <c r="A10543" s="6"/>
    </row>
    <row r="10544" spans="1:1" ht="15">
      <c r="A10544" s="6"/>
    </row>
    <row r="10545" spans="1:1" ht="15">
      <c r="A10545" s="6"/>
    </row>
    <row r="10546" spans="1:1" ht="15">
      <c r="A10546" s="6"/>
    </row>
    <row r="10547" spans="1:1" ht="15">
      <c r="A10547" s="6"/>
    </row>
    <row r="10548" spans="1:1" ht="15">
      <c r="A10548" s="6"/>
    </row>
    <row r="10549" spans="1:1" ht="15">
      <c r="A10549" s="6"/>
    </row>
    <row r="10550" spans="1:1" ht="15">
      <c r="A10550" s="6"/>
    </row>
    <row r="10551" spans="1:1" ht="15">
      <c r="A10551" s="6"/>
    </row>
    <row r="10552" spans="1:1" ht="15">
      <c r="A10552" s="6"/>
    </row>
    <row r="10553" spans="1:1" ht="15">
      <c r="A10553" s="6"/>
    </row>
    <row r="10554" spans="1:1" ht="15">
      <c r="A10554" s="6"/>
    </row>
    <row r="10555" spans="1:1" ht="15">
      <c r="A10555" s="6"/>
    </row>
    <row r="10556" spans="1:1" ht="15">
      <c r="A10556" s="6"/>
    </row>
    <row r="10557" spans="1:1" ht="15">
      <c r="A10557" s="6"/>
    </row>
    <row r="10558" spans="1:1" ht="15">
      <c r="A10558" s="6"/>
    </row>
    <row r="10559" spans="1:1" ht="15">
      <c r="A10559" s="6"/>
    </row>
    <row r="10560" spans="1:1" ht="15">
      <c r="A10560" s="6"/>
    </row>
    <row r="10561" spans="1:1" ht="15">
      <c r="A10561" s="6"/>
    </row>
    <row r="10562" spans="1:1" ht="15">
      <c r="A10562" s="6"/>
    </row>
    <row r="10563" spans="1:1" ht="15">
      <c r="A10563" s="6"/>
    </row>
    <row r="10564" spans="1:1" ht="15">
      <c r="A10564" s="6"/>
    </row>
    <row r="10565" spans="1:1" ht="15">
      <c r="A10565" s="6"/>
    </row>
    <row r="10566" spans="1:1" ht="15">
      <c r="A10566" s="6"/>
    </row>
    <row r="10567" spans="1:1" ht="15">
      <c r="A10567" s="6"/>
    </row>
    <row r="10568" spans="1:1" ht="15">
      <c r="A10568" s="6"/>
    </row>
    <row r="10569" spans="1:1" ht="15">
      <c r="A10569" s="6"/>
    </row>
    <row r="10570" spans="1:1" ht="15">
      <c r="A10570" s="6"/>
    </row>
    <row r="10571" spans="1:1" ht="15">
      <c r="A10571" s="6"/>
    </row>
    <row r="10572" spans="1:1" ht="15">
      <c r="A10572" s="6"/>
    </row>
    <row r="10573" spans="1:1" ht="15">
      <c r="A10573" s="6"/>
    </row>
    <row r="10574" spans="1:1" ht="15">
      <c r="A10574" s="6"/>
    </row>
    <row r="10575" spans="1:1" ht="15">
      <c r="A10575" s="6"/>
    </row>
    <row r="10576" spans="1:1" ht="15">
      <c r="A10576" s="6"/>
    </row>
    <row r="10577" spans="1:1" ht="15">
      <c r="A10577" s="6"/>
    </row>
    <row r="10578" spans="1:1" ht="15">
      <c r="A10578" s="6"/>
    </row>
    <row r="10579" spans="1:1" ht="15">
      <c r="A10579" s="6"/>
    </row>
    <row r="10580" spans="1:1" ht="15">
      <c r="A10580" s="6"/>
    </row>
    <row r="10581" spans="1:1" ht="15">
      <c r="A10581" s="6"/>
    </row>
    <row r="10582" spans="1:1" ht="15">
      <c r="A10582" s="6"/>
    </row>
    <row r="10583" spans="1:1" ht="15">
      <c r="A10583" s="6"/>
    </row>
    <row r="10584" spans="1:1" ht="15">
      <c r="A10584" s="6"/>
    </row>
    <row r="10585" spans="1:1" ht="15">
      <c r="A10585" s="6"/>
    </row>
    <row r="10586" spans="1:1" ht="15">
      <c r="A10586" s="6"/>
    </row>
    <row r="10587" spans="1:1" ht="15">
      <c r="A10587" s="6"/>
    </row>
    <row r="10588" spans="1:1" ht="15">
      <c r="A10588" s="6"/>
    </row>
    <row r="10589" spans="1:1" ht="15">
      <c r="A10589" s="6"/>
    </row>
    <row r="10590" spans="1:1" ht="15">
      <c r="A10590" s="6"/>
    </row>
    <row r="10591" spans="1:1" ht="15">
      <c r="A10591" s="6"/>
    </row>
    <row r="10592" spans="1:1" ht="15">
      <c r="A10592" s="6"/>
    </row>
    <row r="10593" spans="1:1" ht="15">
      <c r="A10593" s="6"/>
    </row>
    <row r="10594" spans="1:1" ht="15">
      <c r="A10594" s="6"/>
    </row>
    <row r="10595" spans="1:1" ht="15">
      <c r="A10595" s="6"/>
    </row>
    <row r="10596" spans="1:1" ht="15">
      <c r="A10596" s="6"/>
    </row>
    <row r="10597" spans="1:1" ht="15">
      <c r="A10597" s="6"/>
    </row>
    <row r="10598" spans="1:1" ht="15">
      <c r="A10598" s="6"/>
    </row>
    <row r="10599" spans="1:1" ht="15">
      <c r="A10599" s="6"/>
    </row>
    <row r="10600" spans="1:1" ht="15">
      <c r="A10600" s="6"/>
    </row>
    <row r="10601" spans="1:1" ht="15">
      <c r="A10601" s="6"/>
    </row>
    <row r="10602" spans="1:1" ht="15">
      <c r="A10602" s="6"/>
    </row>
    <row r="10603" spans="1:1" ht="15">
      <c r="A10603" s="6"/>
    </row>
    <row r="10604" spans="1:1" ht="15">
      <c r="A10604" s="6"/>
    </row>
    <row r="10605" spans="1:1" ht="15">
      <c r="A10605" s="6"/>
    </row>
    <row r="10606" spans="1:1" ht="15">
      <c r="A10606" s="6"/>
    </row>
    <row r="10607" spans="1:1" ht="15">
      <c r="A10607" s="6"/>
    </row>
    <row r="10608" spans="1:1" ht="15">
      <c r="A10608" s="6"/>
    </row>
    <row r="10609" spans="1:1" ht="15">
      <c r="A10609" s="6"/>
    </row>
    <row r="10610" spans="1:1" ht="15">
      <c r="A10610" s="6"/>
    </row>
    <row r="10611" spans="1:1" ht="15">
      <c r="A10611" s="6"/>
    </row>
    <row r="10612" spans="1:1" ht="15">
      <c r="A10612" s="6"/>
    </row>
    <row r="10613" spans="1:1" ht="15">
      <c r="A10613" s="6"/>
    </row>
    <row r="10614" spans="1:1" ht="15">
      <c r="A10614" s="6"/>
    </row>
    <row r="10615" spans="1:1" ht="15">
      <c r="A10615" s="6"/>
    </row>
    <row r="10616" spans="1:1" ht="15">
      <c r="A10616" s="6"/>
    </row>
    <row r="10617" spans="1:1" ht="15">
      <c r="A10617" s="6"/>
    </row>
    <row r="10618" spans="1:1" ht="15">
      <c r="A10618" s="6"/>
    </row>
    <row r="10619" spans="1:1" ht="15">
      <c r="A10619" s="6"/>
    </row>
    <row r="10620" spans="1:1" ht="15">
      <c r="A10620" s="6"/>
    </row>
    <row r="10621" spans="1:1" ht="15">
      <c r="A10621" s="6"/>
    </row>
    <row r="10622" spans="1:1" ht="15">
      <c r="A10622" s="6"/>
    </row>
    <row r="10623" spans="1:1" ht="15">
      <c r="A10623" s="6"/>
    </row>
    <row r="10624" spans="1:1" ht="15">
      <c r="A10624" s="6"/>
    </row>
    <row r="10625" spans="1:1" ht="15">
      <c r="A10625" s="6"/>
    </row>
    <row r="10626" spans="1:1" ht="15">
      <c r="A10626" s="6"/>
    </row>
    <row r="10627" spans="1:1" ht="15">
      <c r="A10627" s="6"/>
    </row>
    <row r="10628" spans="1:1" ht="15">
      <c r="A10628" s="6"/>
    </row>
    <row r="10629" spans="1:1" ht="15">
      <c r="A10629" s="6"/>
    </row>
    <row r="10630" spans="1:1" ht="15">
      <c r="A10630" s="6"/>
    </row>
    <row r="10631" spans="1:1" ht="15">
      <c r="A10631" s="6"/>
    </row>
    <row r="10632" spans="1:1" ht="15">
      <c r="A10632" s="6"/>
    </row>
    <row r="10633" spans="1:1" ht="15">
      <c r="A10633" s="6"/>
    </row>
    <row r="10634" spans="1:1" ht="15">
      <c r="A10634" s="6"/>
    </row>
    <row r="10635" spans="1:1" ht="15">
      <c r="A10635" s="6"/>
    </row>
    <row r="10636" spans="1:1" ht="15">
      <c r="A10636" s="6"/>
    </row>
    <row r="10637" spans="1:1" ht="15">
      <c r="A10637" s="6"/>
    </row>
    <row r="10638" spans="1:1" ht="15">
      <c r="A10638" s="6"/>
    </row>
    <row r="10639" spans="1:1" ht="15">
      <c r="A10639" s="6"/>
    </row>
    <row r="10640" spans="1:1" ht="15">
      <c r="A10640" s="6"/>
    </row>
    <row r="10641" spans="1:1" ht="15">
      <c r="A10641" s="6"/>
    </row>
    <row r="10642" spans="1:1" ht="15">
      <c r="A10642" s="6"/>
    </row>
    <row r="10643" spans="1:1" ht="15">
      <c r="A10643" s="6"/>
    </row>
    <row r="10644" spans="1:1" ht="15">
      <c r="A10644" s="6"/>
    </row>
    <row r="10645" spans="1:1" ht="15">
      <c r="A10645" s="6"/>
    </row>
    <row r="10646" spans="1:1" ht="15">
      <c r="A10646" s="6"/>
    </row>
    <row r="10647" spans="1:1" ht="15">
      <c r="A10647" s="6"/>
    </row>
    <row r="10648" spans="1:1" ht="15">
      <c r="A10648" s="6"/>
    </row>
    <row r="10649" spans="1:1" ht="15">
      <c r="A10649" s="6"/>
    </row>
    <row r="10650" spans="1:1" ht="15">
      <c r="A10650" s="6"/>
    </row>
    <row r="10651" spans="1:1" ht="15">
      <c r="A10651" s="6"/>
    </row>
    <row r="10652" spans="1:1" ht="15">
      <c r="A10652" s="6"/>
    </row>
    <row r="10653" spans="1:1" ht="15">
      <c r="A10653" s="6"/>
    </row>
    <row r="10654" spans="1:1" ht="15">
      <c r="A10654" s="6"/>
    </row>
    <row r="10655" spans="1:1" ht="15">
      <c r="A10655" s="6"/>
    </row>
    <row r="10656" spans="1:1" ht="15">
      <c r="A10656" s="6"/>
    </row>
    <row r="10657" spans="1:1" ht="15">
      <c r="A10657" s="6"/>
    </row>
    <row r="10658" spans="1:1" ht="15">
      <c r="A10658" s="6"/>
    </row>
    <row r="10659" spans="1:1" ht="15">
      <c r="A10659" s="6"/>
    </row>
    <row r="10660" spans="1:1" ht="15">
      <c r="A10660" s="6"/>
    </row>
    <row r="10661" spans="1:1" ht="15">
      <c r="A10661" s="6"/>
    </row>
    <row r="10662" spans="1:1" ht="15">
      <c r="A10662" s="6"/>
    </row>
    <row r="10663" spans="1:1" ht="15">
      <c r="A10663" s="6"/>
    </row>
    <row r="10664" spans="1:1" ht="15">
      <c r="A10664" s="6"/>
    </row>
    <row r="10665" spans="1:1" ht="15">
      <c r="A10665" s="6"/>
    </row>
    <row r="10666" spans="1:1" ht="15">
      <c r="A10666" s="6"/>
    </row>
    <row r="10667" spans="1:1" ht="15">
      <c r="A10667" s="6"/>
    </row>
    <row r="10668" spans="1:1" ht="15">
      <c r="A10668" s="6"/>
    </row>
    <row r="10669" spans="1:1" ht="15">
      <c r="A10669" s="6"/>
    </row>
    <row r="10670" spans="1:1" ht="15">
      <c r="A10670" s="6"/>
    </row>
    <row r="10671" spans="1:1" ht="15">
      <c r="A10671" s="6"/>
    </row>
    <row r="10672" spans="1:1" ht="15">
      <c r="A10672" s="6"/>
    </row>
    <row r="10673" spans="1:1" ht="15">
      <c r="A10673" s="6"/>
    </row>
    <row r="10674" spans="1:1" ht="15">
      <c r="A10674" s="6"/>
    </row>
    <row r="10675" spans="1:1" ht="15">
      <c r="A10675" s="6"/>
    </row>
    <row r="10676" spans="1:1" ht="15">
      <c r="A10676" s="6"/>
    </row>
    <row r="10677" spans="1:1" ht="15">
      <c r="A10677" s="6"/>
    </row>
    <row r="10678" spans="1:1" ht="15">
      <c r="A10678" s="6"/>
    </row>
    <row r="10679" spans="1:1" ht="15">
      <c r="A10679" s="6"/>
    </row>
    <row r="10680" spans="1:1" ht="15">
      <c r="A10680" s="6"/>
    </row>
    <row r="10681" spans="1:1" ht="15">
      <c r="A10681" s="6"/>
    </row>
    <row r="10682" spans="1:1" ht="15">
      <c r="A10682" s="6"/>
    </row>
    <row r="10683" spans="1:1" ht="15">
      <c r="A10683" s="6"/>
    </row>
    <row r="10684" spans="1:1" ht="15">
      <c r="A10684" s="6"/>
    </row>
    <row r="10685" spans="1:1" ht="15">
      <c r="A10685" s="6"/>
    </row>
    <row r="10686" spans="1:1" ht="15">
      <c r="A10686" s="6"/>
    </row>
    <row r="10687" spans="1:1" ht="15">
      <c r="A10687" s="6"/>
    </row>
    <row r="10688" spans="1:1" ht="15">
      <c r="A10688" s="6"/>
    </row>
    <row r="10689" spans="1:1" ht="15">
      <c r="A10689" s="6"/>
    </row>
    <row r="10690" spans="1:1" ht="15">
      <c r="A10690" s="6"/>
    </row>
    <row r="10691" spans="1:1" ht="15">
      <c r="A10691" s="6"/>
    </row>
    <row r="10692" spans="1:1" ht="15">
      <c r="A10692" s="6"/>
    </row>
    <row r="10693" spans="1:1" ht="15">
      <c r="A10693" s="6"/>
    </row>
    <row r="10694" spans="1:1" ht="15">
      <c r="A10694" s="6"/>
    </row>
    <row r="10695" spans="1:1" ht="15">
      <c r="A10695" s="6"/>
    </row>
    <row r="10696" spans="1:1" ht="15">
      <c r="A10696" s="6"/>
    </row>
    <row r="10697" spans="1:1" ht="15">
      <c r="A10697" s="6"/>
    </row>
    <row r="10698" spans="1:1" ht="15">
      <c r="A10698" s="6"/>
    </row>
    <row r="10699" spans="1:1" ht="15">
      <c r="A10699" s="6"/>
    </row>
    <row r="10700" spans="1:1" ht="15">
      <c r="A10700" s="6"/>
    </row>
    <row r="10701" spans="1:1" ht="15">
      <c r="A10701" s="6"/>
    </row>
    <row r="10702" spans="1:1" ht="15">
      <c r="A10702" s="6"/>
    </row>
    <row r="10703" spans="1:1" ht="15">
      <c r="A10703" s="6"/>
    </row>
    <row r="10704" spans="1:1" ht="15">
      <c r="A10704" s="6"/>
    </row>
    <row r="10705" spans="1:1" ht="15">
      <c r="A10705" s="6"/>
    </row>
    <row r="10706" spans="1:1" ht="15">
      <c r="A10706" s="6"/>
    </row>
    <row r="10707" spans="1:1" ht="15">
      <c r="A10707" s="6"/>
    </row>
    <row r="10708" spans="1:1" ht="15">
      <c r="A10708" s="6"/>
    </row>
    <row r="10709" spans="1:1" ht="15">
      <c r="A10709" s="6"/>
    </row>
    <row r="10710" spans="1:1" ht="15">
      <c r="A10710" s="6"/>
    </row>
    <row r="10711" spans="1:1" ht="15">
      <c r="A10711" s="6"/>
    </row>
    <row r="10712" spans="1:1" ht="15">
      <c r="A10712" s="6"/>
    </row>
    <row r="10713" spans="1:1" ht="15">
      <c r="A10713" s="6"/>
    </row>
    <row r="10714" spans="1:1" ht="15">
      <c r="A10714" s="6"/>
    </row>
    <row r="10715" spans="1:1" ht="15">
      <c r="A10715" s="6"/>
    </row>
    <row r="10716" spans="1:1" ht="15">
      <c r="A10716" s="6"/>
    </row>
    <row r="10717" spans="1:1" ht="15">
      <c r="A10717" s="6"/>
    </row>
    <row r="10718" spans="1:1" ht="15">
      <c r="A10718" s="6"/>
    </row>
    <row r="10719" spans="1:1" ht="15">
      <c r="A10719" s="6"/>
    </row>
    <row r="10720" spans="1:1" ht="15">
      <c r="A10720" s="6"/>
    </row>
    <row r="10721" spans="1:1" ht="15">
      <c r="A10721" s="6"/>
    </row>
    <row r="10722" spans="1:1" ht="15">
      <c r="A10722" s="6"/>
    </row>
    <row r="10723" spans="1:1" ht="15">
      <c r="A10723" s="6"/>
    </row>
    <row r="10724" spans="1:1" ht="15">
      <c r="A10724" s="6"/>
    </row>
    <row r="10725" spans="1:1" ht="15">
      <c r="A10725" s="6"/>
    </row>
    <row r="10726" spans="1:1" ht="15">
      <c r="A10726" s="6"/>
    </row>
    <row r="10727" spans="1:1" ht="15">
      <c r="A10727" s="6"/>
    </row>
    <row r="10728" spans="1:1" ht="15">
      <c r="A10728" s="6"/>
    </row>
    <row r="10729" spans="1:1" ht="15">
      <c r="A10729" s="6"/>
    </row>
    <row r="10730" spans="1:1" ht="15">
      <c r="A10730" s="6"/>
    </row>
    <row r="10731" spans="1:1" ht="15">
      <c r="A10731" s="6"/>
    </row>
    <row r="10732" spans="1:1" ht="15">
      <c r="A10732" s="6"/>
    </row>
    <row r="10733" spans="1:1" ht="15">
      <c r="A10733" s="6"/>
    </row>
    <row r="10734" spans="1:1" ht="15">
      <c r="A10734" s="6"/>
    </row>
    <row r="10735" spans="1:1" ht="15">
      <c r="A10735" s="6"/>
    </row>
    <row r="10736" spans="1:1" ht="15">
      <c r="A10736" s="6"/>
    </row>
    <row r="10737" spans="1:1" ht="15">
      <c r="A10737" s="6"/>
    </row>
    <row r="10738" spans="1:1" ht="15">
      <c r="A10738" s="6"/>
    </row>
    <row r="10739" spans="1:1" ht="15">
      <c r="A10739" s="6"/>
    </row>
    <row r="10740" spans="1:1" ht="15">
      <c r="A10740" s="6"/>
    </row>
    <row r="10741" spans="1:1" ht="15">
      <c r="A10741" s="6"/>
    </row>
    <row r="10742" spans="1:1" ht="15">
      <c r="A10742" s="6"/>
    </row>
    <row r="10743" spans="1:1" ht="15">
      <c r="A10743" s="6"/>
    </row>
    <row r="10744" spans="1:1" ht="15">
      <c r="A10744" s="6"/>
    </row>
    <row r="10745" spans="1:1" ht="15">
      <c r="A10745" s="6"/>
    </row>
    <row r="10746" spans="1:1" ht="15">
      <c r="A10746" s="6"/>
    </row>
    <row r="10747" spans="1:1" ht="15">
      <c r="A10747" s="6"/>
    </row>
    <row r="10748" spans="1:1" ht="15">
      <c r="A10748" s="6"/>
    </row>
    <row r="10749" spans="1:1" ht="15">
      <c r="A10749" s="6"/>
    </row>
    <row r="10750" spans="1:1" ht="15">
      <c r="A10750" s="6"/>
    </row>
    <row r="10751" spans="1:1" ht="15">
      <c r="A10751" s="6"/>
    </row>
    <row r="10752" spans="1:1" ht="15">
      <c r="A10752" s="6"/>
    </row>
    <row r="10753" spans="1:1" ht="15">
      <c r="A10753" s="6"/>
    </row>
    <row r="10754" spans="1:1" ht="15">
      <c r="A10754" s="6"/>
    </row>
    <row r="10755" spans="1:1" ht="15">
      <c r="A10755" s="6"/>
    </row>
    <row r="10756" spans="1:1" ht="15">
      <c r="A10756" s="6"/>
    </row>
    <row r="10757" spans="1:1" ht="15">
      <c r="A10757" s="6"/>
    </row>
    <row r="10758" spans="1:1" ht="15">
      <c r="A10758" s="6"/>
    </row>
    <row r="10759" spans="1:1" ht="15">
      <c r="A10759" s="6"/>
    </row>
    <row r="10760" spans="1:1" ht="15">
      <c r="A10760" s="6"/>
    </row>
    <row r="10761" spans="1:1" ht="15">
      <c r="A10761" s="6"/>
    </row>
    <row r="10762" spans="1:1" ht="15">
      <c r="A10762" s="6"/>
    </row>
    <row r="10763" spans="1:1" ht="15">
      <c r="A10763" s="6"/>
    </row>
    <row r="10764" spans="1:1" ht="15">
      <c r="A10764" s="6"/>
    </row>
    <row r="10765" spans="1:1" ht="15">
      <c r="A10765" s="6"/>
    </row>
    <row r="10766" spans="1:1" ht="15">
      <c r="A10766" s="6"/>
    </row>
    <row r="10767" spans="1:1" ht="15">
      <c r="A10767" s="6"/>
    </row>
    <row r="10768" spans="1:1" ht="15">
      <c r="A10768" s="6"/>
    </row>
    <row r="10769" spans="1:1" ht="15">
      <c r="A10769" s="6"/>
    </row>
    <row r="10770" spans="1:1" ht="15">
      <c r="A10770" s="6"/>
    </row>
    <row r="10771" spans="1:1" ht="15">
      <c r="A10771" s="6"/>
    </row>
    <row r="10772" spans="1:1" ht="15">
      <c r="A10772" s="6"/>
    </row>
    <row r="10773" spans="1:1" ht="15">
      <c r="A10773" s="6"/>
    </row>
    <row r="10774" spans="1:1" ht="15">
      <c r="A10774" s="6"/>
    </row>
    <row r="10775" spans="1:1" ht="15">
      <c r="A10775" s="6"/>
    </row>
    <row r="10776" spans="1:1" ht="15">
      <c r="A10776" s="6"/>
    </row>
    <row r="10777" spans="1:1" ht="15">
      <c r="A10777" s="6"/>
    </row>
    <row r="10778" spans="1:1" ht="15">
      <c r="A10778" s="6"/>
    </row>
    <row r="10779" spans="1:1" ht="15">
      <c r="A10779" s="6"/>
    </row>
    <row r="10780" spans="1:1" ht="15">
      <c r="A10780" s="6"/>
    </row>
    <row r="10781" spans="1:1" ht="15">
      <c r="A10781" s="6"/>
    </row>
    <row r="10782" spans="1:1" ht="15">
      <c r="A10782" s="6"/>
    </row>
    <row r="10783" spans="1:1" ht="15">
      <c r="A10783" s="6"/>
    </row>
    <row r="10784" spans="1:1" ht="15">
      <c r="A10784" s="6"/>
    </row>
    <row r="10785" spans="1:1" ht="15">
      <c r="A10785" s="6"/>
    </row>
    <row r="10786" spans="1:1" ht="15">
      <c r="A10786" s="6"/>
    </row>
    <row r="10787" spans="1:1" ht="15">
      <c r="A10787" s="6"/>
    </row>
    <row r="10788" spans="1:1" ht="15">
      <c r="A10788" s="6"/>
    </row>
    <row r="10789" spans="1:1" ht="15">
      <c r="A10789" s="6"/>
    </row>
    <row r="10790" spans="1:1" ht="15">
      <c r="A10790" s="6"/>
    </row>
    <row r="10791" spans="1:1" ht="15">
      <c r="A10791" s="6"/>
    </row>
    <row r="10792" spans="1:1" ht="15">
      <c r="A10792" s="6"/>
    </row>
    <row r="10793" spans="1:1" ht="15">
      <c r="A10793" s="6"/>
    </row>
    <row r="10794" spans="1:1" ht="15">
      <c r="A10794" s="6"/>
    </row>
    <row r="10795" spans="1:1" ht="15">
      <c r="A10795" s="6"/>
    </row>
    <row r="10796" spans="1:1" ht="15">
      <c r="A10796" s="6"/>
    </row>
    <row r="10797" spans="1:1" ht="15">
      <c r="A10797" s="6"/>
    </row>
    <row r="10798" spans="1:1" ht="15">
      <c r="A10798" s="6"/>
    </row>
    <row r="10799" spans="1:1" ht="15">
      <c r="A10799" s="6"/>
    </row>
    <row r="10800" spans="1:1" ht="15">
      <c r="A10800" s="6"/>
    </row>
    <row r="10801" spans="1:1" ht="15">
      <c r="A10801" s="6"/>
    </row>
    <row r="10802" spans="1:1" ht="15">
      <c r="A10802" s="6"/>
    </row>
    <row r="10803" spans="1:1" ht="15">
      <c r="A10803" s="6"/>
    </row>
    <row r="10804" spans="1:1" ht="15">
      <c r="A10804" s="6"/>
    </row>
    <row r="10805" spans="1:1" ht="15">
      <c r="A10805" s="6"/>
    </row>
    <row r="10806" spans="1:1" ht="15">
      <c r="A10806" s="6"/>
    </row>
    <row r="10807" spans="1:1" ht="15">
      <c r="A10807" s="6"/>
    </row>
    <row r="10808" spans="1:1" ht="15">
      <c r="A10808" s="6"/>
    </row>
    <row r="10809" spans="1:1" ht="15">
      <c r="A10809" s="6"/>
    </row>
    <row r="10810" spans="1:1" ht="15">
      <c r="A10810" s="6"/>
    </row>
    <row r="10811" spans="1:1" ht="15">
      <c r="A10811" s="6"/>
    </row>
    <row r="10812" spans="1:1" ht="15">
      <c r="A10812" s="6"/>
    </row>
    <row r="10813" spans="1:1" ht="15">
      <c r="A10813" s="6"/>
    </row>
    <row r="10814" spans="1:1" ht="15">
      <c r="A10814" s="6"/>
    </row>
    <row r="10815" spans="1:1" ht="15">
      <c r="A10815" s="6"/>
    </row>
    <row r="10816" spans="1:1" ht="15">
      <c r="A10816" s="6"/>
    </row>
    <row r="10817" spans="1:1" ht="15">
      <c r="A10817" s="6"/>
    </row>
    <row r="10818" spans="1:1" ht="15">
      <c r="A10818" s="6"/>
    </row>
    <row r="10819" spans="1:1" ht="15">
      <c r="A10819" s="6"/>
    </row>
    <row r="10820" spans="1:1" ht="15">
      <c r="A10820" s="6"/>
    </row>
    <row r="10821" spans="1:1" ht="15">
      <c r="A10821" s="6"/>
    </row>
    <row r="10822" spans="1:1" ht="15">
      <c r="A10822" s="6"/>
    </row>
    <row r="10823" spans="1:1" ht="15">
      <c r="A10823" s="6"/>
    </row>
    <row r="10824" spans="1:1" ht="15">
      <c r="A10824" s="6"/>
    </row>
    <row r="10825" spans="1:1" ht="15">
      <c r="A10825" s="6"/>
    </row>
    <row r="10826" spans="1:1" ht="15">
      <c r="A10826" s="6"/>
    </row>
    <row r="10827" spans="1:1" ht="15">
      <c r="A10827" s="6"/>
    </row>
    <row r="10828" spans="1:1" ht="15">
      <c r="A10828" s="6"/>
    </row>
    <row r="10829" spans="1:1" ht="15">
      <c r="A10829" s="6"/>
    </row>
    <row r="10830" spans="1:1" ht="15">
      <c r="A10830" s="6"/>
    </row>
    <row r="10831" spans="1:1" ht="15">
      <c r="A10831" s="6"/>
    </row>
    <row r="10832" spans="1:1" ht="15">
      <c r="A10832" s="6"/>
    </row>
    <row r="10833" spans="1:1" ht="15">
      <c r="A10833" s="6"/>
    </row>
    <row r="10834" spans="1:1" ht="15">
      <c r="A10834" s="6"/>
    </row>
    <row r="10835" spans="1:1" ht="15">
      <c r="A10835" s="6"/>
    </row>
    <row r="10836" spans="1:1" ht="15">
      <c r="A10836" s="6"/>
    </row>
    <row r="10837" spans="1:1" ht="15">
      <c r="A10837" s="6"/>
    </row>
    <row r="10838" spans="1:1" ht="15">
      <c r="A10838" s="6"/>
    </row>
    <row r="10839" spans="1:1" ht="15">
      <c r="A10839" s="6"/>
    </row>
    <row r="10840" spans="1:1" ht="15">
      <c r="A10840" s="6"/>
    </row>
    <row r="10841" spans="1:1" ht="15">
      <c r="A10841" s="6"/>
    </row>
    <row r="10842" spans="1:1" ht="15">
      <c r="A10842" s="6"/>
    </row>
    <row r="10843" spans="1:1" ht="15">
      <c r="A10843" s="6"/>
    </row>
    <row r="10844" spans="1:1" ht="15">
      <c r="A10844" s="6"/>
    </row>
    <row r="10845" spans="1:1" ht="15">
      <c r="A10845" s="6"/>
    </row>
    <row r="10846" spans="1:1" ht="15">
      <c r="A10846" s="6"/>
    </row>
    <row r="10847" spans="1:1" ht="15">
      <c r="A10847" s="6"/>
    </row>
    <row r="10848" spans="1:1" ht="15">
      <c r="A10848" s="6"/>
    </row>
    <row r="10849" spans="1:1" ht="15">
      <c r="A10849" s="6"/>
    </row>
    <row r="10850" spans="1:1" ht="15">
      <c r="A10850" s="6"/>
    </row>
    <row r="10851" spans="1:1" ht="15">
      <c r="A10851" s="6"/>
    </row>
    <row r="10852" spans="1:1" ht="15">
      <c r="A10852" s="6"/>
    </row>
    <row r="10853" spans="1:1" ht="15">
      <c r="A10853" s="6"/>
    </row>
    <row r="10854" spans="1:1" ht="15">
      <c r="A10854" s="6"/>
    </row>
    <row r="10855" spans="1:1" ht="15">
      <c r="A10855" s="6"/>
    </row>
    <row r="10856" spans="1:1" ht="15">
      <c r="A10856" s="6"/>
    </row>
    <row r="10857" spans="1:1" ht="15">
      <c r="A10857" s="6"/>
    </row>
    <row r="10858" spans="1:1" ht="15">
      <c r="A10858" s="6"/>
    </row>
    <row r="10859" spans="1:1" ht="15">
      <c r="A10859" s="6"/>
    </row>
    <row r="10860" spans="1:1" ht="15">
      <c r="A10860" s="6"/>
    </row>
    <row r="10861" spans="1:1" ht="15">
      <c r="A10861" s="6"/>
    </row>
    <row r="10862" spans="1:1" ht="15">
      <c r="A10862" s="6"/>
    </row>
    <row r="10863" spans="1:1" ht="15">
      <c r="A10863" s="6"/>
    </row>
    <row r="10864" spans="1:1" ht="15">
      <c r="A10864" s="6"/>
    </row>
    <row r="10865" spans="1:1" ht="15">
      <c r="A10865" s="6"/>
    </row>
    <row r="10866" spans="1:1" ht="15">
      <c r="A10866" s="6"/>
    </row>
    <row r="10867" spans="1:1" ht="15">
      <c r="A10867" s="6"/>
    </row>
    <row r="10868" spans="1:1" ht="15">
      <c r="A10868" s="6"/>
    </row>
    <row r="10869" spans="1:1" ht="15">
      <c r="A10869" s="6"/>
    </row>
    <row r="10870" spans="1:1" ht="15">
      <c r="A10870" s="6"/>
    </row>
    <row r="10871" spans="1:1" ht="15">
      <c r="A10871" s="6"/>
    </row>
    <row r="10872" spans="1:1" ht="15">
      <c r="A10872" s="6"/>
    </row>
    <row r="10873" spans="1:1" ht="15">
      <c r="A10873" s="6"/>
    </row>
    <row r="10874" spans="1:1" ht="15">
      <c r="A10874" s="6"/>
    </row>
    <row r="10875" spans="1:1" ht="15">
      <c r="A10875" s="6"/>
    </row>
    <row r="10876" spans="1:1" ht="15">
      <c r="A10876" s="6"/>
    </row>
    <row r="10877" spans="1:1" ht="15">
      <c r="A10877" s="6"/>
    </row>
    <row r="10878" spans="1:1" ht="15">
      <c r="A10878" s="6"/>
    </row>
    <row r="10879" spans="1:1" ht="15">
      <c r="A10879" s="6"/>
    </row>
    <row r="10880" spans="1:1" ht="15">
      <c r="A10880" s="6"/>
    </row>
    <row r="10881" spans="1:1" ht="15">
      <c r="A10881" s="6"/>
    </row>
    <row r="10882" spans="1:1" ht="15">
      <c r="A10882" s="6"/>
    </row>
    <row r="10883" spans="1:1" ht="15">
      <c r="A10883" s="6"/>
    </row>
    <row r="10884" spans="1:1" ht="15">
      <c r="A10884" s="6"/>
    </row>
    <row r="10885" spans="1:1" ht="15">
      <c r="A10885" s="6"/>
    </row>
    <row r="10886" spans="1:1" ht="15">
      <c r="A10886" s="6"/>
    </row>
    <row r="10887" spans="1:1" ht="15">
      <c r="A10887" s="6"/>
    </row>
    <row r="10888" spans="1:1" ht="15">
      <c r="A10888" s="6"/>
    </row>
    <row r="10889" spans="1:1" ht="15">
      <c r="A10889" s="6"/>
    </row>
    <row r="10890" spans="1:1" ht="15">
      <c r="A10890" s="6"/>
    </row>
    <row r="10891" spans="1:1" ht="15">
      <c r="A10891" s="6"/>
    </row>
    <row r="10892" spans="1:1" ht="15">
      <c r="A10892" s="6"/>
    </row>
    <row r="10893" spans="1:1" ht="15">
      <c r="A10893" s="6"/>
    </row>
    <row r="10894" spans="1:1" ht="15">
      <c r="A10894" s="6"/>
    </row>
    <row r="10895" spans="1:1" ht="15">
      <c r="A10895" s="6"/>
    </row>
    <row r="10896" spans="1:1" ht="15">
      <c r="A10896" s="6"/>
    </row>
    <row r="10897" spans="1:1" ht="15">
      <c r="A10897" s="6"/>
    </row>
    <row r="10898" spans="1:1" ht="15">
      <c r="A10898" s="6"/>
    </row>
    <row r="10899" spans="1:1" ht="15">
      <c r="A10899" s="6"/>
    </row>
    <row r="10900" spans="1:1" ht="15">
      <c r="A10900" s="6"/>
    </row>
    <row r="10901" spans="1:1" ht="15">
      <c r="A10901" s="6"/>
    </row>
    <row r="10902" spans="1:1" ht="15">
      <c r="A10902" s="6"/>
    </row>
    <row r="10903" spans="1:1" ht="15">
      <c r="A10903" s="6"/>
    </row>
    <row r="10904" spans="1:1" ht="15">
      <c r="A10904" s="6"/>
    </row>
    <row r="10905" spans="1:1" ht="15">
      <c r="A10905" s="6"/>
    </row>
    <row r="10906" spans="1:1" ht="15">
      <c r="A10906" s="6"/>
    </row>
    <row r="10907" spans="1:1" ht="15">
      <c r="A10907" s="6"/>
    </row>
    <row r="10908" spans="1:1" ht="15">
      <c r="A10908" s="6"/>
    </row>
    <row r="10909" spans="1:1" ht="15">
      <c r="A10909" s="6"/>
    </row>
    <row r="10910" spans="1:1" ht="15">
      <c r="A10910" s="6"/>
    </row>
    <row r="10911" spans="1:1" ht="15">
      <c r="A10911" s="6"/>
    </row>
    <row r="10912" spans="1:1" ht="15">
      <c r="A10912" s="6"/>
    </row>
    <row r="10913" spans="1:1" ht="15">
      <c r="A10913" s="6"/>
    </row>
    <row r="10914" spans="1:1" ht="15">
      <c r="A10914" s="6"/>
    </row>
    <row r="10915" spans="1:1" ht="15">
      <c r="A10915" s="6"/>
    </row>
    <row r="10916" spans="1:1" ht="15">
      <c r="A10916" s="6"/>
    </row>
    <row r="10917" spans="1:1" ht="15">
      <c r="A10917" s="6"/>
    </row>
    <row r="10918" spans="1:1" ht="15">
      <c r="A10918" s="6"/>
    </row>
    <row r="10919" spans="1:1" ht="15">
      <c r="A10919" s="6"/>
    </row>
    <row r="10920" spans="1:1" ht="15">
      <c r="A10920" s="6"/>
    </row>
    <row r="10921" spans="1:1" ht="15">
      <c r="A10921" s="6"/>
    </row>
    <row r="10922" spans="1:1" ht="15">
      <c r="A10922" s="6"/>
    </row>
    <row r="10923" spans="1:1" ht="15">
      <c r="A10923" s="6"/>
    </row>
    <row r="10924" spans="1:1" ht="15">
      <c r="A10924" s="6"/>
    </row>
    <row r="10925" spans="1:1" ht="15">
      <c r="A10925" s="6"/>
    </row>
    <row r="10926" spans="1:1" ht="15">
      <c r="A10926" s="6"/>
    </row>
    <row r="10927" spans="1:1" ht="15">
      <c r="A10927" s="6"/>
    </row>
    <row r="10928" spans="1:1" ht="15">
      <c r="A10928" s="6"/>
    </row>
    <row r="10929" spans="1:1" ht="15">
      <c r="A10929" s="6"/>
    </row>
    <row r="10930" spans="1:1" ht="15">
      <c r="A10930" s="6"/>
    </row>
    <row r="10931" spans="1:1" ht="15">
      <c r="A10931" s="6"/>
    </row>
    <row r="10932" spans="1:1" ht="15">
      <c r="A10932" s="6"/>
    </row>
    <row r="10933" spans="1:1" ht="15">
      <c r="A10933" s="6"/>
    </row>
    <row r="10934" spans="1:1" ht="15">
      <c r="A10934" s="6"/>
    </row>
    <row r="10935" spans="1:1" ht="15">
      <c r="A10935" s="6"/>
    </row>
    <row r="10936" spans="1:1" ht="15">
      <c r="A10936" s="6"/>
    </row>
    <row r="10937" spans="1:1" ht="15">
      <c r="A10937" s="6"/>
    </row>
    <row r="10938" spans="1:1" ht="15">
      <c r="A10938" s="6"/>
    </row>
    <row r="10939" spans="1:1" ht="15">
      <c r="A10939" s="6"/>
    </row>
    <row r="10940" spans="1:1" ht="15">
      <c r="A10940" s="6"/>
    </row>
    <row r="10941" spans="1:1" ht="15">
      <c r="A10941" s="6"/>
    </row>
    <row r="10942" spans="1:1" ht="15">
      <c r="A10942" s="6"/>
    </row>
    <row r="10943" spans="1:1" ht="15">
      <c r="A10943" s="6"/>
    </row>
    <row r="10944" spans="1:1" ht="15">
      <c r="A10944" s="6"/>
    </row>
    <row r="10945" spans="1:1" ht="15">
      <c r="A10945" s="6"/>
    </row>
    <row r="10946" spans="1:1" ht="15">
      <c r="A10946" s="6"/>
    </row>
    <row r="10947" spans="1:1" ht="15">
      <c r="A10947" s="6"/>
    </row>
    <row r="10948" spans="1:1" ht="15">
      <c r="A10948" s="6"/>
    </row>
    <row r="10949" spans="1:1" ht="15">
      <c r="A10949" s="6"/>
    </row>
    <row r="10950" spans="1:1" ht="15">
      <c r="A10950" s="6"/>
    </row>
    <row r="10951" spans="1:1" ht="15">
      <c r="A10951" s="6"/>
    </row>
    <row r="10952" spans="1:1" ht="15">
      <c r="A10952" s="6"/>
    </row>
    <row r="10953" spans="1:1" ht="15">
      <c r="A10953" s="6"/>
    </row>
    <row r="10954" spans="1:1" ht="15">
      <c r="A10954" s="6"/>
    </row>
    <row r="10955" spans="1:1" ht="15">
      <c r="A10955" s="6"/>
    </row>
    <row r="10956" spans="1:1" ht="15">
      <c r="A10956" s="6"/>
    </row>
    <row r="10957" spans="1:1" ht="15">
      <c r="A10957" s="6"/>
    </row>
    <row r="10958" spans="1:1" ht="15">
      <c r="A10958" s="6"/>
    </row>
    <row r="10959" spans="1:1" ht="15">
      <c r="A10959" s="6"/>
    </row>
    <row r="10960" spans="1:1" ht="15">
      <c r="A10960" s="6"/>
    </row>
    <row r="10961" spans="1:1" ht="15">
      <c r="A10961" s="6"/>
    </row>
    <row r="10962" spans="1:1" ht="15">
      <c r="A10962" s="6"/>
    </row>
    <row r="10963" spans="1:1" ht="15">
      <c r="A10963" s="6"/>
    </row>
    <row r="10964" spans="1:1" ht="15">
      <c r="A10964" s="6"/>
    </row>
    <row r="10965" spans="1:1" ht="15">
      <c r="A10965" s="6"/>
    </row>
    <row r="10966" spans="1:1" ht="15">
      <c r="A10966" s="6"/>
    </row>
    <row r="10967" spans="1:1" ht="15">
      <c r="A10967" s="6"/>
    </row>
    <row r="10968" spans="1:1" ht="15">
      <c r="A10968" s="6"/>
    </row>
    <row r="10969" spans="1:1" ht="15">
      <c r="A10969" s="6"/>
    </row>
    <row r="10970" spans="1:1" ht="15">
      <c r="A10970" s="6"/>
    </row>
    <row r="10971" spans="1:1" ht="15">
      <c r="A10971" s="6"/>
    </row>
    <row r="10972" spans="1:1" ht="15">
      <c r="A10972" s="6"/>
    </row>
    <row r="10973" spans="1:1" ht="15">
      <c r="A10973" s="6"/>
    </row>
    <row r="10974" spans="1:1" ht="15">
      <c r="A10974" s="6"/>
    </row>
    <row r="10975" spans="1:1" ht="15">
      <c r="A10975" s="6"/>
    </row>
    <row r="10976" spans="1:1" ht="15">
      <c r="A10976" s="6"/>
    </row>
    <row r="10977" spans="1:1" ht="15">
      <c r="A10977" s="6"/>
    </row>
    <row r="10978" spans="1:1" ht="15">
      <c r="A10978" s="6"/>
    </row>
    <row r="10979" spans="1:1" ht="15">
      <c r="A10979" s="6"/>
    </row>
    <row r="10980" spans="1:1" ht="15">
      <c r="A10980" s="6"/>
    </row>
    <row r="10981" spans="1:1" ht="15">
      <c r="A10981" s="6"/>
    </row>
    <row r="10982" spans="1:1" ht="15">
      <c r="A10982" s="6"/>
    </row>
    <row r="10983" spans="1:1" ht="15">
      <c r="A10983" s="6"/>
    </row>
    <row r="10984" spans="1:1" ht="15">
      <c r="A10984" s="6"/>
    </row>
    <row r="10985" spans="1:1" ht="15">
      <c r="A10985" s="6"/>
    </row>
    <row r="10986" spans="1:1" ht="15">
      <c r="A10986" s="6"/>
    </row>
    <row r="10987" spans="1:1" ht="15">
      <c r="A10987" s="6"/>
    </row>
    <row r="10988" spans="1:1" ht="15">
      <c r="A10988" s="6"/>
    </row>
    <row r="10989" spans="1:1" ht="15">
      <c r="A10989" s="6"/>
    </row>
    <row r="10990" spans="1:1" ht="15">
      <c r="A10990" s="6"/>
    </row>
    <row r="10991" spans="1:1" ht="15">
      <c r="A10991" s="6"/>
    </row>
    <row r="10992" spans="1:1" ht="15">
      <c r="A10992" s="6"/>
    </row>
    <row r="10993" spans="1:1" ht="15">
      <c r="A10993" s="6"/>
    </row>
    <row r="10994" spans="1:1" ht="15">
      <c r="A10994" s="6"/>
    </row>
    <row r="10995" spans="1:1" ht="15">
      <c r="A10995" s="6"/>
    </row>
    <row r="10996" spans="1:1" ht="15">
      <c r="A10996" s="6"/>
    </row>
    <row r="10997" spans="1:1" ht="15">
      <c r="A10997" s="6"/>
    </row>
    <row r="10998" spans="1:1" ht="15">
      <c r="A10998" s="6"/>
    </row>
    <row r="10999" spans="1:1" ht="15">
      <c r="A10999" s="6"/>
    </row>
    <row r="11000" spans="1:1" ht="15">
      <c r="A11000" s="6"/>
    </row>
    <row r="11001" spans="1:1" ht="15">
      <c r="A11001" s="6"/>
    </row>
    <row r="11002" spans="1:1" ht="15">
      <c r="A11002" s="6"/>
    </row>
    <row r="11003" spans="1:1" ht="15">
      <c r="A11003" s="6"/>
    </row>
    <row r="11004" spans="1:1" ht="15">
      <c r="A11004" s="6"/>
    </row>
    <row r="11005" spans="1:1" ht="15">
      <c r="A11005" s="6"/>
    </row>
    <row r="11006" spans="1:1" ht="15">
      <c r="A11006" s="6"/>
    </row>
    <row r="11007" spans="1:1" ht="15">
      <c r="A11007" s="6"/>
    </row>
    <row r="11008" spans="1:1" ht="15">
      <c r="A11008" s="6"/>
    </row>
    <row r="11009" spans="1:1" ht="15">
      <c r="A11009" s="6"/>
    </row>
    <row r="11010" spans="1:1" ht="15">
      <c r="A11010" s="6"/>
    </row>
    <row r="11011" spans="1:1" ht="15">
      <c r="A11011" s="6"/>
    </row>
    <row r="11012" spans="1:1" ht="15">
      <c r="A11012" s="6"/>
    </row>
    <row r="11013" spans="1:1" ht="15">
      <c r="A11013" s="6"/>
    </row>
    <row r="11014" spans="1:1" ht="15">
      <c r="A11014" s="6"/>
    </row>
    <row r="11015" spans="1:1" ht="15">
      <c r="A11015" s="6"/>
    </row>
    <row r="11016" spans="1:1" ht="15">
      <c r="A11016" s="6"/>
    </row>
    <row r="11017" spans="1:1" ht="15">
      <c r="A11017" s="6"/>
    </row>
    <row r="11018" spans="1:1" ht="15">
      <c r="A11018" s="6"/>
    </row>
    <row r="11019" spans="1:1" ht="15">
      <c r="A11019" s="6"/>
    </row>
    <row r="11020" spans="1:1" ht="15">
      <c r="A11020" s="6"/>
    </row>
    <row r="11021" spans="1:1" ht="15">
      <c r="A11021" s="6"/>
    </row>
    <row r="11022" spans="1:1" ht="15">
      <c r="A11022" s="6"/>
    </row>
    <row r="11023" spans="1:1" ht="15">
      <c r="A11023" s="6"/>
    </row>
    <row r="11024" spans="1:1" ht="15">
      <c r="A11024" s="6"/>
    </row>
    <row r="11025" spans="1:1" ht="15">
      <c r="A11025" s="6"/>
    </row>
    <row r="11026" spans="1:1" ht="15">
      <c r="A11026" s="6"/>
    </row>
    <row r="11027" spans="1:1" ht="15">
      <c r="A11027" s="6"/>
    </row>
    <row r="11028" spans="1:1" ht="15">
      <c r="A11028" s="6"/>
    </row>
    <row r="11029" spans="1:1" ht="15">
      <c r="A11029" s="6"/>
    </row>
    <row r="11030" spans="1:1" ht="15">
      <c r="A11030" s="6"/>
    </row>
    <row r="11031" spans="1:1" ht="15">
      <c r="A11031" s="6"/>
    </row>
    <row r="11032" spans="1:1" ht="15">
      <c r="A11032" s="6"/>
    </row>
    <row r="11033" spans="1:1" ht="15">
      <c r="A11033" s="6"/>
    </row>
    <row r="11034" spans="1:1" ht="15">
      <c r="A11034" s="6"/>
    </row>
    <row r="11035" spans="1:1" ht="15">
      <c r="A11035" s="6"/>
    </row>
    <row r="11036" spans="1:1" ht="15">
      <c r="A11036" s="6"/>
    </row>
    <row r="11037" spans="1:1" ht="15">
      <c r="A11037" s="6"/>
    </row>
    <row r="11038" spans="1:1" ht="15">
      <c r="A11038" s="6"/>
    </row>
    <row r="11039" spans="1:1" ht="15">
      <c r="A11039" s="6"/>
    </row>
    <row r="11040" spans="1:1" ht="15">
      <c r="A11040" s="6"/>
    </row>
    <row r="11041" spans="1:1" ht="15">
      <c r="A11041" s="6"/>
    </row>
    <row r="11042" spans="1:1" ht="15">
      <c r="A11042" s="6"/>
    </row>
    <row r="11043" spans="1:1" ht="15">
      <c r="A11043" s="6"/>
    </row>
    <row r="11044" spans="1:1" ht="15">
      <c r="A11044" s="6"/>
    </row>
    <row r="11045" spans="1:1" ht="15">
      <c r="A11045" s="6"/>
    </row>
    <row r="11046" spans="1:1" ht="15">
      <c r="A11046" s="6"/>
    </row>
    <row r="11047" spans="1:1" ht="15">
      <c r="A11047" s="6"/>
    </row>
    <row r="11048" spans="1:1" ht="15">
      <c r="A11048" s="6"/>
    </row>
    <row r="11049" spans="1:1" ht="15">
      <c r="A11049" s="6"/>
    </row>
    <row r="11050" spans="1:1" ht="15">
      <c r="A11050" s="6"/>
    </row>
    <row r="11051" spans="1:1" ht="15">
      <c r="A11051" s="6"/>
    </row>
    <row r="11052" spans="1:1" ht="15">
      <c r="A11052" s="6"/>
    </row>
    <row r="11053" spans="1:1" ht="15">
      <c r="A11053" s="6"/>
    </row>
    <row r="11054" spans="1:1" ht="15">
      <c r="A11054" s="6"/>
    </row>
    <row r="11055" spans="1:1" ht="15">
      <c r="A11055" s="6"/>
    </row>
    <row r="11056" spans="1:1" ht="15">
      <c r="A11056" s="6"/>
    </row>
    <row r="11057" spans="1:1" ht="15">
      <c r="A11057" s="6"/>
    </row>
    <row r="11058" spans="1:1" ht="15">
      <c r="A11058" s="6"/>
    </row>
    <row r="11059" spans="1:1" ht="15">
      <c r="A11059" s="6"/>
    </row>
    <row r="11060" spans="1:1" ht="15">
      <c r="A11060" s="6"/>
    </row>
    <row r="11061" spans="1:1" ht="15">
      <c r="A11061" s="6"/>
    </row>
    <row r="11062" spans="1:1" ht="15">
      <c r="A11062" s="6"/>
    </row>
    <row r="11063" spans="1:1" ht="15">
      <c r="A11063" s="6"/>
    </row>
    <row r="11064" spans="1:1" ht="15">
      <c r="A11064" s="6"/>
    </row>
    <row r="11065" spans="1:1" ht="15">
      <c r="A11065" s="6"/>
    </row>
    <row r="11066" spans="1:1" ht="15">
      <c r="A11066" s="6"/>
    </row>
    <row r="11067" spans="1:1" ht="15">
      <c r="A11067" s="6"/>
    </row>
    <row r="11068" spans="1:1" ht="15">
      <c r="A11068" s="6"/>
    </row>
    <row r="11069" spans="1:1" ht="15">
      <c r="A11069" s="6"/>
    </row>
    <row r="11070" spans="1:1" ht="15">
      <c r="A11070" s="6"/>
    </row>
    <row r="11071" spans="1:1" ht="15">
      <c r="A11071" s="6"/>
    </row>
    <row r="11072" spans="1:1" ht="15">
      <c r="A11072" s="6"/>
    </row>
    <row r="11073" spans="1:1" ht="15">
      <c r="A11073" s="6"/>
    </row>
    <row r="11074" spans="1:1" ht="15">
      <c r="A11074" s="6"/>
    </row>
    <row r="11075" spans="1:1" ht="15">
      <c r="A11075" s="6"/>
    </row>
    <row r="11076" spans="1:1" ht="15">
      <c r="A11076" s="6"/>
    </row>
    <row r="11077" spans="1:1" ht="15">
      <c r="A11077" s="6"/>
    </row>
    <row r="11078" spans="1:1" ht="15">
      <c r="A11078" s="6"/>
    </row>
    <row r="11079" spans="1:1" ht="15">
      <c r="A11079" s="6"/>
    </row>
    <row r="11080" spans="1:1" ht="15">
      <c r="A11080" s="6"/>
    </row>
    <row r="11081" spans="1:1" ht="15">
      <c r="A11081" s="6"/>
    </row>
    <row r="11082" spans="1:1" ht="15">
      <c r="A11082" s="6"/>
    </row>
    <row r="11083" spans="1:1" ht="15">
      <c r="A11083" s="6"/>
    </row>
    <row r="11084" spans="1:1" ht="15">
      <c r="A11084" s="6"/>
    </row>
    <row r="11085" spans="1:1" ht="15">
      <c r="A11085" s="6"/>
    </row>
    <row r="11086" spans="1:1" ht="15">
      <c r="A11086" s="6"/>
    </row>
    <row r="11087" spans="1:1" ht="15">
      <c r="A11087" s="6"/>
    </row>
    <row r="11088" spans="1:1" ht="15">
      <c r="A11088" s="6"/>
    </row>
    <row r="11089" spans="1:1" ht="15">
      <c r="A11089" s="6"/>
    </row>
    <row r="11090" spans="1:1" ht="15">
      <c r="A11090" s="6"/>
    </row>
    <row r="11091" spans="1:1" ht="15">
      <c r="A11091" s="6"/>
    </row>
    <row r="11092" spans="1:1" ht="15">
      <c r="A11092" s="6"/>
    </row>
    <row r="11093" spans="1:1" ht="15">
      <c r="A11093" s="6"/>
    </row>
    <row r="11094" spans="1:1" ht="15">
      <c r="A11094" s="6"/>
    </row>
    <row r="11095" spans="1:1" ht="15">
      <c r="A11095" s="6"/>
    </row>
    <row r="11096" spans="1:1" ht="15">
      <c r="A11096" s="6"/>
    </row>
    <row r="11097" spans="1:1" ht="15">
      <c r="A11097" s="6"/>
    </row>
    <row r="11098" spans="1:1" ht="15">
      <c r="A11098" s="6"/>
    </row>
    <row r="11099" spans="1:1" ht="15">
      <c r="A11099" s="6"/>
    </row>
    <row r="11100" spans="1:1" ht="15">
      <c r="A11100" s="6"/>
    </row>
    <row r="11101" spans="1:1" ht="15">
      <c r="A11101" s="6"/>
    </row>
    <row r="11102" spans="1:1" ht="15">
      <c r="A11102" s="6"/>
    </row>
    <row r="11103" spans="1:1" ht="15">
      <c r="A11103" s="6"/>
    </row>
    <row r="11104" spans="1:1" ht="15">
      <c r="A11104" s="6"/>
    </row>
    <row r="11105" spans="1:1" ht="15">
      <c r="A11105" s="6"/>
    </row>
    <row r="11106" spans="1:1" ht="15">
      <c r="A11106" s="6"/>
    </row>
    <row r="11107" spans="1:1" ht="15">
      <c r="A11107" s="6"/>
    </row>
    <row r="11108" spans="1:1" ht="15">
      <c r="A11108" s="6"/>
    </row>
    <row r="11109" spans="1:1" ht="15">
      <c r="A11109" s="6"/>
    </row>
    <row r="11110" spans="1:1" ht="15">
      <c r="A11110" s="6"/>
    </row>
    <row r="11111" spans="1:1" ht="15">
      <c r="A11111" s="6"/>
    </row>
    <row r="11112" spans="1:1" ht="15">
      <c r="A11112" s="6"/>
    </row>
    <row r="11113" spans="1:1" ht="15">
      <c r="A11113" s="6"/>
    </row>
    <row r="11114" spans="1:1" ht="15">
      <c r="A11114" s="6"/>
    </row>
    <row r="11115" spans="1:1" ht="15">
      <c r="A11115" s="6"/>
    </row>
    <row r="11116" spans="1:1" ht="15">
      <c r="A11116" s="6"/>
    </row>
    <row r="11117" spans="1:1" ht="15">
      <c r="A11117" s="6"/>
    </row>
    <row r="11118" spans="1:1" ht="15">
      <c r="A11118" s="6"/>
    </row>
    <row r="11119" spans="1:1" ht="15">
      <c r="A11119" s="6"/>
    </row>
    <row r="11120" spans="1:1" ht="15">
      <c r="A11120" s="6"/>
    </row>
    <row r="11121" spans="1:1" ht="15">
      <c r="A11121" s="6"/>
    </row>
    <row r="11122" spans="1:1" ht="15">
      <c r="A11122" s="6"/>
    </row>
    <row r="11123" spans="1:1" ht="15">
      <c r="A11123" s="6"/>
    </row>
    <row r="11124" spans="1:1" ht="15">
      <c r="A11124" s="6"/>
    </row>
    <row r="11125" spans="1:1" ht="15">
      <c r="A11125" s="6"/>
    </row>
    <row r="11126" spans="1:1" ht="15">
      <c r="A11126" s="6"/>
    </row>
    <row r="11127" spans="1:1" ht="15">
      <c r="A11127" s="6"/>
    </row>
    <row r="11128" spans="1:1" ht="15">
      <c r="A11128" s="6"/>
    </row>
    <row r="11129" spans="1:1" ht="15">
      <c r="A11129" s="6"/>
    </row>
    <row r="11130" spans="1:1" ht="15">
      <c r="A11130" s="6"/>
    </row>
    <row r="11131" spans="1:1" ht="15">
      <c r="A11131" s="6"/>
    </row>
    <row r="11132" spans="1:1" ht="15">
      <c r="A11132" s="6"/>
    </row>
    <row r="11133" spans="1:1" ht="15">
      <c r="A11133" s="6"/>
    </row>
    <row r="11134" spans="1:1" ht="15">
      <c r="A11134" s="6"/>
    </row>
    <row r="11135" spans="1:1" ht="15">
      <c r="A11135" s="6"/>
    </row>
    <row r="11136" spans="1:1" ht="15">
      <c r="A11136" s="6"/>
    </row>
    <row r="11137" spans="1:1" ht="15">
      <c r="A11137" s="6"/>
    </row>
    <row r="11138" spans="1:1" ht="15">
      <c r="A11138" s="6"/>
    </row>
    <row r="11139" spans="1:1" ht="15">
      <c r="A11139" s="6"/>
    </row>
    <row r="11140" spans="1:1" ht="15">
      <c r="A11140" s="6"/>
    </row>
    <row r="11141" spans="1:1" ht="15">
      <c r="A11141" s="6"/>
    </row>
    <row r="11142" spans="1:1" ht="15">
      <c r="A11142" s="6"/>
    </row>
    <row r="11143" spans="1:1" ht="15">
      <c r="A11143" s="6"/>
    </row>
    <row r="11144" spans="1:1" ht="15">
      <c r="A11144" s="6"/>
    </row>
    <row r="11145" spans="1:1" ht="15">
      <c r="A11145" s="6"/>
    </row>
    <row r="11146" spans="1:1" ht="15">
      <c r="A11146" s="6"/>
    </row>
    <row r="11147" spans="1:1" ht="15">
      <c r="A11147" s="6"/>
    </row>
    <row r="11148" spans="1:1" ht="15">
      <c r="A11148" s="6"/>
    </row>
    <row r="11149" spans="1:1" ht="15">
      <c r="A11149" s="6"/>
    </row>
    <row r="11150" spans="1:1" ht="15">
      <c r="A11150" s="6"/>
    </row>
    <row r="11151" spans="1:1" ht="15">
      <c r="A11151" s="6"/>
    </row>
    <row r="11152" spans="1:1" ht="15">
      <c r="A11152" s="6"/>
    </row>
    <row r="11153" spans="1:1" ht="15">
      <c r="A11153" s="6"/>
    </row>
    <row r="11154" spans="1:1" ht="15">
      <c r="A11154" s="6"/>
    </row>
    <row r="11155" spans="1:1" ht="15">
      <c r="A11155" s="6"/>
    </row>
    <row r="11156" spans="1:1" ht="15">
      <c r="A11156" s="6"/>
    </row>
    <row r="11157" spans="1:1" ht="15">
      <c r="A11157" s="6"/>
    </row>
    <row r="11158" spans="1:1" ht="15">
      <c r="A11158" s="6"/>
    </row>
    <row r="11159" spans="1:1" ht="15">
      <c r="A11159" s="6"/>
    </row>
    <row r="11160" spans="1:1" ht="15">
      <c r="A11160" s="6"/>
    </row>
    <row r="11161" spans="1:1" ht="15">
      <c r="A11161" s="6"/>
    </row>
    <row r="11162" spans="1:1" ht="15">
      <c r="A11162" s="6"/>
    </row>
    <row r="11163" spans="1:1" ht="15">
      <c r="A11163" s="6"/>
    </row>
    <row r="11164" spans="1:1" ht="15">
      <c r="A11164" s="6"/>
    </row>
    <row r="11165" spans="1:1" ht="15">
      <c r="A11165" s="6"/>
    </row>
    <row r="11166" spans="1:1" ht="15">
      <c r="A11166" s="6"/>
    </row>
    <row r="11167" spans="1:1" ht="15">
      <c r="A11167" s="6"/>
    </row>
    <row r="11168" spans="1:1" ht="15">
      <c r="A11168" s="6"/>
    </row>
    <row r="11169" spans="1:1" ht="15">
      <c r="A11169" s="6"/>
    </row>
    <row r="11170" spans="1:1" ht="15">
      <c r="A11170" s="6"/>
    </row>
    <row r="11171" spans="1:1" ht="15">
      <c r="A11171" s="6"/>
    </row>
    <row r="11172" spans="1:1" ht="15">
      <c r="A11172" s="6"/>
    </row>
    <row r="11173" spans="1:1" ht="15">
      <c r="A11173" s="6"/>
    </row>
    <row r="11174" spans="1:1" ht="15">
      <c r="A11174" s="6"/>
    </row>
    <row r="11175" spans="1:1" ht="15">
      <c r="A11175" s="6"/>
    </row>
    <row r="11176" spans="1:1" ht="15">
      <c r="A11176" s="6"/>
    </row>
    <row r="11177" spans="1:1" ht="15">
      <c r="A11177" s="6"/>
    </row>
    <row r="11178" spans="1:1" ht="15">
      <c r="A11178" s="6"/>
    </row>
    <row r="11179" spans="1:1" ht="15">
      <c r="A11179" s="6"/>
    </row>
    <row r="11180" spans="1:1" ht="15">
      <c r="A11180" s="6"/>
    </row>
    <row r="11181" spans="1:1" ht="15">
      <c r="A11181" s="6"/>
    </row>
    <row r="11182" spans="1:1" ht="15">
      <c r="A11182" s="6"/>
    </row>
    <row r="11183" spans="1:1" ht="15">
      <c r="A11183" s="6"/>
    </row>
    <row r="11184" spans="1:1" ht="15">
      <c r="A11184" s="6"/>
    </row>
    <row r="11185" spans="1:1" ht="15">
      <c r="A11185" s="6"/>
    </row>
    <row r="11186" spans="1:1" ht="15">
      <c r="A11186" s="6"/>
    </row>
    <row r="11187" spans="1:1" ht="15">
      <c r="A11187" s="6"/>
    </row>
    <row r="11188" spans="1:1" ht="15">
      <c r="A11188" s="6"/>
    </row>
    <row r="11189" spans="1:1" ht="15">
      <c r="A11189" s="6"/>
    </row>
    <row r="11190" spans="1:1" ht="15">
      <c r="A11190" s="6"/>
    </row>
    <row r="11191" spans="1:1" ht="15">
      <c r="A11191" s="6"/>
    </row>
    <row r="11192" spans="1:1" ht="15">
      <c r="A11192" s="6"/>
    </row>
    <row r="11193" spans="1:1" ht="15">
      <c r="A11193" s="6"/>
    </row>
    <row r="11194" spans="1:1" ht="15">
      <c r="A11194" s="6"/>
    </row>
    <row r="11195" spans="1:1" ht="15">
      <c r="A11195" s="6"/>
    </row>
    <row r="11196" spans="1:1" ht="15">
      <c r="A11196" s="6"/>
    </row>
    <row r="11197" spans="1:1" ht="15">
      <c r="A11197" s="6"/>
    </row>
    <row r="11198" spans="1:1" ht="15">
      <c r="A11198" s="6"/>
    </row>
    <row r="11199" spans="1:1" ht="15">
      <c r="A11199" s="6"/>
    </row>
    <row r="11200" spans="1:1" ht="15">
      <c r="A11200" s="6"/>
    </row>
    <row r="11201" spans="1:1" ht="15">
      <c r="A11201" s="6"/>
    </row>
    <row r="11202" spans="1:1" ht="15">
      <c r="A11202" s="6"/>
    </row>
    <row r="11203" spans="1:1" ht="15">
      <c r="A11203" s="6"/>
    </row>
    <row r="11204" spans="1:1" ht="15">
      <c r="A11204" s="6"/>
    </row>
    <row r="11205" spans="1:1" ht="15">
      <c r="A11205" s="6"/>
    </row>
    <row r="11206" spans="1:1" ht="15">
      <c r="A11206" s="6"/>
    </row>
    <row r="11207" spans="1:1" ht="15">
      <c r="A11207" s="6"/>
    </row>
    <row r="11208" spans="1:1" ht="15">
      <c r="A11208" s="6"/>
    </row>
    <row r="11209" spans="1:1" ht="15">
      <c r="A11209" s="6"/>
    </row>
    <row r="11210" spans="1:1" ht="15">
      <c r="A11210" s="6"/>
    </row>
    <row r="11211" spans="1:1" ht="15">
      <c r="A11211" s="6"/>
    </row>
    <row r="11212" spans="1:1" ht="15">
      <c r="A11212" s="6"/>
    </row>
    <row r="11213" spans="1:1" ht="15">
      <c r="A11213" s="6"/>
    </row>
    <row r="11214" spans="1:1" ht="15">
      <c r="A11214" s="6"/>
    </row>
    <row r="11215" spans="1:1" ht="15">
      <c r="A11215" s="6"/>
    </row>
    <row r="11216" spans="1:1" ht="15">
      <c r="A11216" s="6"/>
    </row>
    <row r="11217" spans="1:1" ht="15">
      <c r="A11217" s="6"/>
    </row>
    <row r="11218" spans="1:1" ht="15">
      <c r="A11218" s="6"/>
    </row>
    <row r="11219" spans="1:1" ht="15">
      <c r="A11219" s="6"/>
    </row>
    <row r="11220" spans="1:1" ht="15">
      <c r="A11220" s="6"/>
    </row>
    <row r="11221" spans="1:1" ht="15">
      <c r="A11221" s="6"/>
    </row>
    <row r="11222" spans="1:1" ht="15">
      <c r="A11222" s="6"/>
    </row>
    <row r="11223" spans="1:1" ht="15">
      <c r="A11223" s="6"/>
    </row>
    <row r="11224" spans="1:1" ht="15">
      <c r="A11224" s="6"/>
    </row>
    <row r="11225" spans="1:1" ht="15">
      <c r="A11225" s="6"/>
    </row>
    <row r="11226" spans="1:1" ht="15">
      <c r="A11226" s="6"/>
    </row>
    <row r="11227" spans="1:1" ht="15">
      <c r="A11227" s="6"/>
    </row>
    <row r="11228" spans="1:1" ht="15">
      <c r="A11228" s="6"/>
    </row>
    <row r="11229" spans="1:1" ht="15">
      <c r="A11229" s="6"/>
    </row>
    <row r="11230" spans="1:1" ht="15">
      <c r="A11230" s="6"/>
    </row>
    <row r="11231" spans="1:1" ht="15">
      <c r="A11231" s="6"/>
    </row>
    <row r="11232" spans="1:1" ht="15">
      <c r="A11232" s="6"/>
    </row>
    <row r="11233" spans="1:1" ht="15">
      <c r="A11233" s="6"/>
    </row>
    <row r="11234" spans="1:1" ht="15">
      <c r="A11234" s="6"/>
    </row>
    <row r="11235" spans="1:1" ht="15">
      <c r="A11235" s="6"/>
    </row>
    <row r="11236" spans="1:1" ht="15">
      <c r="A11236" s="6"/>
    </row>
    <row r="11237" spans="1:1" ht="15">
      <c r="A11237" s="6"/>
    </row>
    <row r="11238" spans="1:1" ht="15">
      <c r="A11238" s="6"/>
    </row>
    <row r="11239" spans="1:1" ht="15">
      <c r="A11239" s="6"/>
    </row>
    <row r="11240" spans="1:1" ht="15">
      <c r="A11240" s="6"/>
    </row>
    <row r="11241" spans="1:1" ht="15">
      <c r="A11241" s="6"/>
    </row>
    <row r="11242" spans="1:1" ht="15">
      <c r="A11242" s="6"/>
    </row>
    <row r="11243" spans="1:1" ht="15">
      <c r="A11243" s="6"/>
    </row>
    <row r="11244" spans="1:1" ht="15">
      <c r="A11244" s="6"/>
    </row>
    <row r="11245" spans="1:1" ht="15">
      <c r="A11245" s="6"/>
    </row>
    <row r="11246" spans="1:1" ht="15">
      <c r="A11246" s="6"/>
    </row>
    <row r="11247" spans="1:1" ht="15">
      <c r="A11247" s="6"/>
    </row>
    <row r="11248" spans="1:1" ht="15">
      <c r="A11248" s="6"/>
    </row>
    <row r="11249" spans="1:1" ht="15">
      <c r="A11249" s="6"/>
    </row>
    <row r="11250" spans="1:1" ht="15">
      <c r="A11250" s="6"/>
    </row>
    <row r="11251" spans="1:1" ht="15">
      <c r="A11251" s="6"/>
    </row>
    <row r="11252" spans="1:1" ht="15">
      <c r="A11252" s="6"/>
    </row>
    <row r="11253" spans="1:1" ht="15">
      <c r="A11253" s="6"/>
    </row>
    <row r="11254" spans="1:1" ht="15">
      <c r="A11254" s="6"/>
    </row>
    <row r="11255" spans="1:1" ht="15">
      <c r="A11255" s="6"/>
    </row>
    <row r="11256" spans="1:1" ht="15">
      <c r="A11256" s="6"/>
    </row>
    <row r="11257" spans="1:1" ht="15">
      <c r="A11257" s="6"/>
    </row>
    <row r="11258" spans="1:1" ht="15">
      <c r="A11258" s="6"/>
    </row>
    <row r="11259" spans="1:1" ht="15">
      <c r="A11259" s="6"/>
    </row>
    <row r="11260" spans="1:1" ht="15">
      <c r="A11260" s="6"/>
    </row>
    <row r="11261" spans="1:1" ht="15">
      <c r="A11261" s="6"/>
    </row>
    <row r="11262" spans="1:1" ht="15">
      <c r="A11262" s="6"/>
    </row>
    <row r="11263" spans="1:1" ht="15">
      <c r="A11263" s="6"/>
    </row>
    <row r="11264" spans="1:1" ht="15">
      <c r="A11264" s="6"/>
    </row>
    <row r="11265" spans="1:1" ht="15">
      <c r="A11265" s="6"/>
    </row>
    <row r="11266" spans="1:1" ht="15">
      <c r="A11266" s="6"/>
    </row>
    <row r="11267" spans="1:1" ht="15">
      <c r="A11267" s="6"/>
    </row>
    <row r="11268" spans="1:1" ht="15">
      <c r="A11268" s="6"/>
    </row>
    <row r="11269" spans="1:1" ht="15">
      <c r="A11269" s="6"/>
    </row>
    <row r="11270" spans="1:1" ht="15">
      <c r="A11270" s="6"/>
    </row>
    <row r="11271" spans="1:1" ht="15">
      <c r="A11271" s="6"/>
    </row>
    <row r="11272" spans="1:1" ht="15">
      <c r="A11272" s="6"/>
    </row>
    <row r="11273" spans="1:1" ht="15">
      <c r="A11273" s="6"/>
    </row>
    <row r="11274" spans="1:1" ht="15">
      <c r="A11274" s="6"/>
    </row>
    <row r="11275" spans="1:1" ht="15">
      <c r="A11275" s="6"/>
    </row>
    <row r="11276" spans="1:1" ht="15">
      <c r="A11276" s="6"/>
    </row>
    <row r="11277" spans="1:1" ht="15">
      <c r="A11277" s="6"/>
    </row>
    <row r="11278" spans="1:1" ht="15">
      <c r="A11278" s="6"/>
    </row>
    <row r="11279" spans="1:1" ht="15">
      <c r="A11279" s="6"/>
    </row>
    <row r="11280" spans="1:1" ht="15">
      <c r="A11280" s="6"/>
    </row>
    <row r="11281" spans="1:1" ht="15">
      <c r="A11281" s="6"/>
    </row>
    <row r="11282" spans="1:1" ht="15">
      <c r="A11282" s="6"/>
    </row>
    <row r="11283" spans="1:1" ht="15">
      <c r="A11283" s="6"/>
    </row>
    <row r="11284" spans="1:1" ht="15">
      <c r="A11284" s="6"/>
    </row>
    <row r="11285" spans="1:1" ht="15">
      <c r="A11285" s="6"/>
    </row>
    <row r="11286" spans="1:1" ht="15">
      <c r="A11286" s="6"/>
    </row>
    <row r="11287" spans="1:1" ht="15">
      <c r="A11287" s="6"/>
    </row>
    <row r="11288" spans="1:1" ht="15">
      <c r="A11288" s="6"/>
    </row>
    <row r="11289" spans="1:1" ht="15">
      <c r="A11289" s="6"/>
    </row>
    <row r="11290" spans="1:1" ht="15">
      <c r="A11290" s="6"/>
    </row>
    <row r="11291" spans="1:1" ht="15">
      <c r="A11291" s="6"/>
    </row>
    <row r="11292" spans="1:1" ht="15">
      <c r="A11292" s="6"/>
    </row>
    <row r="11293" spans="1:1" ht="15">
      <c r="A11293" s="6"/>
    </row>
    <row r="11294" spans="1:1" ht="15">
      <c r="A11294" s="6"/>
    </row>
    <row r="11295" spans="1:1" ht="15">
      <c r="A11295" s="6"/>
    </row>
    <row r="11296" spans="1:1" ht="15">
      <c r="A11296" s="6"/>
    </row>
    <row r="11297" spans="1:1" ht="15">
      <c r="A11297" s="6"/>
    </row>
    <row r="11298" spans="1:1" ht="15">
      <c r="A11298" s="6"/>
    </row>
    <row r="11299" spans="1:1" ht="15">
      <c r="A11299" s="6"/>
    </row>
    <row r="11300" spans="1:1" ht="15">
      <c r="A11300" s="6"/>
    </row>
    <row r="11301" spans="1:1" ht="15">
      <c r="A11301" s="6"/>
    </row>
    <row r="11302" spans="1:1" ht="15">
      <c r="A11302" s="6"/>
    </row>
    <row r="11303" spans="1:1" ht="15">
      <c r="A11303" s="6"/>
    </row>
    <row r="11304" spans="1:1" ht="15">
      <c r="A11304" s="6"/>
    </row>
    <row r="11305" spans="1:1" ht="15">
      <c r="A11305" s="6"/>
    </row>
    <row r="11306" spans="1:1" ht="15">
      <c r="A11306" s="6"/>
    </row>
    <row r="11307" spans="1:1" ht="15">
      <c r="A11307" s="6"/>
    </row>
    <row r="11308" spans="1:1" ht="15">
      <c r="A11308" s="6"/>
    </row>
    <row r="11309" spans="1:1" ht="15">
      <c r="A11309" s="6"/>
    </row>
    <row r="11310" spans="1:1" ht="15">
      <c r="A11310" s="6"/>
    </row>
    <row r="11311" spans="1:1" ht="15">
      <c r="A11311" s="6"/>
    </row>
    <row r="11312" spans="1:1" ht="15">
      <c r="A11312" s="6"/>
    </row>
    <row r="11313" spans="1:1" ht="15">
      <c r="A11313" s="6"/>
    </row>
    <row r="11314" spans="1:1" ht="15">
      <c r="A11314" s="6"/>
    </row>
    <row r="11315" spans="1:1" ht="15">
      <c r="A11315" s="6"/>
    </row>
    <row r="11316" spans="1:1" ht="15">
      <c r="A11316" s="6"/>
    </row>
    <row r="11317" spans="1:1" ht="15">
      <c r="A11317" s="6"/>
    </row>
    <row r="11318" spans="1:1" ht="15">
      <c r="A11318" s="6"/>
    </row>
    <row r="11319" spans="1:1" ht="15">
      <c r="A11319" s="6"/>
    </row>
    <row r="11320" spans="1:1" ht="15">
      <c r="A11320" s="6"/>
    </row>
    <row r="11321" spans="1:1" ht="15">
      <c r="A11321" s="6"/>
    </row>
    <row r="11322" spans="1:1" ht="15">
      <c r="A11322" s="6"/>
    </row>
    <row r="11323" spans="1:1" ht="15">
      <c r="A11323" s="6"/>
    </row>
    <row r="11324" spans="1:1" ht="15">
      <c r="A11324" s="6"/>
    </row>
    <row r="11325" spans="1:1" ht="15">
      <c r="A11325" s="6"/>
    </row>
    <row r="11326" spans="1:1" ht="15">
      <c r="A11326" s="6"/>
    </row>
    <row r="11327" spans="1:1" ht="15">
      <c r="A11327" s="6"/>
    </row>
    <row r="11328" spans="1:1" ht="15">
      <c r="A11328" s="6"/>
    </row>
    <row r="11329" spans="1:1" ht="15">
      <c r="A11329" s="6"/>
    </row>
    <row r="11330" spans="1:1" ht="15">
      <c r="A11330" s="6"/>
    </row>
    <row r="11331" spans="1:1" ht="15">
      <c r="A11331" s="6"/>
    </row>
    <row r="11332" spans="1:1" ht="15">
      <c r="A11332" s="6"/>
    </row>
    <row r="11333" spans="1:1" ht="15">
      <c r="A11333" s="6"/>
    </row>
    <row r="11334" spans="1:1" ht="15">
      <c r="A11334" s="6"/>
    </row>
    <row r="11335" spans="1:1" ht="15">
      <c r="A11335" s="6"/>
    </row>
    <row r="11336" spans="1:1" ht="15">
      <c r="A11336" s="6"/>
    </row>
    <row r="11337" spans="1:1" ht="15">
      <c r="A11337" s="6"/>
    </row>
    <row r="11338" spans="1:1" ht="15">
      <c r="A11338" s="6"/>
    </row>
    <row r="11339" spans="1:1" ht="15">
      <c r="A11339" s="6"/>
    </row>
    <row r="11340" spans="1:1" ht="15">
      <c r="A11340" s="6"/>
    </row>
    <row r="11341" spans="1:1" ht="15">
      <c r="A11341" s="6"/>
    </row>
    <row r="11342" spans="1:1" ht="15">
      <c r="A11342" s="6"/>
    </row>
    <row r="11343" spans="1:1" ht="15">
      <c r="A11343" s="6"/>
    </row>
    <row r="11344" spans="1:1" ht="15">
      <c r="A11344" s="6"/>
    </row>
    <row r="11345" spans="1:1" ht="15">
      <c r="A11345" s="6"/>
    </row>
    <row r="11346" spans="1:1" ht="15">
      <c r="A11346" s="6"/>
    </row>
    <row r="11347" spans="1:1" ht="15">
      <c r="A11347" s="6"/>
    </row>
    <row r="11348" spans="1:1" ht="15">
      <c r="A11348" s="6"/>
    </row>
    <row r="11349" spans="1:1" ht="15">
      <c r="A11349" s="6"/>
    </row>
    <row r="11350" spans="1:1" ht="15">
      <c r="A11350" s="6"/>
    </row>
    <row r="11351" spans="1:1" ht="15">
      <c r="A11351" s="6"/>
    </row>
    <row r="11352" spans="1:1" ht="15">
      <c r="A11352" s="6"/>
    </row>
    <row r="11353" spans="1:1" ht="15">
      <c r="A11353" s="6"/>
    </row>
    <row r="11354" spans="1:1" ht="15">
      <c r="A11354" s="6"/>
    </row>
    <row r="11355" spans="1:1" ht="15">
      <c r="A11355" s="6"/>
    </row>
    <row r="11356" spans="1:1" ht="15">
      <c r="A11356" s="6"/>
    </row>
    <row r="11357" spans="1:1" ht="15">
      <c r="A11357" s="6"/>
    </row>
    <row r="11358" spans="1:1" ht="15">
      <c r="A11358" s="6"/>
    </row>
    <row r="11359" spans="1:1" ht="15">
      <c r="A11359" s="6"/>
    </row>
    <row r="11360" spans="1:1" ht="15">
      <c r="A11360" s="6"/>
    </row>
    <row r="11361" spans="1:1" ht="15">
      <c r="A11361" s="6"/>
    </row>
    <row r="11362" spans="1:1" ht="15">
      <c r="A11362" s="6"/>
    </row>
    <row r="11363" spans="1:1" ht="15">
      <c r="A11363" s="6"/>
    </row>
    <row r="11364" spans="1:1" ht="15">
      <c r="A11364" s="6"/>
    </row>
    <row r="11365" spans="1:1" ht="15">
      <c r="A11365" s="6"/>
    </row>
    <row r="11366" spans="1:1" ht="15">
      <c r="A11366" s="6"/>
    </row>
    <row r="11367" spans="1:1" ht="15">
      <c r="A11367" s="6"/>
    </row>
    <row r="11368" spans="1:1" ht="15">
      <c r="A11368" s="6"/>
    </row>
    <row r="11369" spans="1:1" ht="15">
      <c r="A11369" s="6"/>
    </row>
    <row r="11370" spans="1:1" ht="15">
      <c r="A11370" s="6"/>
    </row>
    <row r="11371" spans="1:1" ht="15">
      <c r="A11371" s="6"/>
    </row>
    <row r="11372" spans="1:1" ht="15">
      <c r="A11372" s="6"/>
    </row>
    <row r="11373" spans="1:1" ht="15">
      <c r="A11373" s="6"/>
    </row>
    <row r="11374" spans="1:1" ht="15">
      <c r="A11374" s="6"/>
    </row>
    <row r="11375" spans="1:1" ht="15">
      <c r="A11375" s="6"/>
    </row>
    <row r="11376" spans="1:1" ht="15">
      <c r="A11376" s="6"/>
    </row>
    <row r="11377" spans="1:1" ht="15">
      <c r="A11377" s="6"/>
    </row>
    <row r="11378" spans="1:1" ht="15">
      <c r="A11378" s="6"/>
    </row>
    <row r="11379" spans="1:1" ht="15">
      <c r="A11379" s="6"/>
    </row>
    <row r="11380" spans="1:1" ht="15">
      <c r="A11380" s="6"/>
    </row>
    <row r="11381" spans="1:1" ht="15">
      <c r="A11381" s="6"/>
    </row>
    <row r="11382" spans="1:1" ht="15">
      <c r="A11382" s="6"/>
    </row>
    <row r="11383" spans="1:1" ht="15">
      <c r="A11383" s="6"/>
    </row>
    <row r="11384" spans="1:1" ht="15">
      <c r="A11384" s="6"/>
    </row>
    <row r="11385" spans="1:1" ht="15">
      <c r="A11385" s="6"/>
    </row>
    <row r="11386" spans="1:1" ht="15">
      <c r="A11386" s="6"/>
    </row>
    <row r="11387" spans="1:1" ht="15">
      <c r="A11387" s="6"/>
    </row>
    <row r="11388" spans="1:1" ht="15">
      <c r="A11388" s="6"/>
    </row>
    <row r="11389" spans="1:1" ht="15">
      <c r="A11389" s="6"/>
    </row>
    <row r="11390" spans="1:1" ht="15">
      <c r="A11390" s="6"/>
    </row>
    <row r="11391" spans="1:1" ht="15">
      <c r="A11391" s="6"/>
    </row>
    <row r="11392" spans="1:1" ht="15">
      <c r="A11392" s="6"/>
    </row>
    <row r="11393" spans="1:1" ht="15">
      <c r="A11393" s="6"/>
    </row>
    <row r="11394" spans="1:1" ht="15">
      <c r="A11394" s="6"/>
    </row>
    <row r="11395" spans="1:1" ht="15">
      <c r="A11395" s="6"/>
    </row>
    <row r="11396" spans="1:1" ht="15">
      <c r="A11396" s="6"/>
    </row>
    <row r="11397" spans="1:1" ht="15">
      <c r="A11397" s="6"/>
    </row>
    <row r="11398" spans="1:1" ht="15">
      <c r="A11398" s="6"/>
    </row>
    <row r="11399" spans="1:1" ht="15">
      <c r="A11399" s="6"/>
    </row>
    <row r="11400" spans="1:1" ht="15">
      <c r="A11400" s="6"/>
    </row>
    <row r="11401" spans="1:1" ht="15">
      <c r="A11401" s="6"/>
    </row>
    <row r="11402" spans="1:1" ht="15">
      <c r="A11402" s="6"/>
    </row>
    <row r="11403" spans="1:1" ht="15">
      <c r="A11403" s="6"/>
    </row>
    <row r="11404" spans="1:1" ht="15">
      <c r="A11404" s="6"/>
    </row>
    <row r="11405" spans="1:1" ht="15">
      <c r="A11405" s="6"/>
    </row>
    <row r="11406" spans="1:1" ht="15">
      <c r="A11406" s="6"/>
    </row>
    <row r="11407" spans="1:1" ht="15">
      <c r="A11407" s="6"/>
    </row>
    <row r="11408" spans="1:1" ht="15">
      <c r="A11408" s="6"/>
    </row>
    <row r="11409" spans="1:1" ht="15">
      <c r="A11409" s="6"/>
    </row>
    <row r="11410" spans="1:1" ht="15">
      <c r="A11410" s="6"/>
    </row>
    <row r="11411" spans="1:1" ht="15">
      <c r="A11411" s="6"/>
    </row>
    <row r="11412" spans="1:1" ht="15">
      <c r="A11412" s="6"/>
    </row>
    <row r="11413" spans="1:1" ht="15">
      <c r="A11413" s="6"/>
    </row>
    <row r="11414" spans="1:1" ht="15">
      <c r="A11414" s="6"/>
    </row>
    <row r="11415" spans="1:1" ht="15">
      <c r="A11415" s="6"/>
    </row>
    <row r="11416" spans="1:1" ht="15">
      <c r="A11416" s="6"/>
    </row>
    <row r="11417" spans="1:1" ht="15">
      <c r="A11417" s="6"/>
    </row>
    <row r="11418" spans="1:1" ht="15">
      <c r="A11418" s="6"/>
    </row>
    <row r="11419" spans="1:1" ht="15">
      <c r="A11419" s="6"/>
    </row>
    <row r="11420" spans="1:1" ht="15">
      <c r="A11420" s="6"/>
    </row>
    <row r="11421" spans="1:1" ht="15">
      <c r="A11421" s="6"/>
    </row>
    <row r="11422" spans="1:1" ht="15">
      <c r="A11422" s="6"/>
    </row>
    <row r="11423" spans="1:1" ht="15">
      <c r="A11423" s="6"/>
    </row>
    <row r="11424" spans="1:1" ht="15">
      <c r="A11424" s="6"/>
    </row>
    <row r="11425" spans="1:1" ht="15">
      <c r="A11425" s="6"/>
    </row>
    <row r="11426" spans="1:1" ht="15">
      <c r="A11426" s="6"/>
    </row>
    <row r="11427" spans="1:1" ht="15">
      <c r="A11427" s="6"/>
    </row>
    <row r="11428" spans="1:1" ht="15">
      <c r="A11428" s="6"/>
    </row>
    <row r="11429" spans="1:1" ht="15">
      <c r="A11429" s="6"/>
    </row>
    <row r="11430" spans="1:1" ht="15">
      <c r="A11430" s="6"/>
    </row>
    <row r="11431" spans="1:1" ht="15">
      <c r="A11431" s="6"/>
    </row>
    <row r="11432" spans="1:1" ht="15">
      <c r="A11432" s="6"/>
    </row>
    <row r="11433" spans="1:1" ht="15">
      <c r="A11433" s="6"/>
    </row>
    <row r="11434" spans="1:1" ht="15">
      <c r="A11434" s="6"/>
    </row>
    <row r="11435" spans="1:1" ht="15">
      <c r="A11435" s="6"/>
    </row>
    <row r="11436" spans="1:1" ht="15">
      <c r="A11436" s="6"/>
    </row>
    <row r="11437" spans="1:1" ht="15">
      <c r="A11437" s="6"/>
    </row>
    <row r="11438" spans="1:1" ht="15">
      <c r="A11438" s="6"/>
    </row>
    <row r="11439" spans="1:1" ht="15">
      <c r="A11439" s="6"/>
    </row>
    <row r="11440" spans="1:1" ht="15">
      <c r="A11440" s="6"/>
    </row>
    <row r="11441" spans="1:1" ht="15">
      <c r="A11441" s="6"/>
    </row>
    <row r="11442" spans="1:1" ht="15">
      <c r="A11442" s="6"/>
    </row>
    <row r="11443" spans="1:1" ht="15">
      <c r="A11443" s="6"/>
    </row>
    <row r="11444" spans="1:1" ht="15">
      <c r="A11444" s="6"/>
    </row>
    <row r="11445" spans="1:1" ht="15">
      <c r="A11445" s="6"/>
    </row>
    <row r="11446" spans="1:1" ht="15">
      <c r="A11446" s="6"/>
    </row>
    <row r="11447" spans="1:1" ht="15">
      <c r="A11447" s="6"/>
    </row>
    <row r="11448" spans="1:1" ht="15">
      <c r="A11448" s="6"/>
    </row>
    <row r="11449" spans="1:1" ht="15">
      <c r="A11449" s="6"/>
    </row>
    <row r="11450" spans="1:1" ht="15">
      <c r="A11450" s="6"/>
    </row>
    <row r="11451" spans="1:1" ht="15">
      <c r="A11451" s="6"/>
    </row>
    <row r="11452" spans="1:1" ht="15">
      <c r="A11452" s="6"/>
    </row>
    <row r="11453" spans="1:1" ht="15">
      <c r="A11453" s="6"/>
    </row>
    <row r="11454" spans="1:1" ht="15">
      <c r="A11454" s="6"/>
    </row>
    <row r="11455" spans="1:1" ht="15">
      <c r="A11455" s="6"/>
    </row>
    <row r="11456" spans="1:1" ht="15">
      <c r="A11456" s="6"/>
    </row>
    <row r="11457" spans="1:1" ht="15">
      <c r="A11457" s="6"/>
    </row>
    <row r="11458" spans="1:1" ht="15">
      <c r="A11458" s="6"/>
    </row>
    <row r="11459" spans="1:1" ht="15">
      <c r="A11459" s="6"/>
    </row>
    <row r="11460" spans="1:1" ht="15">
      <c r="A11460" s="6"/>
    </row>
    <row r="11461" spans="1:1" ht="15">
      <c r="A11461" s="6"/>
    </row>
    <row r="11462" spans="1:1" ht="15">
      <c r="A11462" s="6"/>
    </row>
    <row r="11463" spans="1:1" ht="15">
      <c r="A11463" s="6"/>
    </row>
    <row r="11464" spans="1:1" ht="15">
      <c r="A11464" s="6"/>
    </row>
    <row r="11465" spans="1:1" ht="15">
      <c r="A11465" s="6"/>
    </row>
    <row r="11466" spans="1:1" ht="15">
      <c r="A11466" s="6"/>
    </row>
    <row r="11467" spans="1:1" ht="15">
      <c r="A11467" s="6"/>
    </row>
    <row r="11468" spans="1:1" ht="15">
      <c r="A11468" s="6"/>
    </row>
    <row r="11469" spans="1:1" ht="15">
      <c r="A11469" s="6"/>
    </row>
    <row r="11470" spans="1:1" ht="15">
      <c r="A11470" s="6"/>
    </row>
    <row r="11471" spans="1:1" ht="15">
      <c r="A11471" s="6"/>
    </row>
    <row r="11472" spans="1:1" ht="15">
      <c r="A11472" s="6"/>
    </row>
    <row r="11473" spans="1:1" ht="15">
      <c r="A11473" s="6"/>
    </row>
    <row r="11474" spans="1:1" ht="15">
      <c r="A11474" s="6"/>
    </row>
    <row r="11475" spans="1:1" ht="15">
      <c r="A11475" s="6"/>
    </row>
    <row r="11476" spans="1:1" ht="15">
      <c r="A11476" s="6"/>
    </row>
    <row r="11477" spans="1:1" ht="15">
      <c r="A11477" s="6"/>
    </row>
    <row r="11478" spans="1:1" ht="15">
      <c r="A11478" s="6"/>
    </row>
    <row r="11479" spans="1:1" ht="15">
      <c r="A11479" s="6"/>
    </row>
    <row r="11480" spans="1:1" ht="15">
      <c r="A11480" s="6"/>
    </row>
    <row r="11481" spans="1:1" ht="15">
      <c r="A11481" s="6"/>
    </row>
    <row r="11482" spans="1:1" ht="15">
      <c r="A11482" s="6"/>
    </row>
    <row r="11483" spans="1:1" ht="15">
      <c r="A11483" s="6"/>
    </row>
    <row r="11484" spans="1:1" ht="15">
      <c r="A11484" s="6"/>
    </row>
    <row r="11485" spans="1:1" ht="15">
      <c r="A11485" s="6"/>
    </row>
    <row r="11486" spans="1:1" ht="15">
      <c r="A11486" s="6"/>
    </row>
    <row r="11487" spans="1:1" ht="15">
      <c r="A11487" s="6"/>
    </row>
    <row r="11488" spans="1:1" ht="15">
      <c r="A11488" s="6"/>
    </row>
    <row r="11489" spans="1:1" ht="15">
      <c r="A11489" s="6"/>
    </row>
    <row r="11490" spans="1:1" ht="15">
      <c r="A11490" s="6"/>
    </row>
    <row r="11491" spans="1:1" ht="15">
      <c r="A11491" s="6"/>
    </row>
    <row r="11492" spans="1:1" ht="15">
      <c r="A11492" s="6"/>
    </row>
    <row r="11493" spans="1:1" ht="15">
      <c r="A11493" s="6"/>
    </row>
    <row r="11494" spans="1:1" ht="15">
      <c r="A11494" s="6"/>
    </row>
    <row r="11495" spans="1:1" ht="15">
      <c r="A11495" s="6"/>
    </row>
    <row r="11496" spans="1:1" ht="15">
      <c r="A11496" s="6"/>
    </row>
    <row r="11497" spans="1:1" ht="15">
      <c r="A11497" s="6"/>
    </row>
    <row r="11498" spans="1:1" ht="15">
      <c r="A11498" s="6"/>
    </row>
    <row r="11499" spans="1:1" ht="15">
      <c r="A11499" s="6"/>
    </row>
    <row r="11500" spans="1:1" ht="15">
      <c r="A11500" s="6"/>
    </row>
    <row r="11501" spans="1:1" ht="15">
      <c r="A11501" s="6"/>
    </row>
    <row r="11502" spans="1:1" ht="15">
      <c r="A11502" s="6"/>
    </row>
    <row r="11503" spans="1:1" ht="15">
      <c r="A11503" s="6"/>
    </row>
    <row r="11504" spans="1:1" ht="15">
      <c r="A11504" s="6"/>
    </row>
    <row r="11505" spans="1:1" ht="15">
      <c r="A11505" s="6"/>
    </row>
    <row r="11506" spans="1:1" ht="15">
      <c r="A11506" s="6"/>
    </row>
    <row r="11507" spans="1:1" ht="15">
      <c r="A11507" s="6"/>
    </row>
    <row r="11508" spans="1:1" ht="15">
      <c r="A11508" s="6"/>
    </row>
    <row r="11509" spans="1:1" ht="15">
      <c r="A11509" s="6"/>
    </row>
    <row r="11510" spans="1:1" ht="15">
      <c r="A11510" s="6"/>
    </row>
    <row r="11511" spans="1:1" ht="15">
      <c r="A11511" s="6"/>
    </row>
    <row r="11512" spans="1:1" ht="15">
      <c r="A11512" s="6"/>
    </row>
    <row r="11513" spans="1:1" ht="15">
      <c r="A11513" s="6"/>
    </row>
    <row r="11514" spans="1:1" ht="15">
      <c r="A11514" s="6"/>
    </row>
    <row r="11515" spans="1:1" ht="15">
      <c r="A11515" s="6"/>
    </row>
    <row r="11516" spans="1:1" ht="15">
      <c r="A11516" s="6"/>
    </row>
    <row r="11517" spans="1:1" ht="15">
      <c r="A11517" s="6"/>
    </row>
    <row r="11518" spans="1:1" ht="15">
      <c r="A11518" s="6"/>
    </row>
    <row r="11519" spans="1:1" ht="15">
      <c r="A11519" s="6"/>
    </row>
    <row r="11520" spans="1:1" ht="15">
      <c r="A11520" s="6"/>
    </row>
    <row r="11521" spans="1:1" ht="15">
      <c r="A11521" s="6"/>
    </row>
    <row r="11522" spans="1:1" ht="15">
      <c r="A11522" s="6"/>
    </row>
    <row r="11523" spans="1:1" ht="15">
      <c r="A11523" s="6"/>
    </row>
    <row r="11524" spans="1:1" ht="15">
      <c r="A11524" s="6"/>
    </row>
    <row r="11525" spans="1:1" ht="15">
      <c r="A11525" s="6"/>
    </row>
    <row r="11526" spans="1:1" ht="15">
      <c r="A11526" s="6"/>
    </row>
    <row r="11527" spans="1:1" ht="15">
      <c r="A11527" s="6"/>
    </row>
    <row r="11528" spans="1:1" ht="15">
      <c r="A11528" s="6"/>
    </row>
    <row r="11529" spans="1:1" ht="15">
      <c r="A11529" s="6"/>
    </row>
    <row r="11530" spans="1:1" ht="15">
      <c r="A11530" s="6"/>
    </row>
    <row r="11531" spans="1:1" ht="15">
      <c r="A11531" s="6"/>
    </row>
    <row r="11532" spans="1:1" ht="15">
      <c r="A11532" s="6"/>
    </row>
    <row r="11533" spans="1:1" ht="15">
      <c r="A11533" s="6"/>
    </row>
    <row r="11534" spans="1:1" ht="15">
      <c r="A11534" s="6"/>
    </row>
    <row r="11535" spans="1:1" ht="15">
      <c r="A11535" s="6"/>
    </row>
    <row r="11536" spans="1:1" ht="15">
      <c r="A11536" s="6"/>
    </row>
    <row r="11537" spans="1:1" ht="15">
      <c r="A11537" s="6"/>
    </row>
    <row r="11538" spans="1:1" ht="15">
      <c r="A11538" s="6"/>
    </row>
    <row r="11539" spans="1:1" ht="15">
      <c r="A11539" s="6"/>
    </row>
    <row r="11540" spans="1:1" ht="15">
      <c r="A11540" s="6"/>
    </row>
    <row r="11541" spans="1:1" ht="15">
      <c r="A11541" s="6"/>
    </row>
    <row r="11542" spans="1:1" ht="15">
      <c r="A11542" s="6"/>
    </row>
    <row r="11543" spans="1:1" ht="15">
      <c r="A11543" s="6"/>
    </row>
    <row r="11544" spans="1:1" ht="15">
      <c r="A11544" s="6"/>
    </row>
    <row r="11545" spans="1:1" ht="15">
      <c r="A11545" s="6"/>
    </row>
    <row r="11546" spans="1:1" ht="15">
      <c r="A11546" s="6"/>
    </row>
    <row r="11547" spans="1:1" ht="15">
      <c r="A11547" s="6"/>
    </row>
    <row r="11548" spans="1:1" ht="15">
      <c r="A11548" s="6"/>
    </row>
    <row r="11549" spans="1:1" ht="15">
      <c r="A11549" s="6"/>
    </row>
    <row r="11550" spans="1:1" ht="15">
      <c r="A11550" s="6"/>
    </row>
    <row r="11551" spans="1:1" ht="15">
      <c r="A11551" s="6"/>
    </row>
    <row r="11552" spans="1:1" ht="15">
      <c r="A11552" s="6"/>
    </row>
    <row r="11553" spans="1:1" ht="15">
      <c r="A11553" s="6"/>
    </row>
    <row r="11554" spans="1:1" ht="15">
      <c r="A11554" s="6"/>
    </row>
    <row r="11555" spans="1:1" ht="15">
      <c r="A11555" s="6"/>
    </row>
    <row r="11556" spans="1:1" ht="15">
      <c r="A11556" s="6"/>
    </row>
    <row r="11557" spans="1:1" ht="15">
      <c r="A11557" s="6"/>
    </row>
    <row r="11558" spans="1:1" ht="15">
      <c r="A11558" s="6"/>
    </row>
    <row r="11559" spans="1:1" ht="15">
      <c r="A11559" s="6"/>
    </row>
    <row r="11560" spans="1:1" ht="15">
      <c r="A11560" s="6"/>
    </row>
    <row r="11561" spans="1:1" ht="15">
      <c r="A11561" s="6"/>
    </row>
    <row r="11562" spans="1:1" ht="15">
      <c r="A11562" s="6"/>
    </row>
    <row r="11563" spans="1:1" ht="15">
      <c r="A11563" s="6"/>
    </row>
    <row r="11564" spans="1:1" ht="15">
      <c r="A11564" s="6"/>
    </row>
    <row r="11565" spans="1:1" ht="15">
      <c r="A11565" s="6"/>
    </row>
    <row r="11566" spans="1:1" ht="15">
      <c r="A11566" s="6"/>
    </row>
    <row r="11567" spans="1:1" ht="15">
      <c r="A11567" s="6"/>
    </row>
    <row r="11568" spans="1:1" ht="15">
      <c r="A11568" s="6"/>
    </row>
    <row r="11569" spans="1:1" ht="15">
      <c r="A11569" s="6"/>
    </row>
    <row r="11570" spans="1:1" ht="15">
      <c r="A11570" s="6"/>
    </row>
    <row r="11571" spans="1:1" ht="15">
      <c r="A11571" s="6"/>
    </row>
    <row r="11572" spans="1:1" ht="15">
      <c r="A11572" s="6"/>
    </row>
    <row r="11573" spans="1:1" ht="15">
      <c r="A11573" s="6"/>
    </row>
    <row r="11574" spans="1:1" ht="15">
      <c r="A11574" s="6"/>
    </row>
    <row r="11575" spans="1:1" ht="15">
      <c r="A11575" s="6"/>
    </row>
    <row r="11576" spans="1:1" ht="15">
      <c r="A11576" s="6"/>
    </row>
    <row r="11577" spans="1:1" ht="15">
      <c r="A11577" s="6"/>
    </row>
    <row r="11578" spans="1:1" ht="15">
      <c r="A11578" s="6"/>
    </row>
    <row r="11579" spans="1:1" ht="15">
      <c r="A11579" s="6"/>
    </row>
    <row r="11580" spans="1:1" ht="15">
      <c r="A11580" s="6"/>
    </row>
    <row r="11581" spans="1:1" ht="15">
      <c r="A11581" s="6"/>
    </row>
    <row r="11582" spans="1:1" ht="15">
      <c r="A11582" s="6"/>
    </row>
    <row r="11583" spans="1:1" ht="15">
      <c r="A11583" s="6"/>
    </row>
    <row r="11584" spans="1:1" ht="15">
      <c r="A11584" s="6"/>
    </row>
    <row r="11585" spans="1:1" ht="15">
      <c r="A11585" s="6"/>
    </row>
    <row r="11586" spans="1:1" ht="15">
      <c r="A11586" s="6"/>
    </row>
    <row r="11587" spans="1:1" ht="15">
      <c r="A11587" s="6"/>
    </row>
    <row r="11588" spans="1:1" ht="15">
      <c r="A11588" s="6"/>
    </row>
    <row r="11589" spans="1:1" ht="15">
      <c r="A11589" s="6"/>
    </row>
    <row r="11590" spans="1:1" ht="15">
      <c r="A11590" s="6"/>
    </row>
    <row r="11591" spans="1:1" ht="15">
      <c r="A11591" s="6"/>
    </row>
    <row r="11592" spans="1:1" ht="15">
      <c r="A11592" s="6"/>
    </row>
    <row r="11593" spans="1:1" ht="15">
      <c r="A11593" s="6"/>
    </row>
    <row r="11594" spans="1:1" ht="15">
      <c r="A11594" s="6"/>
    </row>
    <row r="11595" spans="1:1" ht="15">
      <c r="A11595" s="6"/>
    </row>
    <row r="11596" spans="1:1" ht="15">
      <c r="A11596" s="6"/>
    </row>
    <row r="11597" spans="1:1" ht="15">
      <c r="A11597" s="6"/>
    </row>
    <row r="11598" spans="1:1" ht="15">
      <c r="A11598" s="6"/>
    </row>
    <row r="11599" spans="1:1" ht="15">
      <c r="A11599" s="6"/>
    </row>
    <row r="11600" spans="1:1" ht="15">
      <c r="A11600" s="6"/>
    </row>
    <row r="11601" spans="1:1" ht="15">
      <c r="A11601" s="6"/>
    </row>
    <row r="11602" spans="1:1" ht="15">
      <c r="A11602" s="6"/>
    </row>
    <row r="11603" spans="1:1" ht="15">
      <c r="A11603" s="6"/>
    </row>
    <row r="11604" spans="1:1" ht="15">
      <c r="A11604" s="6"/>
    </row>
    <row r="11605" spans="1:1" ht="15">
      <c r="A11605" s="6"/>
    </row>
    <row r="11606" spans="1:1" ht="15">
      <c r="A11606" s="6"/>
    </row>
    <row r="11607" spans="1:1" ht="15">
      <c r="A11607" s="6"/>
    </row>
    <row r="11608" spans="1:1" ht="15">
      <c r="A11608" s="6"/>
    </row>
    <row r="11609" spans="1:1" ht="15">
      <c r="A11609" s="6"/>
    </row>
    <row r="11610" spans="1:1" ht="15">
      <c r="A11610" s="6"/>
    </row>
    <row r="11611" spans="1:1" ht="15">
      <c r="A11611" s="6"/>
    </row>
    <row r="11612" spans="1:1" ht="15">
      <c r="A11612" s="6"/>
    </row>
    <row r="11613" spans="1:1" ht="15">
      <c r="A11613" s="6"/>
    </row>
    <row r="11614" spans="1:1" ht="15">
      <c r="A11614" s="6"/>
    </row>
    <row r="11615" spans="1:1" ht="15">
      <c r="A11615" s="6"/>
    </row>
    <row r="11616" spans="1:1" ht="15">
      <c r="A11616" s="6"/>
    </row>
    <row r="11617" spans="1:1" ht="15">
      <c r="A11617" s="6"/>
    </row>
    <row r="11618" spans="1:1" ht="15">
      <c r="A11618" s="6"/>
    </row>
    <row r="11619" spans="1:1" ht="15">
      <c r="A11619" s="6"/>
    </row>
    <row r="11620" spans="1:1" ht="15">
      <c r="A11620" s="6"/>
    </row>
    <row r="11621" spans="1:1" ht="15">
      <c r="A11621" s="6"/>
    </row>
    <row r="11622" spans="1:1" ht="15">
      <c r="A11622" s="6"/>
    </row>
    <row r="11623" spans="1:1" ht="15">
      <c r="A11623" s="6"/>
    </row>
    <row r="11624" spans="1:1" ht="15">
      <c r="A11624" s="6"/>
    </row>
    <row r="11625" spans="1:1" ht="15">
      <c r="A11625" s="6"/>
    </row>
    <row r="11626" spans="1:1" ht="15">
      <c r="A11626" s="6"/>
    </row>
    <row r="11627" spans="1:1" ht="15">
      <c r="A11627" s="6"/>
    </row>
    <row r="11628" spans="1:1" ht="15">
      <c r="A11628" s="6"/>
    </row>
    <row r="11629" spans="1:1" ht="15">
      <c r="A11629" s="6"/>
    </row>
    <row r="11630" spans="1:1" ht="15">
      <c r="A11630" s="6"/>
    </row>
    <row r="11631" spans="1:1" ht="15">
      <c r="A11631" s="6"/>
    </row>
    <row r="11632" spans="1:1" ht="15">
      <c r="A11632" s="6"/>
    </row>
    <row r="11633" spans="1:1" ht="15">
      <c r="A11633" s="6"/>
    </row>
    <row r="11634" spans="1:1" ht="15">
      <c r="A11634" s="6"/>
    </row>
    <row r="11635" spans="1:1" ht="15">
      <c r="A11635" s="6"/>
    </row>
    <row r="11636" spans="1:1" ht="15">
      <c r="A11636" s="6"/>
    </row>
    <row r="11637" spans="1:1" ht="15">
      <c r="A11637" s="6"/>
    </row>
    <row r="11638" spans="1:1" ht="15">
      <c r="A11638" s="6"/>
    </row>
    <row r="11639" spans="1:1" ht="15">
      <c r="A11639" s="6"/>
    </row>
    <row r="11640" spans="1:1" ht="15">
      <c r="A11640" s="6"/>
    </row>
    <row r="11641" spans="1:1" ht="15">
      <c r="A11641" s="6"/>
    </row>
    <row r="11642" spans="1:1" ht="15">
      <c r="A11642" s="6"/>
    </row>
    <row r="11643" spans="1:1" ht="15">
      <c r="A11643" s="6"/>
    </row>
    <row r="11644" spans="1:1" ht="15">
      <c r="A11644" s="6"/>
    </row>
    <row r="11645" spans="1:1" ht="15">
      <c r="A11645" s="6"/>
    </row>
    <row r="11646" spans="1:1" ht="15">
      <c r="A11646" s="6"/>
    </row>
    <row r="11647" spans="1:1" ht="15">
      <c r="A11647" s="6"/>
    </row>
    <row r="11648" spans="1:1" ht="15">
      <c r="A11648" s="6"/>
    </row>
    <row r="11649" spans="1:1" ht="15">
      <c r="A11649" s="6"/>
    </row>
    <row r="11650" spans="1:1" ht="15">
      <c r="A11650" s="6"/>
    </row>
    <row r="11651" spans="1:1" ht="15">
      <c r="A11651" s="6"/>
    </row>
    <row r="11652" spans="1:1" ht="15">
      <c r="A11652" s="6"/>
    </row>
    <row r="11653" spans="1:1" ht="15">
      <c r="A11653" s="6"/>
    </row>
    <row r="11654" spans="1:1" ht="15">
      <c r="A11654" s="6"/>
    </row>
    <row r="11655" spans="1:1" ht="15">
      <c r="A11655" s="6"/>
    </row>
    <row r="11656" spans="1:1" ht="15">
      <c r="A11656" s="6"/>
    </row>
    <row r="11657" spans="1:1" ht="15">
      <c r="A11657" s="6"/>
    </row>
    <row r="11658" spans="1:1" ht="15">
      <c r="A11658" s="6"/>
    </row>
    <row r="11659" spans="1:1" ht="15">
      <c r="A11659" s="6"/>
    </row>
    <row r="11660" spans="1:1" ht="15">
      <c r="A11660" s="6"/>
    </row>
    <row r="11661" spans="1:1" ht="15">
      <c r="A11661" s="6"/>
    </row>
    <row r="11662" spans="1:1" ht="15">
      <c r="A11662" s="6"/>
    </row>
    <row r="11663" spans="1:1" ht="15">
      <c r="A11663" s="6"/>
    </row>
    <row r="11664" spans="1:1" ht="15">
      <c r="A11664" s="6"/>
    </row>
    <row r="11665" spans="1:1" ht="15">
      <c r="A11665" s="6"/>
    </row>
    <row r="11666" spans="1:1" ht="15">
      <c r="A11666" s="6"/>
    </row>
    <row r="11667" spans="1:1" ht="15">
      <c r="A11667" s="6"/>
    </row>
    <row r="11668" spans="1:1" ht="15">
      <c r="A11668" s="6"/>
    </row>
    <row r="11669" spans="1:1" ht="15">
      <c r="A11669" s="6"/>
    </row>
    <row r="11670" spans="1:1" ht="15">
      <c r="A11670" s="6"/>
    </row>
    <row r="11671" spans="1:1" ht="15">
      <c r="A11671" s="6"/>
    </row>
    <row r="11672" spans="1:1" ht="15">
      <c r="A11672" s="6"/>
    </row>
    <row r="11673" spans="1:1" ht="15">
      <c r="A11673" s="6"/>
    </row>
    <row r="11674" spans="1:1" ht="15">
      <c r="A11674" s="6"/>
    </row>
    <row r="11675" spans="1:1" ht="15">
      <c r="A11675" s="6"/>
    </row>
    <row r="11676" spans="1:1" ht="15">
      <c r="A11676" s="6"/>
    </row>
    <row r="11677" spans="1:1" ht="15">
      <c r="A11677" s="6"/>
    </row>
    <row r="11678" spans="1:1" ht="15">
      <c r="A11678" s="6"/>
    </row>
    <row r="11679" spans="1:1" ht="15">
      <c r="A11679" s="6"/>
    </row>
    <row r="11680" spans="1:1" ht="15">
      <c r="A11680" s="6"/>
    </row>
    <row r="11681" spans="1:1" ht="15">
      <c r="A11681" s="6"/>
    </row>
    <row r="11682" spans="1:1" ht="15">
      <c r="A11682" s="6"/>
    </row>
    <row r="11683" spans="1:1" ht="15">
      <c r="A11683" s="6"/>
    </row>
    <row r="11684" spans="1:1" ht="15">
      <c r="A11684" s="6"/>
    </row>
    <row r="11685" spans="1:1" ht="15">
      <c r="A11685" s="6"/>
    </row>
    <row r="11686" spans="1:1" ht="15">
      <c r="A11686" s="6"/>
    </row>
    <row r="11687" spans="1:1" ht="15">
      <c r="A11687" s="6"/>
    </row>
    <row r="11688" spans="1:1" ht="15">
      <c r="A11688" s="6"/>
    </row>
    <row r="11689" spans="1:1" ht="15">
      <c r="A11689" s="6"/>
    </row>
    <row r="11690" spans="1:1" ht="15">
      <c r="A11690" s="6"/>
    </row>
    <row r="11691" spans="1:1" ht="15">
      <c r="A11691" s="6"/>
    </row>
    <row r="11692" spans="1:1" ht="15">
      <c r="A11692" s="6"/>
    </row>
    <row r="11693" spans="1:1" ht="15">
      <c r="A11693" s="6"/>
    </row>
    <row r="11694" spans="1:1" ht="15">
      <c r="A11694" s="6"/>
    </row>
    <row r="11695" spans="1:1" ht="15">
      <c r="A11695" s="6"/>
    </row>
    <row r="11696" spans="1:1" ht="15">
      <c r="A11696" s="6"/>
    </row>
    <row r="11697" spans="1:1" ht="15">
      <c r="A11697" s="6"/>
    </row>
    <row r="11698" spans="1:1" ht="15">
      <c r="A11698" s="6"/>
    </row>
    <row r="11699" spans="1:1" ht="15">
      <c r="A11699" s="6"/>
    </row>
    <row r="11700" spans="1:1" ht="15">
      <c r="A11700" s="6"/>
    </row>
    <row r="11701" spans="1:1" ht="15">
      <c r="A11701" s="6"/>
    </row>
    <row r="11702" spans="1:1" ht="15">
      <c r="A11702" s="6"/>
    </row>
    <row r="11703" spans="1:1" ht="15">
      <c r="A11703" s="6"/>
    </row>
    <row r="11704" spans="1:1" ht="15">
      <c r="A11704" s="6"/>
    </row>
    <row r="11705" spans="1:1" ht="15">
      <c r="A11705" s="6"/>
    </row>
    <row r="11706" spans="1:1" ht="15">
      <c r="A11706" s="6"/>
    </row>
    <row r="11707" spans="1:1" ht="15">
      <c r="A11707" s="6"/>
    </row>
    <row r="11708" spans="1:1" ht="15">
      <c r="A11708" s="6"/>
    </row>
    <row r="11709" spans="1:1" ht="15">
      <c r="A11709" s="6"/>
    </row>
    <row r="11710" spans="1:1" ht="15">
      <c r="A11710" s="6"/>
    </row>
    <row r="11711" spans="1:1" ht="15">
      <c r="A11711" s="6"/>
    </row>
    <row r="11712" spans="1:1" ht="15">
      <c r="A11712" s="6"/>
    </row>
    <row r="11713" spans="1:1" ht="15">
      <c r="A11713" s="6"/>
    </row>
    <row r="11714" spans="1:1" ht="15">
      <c r="A11714" s="6"/>
    </row>
    <row r="11715" spans="1:1" ht="15">
      <c r="A11715" s="6"/>
    </row>
    <row r="11716" spans="1:1" ht="15">
      <c r="A11716" s="6"/>
    </row>
    <row r="11717" spans="1:1" ht="15">
      <c r="A11717" s="6"/>
    </row>
    <row r="11718" spans="1:1" ht="15">
      <c r="A11718" s="6"/>
    </row>
    <row r="11719" spans="1:1" ht="15">
      <c r="A11719" s="6"/>
    </row>
    <row r="11720" spans="1:1" ht="15">
      <c r="A11720" s="6"/>
    </row>
    <row r="11721" spans="1:1" ht="15">
      <c r="A11721" s="6"/>
    </row>
    <row r="11722" spans="1:1" ht="15">
      <c r="A11722" s="6"/>
    </row>
    <row r="11723" spans="1:1" ht="15">
      <c r="A11723" s="6"/>
    </row>
    <row r="11724" spans="1:1" ht="15">
      <c r="A11724" s="6"/>
    </row>
    <row r="11725" spans="1:1" ht="15">
      <c r="A11725" s="6"/>
    </row>
    <row r="11726" spans="1:1" ht="15">
      <c r="A11726" s="6"/>
    </row>
    <row r="11727" spans="1:1" ht="15">
      <c r="A11727" s="6"/>
    </row>
    <row r="11728" spans="1:1" ht="15">
      <c r="A11728" s="6"/>
    </row>
    <row r="11729" spans="1:1" ht="15">
      <c r="A11729" s="6"/>
    </row>
    <row r="11730" spans="1:1" ht="15">
      <c r="A11730" s="6"/>
    </row>
    <row r="11731" spans="1:1" ht="15">
      <c r="A11731" s="6"/>
    </row>
    <row r="11732" spans="1:1" ht="15">
      <c r="A11732" s="6"/>
    </row>
    <row r="11733" spans="1:1" ht="15">
      <c r="A11733" s="6"/>
    </row>
    <row r="11734" spans="1:1" ht="15">
      <c r="A11734" s="6"/>
    </row>
    <row r="11735" spans="1:1" ht="15">
      <c r="A11735" s="6"/>
    </row>
    <row r="11736" spans="1:1" ht="15">
      <c r="A11736" s="6"/>
    </row>
    <row r="11737" spans="1:1" ht="15">
      <c r="A11737" s="6"/>
    </row>
    <row r="11738" spans="1:1" ht="15">
      <c r="A11738" s="6"/>
    </row>
    <row r="11739" spans="1:1" ht="15">
      <c r="A11739" s="6"/>
    </row>
    <row r="11740" spans="1:1" ht="15">
      <c r="A11740" s="6"/>
    </row>
    <row r="11741" spans="1:1" ht="15">
      <c r="A11741" s="6"/>
    </row>
    <row r="11742" spans="1:1" ht="15">
      <c r="A11742" s="6"/>
    </row>
    <row r="11743" spans="1:1" ht="15">
      <c r="A11743" s="6"/>
    </row>
    <row r="11744" spans="1:1" ht="15">
      <c r="A11744" s="6"/>
    </row>
    <row r="11745" spans="1:1" ht="15">
      <c r="A11745" s="6"/>
    </row>
    <row r="11746" spans="1:1" ht="15">
      <c r="A11746" s="6"/>
    </row>
    <row r="11747" spans="1:1" ht="15">
      <c r="A11747" s="6"/>
    </row>
    <row r="11748" spans="1:1" ht="15">
      <c r="A11748" s="6"/>
    </row>
    <row r="11749" spans="1:1" ht="15">
      <c r="A11749" s="6"/>
    </row>
    <row r="11750" spans="1:1" ht="15">
      <c r="A11750" s="6"/>
    </row>
    <row r="11751" spans="1:1" ht="15">
      <c r="A11751" s="6"/>
    </row>
    <row r="11752" spans="1:1" ht="15">
      <c r="A11752" s="6"/>
    </row>
    <row r="11753" spans="1:1" ht="15">
      <c r="A11753" s="6"/>
    </row>
    <row r="11754" spans="1:1" ht="15">
      <c r="A11754" s="6"/>
    </row>
    <row r="11755" spans="1:1" ht="15">
      <c r="A11755" s="6"/>
    </row>
    <row r="11756" spans="1:1" ht="15">
      <c r="A11756" s="6"/>
    </row>
    <row r="11757" spans="1:1" ht="15">
      <c r="A11757" s="6"/>
    </row>
    <row r="11758" spans="1:1" ht="15">
      <c r="A11758" s="6"/>
    </row>
    <row r="11759" spans="1:1" ht="15">
      <c r="A11759" s="6"/>
    </row>
    <row r="11760" spans="1:1" ht="15">
      <c r="A11760" s="6"/>
    </row>
    <row r="11761" spans="1:1" ht="15">
      <c r="A11761" s="6"/>
    </row>
    <row r="11762" spans="1:1" ht="15">
      <c r="A11762" s="6"/>
    </row>
    <row r="11763" spans="1:1" ht="15">
      <c r="A11763" s="6"/>
    </row>
    <row r="11764" spans="1:1" ht="15">
      <c r="A11764" s="6"/>
    </row>
    <row r="11765" spans="1:1" ht="15">
      <c r="A11765" s="6"/>
    </row>
    <row r="11766" spans="1:1" ht="15">
      <c r="A11766" s="6"/>
    </row>
    <row r="11767" spans="1:1" ht="15">
      <c r="A11767" s="6"/>
    </row>
    <row r="11768" spans="1:1" ht="15">
      <c r="A11768" s="6"/>
    </row>
    <row r="11769" spans="1:1" ht="15">
      <c r="A11769" s="6"/>
    </row>
    <row r="11770" spans="1:1" ht="15">
      <c r="A11770" s="6"/>
    </row>
    <row r="11771" spans="1:1" ht="15">
      <c r="A11771" s="6"/>
    </row>
    <row r="11772" spans="1:1" ht="15">
      <c r="A11772" s="6"/>
    </row>
    <row r="11773" spans="1:1" ht="15">
      <c r="A11773" s="6"/>
    </row>
    <row r="11774" spans="1:1" ht="15">
      <c r="A11774" s="6"/>
    </row>
    <row r="11775" spans="1:1" ht="15">
      <c r="A11775" s="6"/>
    </row>
    <row r="11776" spans="1:1" ht="15">
      <c r="A11776" s="6"/>
    </row>
    <row r="11777" spans="1:1" ht="15">
      <c r="A11777" s="6"/>
    </row>
    <row r="11778" spans="1:1" ht="15">
      <c r="A11778" s="6"/>
    </row>
    <row r="11779" spans="1:1" ht="15">
      <c r="A11779" s="6"/>
    </row>
    <row r="11780" spans="1:1" ht="15">
      <c r="A11780" s="6"/>
    </row>
    <row r="11781" spans="1:1" ht="15">
      <c r="A11781" s="6"/>
    </row>
    <row r="11782" spans="1:1" ht="15">
      <c r="A11782" s="6"/>
    </row>
    <row r="11783" spans="1:1" ht="15">
      <c r="A11783" s="6"/>
    </row>
    <row r="11784" spans="1:1" ht="15">
      <c r="A11784" s="6"/>
    </row>
    <row r="11785" spans="1:1" ht="15">
      <c r="A11785" s="6"/>
    </row>
    <row r="11786" spans="1:1" ht="15">
      <c r="A11786" s="6"/>
    </row>
    <row r="11787" spans="1:1" ht="15">
      <c r="A11787" s="6"/>
    </row>
    <row r="11788" spans="1:1" ht="15">
      <c r="A11788" s="6"/>
    </row>
    <row r="11789" spans="1:1" ht="15">
      <c r="A11789" s="6"/>
    </row>
    <row r="11790" spans="1:1" ht="15">
      <c r="A11790" s="6"/>
    </row>
    <row r="11791" spans="1:1" ht="15">
      <c r="A11791" s="6"/>
    </row>
    <row r="11792" spans="1:1" ht="15">
      <c r="A11792" s="6"/>
    </row>
    <row r="11793" spans="1:1" ht="15">
      <c r="A11793" s="6"/>
    </row>
    <row r="11794" spans="1:1" ht="15">
      <c r="A11794" s="6"/>
    </row>
    <row r="11795" spans="1:1" ht="15">
      <c r="A11795" s="6"/>
    </row>
    <row r="11796" spans="1:1" ht="15">
      <c r="A11796" s="6"/>
    </row>
    <row r="11797" spans="1:1" ht="15">
      <c r="A11797" s="6"/>
    </row>
    <row r="11798" spans="1:1" ht="15">
      <c r="A11798" s="6"/>
    </row>
    <row r="11799" spans="1:1" ht="15">
      <c r="A11799" s="6"/>
    </row>
    <row r="11800" spans="1:1" ht="15">
      <c r="A11800" s="6"/>
    </row>
    <row r="11801" spans="1:1" ht="15">
      <c r="A11801" s="6"/>
    </row>
    <row r="11802" spans="1:1" ht="15">
      <c r="A11802" s="6"/>
    </row>
    <row r="11803" spans="1:1" ht="15">
      <c r="A11803" s="6"/>
    </row>
    <row r="11804" spans="1:1" ht="15">
      <c r="A11804" s="6"/>
    </row>
    <row r="11805" spans="1:1" ht="15">
      <c r="A11805" s="6"/>
    </row>
    <row r="11806" spans="1:1" ht="15">
      <c r="A11806" s="6"/>
    </row>
    <row r="11807" spans="1:1" ht="15">
      <c r="A11807" s="6"/>
    </row>
    <row r="11808" spans="1:1" ht="15">
      <c r="A11808" s="6"/>
    </row>
    <row r="11809" spans="1:1" ht="15">
      <c r="A11809" s="6"/>
    </row>
    <row r="11810" spans="1:1" ht="15">
      <c r="A11810" s="6"/>
    </row>
    <row r="11811" spans="1:1" ht="15">
      <c r="A11811" s="6"/>
    </row>
    <row r="11812" spans="1:1" ht="15">
      <c r="A11812" s="6"/>
    </row>
    <row r="11813" spans="1:1" ht="15">
      <c r="A11813" s="6"/>
    </row>
    <row r="11814" spans="1:1" ht="15">
      <c r="A11814" s="6"/>
    </row>
    <row r="11815" spans="1:1" ht="15">
      <c r="A11815" s="6"/>
    </row>
    <row r="11816" spans="1:1" ht="15">
      <c r="A11816" s="6"/>
    </row>
    <row r="11817" spans="1:1" ht="15">
      <c r="A11817" s="6"/>
    </row>
    <row r="11818" spans="1:1" ht="15">
      <c r="A11818" s="6"/>
    </row>
    <row r="11819" spans="1:1" ht="15">
      <c r="A11819" s="6"/>
    </row>
    <row r="11820" spans="1:1" ht="15">
      <c r="A11820" s="6"/>
    </row>
    <row r="11821" spans="1:1" ht="15">
      <c r="A11821" s="6"/>
    </row>
    <row r="11822" spans="1:1" ht="15">
      <c r="A11822" s="6"/>
    </row>
    <row r="11823" spans="1:1" ht="15">
      <c r="A11823" s="6"/>
    </row>
    <row r="11824" spans="1:1" ht="15">
      <c r="A11824" s="6"/>
    </row>
    <row r="11825" spans="1:1" ht="15">
      <c r="A11825" s="6"/>
    </row>
    <row r="11826" spans="1:1" ht="15">
      <c r="A11826" s="6"/>
    </row>
    <row r="11827" spans="1:1" ht="15">
      <c r="A11827" s="6"/>
    </row>
    <row r="11828" spans="1:1" ht="15">
      <c r="A11828" s="6"/>
    </row>
    <row r="11829" spans="1:1" ht="15">
      <c r="A11829" s="6"/>
    </row>
    <row r="11830" spans="1:1" ht="15">
      <c r="A11830" s="6"/>
    </row>
    <row r="11831" spans="1:1" ht="15">
      <c r="A11831" s="6"/>
    </row>
    <row r="11832" spans="1:1" ht="15">
      <c r="A11832" s="6"/>
    </row>
    <row r="11833" spans="1:1" ht="15">
      <c r="A11833" s="6"/>
    </row>
    <row r="11834" spans="1:1" ht="15">
      <c r="A11834" s="6"/>
    </row>
    <row r="11835" spans="1:1" ht="15">
      <c r="A11835" s="6"/>
    </row>
    <row r="11836" spans="1:1" ht="15">
      <c r="A11836" s="6"/>
    </row>
    <row r="11837" spans="1:1" ht="15">
      <c r="A11837" s="6"/>
    </row>
    <row r="11838" spans="1:1" ht="15">
      <c r="A11838" s="6"/>
    </row>
    <row r="11839" spans="1:1" ht="15">
      <c r="A11839" s="6"/>
    </row>
    <row r="11840" spans="1:1" ht="15">
      <c r="A11840" s="6"/>
    </row>
    <row r="11841" spans="1:1" ht="15">
      <c r="A11841" s="6"/>
    </row>
    <row r="11842" spans="1:1" ht="15">
      <c r="A11842" s="6"/>
    </row>
    <row r="11843" spans="1:1" ht="15">
      <c r="A11843" s="6"/>
    </row>
    <row r="11844" spans="1:1" ht="15">
      <c r="A11844" s="6"/>
    </row>
    <row r="11845" spans="1:1" ht="15">
      <c r="A11845" s="6"/>
    </row>
    <row r="11846" spans="1:1" ht="15">
      <c r="A11846" s="6"/>
    </row>
    <row r="11847" spans="1:1" ht="15">
      <c r="A11847" s="6"/>
    </row>
    <row r="11848" spans="1:1" ht="15">
      <c r="A11848" s="6"/>
    </row>
    <row r="11849" spans="1:1" ht="15">
      <c r="A11849" s="6"/>
    </row>
    <row r="11850" spans="1:1" ht="15">
      <c r="A11850" s="6"/>
    </row>
    <row r="11851" spans="1:1" ht="15">
      <c r="A11851" s="6"/>
    </row>
    <row r="11852" spans="1:1" ht="15">
      <c r="A11852" s="6"/>
    </row>
    <row r="11853" spans="1:1" ht="15">
      <c r="A11853" s="6"/>
    </row>
    <row r="11854" spans="1:1" ht="15">
      <c r="A11854" s="6"/>
    </row>
    <row r="11855" spans="1:1" ht="15">
      <c r="A11855" s="6"/>
    </row>
    <row r="11856" spans="1:1" ht="15">
      <c r="A11856" s="6"/>
    </row>
    <row r="11857" spans="1:1" ht="15">
      <c r="A11857" s="6"/>
    </row>
    <row r="11858" spans="1:1" ht="15">
      <c r="A11858" s="6"/>
    </row>
    <row r="11859" spans="1:1" ht="15">
      <c r="A11859" s="6"/>
    </row>
    <row r="11860" spans="1:1" ht="15">
      <c r="A11860" s="6"/>
    </row>
    <row r="11861" spans="1:1" ht="15">
      <c r="A11861" s="6"/>
    </row>
    <row r="11862" spans="1:1" ht="15">
      <c r="A11862" s="6"/>
    </row>
    <row r="11863" spans="1:1" ht="15">
      <c r="A11863" s="6"/>
    </row>
    <row r="11864" spans="1:1" ht="15">
      <c r="A11864" s="6"/>
    </row>
    <row r="11865" spans="1:1" ht="15">
      <c r="A11865" s="6"/>
    </row>
    <row r="11866" spans="1:1" ht="15">
      <c r="A11866" s="6"/>
    </row>
    <row r="11867" spans="1:1" ht="15">
      <c r="A11867" s="6"/>
    </row>
    <row r="11868" spans="1:1" ht="15">
      <c r="A11868" s="6"/>
    </row>
    <row r="11869" spans="1:1" ht="15">
      <c r="A11869" s="6"/>
    </row>
    <row r="11870" spans="1:1" ht="15">
      <c r="A11870" s="6"/>
    </row>
    <row r="11871" spans="1:1" ht="15">
      <c r="A11871" s="6"/>
    </row>
    <row r="11872" spans="1:1" ht="15">
      <c r="A11872" s="6"/>
    </row>
    <row r="11873" spans="1:1" ht="15">
      <c r="A11873" s="6"/>
    </row>
    <row r="11874" spans="1:1" ht="15">
      <c r="A11874" s="6"/>
    </row>
    <row r="11875" spans="1:1" ht="15">
      <c r="A11875" s="6"/>
    </row>
    <row r="11876" spans="1:1" ht="15">
      <c r="A11876" s="6"/>
    </row>
    <row r="11877" spans="1:1" ht="15">
      <c r="A11877" s="6"/>
    </row>
    <row r="11878" spans="1:1" ht="15">
      <c r="A11878" s="6"/>
    </row>
    <row r="11879" spans="1:1" ht="15">
      <c r="A11879" s="6"/>
    </row>
    <row r="11880" spans="1:1" ht="15">
      <c r="A11880" s="6"/>
    </row>
    <row r="11881" spans="1:1" ht="15">
      <c r="A11881" s="6"/>
    </row>
    <row r="11882" spans="1:1" ht="15">
      <c r="A11882" s="6"/>
    </row>
    <row r="11883" spans="1:1" ht="15">
      <c r="A11883" s="6"/>
    </row>
    <row r="11884" spans="1:1" ht="15">
      <c r="A11884" s="6"/>
    </row>
    <row r="11885" spans="1:1" ht="15">
      <c r="A11885" s="6"/>
    </row>
    <row r="11886" spans="1:1" ht="15">
      <c r="A11886" s="6"/>
    </row>
    <row r="11887" spans="1:1" ht="15">
      <c r="A11887" s="6"/>
    </row>
    <row r="11888" spans="1:1" ht="15">
      <c r="A11888" s="6"/>
    </row>
    <row r="11889" spans="1:1" ht="15">
      <c r="A11889" s="6"/>
    </row>
    <row r="11890" spans="1:1" ht="15">
      <c r="A11890" s="6"/>
    </row>
    <row r="11891" spans="1:1" ht="15">
      <c r="A11891" s="6"/>
    </row>
    <row r="11892" spans="1:1" ht="15">
      <c r="A11892" s="6"/>
    </row>
    <row r="11893" spans="1:1" ht="15">
      <c r="A11893" s="6"/>
    </row>
    <row r="11894" spans="1:1" ht="15">
      <c r="A11894" s="6"/>
    </row>
    <row r="11895" spans="1:1" ht="15">
      <c r="A11895" s="6"/>
    </row>
    <row r="11896" spans="1:1" ht="15">
      <c r="A11896" s="6"/>
    </row>
    <row r="11897" spans="1:1" ht="15">
      <c r="A11897" s="6"/>
    </row>
    <row r="11898" spans="1:1" ht="15">
      <c r="A11898" s="6"/>
    </row>
    <row r="11899" spans="1:1" ht="15">
      <c r="A11899" s="6"/>
    </row>
    <row r="11900" spans="1:1" ht="15">
      <c r="A11900" s="6"/>
    </row>
    <row r="11901" spans="1:1" ht="15">
      <c r="A11901" s="6"/>
    </row>
    <row r="11902" spans="1:1" ht="15">
      <c r="A11902" s="6"/>
    </row>
    <row r="11903" spans="1:1" ht="15">
      <c r="A11903" s="6"/>
    </row>
    <row r="11904" spans="1:1" ht="15">
      <c r="A11904" s="6"/>
    </row>
    <row r="11905" spans="1:1" ht="15">
      <c r="A11905" s="6"/>
    </row>
    <row r="11906" spans="1:1" ht="15">
      <c r="A11906" s="6"/>
    </row>
    <row r="11907" spans="1:1" ht="15">
      <c r="A11907" s="6"/>
    </row>
    <row r="11908" spans="1:1" ht="15">
      <c r="A11908" s="6"/>
    </row>
    <row r="11909" spans="1:1" ht="15">
      <c r="A11909" s="6"/>
    </row>
    <row r="11910" spans="1:1" ht="15">
      <c r="A11910" s="6"/>
    </row>
    <row r="11911" spans="1:1" ht="15">
      <c r="A11911" s="6"/>
    </row>
    <row r="11912" spans="1:1" ht="15">
      <c r="A11912" s="6"/>
    </row>
    <row r="11913" spans="1:1" ht="15">
      <c r="A11913" s="6"/>
    </row>
    <row r="11914" spans="1:1" ht="15">
      <c r="A11914" s="6"/>
    </row>
    <row r="11915" spans="1:1" ht="15">
      <c r="A11915" s="6"/>
    </row>
    <row r="11916" spans="1:1" ht="15">
      <c r="A11916" s="6"/>
    </row>
    <row r="11917" spans="1:1" ht="15">
      <c r="A11917" s="6"/>
    </row>
    <row r="11918" spans="1:1" ht="15">
      <c r="A11918" s="6"/>
    </row>
    <row r="11919" spans="1:1" ht="15">
      <c r="A11919" s="6"/>
    </row>
    <row r="11920" spans="1:1" ht="15">
      <c r="A11920" s="6"/>
    </row>
    <row r="11921" spans="1:1" ht="15">
      <c r="A11921" s="6"/>
    </row>
    <row r="11922" spans="1:1" ht="15">
      <c r="A11922" s="6"/>
    </row>
    <row r="11923" spans="1:1" ht="15">
      <c r="A11923" s="6"/>
    </row>
    <row r="11924" spans="1:1" ht="15">
      <c r="A11924" s="6"/>
    </row>
    <row r="11925" spans="1:1" ht="15">
      <c r="A11925" s="6"/>
    </row>
    <row r="11926" spans="1:1" ht="15">
      <c r="A11926" s="6"/>
    </row>
    <row r="11927" spans="1:1" ht="15">
      <c r="A11927" s="6"/>
    </row>
    <row r="11928" spans="1:1" ht="15">
      <c r="A11928" s="6"/>
    </row>
    <row r="11929" spans="1:1" ht="15">
      <c r="A11929" s="6"/>
    </row>
    <row r="11930" spans="1:1" ht="15">
      <c r="A11930" s="6"/>
    </row>
    <row r="11931" spans="1:1" ht="15">
      <c r="A11931" s="6"/>
    </row>
    <row r="11932" spans="1:1" ht="15">
      <c r="A11932" s="6"/>
    </row>
    <row r="11933" spans="1:1" ht="15">
      <c r="A11933" s="6"/>
    </row>
    <row r="11934" spans="1:1" ht="15">
      <c r="A11934" s="6"/>
    </row>
    <row r="11935" spans="1:1" ht="15">
      <c r="A11935" s="6"/>
    </row>
    <row r="11936" spans="1:1" ht="15">
      <c r="A11936" s="6"/>
    </row>
    <row r="11937" spans="1:1" ht="15">
      <c r="A11937" s="6"/>
    </row>
    <row r="11938" spans="1:1" ht="15">
      <c r="A11938" s="6"/>
    </row>
    <row r="11939" spans="1:1" ht="15">
      <c r="A11939" s="6"/>
    </row>
    <row r="11940" spans="1:1" ht="15">
      <c r="A11940" s="6"/>
    </row>
    <row r="11941" spans="1:1" ht="15">
      <c r="A11941" s="6"/>
    </row>
    <row r="11942" spans="1:1" ht="15">
      <c r="A11942" s="6"/>
    </row>
    <row r="11943" spans="1:1" ht="15">
      <c r="A11943" s="6"/>
    </row>
    <row r="11944" spans="1:1" ht="15">
      <c r="A11944" s="6"/>
    </row>
    <row r="11945" spans="1:1" ht="15">
      <c r="A11945" s="6"/>
    </row>
    <row r="11946" spans="1:1" ht="15">
      <c r="A11946" s="6"/>
    </row>
    <row r="11947" spans="1:1" ht="15">
      <c r="A11947" s="6"/>
    </row>
    <row r="11948" spans="1:1" ht="15">
      <c r="A11948" s="6"/>
    </row>
    <row r="11949" spans="1:1" ht="15">
      <c r="A11949" s="6"/>
    </row>
    <row r="11950" spans="1:1" ht="15">
      <c r="A11950" s="6"/>
    </row>
    <row r="11951" spans="1:1" ht="15">
      <c r="A11951" s="6"/>
    </row>
    <row r="11952" spans="1:1" ht="15">
      <c r="A11952" s="6"/>
    </row>
    <row r="11953" spans="1:1" ht="15">
      <c r="A11953" s="6"/>
    </row>
    <row r="11954" spans="1:1" ht="15">
      <c r="A11954" s="6"/>
    </row>
    <row r="11955" spans="1:1" ht="15">
      <c r="A11955" s="6"/>
    </row>
    <row r="11956" spans="1:1" ht="15">
      <c r="A11956" s="6"/>
    </row>
    <row r="11957" spans="1:1" ht="15">
      <c r="A11957" s="6"/>
    </row>
    <row r="11958" spans="1:1" ht="15">
      <c r="A11958" s="6"/>
    </row>
    <row r="11959" spans="1:1" ht="15">
      <c r="A11959" s="6"/>
    </row>
    <row r="11960" spans="1:1" ht="15">
      <c r="A11960" s="6"/>
    </row>
    <row r="11961" spans="1:1" ht="15">
      <c r="A11961" s="6"/>
    </row>
    <row r="11962" spans="1:1" ht="15">
      <c r="A11962" s="6"/>
    </row>
    <row r="11963" spans="1:1" ht="15">
      <c r="A11963" s="6"/>
    </row>
    <row r="11964" spans="1:1" ht="15">
      <c r="A11964" s="6"/>
    </row>
    <row r="11965" spans="1:1" ht="15">
      <c r="A11965" s="6"/>
    </row>
    <row r="11966" spans="1:1" ht="15">
      <c r="A11966" s="6"/>
    </row>
    <row r="11967" spans="1:1" ht="15">
      <c r="A11967" s="6"/>
    </row>
    <row r="11968" spans="1:1" ht="15">
      <c r="A11968" s="6"/>
    </row>
    <row r="11969" spans="1:1" ht="15">
      <c r="A11969" s="6"/>
    </row>
    <row r="11970" spans="1:1" ht="15">
      <c r="A11970" s="6"/>
    </row>
    <row r="11971" spans="1:1" ht="15">
      <c r="A11971" s="6"/>
    </row>
    <row r="11972" spans="1:1" ht="15">
      <c r="A11972" s="6"/>
    </row>
    <row r="11973" spans="1:1" ht="15">
      <c r="A11973" s="6"/>
    </row>
    <row r="11974" spans="1:1" ht="15">
      <c r="A11974" s="6"/>
    </row>
    <row r="11975" spans="1:1" ht="15">
      <c r="A11975" s="6"/>
    </row>
    <row r="11976" spans="1:1" ht="15">
      <c r="A11976" s="6"/>
    </row>
    <row r="11977" spans="1:1" ht="15">
      <c r="A11977" s="6"/>
    </row>
    <row r="11978" spans="1:1" ht="15">
      <c r="A11978" s="6"/>
    </row>
    <row r="11979" spans="1:1" ht="15">
      <c r="A11979" s="6"/>
    </row>
    <row r="11980" spans="1:1" ht="15">
      <c r="A11980" s="6"/>
    </row>
    <row r="11981" spans="1:1" ht="15">
      <c r="A11981" s="6"/>
    </row>
    <row r="11982" spans="1:1" ht="15">
      <c r="A11982" s="6"/>
    </row>
    <row r="11983" spans="1:1" ht="15">
      <c r="A11983" s="6"/>
    </row>
    <row r="11984" spans="1:1" ht="15">
      <c r="A11984" s="6"/>
    </row>
    <row r="11985" spans="1:1" ht="15">
      <c r="A11985" s="6"/>
    </row>
    <row r="11986" spans="1:1" ht="15">
      <c r="A11986" s="6"/>
    </row>
    <row r="11987" spans="1:1" ht="15">
      <c r="A11987" s="6"/>
    </row>
    <row r="11988" spans="1:1" ht="15">
      <c r="A11988" s="6"/>
    </row>
    <row r="11989" spans="1:1" ht="15">
      <c r="A11989" s="6"/>
    </row>
    <row r="11990" spans="1:1" ht="15">
      <c r="A11990" s="6"/>
    </row>
    <row r="11991" spans="1:1" ht="15">
      <c r="A11991" s="6"/>
    </row>
    <row r="11992" spans="1:1" ht="15">
      <c r="A11992" s="6"/>
    </row>
    <row r="11993" spans="1:1" ht="15">
      <c r="A11993" s="6"/>
    </row>
    <row r="11994" spans="1:1" ht="15">
      <c r="A11994" s="6"/>
    </row>
    <row r="11995" spans="1:1" ht="15">
      <c r="A11995" s="6"/>
    </row>
    <row r="11996" spans="1:1" ht="15">
      <c r="A11996" s="6"/>
    </row>
    <row r="11997" spans="1:1" ht="15">
      <c r="A11997" s="6"/>
    </row>
    <row r="11998" spans="1:1" ht="15">
      <c r="A11998" s="6"/>
    </row>
    <row r="11999" spans="1:1" ht="15">
      <c r="A11999" s="6"/>
    </row>
    <row r="12000" spans="1:1" ht="15">
      <c r="A12000" s="6"/>
    </row>
    <row r="12001" spans="1:1" ht="15">
      <c r="A12001" s="6"/>
    </row>
    <row r="12002" spans="1:1" ht="15">
      <c r="A12002" s="6"/>
    </row>
    <row r="12003" spans="1:1" ht="15">
      <c r="A12003" s="6"/>
    </row>
    <row r="12004" spans="1:1" ht="15">
      <c r="A12004" s="6"/>
    </row>
    <row r="12005" spans="1:1" ht="15">
      <c r="A12005" s="6"/>
    </row>
    <row r="12006" spans="1:1" ht="15">
      <c r="A12006" s="6"/>
    </row>
    <row r="12007" spans="1:1" ht="15">
      <c r="A12007" s="6"/>
    </row>
    <row r="12008" spans="1:1" ht="15">
      <c r="A12008" s="6"/>
    </row>
    <row r="12009" spans="1:1" ht="15">
      <c r="A12009" s="6"/>
    </row>
    <row r="12010" spans="1:1" ht="15">
      <c r="A12010" s="6"/>
    </row>
    <row r="12011" spans="1:1" ht="15">
      <c r="A12011" s="6"/>
    </row>
    <row r="12012" spans="1:1" ht="15">
      <c r="A12012" s="6"/>
    </row>
    <row r="12013" spans="1:1" ht="15">
      <c r="A12013" s="6"/>
    </row>
    <row r="12014" spans="1:1" ht="15">
      <c r="A12014" s="6"/>
    </row>
    <row r="12015" spans="1:1" ht="15">
      <c r="A12015" s="6"/>
    </row>
    <row r="12016" spans="1:1" ht="15">
      <c r="A12016" s="6"/>
    </row>
    <row r="12017" spans="1:1" ht="15">
      <c r="A12017" s="6"/>
    </row>
    <row r="12018" spans="1:1" ht="15">
      <c r="A12018" s="6"/>
    </row>
    <row r="12019" spans="1:1" ht="15">
      <c r="A12019" s="6"/>
    </row>
    <row r="12020" spans="1:1" ht="15">
      <c r="A12020" s="6"/>
    </row>
    <row r="12021" spans="1:1" ht="15">
      <c r="A12021" s="6"/>
    </row>
    <row r="12022" spans="1:1" ht="15">
      <c r="A12022" s="6"/>
    </row>
    <row r="12023" spans="1:1" ht="15">
      <c r="A12023" s="6"/>
    </row>
    <row r="12024" spans="1:1" ht="15">
      <c r="A12024" s="6"/>
    </row>
    <row r="12025" spans="1:1" ht="15">
      <c r="A12025" s="6"/>
    </row>
    <row r="12026" spans="1:1" ht="15">
      <c r="A12026" s="6"/>
    </row>
    <row r="12027" spans="1:1" ht="15">
      <c r="A12027" s="6"/>
    </row>
    <row r="12028" spans="1:1" ht="15">
      <c r="A12028" s="6"/>
    </row>
    <row r="12029" spans="1:1" ht="15">
      <c r="A12029" s="6"/>
    </row>
    <row r="12030" spans="1:1" ht="15">
      <c r="A12030" s="6"/>
    </row>
    <row r="12031" spans="1:1" ht="15">
      <c r="A12031" s="6"/>
    </row>
    <row r="12032" spans="1:1" ht="15">
      <c r="A12032" s="6"/>
    </row>
    <row r="12033" spans="1:1" ht="15">
      <c r="A12033" s="6"/>
    </row>
    <row r="12034" spans="1:1" ht="15">
      <c r="A12034" s="6"/>
    </row>
    <row r="12035" spans="1:1" ht="15">
      <c r="A12035" s="6"/>
    </row>
    <row r="12036" spans="1:1" ht="15">
      <c r="A12036" s="6"/>
    </row>
    <row r="12037" spans="1:1" ht="15">
      <c r="A12037" s="6"/>
    </row>
    <row r="12038" spans="1:1" ht="15">
      <c r="A12038" s="6"/>
    </row>
    <row r="12039" spans="1:1" ht="15">
      <c r="A12039" s="6"/>
    </row>
    <row r="12040" spans="1:1" ht="15">
      <c r="A12040" s="6"/>
    </row>
    <row r="12041" spans="1:1" ht="15">
      <c r="A12041" s="6"/>
    </row>
    <row r="12042" spans="1:1" ht="15">
      <c r="A12042" s="6"/>
    </row>
    <row r="12043" spans="1:1" ht="15">
      <c r="A12043" s="6"/>
    </row>
    <row r="12044" spans="1:1" ht="15">
      <c r="A12044" s="6"/>
    </row>
    <row r="12045" spans="1:1" ht="15">
      <c r="A12045" s="6"/>
    </row>
    <row r="12046" spans="1:1" ht="15">
      <c r="A12046" s="6"/>
    </row>
    <row r="12047" spans="1:1" ht="15">
      <c r="A12047" s="6"/>
    </row>
    <row r="12048" spans="1:1" ht="15">
      <c r="A12048" s="6"/>
    </row>
    <row r="12049" spans="1:1" ht="15">
      <c r="A12049" s="6"/>
    </row>
    <row r="12050" spans="1:1" ht="15">
      <c r="A12050" s="6"/>
    </row>
    <row r="12051" spans="1:1" ht="15">
      <c r="A12051" s="6"/>
    </row>
    <row r="12052" spans="1:1" ht="15">
      <c r="A12052" s="6"/>
    </row>
    <row r="12053" spans="1:1" ht="15">
      <c r="A12053" s="6"/>
    </row>
    <row r="12054" spans="1:1" ht="15">
      <c r="A12054" s="6"/>
    </row>
    <row r="12055" spans="1:1" ht="15">
      <c r="A12055" s="6"/>
    </row>
    <row r="12056" spans="1:1" ht="15">
      <c r="A12056" s="6"/>
    </row>
    <row r="12057" spans="1:1" ht="15">
      <c r="A12057" s="6"/>
    </row>
    <row r="12058" spans="1:1" ht="15">
      <c r="A12058" s="6"/>
    </row>
    <row r="12059" spans="1:1" ht="15">
      <c r="A12059" s="6"/>
    </row>
    <row r="12060" spans="1:1" ht="15">
      <c r="A12060" s="6"/>
    </row>
    <row r="12061" spans="1:1" ht="15">
      <c r="A12061" s="6"/>
    </row>
    <row r="12062" spans="1:1" ht="15">
      <c r="A12062" s="6"/>
    </row>
    <row r="12063" spans="1:1" ht="15">
      <c r="A12063" s="6"/>
    </row>
    <row r="12064" spans="1:1" ht="15">
      <c r="A12064" s="6"/>
    </row>
    <row r="12065" spans="1:1" ht="15">
      <c r="A12065" s="6"/>
    </row>
    <row r="12066" spans="1:1" ht="15">
      <c r="A12066" s="6"/>
    </row>
    <row r="12067" spans="1:1" ht="15">
      <c r="A12067" s="6"/>
    </row>
    <row r="12068" spans="1:1" ht="15">
      <c r="A12068" s="6"/>
    </row>
    <row r="12069" spans="1:1" ht="15">
      <c r="A12069" s="6"/>
    </row>
    <row r="12070" spans="1:1" ht="15">
      <c r="A12070" s="6"/>
    </row>
    <row r="12071" spans="1:1" ht="15">
      <c r="A12071" s="6"/>
    </row>
    <row r="12072" spans="1:1" ht="15">
      <c r="A12072" s="6"/>
    </row>
    <row r="12073" spans="1:1" ht="15">
      <c r="A12073" s="6"/>
    </row>
    <row r="12074" spans="1:1" ht="15">
      <c r="A12074" s="6"/>
    </row>
    <row r="12075" spans="1:1" ht="15">
      <c r="A12075" s="6"/>
    </row>
    <row r="12076" spans="1:1" ht="15">
      <c r="A12076" s="6"/>
    </row>
    <row r="12077" spans="1:1" ht="15">
      <c r="A12077" s="6"/>
    </row>
    <row r="12078" spans="1:1" ht="15">
      <c r="A12078" s="6"/>
    </row>
    <row r="12079" spans="1:1" ht="15">
      <c r="A12079" s="6"/>
    </row>
    <row r="12080" spans="1:1" ht="15">
      <c r="A12080" s="6"/>
    </row>
    <row r="12081" spans="1:1" ht="15">
      <c r="A12081" s="6"/>
    </row>
    <row r="12082" spans="1:1" ht="15">
      <c r="A12082" s="6"/>
    </row>
    <row r="12083" spans="1:1" ht="15">
      <c r="A12083" s="6"/>
    </row>
    <row r="12084" spans="1:1" ht="15">
      <c r="A12084" s="6"/>
    </row>
    <row r="12085" spans="1:1" ht="15">
      <c r="A12085" s="6"/>
    </row>
    <row r="12086" spans="1:1" ht="15">
      <c r="A12086" s="6"/>
    </row>
    <row r="12087" spans="1:1" ht="15">
      <c r="A12087" s="6"/>
    </row>
    <row r="12088" spans="1:1" ht="15">
      <c r="A12088" s="6"/>
    </row>
    <row r="12089" spans="1:1" ht="15">
      <c r="A12089" s="6"/>
    </row>
    <row r="12090" spans="1:1" ht="15">
      <c r="A12090" s="6"/>
    </row>
    <row r="12091" spans="1:1" ht="15">
      <c r="A12091" s="6"/>
    </row>
    <row r="12092" spans="1:1" ht="15">
      <c r="A12092" s="6"/>
    </row>
    <row r="12093" spans="1:1" ht="15">
      <c r="A12093" s="6"/>
    </row>
    <row r="12094" spans="1:1" ht="15">
      <c r="A12094" s="6"/>
    </row>
    <row r="12095" spans="1:1" ht="15">
      <c r="A12095" s="6"/>
    </row>
    <row r="12096" spans="1:1" ht="15">
      <c r="A12096" s="6"/>
    </row>
    <row r="12097" spans="1:1" ht="15">
      <c r="A12097" s="6"/>
    </row>
    <row r="12098" spans="1:1" ht="15">
      <c r="A12098" s="6"/>
    </row>
    <row r="12099" spans="1:1" ht="15">
      <c r="A12099" s="6"/>
    </row>
    <row r="12100" spans="1:1" ht="15">
      <c r="A12100" s="6"/>
    </row>
    <row r="12101" spans="1:1" ht="15">
      <c r="A12101" s="6"/>
    </row>
    <row r="12102" spans="1:1" ht="15">
      <c r="A12102" s="6"/>
    </row>
    <row r="12103" spans="1:1" ht="15">
      <c r="A12103" s="6"/>
    </row>
    <row r="12104" spans="1:1" ht="15">
      <c r="A12104" s="6"/>
    </row>
    <row r="12105" spans="1:1" ht="15">
      <c r="A12105" s="6"/>
    </row>
    <row r="12106" spans="1:1" ht="15">
      <c r="A12106" s="6"/>
    </row>
    <row r="12107" spans="1:1" ht="15">
      <c r="A12107" s="6"/>
    </row>
    <row r="12108" spans="1:1" ht="15">
      <c r="A12108" s="6"/>
    </row>
    <row r="12109" spans="1:1" ht="15">
      <c r="A12109" s="6"/>
    </row>
    <row r="12110" spans="1:1" ht="15">
      <c r="A12110" s="6"/>
    </row>
    <row r="12111" spans="1:1" ht="15">
      <c r="A12111" s="6"/>
    </row>
    <row r="12112" spans="1:1" ht="15">
      <c r="A12112" s="6"/>
    </row>
    <row r="12113" spans="1:1" ht="15">
      <c r="A12113" s="6"/>
    </row>
    <row r="12114" spans="1:1" ht="15">
      <c r="A12114" s="6"/>
    </row>
    <row r="12115" spans="1:1" ht="15">
      <c r="A12115" s="6"/>
    </row>
    <row r="12116" spans="1:1" ht="15">
      <c r="A12116" s="6"/>
    </row>
    <row r="12117" spans="1:1" ht="15">
      <c r="A12117" s="6"/>
    </row>
    <row r="12118" spans="1:1" ht="15">
      <c r="A12118" s="6"/>
    </row>
    <row r="12119" spans="1:1" ht="15">
      <c r="A12119" s="6"/>
    </row>
    <row r="12120" spans="1:1" ht="15">
      <c r="A12120" s="6"/>
    </row>
    <row r="12121" spans="1:1" ht="15">
      <c r="A12121" s="6"/>
    </row>
    <row r="12122" spans="1:1" ht="15">
      <c r="A12122" s="6"/>
    </row>
    <row r="12123" spans="1:1" ht="15">
      <c r="A12123" s="6"/>
    </row>
    <row r="12124" spans="1:1" ht="15">
      <c r="A12124" s="6"/>
    </row>
    <row r="12125" spans="1:1" ht="15">
      <c r="A12125" s="6"/>
    </row>
    <row r="12126" spans="1:1" ht="15">
      <c r="A12126" s="6"/>
    </row>
    <row r="12127" spans="1:1" ht="15">
      <c r="A12127" s="6"/>
    </row>
    <row r="12128" spans="1:1" ht="15">
      <c r="A12128" s="6"/>
    </row>
    <row r="12129" spans="1:1" ht="15">
      <c r="A12129" s="6"/>
    </row>
    <row r="12130" spans="1:1" ht="15">
      <c r="A12130" s="6"/>
    </row>
    <row r="12131" spans="1:1" ht="15">
      <c r="A12131" s="6"/>
    </row>
    <row r="12132" spans="1:1" ht="15">
      <c r="A12132" s="6"/>
    </row>
    <row r="12133" spans="1:1" ht="15">
      <c r="A12133" s="6"/>
    </row>
    <row r="12134" spans="1:1" ht="15">
      <c r="A12134" s="6"/>
    </row>
    <row r="12135" spans="1:1" ht="15">
      <c r="A12135" s="6"/>
    </row>
    <row r="12136" spans="1:1" ht="15">
      <c r="A12136" s="6"/>
    </row>
    <row r="12137" spans="1:1" ht="15">
      <c r="A12137" s="6"/>
    </row>
    <row r="12138" spans="1:1" ht="15">
      <c r="A12138" s="6"/>
    </row>
    <row r="12139" spans="1:1" ht="15">
      <c r="A12139" s="6"/>
    </row>
    <row r="12140" spans="1:1" ht="15">
      <c r="A12140" s="6"/>
    </row>
    <row r="12141" spans="1:1" ht="15">
      <c r="A12141" s="6"/>
    </row>
    <row r="12142" spans="1:1" ht="15">
      <c r="A12142" s="6"/>
    </row>
    <row r="12143" spans="1:1" ht="15">
      <c r="A12143" s="6"/>
    </row>
    <row r="12144" spans="1:1" ht="15">
      <c r="A12144" s="6"/>
    </row>
    <row r="12145" spans="1:1" ht="15">
      <c r="A12145" s="6"/>
    </row>
    <row r="12146" spans="1:1" ht="15">
      <c r="A12146" s="6"/>
    </row>
    <row r="12147" spans="1:1" ht="15">
      <c r="A12147" s="6"/>
    </row>
    <row r="12148" spans="1:1" ht="15">
      <c r="A12148" s="6"/>
    </row>
    <row r="12149" spans="1:1" ht="15">
      <c r="A12149" s="6"/>
    </row>
    <row r="12150" spans="1:1" ht="15">
      <c r="A12150" s="6"/>
    </row>
    <row r="12151" spans="1:1" ht="15">
      <c r="A12151" s="6"/>
    </row>
    <row r="12152" spans="1:1" ht="15">
      <c r="A12152" s="6"/>
    </row>
    <row r="12153" spans="1:1" ht="15">
      <c r="A12153" s="6"/>
    </row>
    <row r="12154" spans="1:1" ht="15">
      <c r="A12154" s="6"/>
    </row>
    <row r="12155" spans="1:1" ht="15">
      <c r="A12155" s="6"/>
    </row>
    <row r="12156" spans="1:1" ht="15">
      <c r="A12156" s="6"/>
    </row>
    <row r="12157" spans="1:1" ht="15">
      <c r="A12157" s="6"/>
    </row>
    <row r="12158" spans="1:1" ht="15">
      <c r="A12158" s="6"/>
    </row>
    <row r="12159" spans="1:1" ht="15">
      <c r="A12159" s="6"/>
    </row>
    <row r="12160" spans="1:1" ht="15">
      <c r="A12160" s="6"/>
    </row>
    <row r="12161" spans="1:1" ht="15">
      <c r="A12161" s="6"/>
    </row>
    <row r="12162" spans="1:1" ht="15">
      <c r="A12162" s="6"/>
    </row>
    <row r="12163" spans="1:1" ht="15">
      <c r="A12163" s="6"/>
    </row>
    <row r="12164" spans="1:1" ht="15">
      <c r="A12164" s="6"/>
    </row>
    <row r="12165" spans="1:1" ht="15">
      <c r="A12165" s="6"/>
    </row>
    <row r="12166" spans="1:1" ht="15">
      <c r="A12166" s="6"/>
    </row>
    <row r="12167" spans="1:1" ht="15">
      <c r="A12167" s="6"/>
    </row>
    <row r="12168" spans="1:1" ht="15">
      <c r="A12168" s="6"/>
    </row>
    <row r="12169" spans="1:1" ht="15">
      <c r="A12169" s="6"/>
    </row>
    <row r="12170" spans="1:1" ht="15">
      <c r="A12170" s="6"/>
    </row>
    <row r="12171" spans="1:1" ht="15">
      <c r="A12171" s="6"/>
    </row>
    <row r="12172" spans="1:1" ht="15">
      <c r="A12172" s="6"/>
    </row>
    <row r="12173" spans="1:1" ht="15">
      <c r="A12173" s="6"/>
    </row>
    <row r="12174" spans="1:1" ht="15">
      <c r="A12174" s="6"/>
    </row>
    <row r="12175" spans="1:1" ht="15">
      <c r="A12175" s="6"/>
    </row>
    <row r="12176" spans="1:1" ht="15">
      <c r="A12176" s="6"/>
    </row>
    <row r="12177" spans="1:1" ht="15">
      <c r="A12177" s="6"/>
    </row>
    <row r="12178" spans="1:1" ht="15">
      <c r="A12178" s="6"/>
    </row>
    <row r="12179" spans="1:1" ht="15">
      <c r="A12179" s="6"/>
    </row>
    <row r="12180" spans="1:1" ht="15">
      <c r="A12180" s="6"/>
    </row>
    <row r="12181" spans="1:1" ht="15">
      <c r="A12181" s="6"/>
    </row>
    <row r="12182" spans="1:1" ht="15">
      <c r="A12182" s="6"/>
    </row>
    <row r="12183" spans="1:1" ht="15">
      <c r="A12183" s="6"/>
    </row>
    <row r="12184" spans="1:1" ht="15">
      <c r="A12184" s="6"/>
    </row>
    <row r="12185" spans="1:1" ht="15">
      <c r="A12185" s="6"/>
    </row>
    <row r="12186" spans="1:1" ht="15">
      <c r="A12186" s="6"/>
    </row>
    <row r="12187" spans="1:1" ht="15">
      <c r="A12187" s="6"/>
    </row>
    <row r="12188" spans="1:1" ht="15">
      <c r="A12188" s="6"/>
    </row>
    <row r="12189" spans="1:1" ht="15">
      <c r="A12189" s="6"/>
    </row>
    <row r="12190" spans="1:1" ht="15">
      <c r="A12190" s="6"/>
    </row>
    <row r="12191" spans="1:1" ht="15">
      <c r="A12191" s="6"/>
    </row>
    <row r="12192" spans="1:1" ht="15">
      <c r="A12192" s="6"/>
    </row>
    <row r="12193" spans="1:1" ht="15">
      <c r="A12193" s="6"/>
    </row>
    <row r="12194" spans="1:1" ht="15">
      <c r="A12194" s="6"/>
    </row>
    <row r="12195" spans="1:1" ht="15">
      <c r="A12195" s="6"/>
    </row>
    <row r="12196" spans="1:1" ht="15">
      <c r="A12196" s="6"/>
    </row>
    <row r="12197" spans="1:1" ht="15">
      <c r="A12197" s="6"/>
    </row>
    <row r="12198" spans="1:1" ht="15">
      <c r="A12198" s="6"/>
    </row>
    <row r="12199" spans="1:1" ht="15">
      <c r="A12199" s="6"/>
    </row>
    <row r="12200" spans="1:1" ht="15">
      <c r="A12200" s="6"/>
    </row>
    <row r="12201" spans="1:1" ht="15">
      <c r="A12201" s="6"/>
    </row>
    <row r="12202" spans="1:1" ht="15">
      <c r="A12202" s="6"/>
    </row>
    <row r="12203" spans="1:1" ht="15">
      <c r="A12203" s="6"/>
    </row>
    <row r="12204" spans="1:1" ht="15">
      <c r="A12204" s="6"/>
    </row>
    <row r="12205" spans="1:1" ht="15">
      <c r="A12205" s="6"/>
    </row>
    <row r="12206" spans="1:1" ht="15">
      <c r="A12206" s="6"/>
    </row>
    <row r="12207" spans="1:1" ht="15">
      <c r="A12207" s="6"/>
    </row>
    <row r="12208" spans="1:1" ht="15">
      <c r="A12208" s="6"/>
    </row>
    <row r="12209" spans="1:1" ht="15">
      <c r="A12209" s="6"/>
    </row>
    <row r="12210" spans="1:1" ht="15">
      <c r="A12210" s="6"/>
    </row>
    <row r="12211" spans="1:1" ht="15">
      <c r="A12211" s="6"/>
    </row>
    <row r="12212" spans="1:1" ht="15">
      <c r="A12212" s="6"/>
    </row>
    <row r="12213" spans="1:1" ht="15">
      <c r="A12213" s="6"/>
    </row>
    <row r="12214" spans="1:1" ht="15">
      <c r="A12214" s="6"/>
    </row>
    <row r="12215" spans="1:1" ht="15">
      <c r="A12215" s="6"/>
    </row>
    <row r="12216" spans="1:1" ht="15">
      <c r="A12216" s="6"/>
    </row>
    <row r="12217" spans="1:1" ht="15">
      <c r="A12217" s="6"/>
    </row>
    <row r="12218" spans="1:1" ht="15">
      <c r="A12218" s="6"/>
    </row>
    <row r="12219" spans="1:1" ht="15">
      <c r="A12219" s="6"/>
    </row>
    <row r="12220" spans="1:1" ht="15">
      <c r="A12220" s="6"/>
    </row>
    <row r="12221" spans="1:1" ht="15">
      <c r="A12221" s="6"/>
    </row>
    <row r="12222" spans="1:1" ht="15">
      <c r="A12222" s="6"/>
    </row>
    <row r="12223" spans="1:1" ht="15">
      <c r="A12223" s="6"/>
    </row>
    <row r="12224" spans="1:1" ht="15">
      <c r="A12224" s="6"/>
    </row>
    <row r="12225" spans="1:1" ht="15">
      <c r="A12225" s="6"/>
    </row>
    <row r="12226" spans="1:1" ht="15">
      <c r="A12226" s="6"/>
    </row>
    <row r="12227" spans="1:1" ht="15">
      <c r="A12227" s="6"/>
    </row>
    <row r="12228" spans="1:1" ht="15">
      <c r="A12228" s="6"/>
    </row>
    <row r="12229" spans="1:1" ht="15">
      <c r="A12229" s="6"/>
    </row>
    <row r="12230" spans="1:1" ht="15">
      <c r="A12230" s="6"/>
    </row>
    <row r="12231" spans="1:1" ht="15">
      <c r="A12231" s="6"/>
    </row>
    <row r="12232" spans="1:1" ht="15">
      <c r="A12232" s="6"/>
    </row>
    <row r="12233" spans="1:1" ht="15">
      <c r="A12233" s="6"/>
    </row>
    <row r="12234" spans="1:1" ht="15">
      <c r="A12234" s="6"/>
    </row>
    <row r="12235" spans="1:1" ht="15">
      <c r="A12235" s="6"/>
    </row>
    <row r="12236" spans="1:1" ht="15">
      <c r="A12236" s="6"/>
    </row>
    <row r="12237" spans="1:1" ht="15">
      <c r="A12237" s="6"/>
    </row>
    <row r="12238" spans="1:1" ht="15">
      <c r="A12238" s="6"/>
    </row>
    <row r="12239" spans="1:1" ht="15">
      <c r="A12239" s="6"/>
    </row>
    <row r="12240" spans="1:1" ht="15">
      <c r="A12240" s="6"/>
    </row>
    <row r="12241" spans="1:1" ht="15">
      <c r="A12241" s="6"/>
    </row>
    <row r="12242" spans="1:1" ht="15">
      <c r="A12242" s="6"/>
    </row>
    <row r="12243" spans="1:1" ht="15">
      <c r="A12243" s="6"/>
    </row>
    <row r="12244" spans="1:1" ht="15">
      <c r="A12244" s="6"/>
    </row>
    <row r="12245" spans="1:1" ht="15">
      <c r="A12245" s="6"/>
    </row>
    <row r="12246" spans="1:1" ht="15">
      <c r="A12246" s="6"/>
    </row>
    <row r="12247" spans="1:1" ht="15">
      <c r="A12247" s="6"/>
    </row>
    <row r="12248" spans="1:1" ht="15">
      <c r="A12248" s="6"/>
    </row>
    <row r="12249" spans="1:1" ht="15">
      <c r="A12249" s="6"/>
    </row>
    <row r="12250" spans="1:1" ht="15">
      <c r="A12250" s="6"/>
    </row>
    <row r="12251" spans="1:1" ht="15">
      <c r="A12251" s="6"/>
    </row>
    <row r="12252" spans="1:1" ht="15">
      <c r="A12252" s="6"/>
    </row>
    <row r="12253" spans="1:1" ht="15">
      <c r="A12253" s="6"/>
    </row>
    <row r="12254" spans="1:1" ht="15">
      <c r="A12254" s="6"/>
    </row>
    <row r="12255" spans="1:1" ht="15">
      <c r="A12255" s="6"/>
    </row>
    <row r="12256" spans="1:1" ht="15">
      <c r="A12256" s="6"/>
    </row>
    <row r="12257" spans="1:1" ht="15">
      <c r="A12257" s="6"/>
    </row>
    <row r="12258" spans="1:1" ht="15">
      <c r="A12258" s="6"/>
    </row>
    <row r="12259" spans="1:1" ht="15">
      <c r="A12259" s="6"/>
    </row>
    <row r="12260" spans="1:1" ht="15">
      <c r="A12260" s="6"/>
    </row>
    <row r="12261" spans="1:1" ht="15">
      <c r="A12261" s="6"/>
    </row>
    <row r="12262" spans="1:1" ht="15">
      <c r="A12262" s="6"/>
    </row>
    <row r="12263" spans="1:1" ht="15">
      <c r="A12263" s="6"/>
    </row>
    <row r="12264" spans="1:1" ht="15">
      <c r="A12264" s="6"/>
    </row>
    <row r="12265" spans="1:1" ht="15">
      <c r="A12265" s="6"/>
    </row>
    <row r="12266" spans="1:1" ht="15">
      <c r="A12266" s="6"/>
    </row>
    <row r="12267" spans="1:1" ht="15">
      <c r="A12267" s="6"/>
    </row>
    <row r="12268" spans="1:1" ht="15">
      <c r="A12268" s="6"/>
    </row>
    <row r="12269" spans="1:1" ht="15">
      <c r="A12269" s="6"/>
    </row>
    <row r="12270" spans="1:1" ht="15">
      <c r="A12270" s="6"/>
    </row>
    <row r="12271" spans="1:1" ht="15">
      <c r="A12271" s="6"/>
    </row>
    <row r="12272" spans="1:1" ht="15">
      <c r="A12272" s="6"/>
    </row>
    <row r="12273" spans="1:1" ht="15">
      <c r="A12273" s="6"/>
    </row>
    <row r="12274" spans="1:1" ht="15">
      <c r="A12274" s="6"/>
    </row>
    <row r="12275" spans="1:1" ht="15">
      <c r="A12275" s="6"/>
    </row>
    <row r="12276" spans="1:1" ht="15">
      <c r="A12276" s="6"/>
    </row>
    <row r="12277" spans="1:1" ht="15">
      <c r="A12277" s="6"/>
    </row>
    <row r="12278" spans="1:1" ht="15">
      <c r="A12278" s="6"/>
    </row>
    <row r="12279" spans="1:1" ht="15">
      <c r="A12279" s="6"/>
    </row>
    <row r="12280" spans="1:1" ht="15">
      <c r="A12280" s="6"/>
    </row>
    <row r="12281" spans="1:1" ht="15">
      <c r="A12281" s="6"/>
    </row>
    <row r="12282" spans="1:1" ht="15">
      <c r="A12282" s="6"/>
    </row>
    <row r="12283" spans="1:1" ht="15">
      <c r="A12283" s="6"/>
    </row>
    <row r="12284" spans="1:1" ht="15">
      <c r="A12284" s="6"/>
    </row>
    <row r="12285" spans="1:1" ht="15">
      <c r="A12285" s="6"/>
    </row>
    <row r="12286" spans="1:1" ht="15">
      <c r="A12286" s="6"/>
    </row>
    <row r="12287" spans="1:1" ht="15">
      <c r="A12287" s="6"/>
    </row>
    <row r="12288" spans="1:1" ht="15">
      <c r="A12288" s="6"/>
    </row>
    <row r="12289" spans="1:1" ht="15">
      <c r="A12289" s="6"/>
    </row>
    <row r="12290" spans="1:1" ht="15">
      <c r="A12290" s="6"/>
    </row>
    <row r="12291" spans="1:1" ht="15">
      <c r="A12291" s="6"/>
    </row>
    <row r="12292" spans="1:1" ht="15">
      <c r="A12292" s="6"/>
    </row>
    <row r="12293" spans="1:1" ht="15">
      <c r="A12293" s="6"/>
    </row>
    <row r="12294" spans="1:1" ht="15">
      <c r="A12294" s="6"/>
    </row>
    <row r="12295" spans="1:1" ht="15">
      <c r="A12295" s="6"/>
    </row>
    <row r="12296" spans="1:1" ht="15">
      <c r="A12296" s="6"/>
    </row>
    <row r="12297" spans="1:1" ht="15">
      <c r="A12297" s="6"/>
    </row>
    <row r="12298" spans="1:1" ht="15">
      <c r="A12298" s="6"/>
    </row>
    <row r="12299" spans="1:1" ht="15">
      <c r="A12299" s="6"/>
    </row>
    <row r="12300" spans="1:1" ht="15">
      <c r="A12300" s="6"/>
    </row>
    <row r="12301" spans="1:1" ht="15">
      <c r="A12301" s="6"/>
    </row>
    <row r="12302" spans="1:1" ht="15">
      <c r="A12302" s="6"/>
    </row>
    <row r="12303" spans="1:1" ht="15">
      <c r="A12303" s="6"/>
    </row>
    <row r="12304" spans="1:1" ht="15">
      <c r="A12304" s="6"/>
    </row>
    <row r="12305" spans="1:1" ht="15">
      <c r="A12305" s="6"/>
    </row>
    <row r="12306" spans="1:1" ht="15">
      <c r="A12306" s="6"/>
    </row>
    <row r="12307" spans="1:1" ht="15">
      <c r="A12307" s="6"/>
    </row>
    <row r="12308" spans="1:1" ht="15">
      <c r="A12308" s="6"/>
    </row>
    <row r="12309" spans="1:1" ht="15">
      <c r="A12309" s="6"/>
    </row>
    <row r="12310" spans="1:1" ht="15">
      <c r="A12310" s="6"/>
    </row>
    <row r="12311" spans="1:1" ht="15">
      <c r="A12311" s="6"/>
    </row>
    <row r="12312" spans="1:1" ht="15">
      <c r="A12312" s="6"/>
    </row>
    <row r="12313" spans="1:1" ht="15">
      <c r="A12313" s="6"/>
    </row>
    <row r="12314" spans="1:1" ht="15">
      <c r="A12314" s="6"/>
    </row>
    <row r="12315" spans="1:1" ht="15">
      <c r="A12315" s="6"/>
    </row>
    <row r="12316" spans="1:1" ht="15">
      <c r="A12316" s="6"/>
    </row>
    <row r="12317" spans="1:1" ht="15">
      <c r="A12317" s="6"/>
    </row>
    <row r="12318" spans="1:1" ht="15">
      <c r="A12318" s="6"/>
    </row>
    <row r="12319" spans="1:1" ht="15">
      <c r="A12319" s="6"/>
    </row>
    <row r="12320" spans="1:1" ht="15">
      <c r="A12320" s="6"/>
    </row>
    <row r="12321" spans="1:1" ht="15">
      <c r="A12321" s="6"/>
    </row>
    <row r="12322" spans="1:1" ht="15">
      <c r="A12322" s="6"/>
    </row>
    <row r="12323" spans="1:1" ht="15">
      <c r="A12323" s="6"/>
    </row>
    <row r="12324" spans="1:1" ht="15">
      <c r="A12324" s="6"/>
    </row>
    <row r="12325" spans="1:1" ht="15">
      <c r="A12325" s="6"/>
    </row>
    <row r="12326" spans="1:1" ht="15">
      <c r="A12326" s="6"/>
    </row>
    <row r="12327" spans="1:1" ht="15">
      <c r="A12327" s="6"/>
    </row>
    <row r="12328" spans="1:1" ht="15">
      <c r="A12328" s="6"/>
    </row>
    <row r="12329" spans="1:1" ht="15">
      <c r="A12329" s="6"/>
    </row>
    <row r="12330" spans="1:1" ht="15">
      <c r="A12330" s="6"/>
    </row>
    <row r="12331" spans="1:1" ht="15">
      <c r="A12331" s="6"/>
    </row>
    <row r="12332" spans="1:1" ht="15">
      <c r="A12332" s="6"/>
    </row>
    <row r="12333" spans="1:1" ht="15">
      <c r="A12333" s="6"/>
    </row>
    <row r="12334" spans="1:1" ht="15">
      <c r="A12334" s="6"/>
    </row>
    <row r="12335" spans="1:1" ht="15">
      <c r="A12335" s="6"/>
    </row>
    <row r="12336" spans="1:1" ht="15">
      <c r="A12336" s="6"/>
    </row>
    <row r="12337" spans="1:1" ht="15">
      <c r="A12337" s="6"/>
    </row>
    <row r="12338" spans="1:1" ht="15">
      <c r="A12338" s="6"/>
    </row>
    <row r="12339" spans="1:1" ht="15">
      <c r="A12339" s="6"/>
    </row>
    <row r="12340" spans="1:1" ht="15">
      <c r="A12340" s="6"/>
    </row>
    <row r="12341" spans="1:1" ht="15">
      <c r="A12341" s="6"/>
    </row>
    <row r="12342" spans="1:1" ht="15">
      <c r="A12342" s="6"/>
    </row>
    <row r="12343" spans="1:1" ht="15">
      <c r="A12343" s="6"/>
    </row>
    <row r="12344" spans="1:1" ht="15">
      <c r="A12344" s="6"/>
    </row>
    <row r="12345" spans="1:1" ht="15">
      <c r="A12345" s="6"/>
    </row>
    <row r="12346" spans="1:1" ht="15">
      <c r="A12346" s="6"/>
    </row>
    <row r="12347" spans="1:1" ht="15">
      <c r="A12347" s="6"/>
    </row>
    <row r="12348" spans="1:1" ht="15">
      <c r="A12348" s="6"/>
    </row>
    <row r="12349" spans="1:1" ht="15">
      <c r="A12349" s="6"/>
    </row>
    <row r="12350" spans="1:1" ht="15">
      <c r="A12350" s="6"/>
    </row>
    <row r="12351" spans="1:1" ht="15">
      <c r="A12351" s="6"/>
    </row>
    <row r="12352" spans="1:1" ht="15">
      <c r="A12352" s="6"/>
    </row>
    <row r="12353" spans="1:1" ht="15">
      <c r="A12353" s="6"/>
    </row>
    <row r="12354" spans="1:1" ht="15">
      <c r="A12354" s="6"/>
    </row>
    <row r="12355" spans="1:1" ht="15">
      <c r="A12355" s="6"/>
    </row>
    <row r="12356" spans="1:1" ht="15">
      <c r="A12356" s="6"/>
    </row>
    <row r="12357" spans="1:1" ht="15">
      <c r="A12357" s="6"/>
    </row>
    <row r="12358" spans="1:1" ht="15">
      <c r="A12358" s="6"/>
    </row>
    <row r="12359" spans="1:1" ht="15">
      <c r="A12359" s="6"/>
    </row>
    <row r="12360" spans="1:1" ht="15">
      <c r="A12360" s="6"/>
    </row>
    <row r="12361" spans="1:1" ht="15">
      <c r="A12361" s="6"/>
    </row>
    <row r="12362" spans="1:1" ht="15">
      <c r="A12362" s="6"/>
    </row>
    <row r="12363" spans="1:1" ht="15">
      <c r="A12363" s="6"/>
    </row>
    <row r="12364" spans="1:1" ht="15">
      <c r="A12364" s="6"/>
    </row>
    <row r="12365" spans="1:1" ht="15">
      <c r="A12365" s="6"/>
    </row>
    <row r="12366" spans="1:1" ht="15">
      <c r="A12366" s="6"/>
    </row>
    <row r="12367" spans="1:1" ht="15">
      <c r="A12367" s="6"/>
    </row>
    <row r="12368" spans="1:1" ht="15">
      <c r="A12368" s="6"/>
    </row>
    <row r="12369" spans="1:1" ht="15">
      <c r="A12369" s="6"/>
    </row>
    <row r="12370" spans="1:1" ht="15">
      <c r="A12370" s="6"/>
    </row>
    <row r="12371" spans="1:1" ht="15">
      <c r="A12371" s="6"/>
    </row>
    <row r="12372" spans="1:1" ht="15">
      <c r="A12372" s="6"/>
    </row>
    <row r="12373" spans="1:1" ht="15">
      <c r="A12373" s="6"/>
    </row>
    <row r="12374" spans="1:1" ht="15">
      <c r="A12374" s="6"/>
    </row>
    <row r="12375" spans="1:1" ht="15">
      <c r="A12375" s="6"/>
    </row>
    <row r="12376" spans="1:1" ht="15">
      <c r="A12376" s="6"/>
    </row>
    <row r="12377" spans="1:1" ht="15">
      <c r="A12377" s="6"/>
    </row>
    <row r="12378" spans="1:1" ht="15">
      <c r="A12378" s="6"/>
    </row>
    <row r="12379" spans="1:1" ht="15">
      <c r="A12379" s="6"/>
    </row>
    <row r="12380" spans="1:1" ht="15">
      <c r="A12380" s="6"/>
    </row>
    <row r="12381" spans="1:1" ht="15">
      <c r="A12381" s="6"/>
    </row>
    <row r="12382" spans="1:1" ht="15">
      <c r="A12382" s="6"/>
    </row>
    <row r="12383" spans="1:1" ht="15">
      <c r="A12383" s="6"/>
    </row>
    <row r="12384" spans="1:1" ht="15">
      <c r="A12384" s="6"/>
    </row>
    <row r="12385" spans="1:1" ht="15">
      <c r="A12385" s="6"/>
    </row>
    <row r="12386" spans="1:1" ht="15">
      <c r="A12386" s="6"/>
    </row>
    <row r="12387" spans="1:1" ht="15">
      <c r="A12387" s="6"/>
    </row>
    <row r="12388" spans="1:1" ht="15">
      <c r="A12388" s="6"/>
    </row>
    <row r="12389" spans="1:1" ht="15">
      <c r="A12389" s="6"/>
    </row>
    <row r="12390" spans="1:1" ht="15">
      <c r="A12390" s="6"/>
    </row>
    <row r="12391" spans="1:1" ht="15">
      <c r="A12391" s="6"/>
    </row>
    <row r="12392" spans="1:1" ht="15">
      <c r="A12392" s="6"/>
    </row>
    <row r="12393" spans="1:1" ht="15">
      <c r="A12393" s="6"/>
    </row>
    <row r="12394" spans="1:1" ht="15">
      <c r="A12394" s="6"/>
    </row>
    <row r="12395" spans="1:1" ht="15">
      <c r="A12395" s="6"/>
    </row>
    <row r="12396" spans="1:1" ht="15">
      <c r="A12396" s="6"/>
    </row>
    <row r="12397" spans="1:1" ht="15">
      <c r="A12397" s="6"/>
    </row>
    <row r="12398" spans="1:1" ht="15">
      <c r="A12398" s="6"/>
    </row>
    <row r="12399" spans="1:1" ht="15">
      <c r="A12399" s="6"/>
    </row>
    <row r="12400" spans="1:1" ht="15">
      <c r="A12400" s="6"/>
    </row>
    <row r="12401" spans="1:1" ht="15">
      <c r="A12401" s="6"/>
    </row>
    <row r="12402" spans="1:1" ht="15">
      <c r="A12402" s="6"/>
    </row>
    <row r="12403" spans="1:1" ht="15">
      <c r="A12403" s="6"/>
    </row>
    <row r="12404" spans="1:1" ht="15">
      <c r="A12404" s="6"/>
    </row>
    <row r="12405" spans="1:1" ht="15">
      <c r="A12405" s="6"/>
    </row>
    <row r="12406" spans="1:1" ht="15">
      <c r="A12406" s="6"/>
    </row>
    <row r="12407" spans="1:1" ht="15">
      <c r="A12407" s="6"/>
    </row>
    <row r="12408" spans="1:1" ht="15">
      <c r="A12408" s="6"/>
    </row>
    <row r="12409" spans="1:1" ht="15">
      <c r="A12409" s="6"/>
    </row>
    <row r="12410" spans="1:1" ht="15">
      <c r="A12410" s="6"/>
    </row>
    <row r="12411" spans="1:1" ht="15">
      <c r="A12411" s="6"/>
    </row>
    <row r="12412" spans="1:1" ht="15">
      <c r="A12412" s="6"/>
    </row>
    <row r="12413" spans="1:1" ht="15">
      <c r="A12413" s="6"/>
    </row>
    <row r="12414" spans="1:1" ht="15">
      <c r="A12414" s="6"/>
    </row>
    <row r="12415" spans="1:1" ht="15">
      <c r="A12415" s="6"/>
    </row>
    <row r="12416" spans="1:1" ht="15">
      <c r="A12416" s="6"/>
    </row>
    <row r="12417" spans="1:1" ht="15">
      <c r="A12417" s="6"/>
    </row>
    <row r="12418" spans="1:1" ht="15">
      <c r="A12418" s="6"/>
    </row>
    <row r="12419" spans="1:1" ht="15">
      <c r="A12419" s="6"/>
    </row>
    <row r="12420" spans="1:1" ht="15">
      <c r="A12420" s="6"/>
    </row>
    <row r="12421" spans="1:1" ht="15">
      <c r="A12421" s="6"/>
    </row>
    <row r="12422" spans="1:1" ht="15">
      <c r="A12422" s="6"/>
    </row>
    <row r="12423" spans="1:1" ht="15">
      <c r="A12423" s="6"/>
    </row>
    <row r="12424" spans="1:1" ht="15">
      <c r="A12424" s="6"/>
    </row>
    <row r="12425" spans="1:1" ht="15">
      <c r="A12425" s="6"/>
    </row>
    <row r="12426" spans="1:1" ht="15">
      <c r="A12426" s="6"/>
    </row>
    <row r="12427" spans="1:1" ht="15">
      <c r="A12427" s="6"/>
    </row>
    <row r="12428" spans="1:1" ht="15">
      <c r="A12428" s="6"/>
    </row>
    <row r="12429" spans="1:1" ht="15">
      <c r="A12429" s="6"/>
    </row>
    <row r="12430" spans="1:1" ht="15">
      <c r="A12430" s="6"/>
    </row>
    <row r="12431" spans="1:1" ht="15">
      <c r="A12431" s="6"/>
    </row>
    <row r="12432" spans="1:1" ht="15">
      <c r="A12432" s="6"/>
    </row>
    <row r="12433" spans="1:1" ht="15">
      <c r="A12433" s="6"/>
    </row>
    <row r="12434" spans="1:1" ht="15">
      <c r="A12434" s="6"/>
    </row>
    <row r="12435" spans="1:1" ht="15">
      <c r="A12435" s="6"/>
    </row>
    <row r="12436" spans="1:1" ht="15">
      <c r="A12436" s="6"/>
    </row>
    <row r="12437" spans="1:1" ht="15">
      <c r="A12437" s="6"/>
    </row>
    <row r="12438" spans="1:1" ht="15">
      <c r="A12438" s="6"/>
    </row>
    <row r="12439" spans="1:1" ht="15">
      <c r="A12439" s="6"/>
    </row>
    <row r="12440" spans="1:1" ht="15">
      <c r="A12440" s="6"/>
    </row>
    <row r="12441" spans="1:1" ht="15">
      <c r="A12441" s="6"/>
    </row>
    <row r="12442" spans="1:1" ht="15">
      <c r="A12442" s="6"/>
    </row>
    <row r="12443" spans="1:1" ht="15">
      <c r="A12443" s="6"/>
    </row>
    <row r="12444" spans="1:1" ht="15">
      <c r="A12444" s="6"/>
    </row>
    <row r="12445" spans="1:1" ht="15">
      <c r="A12445" s="6"/>
    </row>
    <row r="12446" spans="1:1" ht="15">
      <c r="A12446" s="6"/>
    </row>
    <row r="12447" spans="1:1" ht="15">
      <c r="A12447" s="6"/>
    </row>
    <row r="12448" spans="1:1" ht="15">
      <c r="A12448" s="6"/>
    </row>
    <row r="12449" spans="1:1" ht="15">
      <c r="A12449" s="6"/>
    </row>
    <row r="12450" spans="1:1" ht="15">
      <c r="A12450" s="6"/>
    </row>
    <row r="12451" spans="1:1" ht="15">
      <c r="A12451" s="6"/>
    </row>
    <row r="12452" spans="1:1" ht="15">
      <c r="A12452" s="6"/>
    </row>
    <row r="12453" spans="1:1" ht="15">
      <c r="A12453" s="6"/>
    </row>
    <row r="12454" spans="1:1" ht="15">
      <c r="A12454" s="6"/>
    </row>
    <row r="12455" spans="1:1" ht="15">
      <c r="A12455" s="6"/>
    </row>
    <row r="12456" spans="1:1" ht="15">
      <c r="A12456" s="6"/>
    </row>
    <row r="12457" spans="1:1" ht="15">
      <c r="A12457" s="6"/>
    </row>
    <row r="12458" spans="1:1" ht="15">
      <c r="A12458" s="6"/>
    </row>
    <row r="12459" spans="1:1" ht="15">
      <c r="A12459" s="6"/>
    </row>
    <row r="12460" spans="1:1" ht="15">
      <c r="A12460" s="6"/>
    </row>
    <row r="12461" spans="1:1" ht="15">
      <c r="A12461" s="6"/>
    </row>
    <row r="12462" spans="1:1" ht="15">
      <c r="A12462" s="6"/>
    </row>
    <row r="12463" spans="1:1" ht="15">
      <c r="A12463" s="6"/>
    </row>
    <row r="12464" spans="1:1" ht="15">
      <c r="A12464" s="6"/>
    </row>
    <row r="12465" spans="1:1" ht="15">
      <c r="A12465" s="6"/>
    </row>
    <row r="12466" spans="1:1" ht="15">
      <c r="A12466" s="6"/>
    </row>
    <row r="12467" spans="1:1" ht="15">
      <c r="A12467" s="6"/>
    </row>
    <row r="12468" spans="1:1" ht="15">
      <c r="A12468" s="6"/>
    </row>
    <row r="12469" spans="1:1" ht="15">
      <c r="A12469" s="6"/>
    </row>
    <row r="12470" spans="1:1" ht="15">
      <c r="A12470" s="6"/>
    </row>
    <row r="12471" spans="1:1" ht="15">
      <c r="A12471" s="6"/>
    </row>
    <row r="12472" spans="1:1" ht="15">
      <c r="A12472" s="6"/>
    </row>
    <row r="12473" spans="1:1" ht="15">
      <c r="A12473" s="6"/>
    </row>
    <row r="12474" spans="1:1" ht="15">
      <c r="A12474" s="6"/>
    </row>
    <row r="12475" spans="1:1" ht="15">
      <c r="A12475" s="6"/>
    </row>
    <row r="12476" spans="1:1" ht="15">
      <c r="A12476" s="6"/>
    </row>
    <row r="12477" spans="1:1" ht="15">
      <c r="A12477" s="6"/>
    </row>
    <row r="12478" spans="1:1" ht="15">
      <c r="A12478" s="6"/>
    </row>
    <row r="12479" spans="1:1" ht="15">
      <c r="A12479" s="6"/>
    </row>
    <row r="12480" spans="1:1" ht="15">
      <c r="A12480" s="6"/>
    </row>
    <row r="12481" spans="1:1" ht="15">
      <c r="A12481" s="6"/>
    </row>
    <row r="12482" spans="1:1" ht="15">
      <c r="A12482" s="6"/>
    </row>
    <row r="12483" spans="1:1" ht="15">
      <c r="A12483" s="6"/>
    </row>
    <row r="12484" spans="1:1" ht="15">
      <c r="A12484" s="6"/>
    </row>
    <row r="12485" spans="1:1" ht="15">
      <c r="A12485" s="6"/>
    </row>
    <row r="12486" spans="1:1" ht="15">
      <c r="A12486" s="6"/>
    </row>
    <row r="12487" spans="1:1" ht="15">
      <c r="A12487" s="6"/>
    </row>
    <row r="12488" spans="1:1" ht="15">
      <c r="A12488" s="6"/>
    </row>
    <row r="12489" spans="1:1" ht="15">
      <c r="A12489" s="6"/>
    </row>
    <row r="12490" spans="1:1" ht="15">
      <c r="A12490" s="6"/>
    </row>
    <row r="12491" spans="1:1" ht="15">
      <c r="A12491" s="6"/>
    </row>
    <row r="12492" spans="1:1" ht="15">
      <c r="A12492" s="6"/>
    </row>
    <row r="12493" spans="1:1" ht="15">
      <c r="A12493" s="6"/>
    </row>
    <row r="12494" spans="1:1" ht="15">
      <c r="A12494" s="6"/>
    </row>
    <row r="12495" spans="1:1" ht="15">
      <c r="A12495" s="6"/>
    </row>
    <row r="12496" spans="1:1" ht="15">
      <c r="A12496" s="6"/>
    </row>
    <row r="12497" spans="1:1" ht="15">
      <c r="A12497" s="6"/>
    </row>
    <row r="12498" spans="1:1" ht="15">
      <c r="A12498" s="6"/>
    </row>
    <row r="12499" spans="1:1" ht="15">
      <c r="A12499" s="6"/>
    </row>
    <row r="12500" spans="1:1" ht="15">
      <c r="A12500" s="6"/>
    </row>
    <row r="12501" spans="1:1" ht="15">
      <c r="A12501" s="6"/>
    </row>
    <row r="12502" spans="1:1" ht="15">
      <c r="A12502" s="6"/>
    </row>
    <row r="12503" spans="1:1" ht="15">
      <c r="A12503" s="6"/>
    </row>
    <row r="12504" spans="1:1" ht="15">
      <c r="A12504" s="6"/>
    </row>
    <row r="12505" spans="1:1" ht="15">
      <c r="A12505" s="6"/>
    </row>
    <row r="12506" spans="1:1" ht="15">
      <c r="A12506" s="6"/>
    </row>
    <row r="12507" spans="1:1" ht="15">
      <c r="A12507" s="6"/>
    </row>
    <row r="12508" spans="1:1" ht="15">
      <c r="A12508" s="6"/>
    </row>
    <row r="12509" spans="1:1" ht="15">
      <c r="A12509" s="6"/>
    </row>
    <row r="12510" spans="1:1" ht="15">
      <c r="A12510" s="6"/>
    </row>
    <row r="12511" spans="1:1" ht="15">
      <c r="A12511" s="6"/>
    </row>
    <row r="12512" spans="1:1" ht="15">
      <c r="A12512" s="6"/>
    </row>
    <row r="12513" spans="1:1" ht="15">
      <c r="A12513" s="6"/>
    </row>
    <row r="12514" spans="1:1" ht="15">
      <c r="A12514" s="6"/>
    </row>
    <row r="12515" spans="1:1" ht="15">
      <c r="A12515" s="6"/>
    </row>
    <row r="12516" spans="1:1" ht="15">
      <c r="A12516" s="6"/>
    </row>
    <row r="12517" spans="1:1" ht="15">
      <c r="A12517" s="6"/>
    </row>
    <row r="12518" spans="1:1" ht="15">
      <c r="A12518" s="6"/>
    </row>
    <row r="12519" spans="1:1" ht="15">
      <c r="A12519" s="6"/>
    </row>
    <row r="12520" spans="1:1" ht="15">
      <c r="A12520" s="6"/>
    </row>
    <row r="12521" spans="1:1" ht="15">
      <c r="A12521" s="6"/>
    </row>
    <row r="12522" spans="1:1" ht="15">
      <c r="A12522" s="6"/>
    </row>
    <row r="12523" spans="1:1" ht="15">
      <c r="A12523" s="6"/>
    </row>
    <row r="12524" spans="1:1" ht="15">
      <c r="A12524" s="6"/>
    </row>
    <row r="12525" spans="1:1" ht="15">
      <c r="A12525" s="6"/>
    </row>
    <row r="12526" spans="1:1" ht="15">
      <c r="A12526" s="6"/>
    </row>
    <row r="12527" spans="1:1" ht="15">
      <c r="A12527" s="6"/>
    </row>
    <row r="12528" spans="1:1" ht="15">
      <c r="A12528" s="6"/>
    </row>
    <row r="12529" spans="1:1" ht="15">
      <c r="A12529" s="6"/>
    </row>
    <row r="12530" spans="1:1" ht="15">
      <c r="A12530" s="6"/>
    </row>
    <row r="12531" spans="1:1" ht="15">
      <c r="A12531" s="6"/>
    </row>
    <row r="12532" spans="1:1" ht="15">
      <c r="A12532" s="6"/>
    </row>
    <row r="12533" spans="1:1" ht="15">
      <c r="A12533" s="6"/>
    </row>
    <row r="12534" spans="1:1" ht="15">
      <c r="A12534" s="6"/>
    </row>
    <row r="12535" spans="1:1" ht="15">
      <c r="A12535" s="6"/>
    </row>
    <row r="12536" spans="1:1" ht="15">
      <c r="A12536" s="6"/>
    </row>
    <row r="12537" spans="1:1" ht="15">
      <c r="A12537" s="6"/>
    </row>
    <row r="12538" spans="1:1" ht="15">
      <c r="A12538" s="6"/>
    </row>
    <row r="12539" spans="1:1" ht="15">
      <c r="A12539" s="6"/>
    </row>
    <row r="12540" spans="1:1" ht="15">
      <c r="A12540" s="6"/>
    </row>
    <row r="12541" spans="1:1" ht="15">
      <c r="A12541" s="6"/>
    </row>
    <row r="12542" spans="1:1" ht="15">
      <c r="A12542" s="6"/>
    </row>
    <row r="12543" spans="1:1" ht="15">
      <c r="A12543" s="6"/>
    </row>
    <row r="12544" spans="1:1" ht="15">
      <c r="A12544" s="6"/>
    </row>
    <row r="12545" spans="1:1" ht="15">
      <c r="A12545" s="6"/>
    </row>
    <row r="12546" spans="1:1" ht="15">
      <c r="A12546" s="6"/>
    </row>
    <row r="12547" spans="1:1" ht="15">
      <c r="A12547" s="6"/>
    </row>
    <row r="12548" spans="1:1" ht="15">
      <c r="A12548" s="6"/>
    </row>
    <row r="12549" spans="1:1" ht="15">
      <c r="A12549" s="6"/>
    </row>
    <row r="12550" spans="1:1" ht="15">
      <c r="A12550" s="6"/>
    </row>
    <row r="12551" spans="1:1" ht="15">
      <c r="A12551" s="6"/>
    </row>
    <row r="12552" spans="1:1" ht="15">
      <c r="A12552" s="6"/>
    </row>
    <row r="12553" spans="1:1" ht="15">
      <c r="A12553" s="6"/>
    </row>
    <row r="12554" spans="1:1" ht="15">
      <c r="A12554" s="6"/>
    </row>
    <row r="12555" spans="1:1" ht="15">
      <c r="A12555" s="6"/>
    </row>
    <row r="12556" spans="1:1" ht="15">
      <c r="A12556" s="6"/>
    </row>
    <row r="12557" spans="1:1" ht="15">
      <c r="A12557" s="6"/>
    </row>
    <row r="12558" spans="1:1" ht="15">
      <c r="A12558" s="6"/>
    </row>
    <row r="12559" spans="1:1" ht="15">
      <c r="A12559" s="6"/>
    </row>
    <row r="12560" spans="1:1" ht="15">
      <c r="A12560" s="6"/>
    </row>
    <row r="12561" spans="1:1" ht="15">
      <c r="A12561" s="6"/>
    </row>
    <row r="12562" spans="1:1" ht="15">
      <c r="A12562" s="6"/>
    </row>
    <row r="12563" spans="1:1" ht="15">
      <c r="A12563" s="6"/>
    </row>
    <row r="12564" spans="1:1" ht="15">
      <c r="A12564" s="6"/>
    </row>
    <row r="12565" spans="1:1" ht="15">
      <c r="A12565" s="6"/>
    </row>
    <row r="12566" spans="1:1" ht="15">
      <c r="A12566" s="6"/>
    </row>
    <row r="12567" spans="1:1" ht="15">
      <c r="A12567" s="6"/>
    </row>
    <row r="12568" spans="1:1" ht="15">
      <c r="A12568" s="6"/>
    </row>
    <row r="12569" spans="1:1" ht="15">
      <c r="A12569" s="6"/>
    </row>
    <row r="12570" spans="1:1" ht="15">
      <c r="A12570" s="6"/>
    </row>
    <row r="12571" spans="1:1" ht="15">
      <c r="A12571" s="6"/>
    </row>
    <row r="12572" spans="1:1" ht="15">
      <c r="A12572" s="6"/>
    </row>
    <row r="12573" spans="1:1" ht="15">
      <c r="A12573" s="6"/>
    </row>
    <row r="12574" spans="1:1" ht="15">
      <c r="A12574" s="6"/>
    </row>
    <row r="12575" spans="1:1" ht="15">
      <c r="A12575" s="6"/>
    </row>
    <row r="12576" spans="1:1" ht="15">
      <c r="A12576" s="6"/>
    </row>
    <row r="12577" spans="1:1" ht="15">
      <c r="A12577" s="6"/>
    </row>
    <row r="12578" spans="1:1" ht="15">
      <c r="A12578" s="6"/>
    </row>
    <row r="12579" spans="1:1" ht="15">
      <c r="A12579" s="6"/>
    </row>
    <row r="12580" spans="1:1" ht="15">
      <c r="A12580" s="6"/>
    </row>
    <row r="12581" spans="1:1" ht="15">
      <c r="A12581" s="6"/>
    </row>
    <row r="12582" spans="1:1" ht="15">
      <c r="A12582" s="6"/>
    </row>
    <row r="12583" spans="1:1" ht="15">
      <c r="A12583" s="6"/>
    </row>
    <row r="12584" spans="1:1" ht="15">
      <c r="A12584" s="6"/>
    </row>
    <row r="12585" spans="1:1" ht="15">
      <c r="A12585" s="6"/>
    </row>
    <row r="12586" spans="1:1" ht="15">
      <c r="A12586" s="6"/>
    </row>
    <row r="12587" spans="1:1" ht="15">
      <c r="A12587" s="6"/>
    </row>
    <row r="12588" spans="1:1" ht="15">
      <c r="A12588" s="6"/>
    </row>
    <row r="12589" spans="1:1" ht="15">
      <c r="A12589" s="6"/>
    </row>
    <row r="12590" spans="1:1" ht="15">
      <c r="A12590" s="6"/>
    </row>
    <row r="12591" spans="1:1" ht="15">
      <c r="A12591" s="6"/>
    </row>
    <row r="12592" spans="1:1" ht="15">
      <c r="A12592" s="6"/>
    </row>
    <row r="12593" spans="1:1" ht="15">
      <c r="A12593" s="6"/>
    </row>
    <row r="12594" spans="1:1" ht="15">
      <c r="A12594" s="6"/>
    </row>
    <row r="12595" spans="1:1" ht="15">
      <c r="A12595" s="6"/>
    </row>
    <row r="12596" spans="1:1" ht="15">
      <c r="A12596" s="6"/>
    </row>
    <row r="12597" spans="1:1" ht="15">
      <c r="A12597" s="6"/>
    </row>
    <row r="12598" spans="1:1" ht="15">
      <c r="A12598" s="6"/>
    </row>
    <row r="12599" spans="1:1" ht="15">
      <c r="A12599" s="6"/>
    </row>
    <row r="12600" spans="1:1" ht="15">
      <c r="A12600" s="6"/>
    </row>
    <row r="12601" spans="1:1" ht="15">
      <c r="A12601" s="6"/>
    </row>
    <row r="12602" spans="1:1" ht="15">
      <c r="A12602" s="6"/>
    </row>
    <row r="12603" spans="1:1" ht="15">
      <c r="A12603" s="6"/>
    </row>
    <row r="12604" spans="1:1" ht="15">
      <c r="A12604" s="6"/>
    </row>
    <row r="12605" spans="1:1" ht="15">
      <c r="A12605" s="6"/>
    </row>
    <row r="12606" spans="1:1" ht="15">
      <c r="A12606" s="6"/>
    </row>
    <row r="12607" spans="1:1" ht="15">
      <c r="A12607" s="6"/>
    </row>
    <row r="12608" spans="1:1" ht="15">
      <c r="A12608" s="6"/>
    </row>
    <row r="12609" spans="1:1" ht="15">
      <c r="A12609" s="6"/>
    </row>
    <row r="12610" spans="1:1" ht="15">
      <c r="A12610" s="6"/>
    </row>
    <row r="12611" spans="1:1" ht="15">
      <c r="A12611" s="6"/>
    </row>
    <row r="12612" spans="1:1" ht="15">
      <c r="A12612" s="6"/>
    </row>
    <row r="12613" spans="1:1" ht="15">
      <c r="A12613" s="6"/>
    </row>
    <row r="12614" spans="1:1" ht="15">
      <c r="A12614" s="6"/>
    </row>
    <row r="12615" spans="1:1" ht="15">
      <c r="A12615" s="6"/>
    </row>
    <row r="12616" spans="1:1" ht="15">
      <c r="A12616" s="6"/>
    </row>
    <row r="12617" spans="1:1" ht="15">
      <c r="A12617" s="6"/>
    </row>
    <row r="12618" spans="1:1" ht="15">
      <c r="A12618" s="6"/>
    </row>
    <row r="12619" spans="1:1" ht="15">
      <c r="A12619" s="6"/>
    </row>
    <row r="12620" spans="1:1" ht="15">
      <c r="A12620" s="6"/>
    </row>
    <row r="12621" spans="1:1" ht="15">
      <c r="A12621" s="6"/>
    </row>
    <row r="12622" spans="1:1" ht="15">
      <c r="A12622" s="6"/>
    </row>
    <row r="12623" spans="1:1" ht="15">
      <c r="A12623" s="6"/>
    </row>
    <row r="12624" spans="1:1" ht="15">
      <c r="A12624" s="6"/>
    </row>
    <row r="12625" spans="1:1" ht="15">
      <c r="A12625" s="6"/>
    </row>
    <row r="12626" spans="1:1" ht="15">
      <c r="A12626" s="6"/>
    </row>
    <row r="12627" spans="1:1" ht="15">
      <c r="A12627" s="6"/>
    </row>
    <row r="12628" spans="1:1" ht="15">
      <c r="A12628" s="6"/>
    </row>
    <row r="12629" spans="1:1" ht="15">
      <c r="A12629" s="6"/>
    </row>
    <row r="12630" spans="1:1" ht="15">
      <c r="A12630" s="6"/>
    </row>
    <row r="12631" spans="1:1" ht="15">
      <c r="A12631" s="6"/>
    </row>
    <row r="12632" spans="1:1" ht="15">
      <c r="A12632" s="6"/>
    </row>
    <row r="12633" spans="1:1" ht="15">
      <c r="A12633" s="6"/>
    </row>
    <row r="12634" spans="1:1" ht="15">
      <c r="A12634" s="6"/>
    </row>
    <row r="12635" spans="1:1" ht="15">
      <c r="A12635" s="6"/>
    </row>
    <row r="12636" spans="1:1" ht="15">
      <c r="A12636" s="6"/>
    </row>
    <row r="12637" spans="1:1" ht="15">
      <c r="A12637" s="6"/>
    </row>
    <row r="12638" spans="1:1" ht="15">
      <c r="A12638" s="6"/>
    </row>
    <row r="12639" spans="1:1" ht="15">
      <c r="A12639" s="6"/>
    </row>
    <row r="12640" spans="1:1" ht="15">
      <c r="A12640" s="6"/>
    </row>
    <row r="12641" spans="1:1" ht="15">
      <c r="A12641" s="6"/>
    </row>
    <row r="12642" spans="1:1" ht="15">
      <c r="A12642" s="6"/>
    </row>
    <row r="12643" spans="1:1" ht="15">
      <c r="A12643" s="6"/>
    </row>
    <row r="12644" spans="1:1" ht="15">
      <c r="A12644" s="6"/>
    </row>
    <row r="12645" spans="1:1" ht="15">
      <c r="A12645" s="6"/>
    </row>
    <row r="12646" spans="1:1" ht="15">
      <c r="A12646" s="6"/>
    </row>
    <row r="12647" spans="1:1" ht="15">
      <c r="A12647" s="6"/>
    </row>
    <row r="12648" spans="1:1" ht="15">
      <c r="A12648" s="6"/>
    </row>
    <row r="12649" spans="1:1" ht="15">
      <c r="A12649" s="6"/>
    </row>
    <row r="12650" spans="1:1" ht="15">
      <c r="A12650" s="6"/>
    </row>
    <row r="12651" spans="1:1" ht="15">
      <c r="A12651" s="6"/>
    </row>
    <row r="12652" spans="1:1" ht="15">
      <c r="A12652" s="6"/>
    </row>
    <row r="12653" spans="1:1" ht="15">
      <c r="A12653" s="6"/>
    </row>
    <row r="12654" spans="1:1" ht="15">
      <c r="A12654" s="6"/>
    </row>
    <row r="12655" spans="1:1" ht="15">
      <c r="A12655" s="6"/>
    </row>
    <row r="12656" spans="1:1" ht="15">
      <c r="A12656" s="6"/>
    </row>
    <row r="12657" spans="1:1" ht="15">
      <c r="A12657" s="6"/>
    </row>
    <row r="12658" spans="1:1" ht="15">
      <c r="A12658" s="6"/>
    </row>
    <row r="12659" spans="1:1" ht="15">
      <c r="A12659" s="6"/>
    </row>
    <row r="12660" spans="1:1" ht="15">
      <c r="A12660" s="6"/>
    </row>
    <row r="12661" spans="1:1" ht="15">
      <c r="A12661" s="6"/>
    </row>
    <row r="12662" spans="1:1" ht="15">
      <c r="A12662" s="6"/>
    </row>
    <row r="12663" spans="1:1" ht="15">
      <c r="A12663" s="6"/>
    </row>
    <row r="12664" spans="1:1" ht="15">
      <c r="A12664" s="6"/>
    </row>
    <row r="12665" spans="1:1" ht="15">
      <c r="A12665" s="6"/>
    </row>
    <row r="12666" spans="1:1" ht="15">
      <c r="A12666" s="6"/>
    </row>
    <row r="12667" spans="1:1" ht="15">
      <c r="A12667" s="6"/>
    </row>
    <row r="12668" spans="1:1" ht="15">
      <c r="A12668" s="6"/>
    </row>
    <row r="12669" spans="1:1" ht="15">
      <c r="A12669" s="6"/>
    </row>
    <row r="12670" spans="1:1" ht="15">
      <c r="A12670" s="6"/>
    </row>
    <row r="12671" spans="1:1" ht="15">
      <c r="A12671" s="6"/>
    </row>
    <row r="12672" spans="1:1" ht="15">
      <c r="A12672" s="6"/>
    </row>
    <row r="12673" spans="1:1" ht="15">
      <c r="A12673" s="6"/>
    </row>
    <row r="12674" spans="1:1" ht="15">
      <c r="A12674" s="6"/>
    </row>
    <row r="12675" spans="1:1" ht="15">
      <c r="A12675" s="6"/>
    </row>
    <row r="12676" spans="1:1" ht="15">
      <c r="A12676" s="6"/>
    </row>
    <row r="12677" spans="1:1" ht="15">
      <c r="A12677" s="6"/>
    </row>
    <row r="12678" spans="1:1" ht="15">
      <c r="A12678" s="6"/>
    </row>
    <row r="12679" spans="1:1" ht="15">
      <c r="A12679" s="6"/>
    </row>
    <row r="12680" spans="1:1" ht="15">
      <c r="A12680" s="6"/>
    </row>
    <row r="12681" spans="1:1" ht="15">
      <c r="A12681" s="6"/>
    </row>
    <row r="12682" spans="1:1" ht="15">
      <c r="A12682" s="6"/>
    </row>
    <row r="12683" spans="1:1" ht="15">
      <c r="A12683" s="6"/>
    </row>
    <row r="12684" spans="1:1" ht="15">
      <c r="A12684" s="6"/>
    </row>
    <row r="12685" spans="1:1" ht="15">
      <c r="A12685" s="6"/>
    </row>
    <row r="12686" spans="1:1" ht="15">
      <c r="A12686" s="6"/>
    </row>
    <row r="12687" spans="1:1" ht="15">
      <c r="A12687" s="6"/>
    </row>
    <row r="12688" spans="1:1" ht="15">
      <c r="A12688" s="6"/>
    </row>
    <row r="12689" spans="1:1" ht="15">
      <c r="A12689" s="6"/>
    </row>
    <row r="12690" spans="1:1" ht="15">
      <c r="A12690" s="6"/>
    </row>
    <row r="12691" spans="1:1" ht="15">
      <c r="A12691" s="6"/>
    </row>
    <row r="12692" spans="1:1" ht="15">
      <c r="A12692" s="6"/>
    </row>
    <row r="12693" spans="1:1" ht="15">
      <c r="A12693" s="6"/>
    </row>
    <row r="12694" spans="1:1" ht="15">
      <c r="A12694" s="6"/>
    </row>
    <row r="12695" spans="1:1" ht="15">
      <c r="A12695" s="6"/>
    </row>
    <row r="12696" spans="1:1" ht="15">
      <c r="A12696" s="6"/>
    </row>
    <row r="12697" spans="1:1" ht="15">
      <c r="A12697" s="6"/>
    </row>
    <row r="12698" spans="1:1" ht="15">
      <c r="A12698" s="6"/>
    </row>
    <row r="12699" spans="1:1" ht="15">
      <c r="A12699" s="6"/>
    </row>
    <row r="12700" spans="1:1" ht="15">
      <c r="A12700" s="6"/>
    </row>
    <row r="12701" spans="1:1" ht="15">
      <c r="A12701" s="6"/>
    </row>
    <row r="12702" spans="1:1" ht="15">
      <c r="A12702" s="6"/>
    </row>
    <row r="12703" spans="1:1" ht="15">
      <c r="A12703" s="6"/>
    </row>
    <row r="12704" spans="1:1" ht="15">
      <c r="A12704" s="6"/>
    </row>
    <row r="12705" spans="1:1" ht="15">
      <c r="A12705" s="6"/>
    </row>
    <row r="12706" spans="1:1" ht="15">
      <c r="A12706" s="6"/>
    </row>
    <row r="12707" spans="1:1" ht="15">
      <c r="A12707" s="6"/>
    </row>
    <row r="12708" spans="1:1" ht="15">
      <c r="A12708" s="6"/>
    </row>
    <row r="12709" spans="1:1" ht="15">
      <c r="A12709" s="6"/>
    </row>
    <row r="12710" spans="1:1" ht="15">
      <c r="A12710" s="6"/>
    </row>
    <row r="12711" spans="1:1" ht="15">
      <c r="A12711" s="6"/>
    </row>
    <row r="12712" spans="1:1" ht="15">
      <c r="A12712" s="6"/>
    </row>
    <row r="12713" spans="1:1" ht="15">
      <c r="A12713" s="6"/>
    </row>
    <row r="12714" spans="1:1" ht="15">
      <c r="A12714" s="6"/>
    </row>
    <row r="12715" spans="1:1" ht="15">
      <c r="A12715" s="6"/>
    </row>
    <row r="12716" spans="1:1" ht="15">
      <c r="A12716" s="6"/>
    </row>
    <row r="12717" spans="1:1" ht="15">
      <c r="A12717" s="6"/>
    </row>
    <row r="12718" spans="1:1" ht="15">
      <c r="A12718" s="6"/>
    </row>
    <row r="12719" spans="1:1" ht="15">
      <c r="A12719" s="6"/>
    </row>
    <row r="12720" spans="1:1" ht="15">
      <c r="A12720" s="6"/>
    </row>
    <row r="12721" spans="1:1" ht="15">
      <c r="A12721" s="6"/>
    </row>
    <row r="12722" spans="1:1" ht="15">
      <c r="A12722" s="6"/>
    </row>
    <row r="12723" spans="1:1" ht="15">
      <c r="A12723" s="6"/>
    </row>
    <row r="12724" spans="1:1" ht="15">
      <c r="A12724" s="6"/>
    </row>
    <row r="12725" spans="1:1" ht="15">
      <c r="A12725" s="6"/>
    </row>
    <row r="12726" spans="1:1" ht="15">
      <c r="A12726" s="6"/>
    </row>
    <row r="12727" spans="1:1" ht="15">
      <c r="A12727" s="6"/>
    </row>
    <row r="12728" spans="1:1" ht="15">
      <c r="A12728" s="6"/>
    </row>
    <row r="12729" spans="1:1" ht="15">
      <c r="A12729" s="6"/>
    </row>
    <row r="12730" spans="1:1" ht="15">
      <c r="A12730" s="6"/>
    </row>
    <row r="12731" spans="1:1" ht="15">
      <c r="A12731" s="6"/>
    </row>
    <row r="12732" spans="1:1" ht="15">
      <c r="A12732" s="6"/>
    </row>
    <row r="12733" spans="1:1" ht="15">
      <c r="A12733" s="6"/>
    </row>
    <row r="12734" spans="1:1" ht="15">
      <c r="A12734" s="6"/>
    </row>
    <row r="12735" spans="1:1" ht="15">
      <c r="A12735" s="6"/>
    </row>
    <row r="12736" spans="1:1" ht="15">
      <c r="A12736" s="6"/>
    </row>
    <row r="12737" spans="1:1" ht="15">
      <c r="A12737" s="6"/>
    </row>
    <row r="12738" spans="1:1" ht="15">
      <c r="A12738" s="6"/>
    </row>
    <row r="12739" spans="1:1" ht="15">
      <c r="A12739" s="6"/>
    </row>
    <row r="12740" spans="1:1" ht="15">
      <c r="A12740" s="6"/>
    </row>
    <row r="12741" spans="1:1" ht="15">
      <c r="A12741" s="6"/>
    </row>
    <row r="12742" spans="1:1" ht="15">
      <c r="A12742" s="6"/>
    </row>
    <row r="12743" spans="1:1" ht="15">
      <c r="A12743" s="6"/>
    </row>
    <row r="12744" spans="1:1" ht="15">
      <c r="A12744" s="6"/>
    </row>
    <row r="12745" spans="1:1" ht="15">
      <c r="A12745" s="6"/>
    </row>
    <row r="12746" spans="1:1" ht="15">
      <c r="A12746" s="6"/>
    </row>
    <row r="12747" spans="1:1" ht="15">
      <c r="A12747" s="6"/>
    </row>
    <row r="12748" spans="1:1" ht="15">
      <c r="A12748" s="6"/>
    </row>
    <row r="12749" spans="1:1" ht="15">
      <c r="A12749" s="6"/>
    </row>
    <row r="12750" spans="1:1" ht="15">
      <c r="A12750" s="6"/>
    </row>
    <row r="12751" spans="1:1" ht="15">
      <c r="A12751" s="6"/>
    </row>
    <row r="12752" spans="1:1" ht="15">
      <c r="A12752" s="6"/>
    </row>
    <row r="12753" spans="1:1" ht="15">
      <c r="A12753" s="6"/>
    </row>
    <row r="12754" spans="1:1" ht="15">
      <c r="A12754" s="6"/>
    </row>
    <row r="12755" spans="1:1" ht="15">
      <c r="A12755" s="6"/>
    </row>
    <row r="12756" spans="1:1" ht="15">
      <c r="A12756" s="6"/>
    </row>
    <row r="12757" spans="1:1" ht="15">
      <c r="A12757" s="6"/>
    </row>
    <row r="12758" spans="1:1" ht="15">
      <c r="A12758" s="6"/>
    </row>
    <row r="12759" spans="1:1" ht="15">
      <c r="A12759" s="6"/>
    </row>
    <row r="12760" spans="1:1" ht="15">
      <c r="A12760" s="6"/>
    </row>
    <row r="12761" spans="1:1" ht="15">
      <c r="A12761" s="6"/>
    </row>
    <row r="12762" spans="1:1" ht="15">
      <c r="A12762" s="6"/>
    </row>
    <row r="12763" spans="1:1" ht="15">
      <c r="A12763" s="6"/>
    </row>
    <row r="12764" spans="1:1" ht="15">
      <c r="A12764" s="6"/>
    </row>
    <row r="12765" spans="1:1" ht="15">
      <c r="A12765" s="6"/>
    </row>
    <row r="12766" spans="1:1" ht="15">
      <c r="A12766" s="6"/>
    </row>
    <row r="12767" spans="1:1" ht="15">
      <c r="A12767" s="6"/>
    </row>
    <row r="12768" spans="1:1" ht="15">
      <c r="A12768" s="6"/>
    </row>
    <row r="12769" spans="1:1" ht="15">
      <c r="A12769" s="6"/>
    </row>
    <row r="12770" spans="1:1" ht="15">
      <c r="A12770" s="6"/>
    </row>
    <row r="12771" spans="1:1" ht="15">
      <c r="A12771" s="6"/>
    </row>
    <row r="12772" spans="1:1" ht="15">
      <c r="A12772" s="6"/>
    </row>
    <row r="12773" spans="1:1" ht="15">
      <c r="A12773" s="6"/>
    </row>
    <row r="12774" spans="1:1" ht="15">
      <c r="A12774" s="6"/>
    </row>
    <row r="12775" spans="1:1" ht="15">
      <c r="A12775" s="6"/>
    </row>
    <row r="12776" spans="1:1" ht="15">
      <c r="A12776" s="6"/>
    </row>
    <row r="12777" spans="1:1" ht="15">
      <c r="A12777" s="6"/>
    </row>
    <row r="12778" spans="1:1" ht="15">
      <c r="A12778" s="6"/>
    </row>
    <row r="12779" spans="1:1" ht="15">
      <c r="A12779" s="6"/>
    </row>
    <row r="12780" spans="1:1" ht="15">
      <c r="A12780" s="6"/>
    </row>
    <row r="12781" spans="1:1" ht="15">
      <c r="A12781" s="6"/>
    </row>
    <row r="12782" spans="1:1" ht="15">
      <c r="A12782" s="6"/>
    </row>
    <row r="12783" spans="1:1" ht="15">
      <c r="A12783" s="6"/>
    </row>
    <row r="12784" spans="1:1" ht="15">
      <c r="A12784" s="6"/>
    </row>
    <row r="12785" spans="1:1" ht="15">
      <c r="A12785" s="6"/>
    </row>
    <row r="12786" spans="1:1" ht="15">
      <c r="A12786" s="6"/>
    </row>
    <row r="12787" spans="1:1" ht="15">
      <c r="A12787" s="6"/>
    </row>
    <row r="12788" spans="1:1" ht="15">
      <c r="A12788" s="6"/>
    </row>
    <row r="12789" spans="1:1" ht="15">
      <c r="A12789" s="6"/>
    </row>
    <row r="12790" spans="1:1" ht="15">
      <c r="A12790" s="6"/>
    </row>
    <row r="12791" spans="1:1" ht="15">
      <c r="A12791" s="6"/>
    </row>
    <row r="12792" spans="1:1" ht="15">
      <c r="A12792" s="6"/>
    </row>
    <row r="12793" spans="1:1" ht="15">
      <c r="A12793" s="6"/>
    </row>
    <row r="12794" spans="1:1" ht="15">
      <c r="A12794" s="6"/>
    </row>
    <row r="12795" spans="1:1" ht="15">
      <c r="A12795" s="6"/>
    </row>
    <row r="12796" spans="1:1" ht="15">
      <c r="A12796" s="6"/>
    </row>
    <row r="12797" spans="1:1" ht="15">
      <c r="A12797" s="6"/>
    </row>
    <row r="12798" spans="1:1" ht="15">
      <c r="A12798" s="6"/>
    </row>
    <row r="12799" spans="1:1" ht="15">
      <c r="A12799" s="6"/>
    </row>
    <row r="12800" spans="1:1" ht="15">
      <c r="A12800" s="6"/>
    </row>
    <row r="12801" spans="1:1" ht="15">
      <c r="A12801" s="6"/>
    </row>
    <row r="12802" spans="1:1" ht="15">
      <c r="A12802" s="6"/>
    </row>
    <row r="12803" spans="1:1" ht="15">
      <c r="A12803" s="6"/>
    </row>
    <row r="12804" spans="1:1" ht="15">
      <c r="A12804" s="6"/>
    </row>
    <row r="12805" spans="1:1" ht="15">
      <c r="A12805" s="6"/>
    </row>
    <row r="12806" spans="1:1" ht="15">
      <c r="A12806" s="6"/>
    </row>
    <row r="12807" spans="1:1" ht="15">
      <c r="A12807" s="6"/>
    </row>
    <row r="12808" spans="1:1" ht="15">
      <c r="A12808" s="6"/>
    </row>
    <row r="12809" spans="1:1" ht="15">
      <c r="A12809" s="6"/>
    </row>
    <row r="12810" spans="1:1" ht="15">
      <c r="A12810" s="6"/>
    </row>
    <row r="12811" spans="1:1" ht="15">
      <c r="A12811" s="6"/>
    </row>
    <row r="12812" spans="1:1" ht="15">
      <c r="A12812" s="6"/>
    </row>
    <row r="12813" spans="1:1" ht="15">
      <c r="A12813" s="6"/>
    </row>
    <row r="12814" spans="1:1" ht="15">
      <c r="A12814" s="6"/>
    </row>
    <row r="12815" spans="1:1" ht="15">
      <c r="A12815" s="6"/>
    </row>
    <row r="12816" spans="1:1" ht="15">
      <c r="A12816" s="6"/>
    </row>
    <row r="12817" spans="1:1" ht="15">
      <c r="A12817" s="6"/>
    </row>
    <row r="12818" spans="1:1" ht="15">
      <c r="A12818" s="6"/>
    </row>
    <row r="12819" spans="1:1" ht="15">
      <c r="A12819" s="6"/>
    </row>
    <row r="12820" spans="1:1" ht="15">
      <c r="A12820" s="6"/>
    </row>
    <row r="12821" spans="1:1" ht="15">
      <c r="A12821" s="6"/>
    </row>
    <row r="12822" spans="1:1" ht="15">
      <c r="A12822" s="6"/>
    </row>
    <row r="12823" spans="1:1" ht="15">
      <c r="A12823" s="6"/>
    </row>
    <row r="12824" spans="1:1" ht="15">
      <c r="A12824" s="6"/>
    </row>
    <row r="12825" spans="1:1" ht="15">
      <c r="A12825" s="6"/>
    </row>
    <row r="12826" spans="1:1" ht="15">
      <c r="A12826" s="6"/>
    </row>
    <row r="12827" spans="1:1" ht="15">
      <c r="A12827" s="6"/>
    </row>
    <row r="12828" spans="1:1" ht="15">
      <c r="A12828" s="6"/>
    </row>
    <row r="12829" spans="1:1" ht="15">
      <c r="A12829" s="6"/>
    </row>
    <row r="12830" spans="1:1" ht="15">
      <c r="A12830" s="6"/>
    </row>
    <row r="12831" spans="1:1" ht="15">
      <c r="A12831" s="6"/>
    </row>
    <row r="12832" spans="1:1" ht="15">
      <c r="A12832" s="6"/>
    </row>
    <row r="12833" spans="1:1" ht="15">
      <c r="A12833" s="6"/>
    </row>
    <row r="12834" spans="1:1" ht="15">
      <c r="A12834" s="6"/>
    </row>
    <row r="12835" spans="1:1" ht="15">
      <c r="A12835" s="6"/>
    </row>
    <row r="12836" spans="1:1" ht="15">
      <c r="A12836" s="6"/>
    </row>
    <row r="12837" spans="1:1" ht="15">
      <c r="A12837" s="6"/>
    </row>
    <row r="12838" spans="1:1" ht="15">
      <c r="A12838" s="6"/>
    </row>
    <row r="12839" spans="1:1" ht="15">
      <c r="A12839" s="6"/>
    </row>
    <row r="12840" spans="1:1" ht="15">
      <c r="A12840" s="6"/>
    </row>
    <row r="12841" spans="1:1" ht="15">
      <c r="A12841" s="6"/>
    </row>
    <row r="12842" spans="1:1" ht="15">
      <c r="A12842" s="6"/>
    </row>
    <row r="12843" spans="1:1" ht="15">
      <c r="A12843" s="6"/>
    </row>
    <row r="12844" spans="1:1" ht="15">
      <c r="A12844" s="6"/>
    </row>
    <row r="12845" spans="1:1" ht="15">
      <c r="A12845" s="6"/>
    </row>
    <row r="12846" spans="1:1" ht="15">
      <c r="A12846" s="6"/>
    </row>
    <row r="12847" spans="1:1" ht="15">
      <c r="A12847" s="6"/>
    </row>
    <row r="12848" spans="1:1" ht="15">
      <c r="A12848" s="6"/>
    </row>
    <row r="12849" spans="1:1" ht="15">
      <c r="A12849" s="6"/>
    </row>
    <row r="12850" spans="1:1" ht="15">
      <c r="A12850" s="6"/>
    </row>
    <row r="12851" spans="1:1" ht="15">
      <c r="A12851" s="6"/>
    </row>
    <row r="12852" spans="1:1" ht="15">
      <c r="A12852" s="6"/>
    </row>
    <row r="12853" spans="1:1" ht="15">
      <c r="A12853" s="6"/>
    </row>
    <row r="12854" spans="1:1" ht="15">
      <c r="A12854" s="6"/>
    </row>
    <row r="12855" spans="1:1" ht="15">
      <c r="A12855" s="6"/>
    </row>
    <row r="12856" spans="1:1" ht="15">
      <c r="A12856" s="6"/>
    </row>
    <row r="12857" spans="1:1" ht="15">
      <c r="A12857" s="6"/>
    </row>
    <row r="12858" spans="1:1" ht="15">
      <c r="A12858" s="6"/>
    </row>
    <row r="12859" spans="1:1" ht="15">
      <c r="A12859" s="6"/>
    </row>
    <row r="12860" spans="1:1" ht="15">
      <c r="A12860" s="6"/>
    </row>
    <row r="12861" spans="1:1" ht="15">
      <c r="A12861" s="6"/>
    </row>
    <row r="12862" spans="1:1" ht="15">
      <c r="A12862" s="6"/>
    </row>
    <row r="12863" spans="1:1" ht="15">
      <c r="A12863" s="6"/>
    </row>
    <row r="12864" spans="1:1" ht="15">
      <c r="A12864" s="6"/>
    </row>
    <row r="12865" spans="1:1" ht="15">
      <c r="A12865" s="6"/>
    </row>
    <row r="12866" spans="1:1" ht="15">
      <c r="A12866" s="6"/>
    </row>
    <row r="12867" spans="1:1" ht="15">
      <c r="A12867" s="6"/>
    </row>
    <row r="12868" spans="1:1" ht="15">
      <c r="A12868" s="6"/>
    </row>
    <row r="12869" spans="1:1" ht="15">
      <c r="A12869" s="6"/>
    </row>
    <row r="12870" spans="1:1" ht="15">
      <c r="A12870" s="6"/>
    </row>
    <row r="12871" spans="1:1" ht="15">
      <c r="A12871" s="6"/>
    </row>
    <row r="12872" spans="1:1" ht="15">
      <c r="A12872" s="6"/>
    </row>
    <row r="12873" spans="1:1" ht="15">
      <c r="A12873" s="6"/>
    </row>
    <row r="12874" spans="1:1" ht="15">
      <c r="A12874" s="6"/>
    </row>
    <row r="12875" spans="1:1" ht="15">
      <c r="A12875" s="6"/>
    </row>
    <row r="12876" spans="1:1" ht="15">
      <c r="A12876" s="6"/>
    </row>
    <row r="12877" spans="1:1" ht="15">
      <c r="A12877" s="6"/>
    </row>
    <row r="12878" spans="1:1" ht="15">
      <c r="A12878" s="6"/>
    </row>
    <row r="12879" spans="1:1" ht="15">
      <c r="A12879" s="6"/>
    </row>
    <row r="12880" spans="1:1" ht="15">
      <c r="A12880" s="6"/>
    </row>
    <row r="12881" spans="1:1" ht="15">
      <c r="A12881" s="6"/>
    </row>
    <row r="12882" spans="1:1" ht="15">
      <c r="A12882" s="6"/>
    </row>
    <row r="12883" spans="1:1" ht="15">
      <c r="A12883" s="6"/>
    </row>
    <row r="12884" spans="1:1" ht="15">
      <c r="A12884" s="6"/>
    </row>
    <row r="12885" spans="1:1" ht="15">
      <c r="A12885" s="6"/>
    </row>
    <row r="12886" spans="1:1" ht="15">
      <c r="A12886" s="6"/>
    </row>
    <row r="12887" spans="1:1" ht="15">
      <c r="A12887" s="6"/>
    </row>
    <row r="12888" spans="1:1" ht="15">
      <c r="A12888" s="6"/>
    </row>
    <row r="12889" spans="1:1" ht="15">
      <c r="A12889" s="6"/>
    </row>
    <row r="12890" spans="1:1" ht="15">
      <c r="A12890" s="6"/>
    </row>
    <row r="12891" spans="1:1" ht="15">
      <c r="A12891" s="6"/>
    </row>
    <row r="12892" spans="1:1" ht="15">
      <c r="A12892" s="6"/>
    </row>
    <row r="12893" spans="1:1" ht="15">
      <c r="A12893" s="6"/>
    </row>
    <row r="12894" spans="1:1" ht="15">
      <c r="A12894" s="6"/>
    </row>
    <row r="12895" spans="1:1" ht="15">
      <c r="A12895" s="6"/>
    </row>
    <row r="12896" spans="1:1" ht="15">
      <c r="A12896" s="6"/>
    </row>
    <row r="12897" spans="1:1" ht="15">
      <c r="A12897" s="6"/>
    </row>
    <row r="12898" spans="1:1" ht="15">
      <c r="A12898" s="6"/>
    </row>
    <row r="12899" spans="1:1" ht="15">
      <c r="A12899" s="6"/>
    </row>
    <row r="12900" spans="1:1" ht="15">
      <c r="A12900" s="6"/>
    </row>
    <row r="12901" spans="1:1" ht="15">
      <c r="A12901" s="6"/>
    </row>
    <row r="12902" spans="1:1" ht="15">
      <c r="A12902" s="6"/>
    </row>
    <row r="12903" spans="1:1" ht="15">
      <c r="A12903" s="6"/>
    </row>
    <row r="12904" spans="1:1" ht="15">
      <c r="A12904" s="6"/>
    </row>
    <row r="12905" spans="1:1" ht="15">
      <c r="A12905" s="6"/>
    </row>
    <row r="12906" spans="1:1" ht="15">
      <c r="A12906" s="6"/>
    </row>
    <row r="12907" spans="1:1" ht="15">
      <c r="A12907" s="6"/>
    </row>
    <row r="12908" spans="1:1" ht="15">
      <c r="A12908" s="6"/>
    </row>
    <row r="12909" spans="1:1" ht="15">
      <c r="A12909" s="6"/>
    </row>
    <row r="12910" spans="1:1" ht="15">
      <c r="A12910" s="6"/>
    </row>
    <row r="12911" spans="1:1" ht="15">
      <c r="A12911" s="6"/>
    </row>
    <row r="12912" spans="1:1" ht="15">
      <c r="A12912" s="6"/>
    </row>
    <row r="12913" spans="1:1" ht="15">
      <c r="A12913" s="6"/>
    </row>
    <row r="12914" spans="1:1" ht="15">
      <c r="A12914" s="6"/>
    </row>
    <row r="12915" spans="1:1" ht="15">
      <c r="A12915" s="6"/>
    </row>
    <row r="12916" spans="1:1" ht="15">
      <c r="A12916" s="6"/>
    </row>
    <row r="12917" spans="1:1" ht="15">
      <c r="A12917" s="6"/>
    </row>
    <row r="12918" spans="1:1" ht="15">
      <c r="A12918" s="6"/>
    </row>
    <row r="12919" spans="1:1" ht="15">
      <c r="A12919" s="6"/>
    </row>
    <row r="12920" spans="1:1" ht="15">
      <c r="A12920" s="6"/>
    </row>
    <row r="12921" spans="1:1" ht="15">
      <c r="A12921" s="6"/>
    </row>
    <row r="12922" spans="1:1" ht="15">
      <c r="A12922" s="6"/>
    </row>
    <row r="12923" spans="1:1" ht="15">
      <c r="A12923" s="6"/>
    </row>
    <row r="12924" spans="1:1" ht="15">
      <c r="A12924" s="6"/>
    </row>
    <row r="12925" spans="1:1" ht="15">
      <c r="A12925" s="6"/>
    </row>
    <row r="12926" spans="1:1" ht="15">
      <c r="A12926" s="6"/>
    </row>
    <row r="12927" spans="1:1" ht="15">
      <c r="A12927" s="6"/>
    </row>
    <row r="12928" spans="1:1" ht="15">
      <c r="A12928" s="6"/>
    </row>
    <row r="12929" spans="1:1" ht="15">
      <c r="A12929" s="6"/>
    </row>
    <row r="12930" spans="1:1" ht="15">
      <c r="A12930" s="6"/>
    </row>
    <row r="12931" spans="1:1" ht="15">
      <c r="A12931" s="6"/>
    </row>
    <row r="12932" spans="1:1" ht="15">
      <c r="A12932" s="6"/>
    </row>
    <row r="12933" spans="1:1" ht="15">
      <c r="A12933" s="6"/>
    </row>
    <row r="12934" spans="1:1" ht="15">
      <c r="A12934" s="6"/>
    </row>
    <row r="12935" spans="1:1" ht="15">
      <c r="A12935" s="6"/>
    </row>
    <row r="12936" spans="1:1" ht="15">
      <c r="A12936" s="6"/>
    </row>
    <row r="12937" spans="1:1" ht="15">
      <c r="A12937" s="6"/>
    </row>
    <row r="12938" spans="1:1" ht="15">
      <c r="A12938" s="6"/>
    </row>
    <row r="12939" spans="1:1" ht="15">
      <c r="A12939" s="6"/>
    </row>
    <row r="12940" spans="1:1" ht="15">
      <c r="A12940" s="6"/>
    </row>
    <row r="12941" spans="1:1" ht="15">
      <c r="A12941" s="6"/>
    </row>
    <row r="12942" spans="1:1" ht="15">
      <c r="A12942" s="6"/>
    </row>
    <row r="12943" spans="1:1" ht="15">
      <c r="A12943" s="6"/>
    </row>
    <row r="12944" spans="1:1" ht="15">
      <c r="A12944" s="6"/>
    </row>
    <row r="12945" spans="1:1" ht="15">
      <c r="A12945" s="6"/>
    </row>
    <row r="12946" spans="1:1" ht="15">
      <c r="A12946" s="6"/>
    </row>
    <row r="12947" spans="1:1" ht="15">
      <c r="A12947" s="6"/>
    </row>
    <row r="12948" spans="1:1" ht="15">
      <c r="A12948" s="6"/>
    </row>
    <row r="12949" spans="1:1" ht="15">
      <c r="A12949" s="6"/>
    </row>
    <row r="12950" spans="1:1" ht="15">
      <c r="A12950" s="6"/>
    </row>
    <row r="12951" spans="1:1" ht="15">
      <c r="A12951" s="6"/>
    </row>
    <row r="12952" spans="1:1" ht="15">
      <c r="A12952" s="6"/>
    </row>
    <row r="12953" spans="1:1" ht="15">
      <c r="A12953" s="6"/>
    </row>
    <row r="12954" spans="1:1" ht="15">
      <c r="A12954" s="6"/>
    </row>
    <row r="12955" spans="1:1" ht="15">
      <c r="A12955" s="6"/>
    </row>
    <row r="12956" spans="1:1" ht="15">
      <c r="A12956" s="6"/>
    </row>
    <row r="12957" spans="1:1" ht="15">
      <c r="A12957" s="6"/>
    </row>
    <row r="12958" spans="1:1" ht="15">
      <c r="A12958" s="6"/>
    </row>
    <row r="12959" spans="1:1" ht="15">
      <c r="A12959" s="6"/>
    </row>
    <row r="12960" spans="1:1" ht="15">
      <c r="A12960" s="6"/>
    </row>
    <row r="12961" spans="1:1" ht="15">
      <c r="A12961" s="6"/>
    </row>
    <row r="12962" spans="1:1" ht="15">
      <c r="A12962" s="6"/>
    </row>
    <row r="12963" spans="1:1" ht="15">
      <c r="A12963" s="6"/>
    </row>
    <row r="12964" spans="1:1" ht="15">
      <c r="A12964" s="6"/>
    </row>
    <row r="12965" spans="1:1" ht="15">
      <c r="A12965" s="6"/>
    </row>
    <row r="12966" spans="1:1" ht="15">
      <c r="A12966" s="6"/>
    </row>
    <row r="12967" spans="1:1" ht="15">
      <c r="A12967" s="6"/>
    </row>
    <row r="12968" spans="1:1" ht="15">
      <c r="A12968" s="6"/>
    </row>
    <row r="12969" spans="1:1" ht="15">
      <c r="A12969" s="6"/>
    </row>
    <row r="12970" spans="1:1" ht="15">
      <c r="A12970" s="6"/>
    </row>
    <row r="12971" spans="1:1" ht="15">
      <c r="A12971" s="6"/>
    </row>
    <row r="12972" spans="1:1" ht="15">
      <c r="A12972" s="6"/>
    </row>
    <row r="12973" spans="1:1" ht="15">
      <c r="A12973" s="6"/>
    </row>
    <row r="12974" spans="1:1" ht="15">
      <c r="A12974" s="6"/>
    </row>
    <row r="12975" spans="1:1" ht="15">
      <c r="A12975" s="6"/>
    </row>
    <row r="12976" spans="1:1" ht="15">
      <c r="A12976" s="6"/>
    </row>
    <row r="12977" spans="1:1" ht="15">
      <c r="A12977" s="6"/>
    </row>
    <row r="12978" spans="1:1" ht="15">
      <c r="A12978" s="6"/>
    </row>
    <row r="12979" spans="1:1" ht="15">
      <c r="A12979" s="6"/>
    </row>
    <row r="12980" spans="1:1" ht="15">
      <c r="A12980" s="6"/>
    </row>
    <row r="12981" spans="1:1" ht="15">
      <c r="A12981" s="6"/>
    </row>
    <row r="12982" spans="1:1" ht="15">
      <c r="A12982" s="6"/>
    </row>
    <row r="12983" spans="1:1" ht="15">
      <c r="A12983" s="6"/>
    </row>
    <row r="12984" spans="1:1" ht="15">
      <c r="A12984" s="6"/>
    </row>
    <row r="12985" spans="1:1" ht="15">
      <c r="A12985" s="6"/>
    </row>
    <row r="12986" spans="1:1" ht="15">
      <c r="A12986" s="6"/>
    </row>
    <row r="12987" spans="1:1" ht="15">
      <c r="A12987" s="6"/>
    </row>
    <row r="12988" spans="1:1" ht="15">
      <c r="A12988" s="6"/>
    </row>
    <row r="12989" spans="1:1" ht="15">
      <c r="A12989" s="6"/>
    </row>
    <row r="12990" spans="1:1" ht="15">
      <c r="A12990" s="6"/>
    </row>
    <row r="12991" spans="1:1" ht="15">
      <c r="A12991" s="6"/>
    </row>
    <row r="12992" spans="1:1" ht="15">
      <c r="A12992" s="6"/>
    </row>
    <row r="12993" spans="1:1" ht="15">
      <c r="A12993" s="6"/>
    </row>
    <row r="12994" spans="1:1" ht="15">
      <c r="A12994" s="6"/>
    </row>
    <row r="12995" spans="1:1" ht="15">
      <c r="A12995" s="6"/>
    </row>
    <row r="12996" spans="1:1" ht="15">
      <c r="A12996" s="6"/>
    </row>
    <row r="12997" spans="1:1" ht="15">
      <c r="A12997" s="6"/>
    </row>
    <row r="12998" spans="1:1" ht="15">
      <c r="A12998" s="6"/>
    </row>
    <row r="12999" spans="1:1" ht="15">
      <c r="A12999" s="6"/>
    </row>
    <row r="13000" spans="1:1" ht="15">
      <c r="A13000" s="6"/>
    </row>
    <row r="13001" spans="1:1" ht="15">
      <c r="A13001" s="6"/>
    </row>
    <row r="13002" spans="1:1" ht="15">
      <c r="A13002" s="6"/>
    </row>
    <row r="13003" spans="1:1" ht="15">
      <c r="A13003" s="6"/>
    </row>
    <row r="13004" spans="1:1" ht="15">
      <c r="A13004" s="6"/>
    </row>
    <row r="13005" spans="1:1" ht="15">
      <c r="A13005" s="6"/>
    </row>
    <row r="13006" spans="1:1" ht="15">
      <c r="A13006" s="6"/>
    </row>
    <row r="13007" spans="1:1" ht="15">
      <c r="A13007" s="6"/>
    </row>
    <row r="13008" spans="1:1" ht="15">
      <c r="A13008" s="6"/>
    </row>
    <row r="13009" spans="1:1" ht="15">
      <c r="A13009" s="6"/>
    </row>
    <row r="13010" spans="1:1" ht="15">
      <c r="A13010" s="6"/>
    </row>
    <row r="13011" spans="1:1" ht="15">
      <c r="A13011" s="6"/>
    </row>
    <row r="13012" spans="1:1" ht="15">
      <c r="A13012" s="6"/>
    </row>
    <row r="13013" spans="1:1" ht="15">
      <c r="A13013" s="6"/>
    </row>
    <row r="13014" spans="1:1" ht="15">
      <c r="A13014" s="6"/>
    </row>
    <row r="13015" spans="1:1" ht="15">
      <c r="A13015" s="6"/>
    </row>
    <row r="13016" spans="1:1" ht="15">
      <c r="A13016" s="6"/>
    </row>
    <row r="13017" spans="1:1" ht="15">
      <c r="A13017" s="6"/>
    </row>
    <row r="13018" spans="1:1" ht="15">
      <c r="A13018" s="6"/>
    </row>
    <row r="13019" spans="1:1" ht="15">
      <c r="A13019" s="6"/>
    </row>
    <row r="13020" spans="1:1" ht="15">
      <c r="A13020" s="6"/>
    </row>
    <row r="13021" spans="1:1" ht="15">
      <c r="A13021" s="6"/>
    </row>
    <row r="13022" spans="1:1" ht="15">
      <c r="A13022" s="6"/>
    </row>
    <row r="13023" spans="1:1" ht="15">
      <c r="A13023" s="6"/>
    </row>
    <row r="13024" spans="1:1" ht="15">
      <c r="A13024" s="6"/>
    </row>
    <row r="13025" spans="1:1" ht="15">
      <c r="A13025" s="6"/>
    </row>
    <row r="13026" spans="1:1" ht="15">
      <c r="A13026" s="6"/>
    </row>
    <row r="13027" spans="1:1" ht="15">
      <c r="A13027" s="6"/>
    </row>
    <row r="13028" spans="1:1" ht="15">
      <c r="A13028" s="6"/>
    </row>
    <row r="13029" spans="1:1" ht="15">
      <c r="A13029" s="6"/>
    </row>
    <row r="13030" spans="1:1" ht="15">
      <c r="A13030" s="6"/>
    </row>
    <row r="13031" spans="1:1" ht="15">
      <c r="A13031" s="6"/>
    </row>
    <row r="13032" spans="1:1" ht="15">
      <c r="A13032" s="6"/>
    </row>
    <row r="13033" spans="1:1" ht="15">
      <c r="A13033" s="6"/>
    </row>
    <row r="13034" spans="1:1" ht="15">
      <c r="A13034" s="6"/>
    </row>
    <row r="13035" spans="1:1" ht="15">
      <c r="A13035" s="6"/>
    </row>
    <row r="13036" spans="1:1" ht="15">
      <c r="A13036" s="6"/>
    </row>
    <row r="13037" spans="1:1" ht="15">
      <c r="A13037" s="6"/>
    </row>
    <row r="13038" spans="1:1" ht="15">
      <c r="A13038" s="6"/>
    </row>
    <row r="13039" spans="1:1" ht="15">
      <c r="A13039" s="6"/>
    </row>
    <row r="13040" spans="1:1" ht="15">
      <c r="A13040" s="6"/>
    </row>
    <row r="13041" spans="1:1" ht="15">
      <c r="A13041" s="6"/>
    </row>
    <row r="13042" spans="1:1" ht="15">
      <c r="A13042" s="6"/>
    </row>
    <row r="13043" spans="1:1" ht="15">
      <c r="A13043" s="6"/>
    </row>
    <row r="13044" spans="1:1" ht="15">
      <c r="A13044" s="6"/>
    </row>
    <row r="13045" spans="1:1" ht="15">
      <c r="A13045" s="6"/>
    </row>
    <row r="13046" spans="1:1" ht="15">
      <c r="A13046" s="6"/>
    </row>
    <row r="13047" spans="1:1" ht="15">
      <c r="A13047" s="6"/>
    </row>
    <row r="13048" spans="1:1" ht="15">
      <c r="A13048" s="6"/>
    </row>
    <row r="13049" spans="1:1" ht="15">
      <c r="A13049" s="6"/>
    </row>
    <row r="13050" spans="1:1" ht="15">
      <c r="A13050" s="6"/>
    </row>
    <row r="13051" spans="1:1" ht="15">
      <c r="A13051" s="6"/>
    </row>
    <row r="13052" spans="1:1" ht="15">
      <c r="A13052" s="6"/>
    </row>
    <row r="13053" spans="1:1" ht="15">
      <c r="A13053" s="6"/>
    </row>
    <row r="13054" spans="1:1" ht="15">
      <c r="A13054" s="6"/>
    </row>
    <row r="13055" spans="1:1" ht="15">
      <c r="A13055" s="6"/>
    </row>
    <row r="13056" spans="1:1" ht="15">
      <c r="A13056" s="6"/>
    </row>
    <row r="13057" spans="1:1" ht="15">
      <c r="A13057" s="6"/>
    </row>
    <row r="13058" spans="1:1" ht="15">
      <c r="A13058" s="6"/>
    </row>
    <row r="13059" spans="1:1" ht="15">
      <c r="A13059" s="6"/>
    </row>
    <row r="13060" spans="1:1" ht="15">
      <c r="A13060" s="6"/>
    </row>
    <row r="13061" spans="1:1" ht="15">
      <c r="A13061" s="6"/>
    </row>
    <row r="13062" spans="1:1" ht="15">
      <c r="A13062" s="6"/>
    </row>
    <row r="13063" spans="1:1" ht="15">
      <c r="A13063" s="6"/>
    </row>
    <row r="13064" spans="1:1" ht="15">
      <c r="A13064" s="6"/>
    </row>
    <row r="13065" spans="1:1" ht="15">
      <c r="A13065" s="6"/>
    </row>
    <row r="13066" spans="1:1" ht="15">
      <c r="A13066" s="6"/>
    </row>
    <row r="13067" spans="1:1" ht="15">
      <c r="A13067" s="6"/>
    </row>
    <row r="13068" spans="1:1" ht="15">
      <c r="A13068" s="6"/>
    </row>
    <row r="13069" spans="1:1" ht="15">
      <c r="A13069" s="6"/>
    </row>
    <row r="13070" spans="1:1" ht="15">
      <c r="A13070" s="6"/>
    </row>
    <row r="13071" spans="1:1" ht="15">
      <c r="A13071" s="6"/>
    </row>
    <row r="13072" spans="1:1" ht="15">
      <c r="A13072" s="6"/>
    </row>
    <row r="13073" spans="1:1" ht="15">
      <c r="A13073" s="6"/>
    </row>
    <row r="13074" spans="1:1" ht="15">
      <c r="A13074" s="6"/>
    </row>
    <row r="13075" spans="1:1" ht="15">
      <c r="A13075" s="6"/>
    </row>
    <row r="13076" spans="1:1" ht="15">
      <c r="A13076" s="6"/>
    </row>
    <row r="13077" spans="1:1" ht="15">
      <c r="A13077" s="6"/>
    </row>
    <row r="13078" spans="1:1" ht="15">
      <c r="A13078" s="6"/>
    </row>
    <row r="13079" spans="1:1" ht="15">
      <c r="A13079" s="6"/>
    </row>
    <row r="13080" spans="1:1" ht="15">
      <c r="A13080" s="6"/>
    </row>
    <row r="13081" spans="1:1" ht="15">
      <c r="A13081" s="6"/>
    </row>
    <row r="13082" spans="1:1" ht="15">
      <c r="A13082" s="6"/>
    </row>
    <row r="13083" spans="1:1" ht="15">
      <c r="A13083" s="6"/>
    </row>
    <row r="13084" spans="1:1" ht="15">
      <c r="A13084" s="6"/>
    </row>
    <row r="13085" spans="1:1" ht="15">
      <c r="A13085" s="6"/>
    </row>
    <row r="13086" spans="1:1" ht="15">
      <c r="A13086" s="6"/>
    </row>
    <row r="13087" spans="1:1" ht="15">
      <c r="A13087" s="6"/>
    </row>
    <row r="13088" spans="1:1" ht="15">
      <c r="A13088" s="6"/>
    </row>
    <row r="13089" spans="1:1" ht="15">
      <c r="A13089" s="6"/>
    </row>
    <row r="13090" spans="1:1" ht="15">
      <c r="A13090" s="6"/>
    </row>
    <row r="13091" spans="1:1" ht="15">
      <c r="A13091" s="6"/>
    </row>
    <row r="13092" spans="1:1" ht="15">
      <c r="A13092" s="6"/>
    </row>
    <row r="13093" spans="1:1" ht="15">
      <c r="A13093" s="6"/>
    </row>
    <row r="13094" spans="1:1" ht="15">
      <c r="A13094" s="6"/>
    </row>
    <row r="13095" spans="1:1" ht="15">
      <c r="A13095" s="6"/>
    </row>
    <row r="13096" spans="1:1" ht="15">
      <c r="A13096" s="6"/>
    </row>
    <row r="13097" spans="1:1" ht="15">
      <c r="A13097" s="6"/>
    </row>
    <row r="13098" spans="1:1" ht="15">
      <c r="A13098" s="6"/>
    </row>
    <row r="13099" spans="1:1" ht="15">
      <c r="A13099" s="6"/>
    </row>
    <row r="13100" spans="1:1" ht="15">
      <c r="A13100" s="6"/>
    </row>
    <row r="13101" spans="1:1" ht="15">
      <c r="A13101" s="6"/>
    </row>
    <row r="13102" spans="1:1" ht="15">
      <c r="A13102" s="6"/>
    </row>
    <row r="13103" spans="1:1" ht="15">
      <c r="A13103" s="6"/>
    </row>
    <row r="13104" spans="1:1" ht="15">
      <c r="A13104" s="6"/>
    </row>
    <row r="13105" spans="1:1" ht="15">
      <c r="A13105" s="6"/>
    </row>
    <row r="13106" spans="1:1" ht="15">
      <c r="A13106" s="6"/>
    </row>
    <row r="13107" spans="1:1" ht="15">
      <c r="A13107" s="6"/>
    </row>
    <row r="13108" spans="1:1" ht="15">
      <c r="A13108" s="6"/>
    </row>
    <row r="13109" spans="1:1" ht="15">
      <c r="A13109" s="6"/>
    </row>
    <row r="13110" spans="1:1" ht="15">
      <c r="A13110" s="6"/>
    </row>
    <row r="13111" spans="1:1" ht="15">
      <c r="A13111" s="6"/>
    </row>
    <row r="13112" spans="1:1" ht="15">
      <c r="A13112" s="6"/>
    </row>
    <row r="13113" spans="1:1" ht="15">
      <c r="A13113" s="6"/>
    </row>
    <row r="13114" spans="1:1" ht="15">
      <c r="A13114" s="6"/>
    </row>
    <row r="13115" spans="1:1" ht="15">
      <c r="A13115" s="6"/>
    </row>
    <row r="13116" spans="1:1" ht="15">
      <c r="A13116" s="6"/>
    </row>
    <row r="13117" spans="1:1" ht="15">
      <c r="A13117" s="6"/>
    </row>
    <row r="13118" spans="1:1" ht="15">
      <c r="A13118" s="6"/>
    </row>
    <row r="13119" spans="1:1" ht="15">
      <c r="A13119" s="6"/>
    </row>
    <row r="13120" spans="1:1" ht="15">
      <c r="A13120" s="6"/>
    </row>
    <row r="13121" spans="1:1" ht="15">
      <c r="A13121" s="6"/>
    </row>
    <row r="13122" spans="1:1" ht="15">
      <c r="A13122" s="6"/>
    </row>
    <row r="13123" spans="1:1" ht="15">
      <c r="A13123" s="6"/>
    </row>
    <row r="13124" spans="1:1" ht="15">
      <c r="A13124" s="6"/>
    </row>
    <row r="13125" spans="1:1" ht="15">
      <c r="A13125" s="6"/>
    </row>
    <row r="13126" spans="1:1" ht="15">
      <c r="A13126" s="6"/>
    </row>
    <row r="13127" spans="1:1" ht="15">
      <c r="A13127" s="6"/>
    </row>
    <row r="13128" spans="1:1" ht="15">
      <c r="A13128" s="6"/>
    </row>
    <row r="13129" spans="1:1" ht="15">
      <c r="A13129" s="6"/>
    </row>
    <row r="13130" spans="1:1" ht="15">
      <c r="A13130" s="6"/>
    </row>
    <row r="13131" spans="1:1" ht="15">
      <c r="A13131" s="6"/>
    </row>
    <row r="13132" spans="1:1" ht="15">
      <c r="A13132" s="6"/>
    </row>
    <row r="13133" spans="1:1" ht="15">
      <c r="A13133" s="6"/>
    </row>
    <row r="13134" spans="1:1" ht="15">
      <c r="A13134" s="6"/>
    </row>
    <row r="13135" spans="1:1" ht="15">
      <c r="A13135" s="6"/>
    </row>
    <row r="13136" spans="1:1" ht="15">
      <c r="A13136" s="6"/>
    </row>
    <row r="13137" spans="1:1" ht="15">
      <c r="A13137" s="6"/>
    </row>
    <row r="13138" spans="1:1" ht="15">
      <c r="A13138" s="6"/>
    </row>
    <row r="13139" spans="1:1" ht="15">
      <c r="A13139" s="6"/>
    </row>
    <row r="13140" spans="1:1" ht="15">
      <c r="A13140" s="6"/>
    </row>
    <row r="13141" spans="1:1" ht="15">
      <c r="A13141" s="6"/>
    </row>
    <row r="13142" spans="1:1" ht="15">
      <c r="A13142" s="6"/>
    </row>
    <row r="13143" spans="1:1" ht="15">
      <c r="A13143" s="6"/>
    </row>
    <row r="13144" spans="1:1" ht="15">
      <c r="A13144" s="6"/>
    </row>
    <row r="13145" spans="1:1" ht="15">
      <c r="A13145" s="6"/>
    </row>
    <row r="13146" spans="1:1" ht="15">
      <c r="A13146" s="6"/>
    </row>
    <row r="13147" spans="1:1" ht="15">
      <c r="A13147" s="6"/>
    </row>
    <row r="13148" spans="1:1" ht="15">
      <c r="A13148" s="6"/>
    </row>
    <row r="13149" spans="1:1" ht="15">
      <c r="A13149" s="6"/>
    </row>
    <row r="13150" spans="1:1" ht="15">
      <c r="A13150" s="6"/>
    </row>
    <row r="13151" spans="1:1" ht="15">
      <c r="A13151" s="6"/>
    </row>
    <row r="13152" spans="1:1" ht="15">
      <c r="A13152" s="6"/>
    </row>
    <row r="13153" spans="1:1" ht="15">
      <c r="A13153" s="6"/>
    </row>
    <row r="13154" spans="1:1" ht="15">
      <c r="A13154" s="6"/>
    </row>
    <row r="13155" spans="1:1" ht="15">
      <c r="A13155" s="6"/>
    </row>
    <row r="13156" spans="1:1" ht="15">
      <c r="A13156" s="6"/>
    </row>
    <row r="13157" spans="1:1" ht="15">
      <c r="A13157" s="6"/>
    </row>
    <row r="13158" spans="1:1" ht="15">
      <c r="A13158" s="6"/>
    </row>
    <row r="13159" spans="1:1" ht="15">
      <c r="A13159" s="6"/>
    </row>
    <row r="13160" spans="1:1" ht="15">
      <c r="A13160" s="6"/>
    </row>
    <row r="13161" spans="1:1" ht="15">
      <c r="A13161" s="6"/>
    </row>
    <row r="13162" spans="1:1" ht="15">
      <c r="A13162" s="6"/>
    </row>
    <row r="13163" spans="1:1" ht="15">
      <c r="A13163" s="6"/>
    </row>
    <row r="13164" spans="1:1" ht="15">
      <c r="A13164" s="6"/>
    </row>
    <row r="13165" spans="1:1" ht="15">
      <c r="A13165" s="6"/>
    </row>
    <row r="13166" spans="1:1" ht="15">
      <c r="A13166" s="6"/>
    </row>
    <row r="13167" spans="1:1" ht="15">
      <c r="A13167" s="6"/>
    </row>
    <row r="13168" spans="1:1" ht="15">
      <c r="A13168" s="6"/>
    </row>
    <row r="13169" spans="1:1" ht="15">
      <c r="A13169" s="6"/>
    </row>
    <row r="13170" spans="1:1" ht="15">
      <c r="A13170" s="6"/>
    </row>
    <row r="13171" spans="1:1" ht="15">
      <c r="A13171" s="6"/>
    </row>
    <row r="13172" spans="1:1" ht="15">
      <c r="A13172" s="6"/>
    </row>
    <row r="13173" spans="1:1" ht="15">
      <c r="A13173" s="6"/>
    </row>
    <row r="13174" spans="1:1" ht="15">
      <c r="A13174" s="6"/>
    </row>
    <row r="13175" spans="1:1" ht="15">
      <c r="A13175" s="6"/>
    </row>
    <row r="13176" spans="1:1" ht="15">
      <c r="A13176" s="6"/>
    </row>
    <row r="13177" spans="1:1" ht="15">
      <c r="A13177" s="6"/>
    </row>
    <row r="13178" spans="1:1" ht="15">
      <c r="A13178" s="6"/>
    </row>
    <row r="13179" spans="1:1" ht="15">
      <c r="A13179" s="6"/>
    </row>
    <row r="13180" spans="1:1" ht="15">
      <c r="A13180" s="6"/>
    </row>
    <row r="13181" spans="1:1" ht="15">
      <c r="A13181" s="6"/>
    </row>
    <row r="13182" spans="1:1" ht="15">
      <c r="A13182" s="6"/>
    </row>
    <row r="13183" spans="1:1" ht="15">
      <c r="A13183" s="6"/>
    </row>
    <row r="13184" spans="1:1" ht="15">
      <c r="A13184" s="6"/>
    </row>
    <row r="13185" spans="1:1" ht="15">
      <c r="A13185" s="6"/>
    </row>
    <row r="13186" spans="1:1" ht="15">
      <c r="A13186" s="6"/>
    </row>
    <row r="13187" spans="1:1" ht="15">
      <c r="A13187" s="6"/>
    </row>
    <row r="13188" spans="1:1" ht="15">
      <c r="A13188" s="6"/>
    </row>
    <row r="13189" spans="1:1" ht="15">
      <c r="A13189" s="6"/>
    </row>
    <row r="13190" spans="1:1" ht="15">
      <c r="A13190" s="6"/>
    </row>
    <row r="13191" spans="1:1" ht="15">
      <c r="A13191" s="6"/>
    </row>
    <row r="13192" spans="1:1" ht="15">
      <c r="A13192" s="6"/>
    </row>
    <row r="13193" spans="1:1" ht="15">
      <c r="A13193" s="6"/>
    </row>
    <row r="13194" spans="1:1" ht="15">
      <c r="A13194" s="6"/>
    </row>
    <row r="13195" spans="1:1" ht="15">
      <c r="A13195" s="6"/>
    </row>
    <row r="13196" spans="1:1" ht="15">
      <c r="A13196" s="6"/>
    </row>
    <row r="13197" spans="1:1" ht="15">
      <c r="A13197" s="6"/>
    </row>
    <row r="13198" spans="1:1" ht="15">
      <c r="A13198" s="6"/>
    </row>
    <row r="13199" spans="1:1" ht="15">
      <c r="A13199" s="6"/>
    </row>
    <row r="13200" spans="1:1" ht="15">
      <c r="A13200" s="6"/>
    </row>
    <row r="13201" spans="1:1" ht="15">
      <c r="A13201" s="6"/>
    </row>
    <row r="13202" spans="1:1" ht="15">
      <c r="A13202" s="6"/>
    </row>
    <row r="13203" spans="1:1" ht="15">
      <c r="A13203" s="6"/>
    </row>
    <row r="13204" spans="1:1" ht="15">
      <c r="A13204" s="6"/>
    </row>
    <row r="13205" spans="1:1" ht="15">
      <c r="A13205" s="6"/>
    </row>
    <row r="13206" spans="1:1" ht="15">
      <c r="A13206" s="6"/>
    </row>
    <row r="13207" spans="1:1" ht="15">
      <c r="A13207" s="6"/>
    </row>
    <row r="13208" spans="1:1" ht="15">
      <c r="A13208" s="6"/>
    </row>
    <row r="13209" spans="1:1" ht="15">
      <c r="A13209" s="6"/>
    </row>
    <row r="13210" spans="1:1" ht="15">
      <c r="A13210" s="6"/>
    </row>
    <row r="13211" spans="1:1" ht="15">
      <c r="A13211" s="6"/>
    </row>
    <row r="13212" spans="1:1" ht="15">
      <c r="A13212" s="6"/>
    </row>
    <row r="13213" spans="1:1" ht="15">
      <c r="A13213" s="6"/>
    </row>
    <row r="13214" spans="1:1" ht="15">
      <c r="A13214" s="6"/>
    </row>
    <row r="13215" spans="1:1" ht="15">
      <c r="A13215" s="6"/>
    </row>
    <row r="13216" spans="1:1" ht="15">
      <c r="A13216" s="6"/>
    </row>
    <row r="13217" spans="1:1" ht="15">
      <c r="A13217" s="6"/>
    </row>
    <row r="13218" spans="1:1" ht="15">
      <c r="A13218" s="6"/>
    </row>
    <row r="13219" spans="1:1" ht="15">
      <c r="A13219" s="6"/>
    </row>
    <row r="13220" spans="1:1" ht="15">
      <c r="A13220" s="6"/>
    </row>
    <row r="13221" spans="1:1" ht="15">
      <c r="A13221" s="6"/>
    </row>
    <row r="13222" spans="1:1" ht="15">
      <c r="A13222" s="6"/>
    </row>
    <row r="13223" spans="1:1" ht="15">
      <c r="A13223" s="6"/>
    </row>
    <row r="13224" spans="1:1" ht="15">
      <c r="A13224" s="6"/>
    </row>
    <row r="13225" spans="1:1" ht="15">
      <c r="A13225" s="6"/>
    </row>
    <row r="13226" spans="1:1" ht="15">
      <c r="A13226" s="6"/>
    </row>
    <row r="13227" spans="1:1" ht="15">
      <c r="A13227" s="6"/>
    </row>
    <row r="13228" spans="1:1" ht="15">
      <c r="A13228" s="6"/>
    </row>
    <row r="13229" spans="1:1" ht="15">
      <c r="A13229" s="6"/>
    </row>
    <row r="13230" spans="1:1" ht="15">
      <c r="A13230" s="6"/>
    </row>
    <row r="13231" spans="1:1" ht="15">
      <c r="A13231" s="6"/>
    </row>
    <row r="13232" spans="1:1" ht="15">
      <c r="A13232" s="6"/>
    </row>
    <row r="13233" spans="1:1" ht="15">
      <c r="A13233" s="6"/>
    </row>
    <row r="13234" spans="1:1" ht="15">
      <c r="A13234" s="6"/>
    </row>
    <row r="13235" spans="1:1" ht="15">
      <c r="A13235" s="6"/>
    </row>
    <row r="13236" spans="1:1" ht="15">
      <c r="A13236" s="6"/>
    </row>
    <row r="13237" spans="1:1" ht="15">
      <c r="A13237" s="6"/>
    </row>
    <row r="13238" spans="1:1" ht="15">
      <c r="A13238" s="6"/>
    </row>
    <row r="13239" spans="1:1" ht="15">
      <c r="A13239" s="6"/>
    </row>
    <row r="13240" spans="1:1" ht="15">
      <c r="A13240" s="6"/>
    </row>
    <row r="13241" spans="1:1" ht="15">
      <c r="A13241" s="6"/>
    </row>
    <row r="13242" spans="1:1" ht="15">
      <c r="A13242" s="6"/>
    </row>
    <row r="13243" spans="1:1" ht="15">
      <c r="A13243" s="6"/>
    </row>
    <row r="13244" spans="1:1" ht="15">
      <c r="A13244" s="6"/>
    </row>
    <row r="13245" spans="1:1" ht="15">
      <c r="A13245" s="6"/>
    </row>
    <row r="13246" spans="1:1" ht="15">
      <c r="A13246" s="6"/>
    </row>
    <row r="13247" spans="1:1" ht="15">
      <c r="A13247" s="6"/>
    </row>
    <row r="13248" spans="1:1" ht="15">
      <c r="A13248" s="6"/>
    </row>
    <row r="13249" spans="1:1" ht="15">
      <c r="A13249" s="6"/>
    </row>
    <row r="13250" spans="1:1" ht="15">
      <c r="A13250" s="6"/>
    </row>
    <row r="13251" spans="1:1" ht="15">
      <c r="A13251" s="6"/>
    </row>
    <row r="13252" spans="1:1" ht="15">
      <c r="A13252" s="6"/>
    </row>
    <row r="13253" spans="1:1" ht="15">
      <c r="A13253" s="6"/>
    </row>
    <row r="13254" spans="1:1" ht="15">
      <c r="A13254" s="6"/>
    </row>
    <row r="13255" spans="1:1" ht="15">
      <c r="A13255" s="6"/>
    </row>
    <row r="13256" spans="1:1" ht="15">
      <c r="A13256" s="6"/>
    </row>
    <row r="13257" spans="1:1" ht="15">
      <c r="A13257" s="6"/>
    </row>
    <row r="13258" spans="1:1" ht="15">
      <c r="A13258" s="6"/>
    </row>
    <row r="13259" spans="1:1" ht="15">
      <c r="A13259" s="6"/>
    </row>
    <row r="13260" spans="1:1" ht="15">
      <c r="A13260" s="6"/>
    </row>
    <row r="13261" spans="1:1" ht="15">
      <c r="A13261" s="6"/>
    </row>
    <row r="13262" spans="1:1" ht="15">
      <c r="A13262" s="6"/>
    </row>
    <row r="13263" spans="1:1" ht="15">
      <c r="A13263" s="6"/>
    </row>
    <row r="13264" spans="1:1" ht="15">
      <c r="A13264" s="6"/>
    </row>
    <row r="13265" spans="1:1" ht="15">
      <c r="A13265" s="6"/>
    </row>
    <row r="13266" spans="1:1" ht="15">
      <c r="A13266" s="6"/>
    </row>
    <row r="13267" spans="1:1" ht="15">
      <c r="A13267" s="6"/>
    </row>
    <row r="13268" spans="1:1" ht="15">
      <c r="A13268" s="6"/>
    </row>
    <row r="13269" spans="1:1" ht="15">
      <c r="A13269" s="6"/>
    </row>
    <row r="13270" spans="1:1" ht="15">
      <c r="A13270" s="6"/>
    </row>
    <row r="13271" spans="1:1" ht="15">
      <c r="A13271" s="6"/>
    </row>
    <row r="13272" spans="1:1" ht="15">
      <c r="A13272" s="6"/>
    </row>
    <row r="13273" spans="1:1" ht="15">
      <c r="A13273" s="6"/>
    </row>
    <row r="13274" spans="1:1" ht="15">
      <c r="A13274" s="6"/>
    </row>
    <row r="13275" spans="1:1" ht="15">
      <c r="A13275" s="6"/>
    </row>
    <row r="13276" spans="1:1" ht="15">
      <c r="A13276" s="6"/>
    </row>
    <row r="13277" spans="1:1" ht="15">
      <c r="A13277" s="6"/>
    </row>
    <row r="13278" spans="1:1" ht="15">
      <c r="A13278" s="6"/>
    </row>
    <row r="13279" spans="1:1" ht="15">
      <c r="A13279" s="6"/>
    </row>
    <row r="13280" spans="1:1" ht="15">
      <c r="A13280" s="6"/>
    </row>
    <row r="13281" spans="1:1" ht="15">
      <c r="A13281" s="6"/>
    </row>
    <row r="13282" spans="1:1" ht="15">
      <c r="A13282" s="6"/>
    </row>
    <row r="13283" spans="1:1" ht="15">
      <c r="A13283" s="6"/>
    </row>
    <row r="13284" spans="1:1" ht="15">
      <c r="A13284" s="6"/>
    </row>
    <row r="13285" spans="1:1" ht="15">
      <c r="A13285" s="6"/>
    </row>
    <row r="13286" spans="1:1" ht="15">
      <c r="A13286" s="6"/>
    </row>
    <row r="13287" spans="1:1" ht="15">
      <c r="A13287" s="6"/>
    </row>
    <row r="13288" spans="1:1" ht="15">
      <c r="A13288" s="6"/>
    </row>
    <row r="13289" spans="1:1" ht="15">
      <c r="A13289" s="6"/>
    </row>
    <row r="13290" spans="1:1" ht="15">
      <c r="A13290" s="6"/>
    </row>
    <row r="13291" spans="1:1" ht="15">
      <c r="A13291" s="6"/>
    </row>
    <row r="13292" spans="1:1" ht="15">
      <c r="A13292" s="6"/>
    </row>
    <row r="13293" spans="1:1" ht="15">
      <c r="A13293" s="6"/>
    </row>
    <row r="13294" spans="1:1" ht="15">
      <c r="A13294" s="6"/>
    </row>
    <row r="13295" spans="1:1" ht="15">
      <c r="A13295" s="6"/>
    </row>
    <row r="13296" spans="1:1" ht="15">
      <c r="A13296" s="6"/>
    </row>
    <row r="13297" spans="1:1" ht="15">
      <c r="A13297" s="6"/>
    </row>
    <row r="13298" spans="1:1" ht="15">
      <c r="A13298" s="6"/>
    </row>
    <row r="13299" spans="1:1" ht="15">
      <c r="A13299" s="6"/>
    </row>
    <row r="13300" spans="1:1" ht="15">
      <c r="A13300" s="6"/>
    </row>
    <row r="13301" spans="1:1" ht="15">
      <c r="A13301" s="6"/>
    </row>
    <row r="13302" spans="1:1" ht="15">
      <c r="A13302" s="6"/>
    </row>
    <row r="13303" spans="1:1" ht="15">
      <c r="A13303" s="6"/>
    </row>
    <row r="13304" spans="1:1" ht="15">
      <c r="A13304" s="6"/>
    </row>
    <row r="13305" spans="1:1" ht="15">
      <c r="A13305" s="6"/>
    </row>
    <row r="13306" spans="1:1" ht="15">
      <c r="A13306" s="6"/>
    </row>
    <row r="13307" spans="1:1" ht="15">
      <c r="A13307" s="6"/>
    </row>
    <row r="13308" spans="1:1" ht="15">
      <c r="A13308" s="6"/>
    </row>
    <row r="13309" spans="1:1" ht="15">
      <c r="A13309" s="6"/>
    </row>
    <row r="13310" spans="1:1" ht="15">
      <c r="A13310" s="6"/>
    </row>
    <row r="13311" spans="1:1" ht="15">
      <c r="A13311" s="6"/>
    </row>
    <row r="13312" spans="1:1" ht="15">
      <c r="A13312" s="6"/>
    </row>
    <row r="13313" spans="1:1" ht="15">
      <c r="A13313" s="6"/>
    </row>
    <row r="13314" spans="1:1" ht="15">
      <c r="A13314" s="6"/>
    </row>
    <row r="13315" spans="1:1" ht="15">
      <c r="A13315" s="6"/>
    </row>
    <row r="13316" spans="1:1" ht="15">
      <c r="A13316" s="6"/>
    </row>
    <row r="13317" spans="1:1" ht="15">
      <c r="A13317" s="6"/>
    </row>
    <row r="13318" spans="1:1" ht="15">
      <c r="A13318" s="6"/>
    </row>
    <row r="13319" spans="1:1" ht="15">
      <c r="A13319" s="6"/>
    </row>
    <row r="13320" spans="1:1" ht="15">
      <c r="A13320" s="6"/>
    </row>
    <row r="13321" spans="1:1" ht="15">
      <c r="A13321" s="6"/>
    </row>
    <row r="13322" spans="1:1" ht="15">
      <c r="A13322" s="6"/>
    </row>
    <row r="13323" spans="1:1" ht="15">
      <c r="A13323" s="6"/>
    </row>
    <row r="13324" spans="1:1" ht="15">
      <c r="A13324" s="6"/>
    </row>
    <row r="13325" spans="1:1" ht="15">
      <c r="A13325" s="6"/>
    </row>
    <row r="13326" spans="1:1" ht="15">
      <c r="A13326" s="6"/>
    </row>
    <row r="13327" spans="1:1" ht="15">
      <c r="A13327" s="6"/>
    </row>
    <row r="13328" spans="1:1" ht="15">
      <c r="A13328" s="6"/>
    </row>
    <row r="13329" spans="1:1" ht="15">
      <c r="A13329" s="6"/>
    </row>
    <row r="13330" spans="1:1" ht="15">
      <c r="A13330" s="6"/>
    </row>
    <row r="13331" spans="1:1" ht="15">
      <c r="A13331" s="6"/>
    </row>
    <row r="13332" spans="1:1" ht="15">
      <c r="A13332" s="6"/>
    </row>
    <row r="13333" spans="1:1" ht="15">
      <c r="A13333" s="6"/>
    </row>
    <row r="13334" spans="1:1" ht="15">
      <c r="A13334" s="6"/>
    </row>
    <row r="13335" spans="1:1" ht="15">
      <c r="A13335" s="6"/>
    </row>
    <row r="13336" spans="1:1" ht="15">
      <c r="A13336" s="6"/>
    </row>
    <row r="13337" spans="1:1" ht="15">
      <c r="A13337" s="6"/>
    </row>
    <row r="13338" spans="1:1" ht="15">
      <c r="A13338" s="6"/>
    </row>
    <row r="13339" spans="1:1" ht="15">
      <c r="A13339" s="6"/>
    </row>
    <row r="13340" spans="1:1" ht="15">
      <c r="A13340" s="6"/>
    </row>
    <row r="13341" spans="1:1" ht="15">
      <c r="A13341" s="6"/>
    </row>
    <row r="13342" spans="1:1" ht="15">
      <c r="A13342" s="6"/>
    </row>
    <row r="13343" spans="1:1" ht="15">
      <c r="A13343" s="6"/>
    </row>
    <row r="13344" spans="1:1" ht="15">
      <c r="A13344" s="6"/>
    </row>
    <row r="13345" spans="1:1" ht="15">
      <c r="A13345" s="6"/>
    </row>
    <row r="13346" spans="1:1" ht="15">
      <c r="A13346" s="6"/>
    </row>
    <row r="13347" spans="1:1" ht="15">
      <c r="A13347" s="6"/>
    </row>
    <row r="13348" spans="1:1" ht="15">
      <c r="A13348" s="6"/>
    </row>
    <row r="13349" spans="1:1" ht="15">
      <c r="A13349" s="6"/>
    </row>
    <row r="13350" spans="1:1" ht="15">
      <c r="A13350" s="6"/>
    </row>
    <row r="13351" spans="1:1" ht="15">
      <c r="A13351" s="6"/>
    </row>
    <row r="13352" spans="1:1" ht="15">
      <c r="A13352" s="6"/>
    </row>
    <row r="13353" spans="1:1" ht="15">
      <c r="A13353" s="6"/>
    </row>
    <row r="13354" spans="1:1" ht="15">
      <c r="A13354" s="6"/>
    </row>
    <row r="13355" spans="1:1" ht="15">
      <c r="A13355" s="6"/>
    </row>
    <row r="13356" spans="1:1" ht="15">
      <c r="A13356" s="6"/>
    </row>
    <row r="13357" spans="1:1" ht="15">
      <c r="A13357" s="6"/>
    </row>
    <row r="13358" spans="1:1" ht="15">
      <c r="A13358" s="6"/>
    </row>
    <row r="13359" spans="1:1" ht="15">
      <c r="A13359" s="6"/>
    </row>
    <row r="13360" spans="1:1" ht="15">
      <c r="A13360" s="6"/>
    </row>
    <row r="13361" spans="1:1" ht="15">
      <c r="A13361" s="6"/>
    </row>
    <row r="13362" spans="1:1" ht="15">
      <c r="A13362" s="6"/>
    </row>
    <row r="13363" spans="1:1" ht="15">
      <c r="A13363" s="6"/>
    </row>
    <row r="13364" spans="1:1" ht="15">
      <c r="A13364" s="6"/>
    </row>
    <row r="13365" spans="1:1" ht="15">
      <c r="A13365" s="6"/>
    </row>
    <row r="13366" spans="1:1" ht="15">
      <c r="A13366" s="6"/>
    </row>
    <row r="13367" spans="1:1" ht="15">
      <c r="A13367" s="6"/>
    </row>
    <row r="13368" spans="1:1" ht="15">
      <c r="A13368" s="6"/>
    </row>
    <row r="13369" spans="1:1" ht="15">
      <c r="A13369" s="6"/>
    </row>
    <row r="13370" spans="1:1" ht="15">
      <c r="A13370" s="6"/>
    </row>
    <row r="13371" spans="1:1" ht="15">
      <c r="A13371" s="6"/>
    </row>
    <row r="13372" spans="1:1" ht="15">
      <c r="A13372" s="6"/>
    </row>
    <row r="13373" spans="1:1" ht="15">
      <c r="A13373" s="6"/>
    </row>
    <row r="13374" spans="1:1" ht="15">
      <c r="A13374" s="6"/>
    </row>
    <row r="13375" spans="1:1" ht="15">
      <c r="A13375" s="6"/>
    </row>
    <row r="13376" spans="1:1" ht="15">
      <c r="A13376" s="6"/>
    </row>
    <row r="13377" spans="1:1" ht="15">
      <c r="A13377" s="6"/>
    </row>
    <row r="13378" spans="1:1" ht="15">
      <c r="A13378" s="6"/>
    </row>
    <row r="13379" spans="1:1" ht="15">
      <c r="A13379" s="6"/>
    </row>
    <row r="13380" spans="1:1" ht="15">
      <c r="A13380" s="6"/>
    </row>
    <row r="13381" spans="1:1" ht="15">
      <c r="A13381" s="6"/>
    </row>
    <row r="13382" spans="1:1" ht="15">
      <c r="A13382" s="6"/>
    </row>
    <row r="13383" spans="1:1" ht="15">
      <c r="A13383" s="6"/>
    </row>
    <row r="13384" spans="1:1" ht="15">
      <c r="A13384" s="6"/>
    </row>
    <row r="13385" spans="1:1" ht="15">
      <c r="A13385" s="6"/>
    </row>
    <row r="13386" spans="1:1" ht="15">
      <c r="A13386" s="6"/>
    </row>
    <row r="13387" spans="1:1" ht="15">
      <c r="A13387" s="6"/>
    </row>
    <row r="13388" spans="1:1" ht="15">
      <c r="A13388" s="6"/>
    </row>
    <row r="13389" spans="1:1" ht="15">
      <c r="A13389" s="6"/>
    </row>
    <row r="13390" spans="1:1" ht="15">
      <c r="A13390" s="6"/>
    </row>
    <row r="13391" spans="1:1" ht="15">
      <c r="A13391" s="6"/>
    </row>
    <row r="13392" spans="1:1" ht="15">
      <c r="A13392" s="6"/>
    </row>
    <row r="13393" spans="1:1" ht="15">
      <c r="A13393" s="6"/>
    </row>
    <row r="13394" spans="1:1" ht="15">
      <c r="A13394" s="6"/>
    </row>
    <row r="13395" spans="1:1" ht="15">
      <c r="A13395" s="6"/>
    </row>
    <row r="13396" spans="1:1" ht="15">
      <c r="A13396" s="6"/>
    </row>
    <row r="13397" spans="1:1" ht="15">
      <c r="A13397" s="6"/>
    </row>
    <row r="13398" spans="1:1" ht="15">
      <c r="A13398" s="6"/>
    </row>
    <row r="13399" spans="1:1" ht="15">
      <c r="A13399" s="6"/>
    </row>
    <row r="13400" spans="1:1" ht="15">
      <c r="A13400" s="6"/>
    </row>
    <row r="13401" spans="1:1" ht="15">
      <c r="A13401" s="6"/>
    </row>
    <row r="13402" spans="1:1" ht="15">
      <c r="A13402" s="6"/>
    </row>
    <row r="13403" spans="1:1" ht="15">
      <c r="A13403" s="6"/>
    </row>
    <row r="13404" spans="1:1" ht="15">
      <c r="A13404" s="6"/>
    </row>
    <row r="13405" spans="1:1" ht="15">
      <c r="A13405" s="6"/>
    </row>
    <row r="13406" spans="1:1" ht="15">
      <c r="A13406" s="6"/>
    </row>
    <row r="13407" spans="1:1" ht="15">
      <c r="A13407" s="6"/>
    </row>
    <row r="13408" spans="1:1" ht="15">
      <c r="A13408" s="6"/>
    </row>
    <row r="13409" spans="1:1" ht="15">
      <c r="A13409" s="6"/>
    </row>
    <row r="13410" spans="1:1" ht="15">
      <c r="A13410" s="6"/>
    </row>
    <row r="13411" spans="1:1" ht="15">
      <c r="A13411" s="6"/>
    </row>
    <row r="13412" spans="1:1" ht="15">
      <c r="A13412" s="6"/>
    </row>
    <row r="13413" spans="1:1" ht="15">
      <c r="A13413" s="6"/>
    </row>
    <row r="13414" spans="1:1" ht="15">
      <c r="A13414" s="6"/>
    </row>
    <row r="13415" spans="1:1" ht="15">
      <c r="A13415" s="6"/>
    </row>
    <row r="13416" spans="1:1" ht="15">
      <c r="A13416" s="6"/>
    </row>
    <row r="13417" spans="1:1" ht="15">
      <c r="A13417" s="6"/>
    </row>
    <row r="13418" spans="1:1" ht="15">
      <c r="A13418" s="6"/>
    </row>
    <row r="13419" spans="1:1" ht="15">
      <c r="A13419" s="6"/>
    </row>
    <row r="13420" spans="1:1" ht="15">
      <c r="A13420" s="6"/>
    </row>
    <row r="13421" spans="1:1" ht="15">
      <c r="A13421" s="6"/>
    </row>
    <row r="13422" spans="1:1" ht="15">
      <c r="A13422" s="6"/>
    </row>
    <row r="13423" spans="1:1" ht="15">
      <c r="A13423" s="6"/>
    </row>
    <row r="13424" spans="1:1" ht="15">
      <c r="A13424" s="6"/>
    </row>
    <row r="13425" spans="1:1" ht="15">
      <c r="A13425" s="6"/>
    </row>
    <row r="13426" spans="1:1" ht="15">
      <c r="A13426" s="6"/>
    </row>
    <row r="13427" spans="1:1" ht="15">
      <c r="A13427" s="6"/>
    </row>
    <row r="13428" spans="1:1" ht="15">
      <c r="A13428" s="6"/>
    </row>
    <row r="13429" spans="1:1" ht="15">
      <c r="A13429" s="6"/>
    </row>
    <row r="13430" spans="1:1" ht="15">
      <c r="A13430" s="6"/>
    </row>
    <row r="13431" spans="1:1" ht="15">
      <c r="A13431" s="6"/>
    </row>
    <row r="13432" spans="1:1" ht="15">
      <c r="A13432" s="6"/>
    </row>
    <row r="13433" spans="1:1" ht="15">
      <c r="A13433" s="6"/>
    </row>
    <row r="13434" spans="1:1" ht="15">
      <c r="A13434" s="6"/>
    </row>
    <row r="13435" spans="1:1" ht="15">
      <c r="A13435" s="6"/>
    </row>
    <row r="13436" spans="1:1" ht="15">
      <c r="A13436" s="6"/>
    </row>
    <row r="13437" spans="1:1" ht="15">
      <c r="A13437" s="6"/>
    </row>
    <row r="13438" spans="1:1" ht="15">
      <c r="A13438" s="6"/>
    </row>
    <row r="13439" spans="1:1" ht="15">
      <c r="A13439" s="6"/>
    </row>
    <row r="13440" spans="1:1" ht="15">
      <c r="A13440" s="6"/>
    </row>
    <row r="13441" spans="1:1" ht="15">
      <c r="A13441" s="6"/>
    </row>
    <row r="13442" spans="1:1" ht="15">
      <c r="A13442" s="6"/>
    </row>
    <row r="13443" spans="1:1" ht="15">
      <c r="A13443" s="6"/>
    </row>
    <row r="13444" spans="1:1" ht="15">
      <c r="A13444" s="6"/>
    </row>
    <row r="13445" spans="1:1" ht="15">
      <c r="A13445" s="6"/>
    </row>
    <row r="13446" spans="1:1" ht="15">
      <c r="A13446" s="6"/>
    </row>
    <row r="13447" spans="1:1" ht="15">
      <c r="A13447" s="6"/>
    </row>
    <row r="13448" spans="1:1" ht="15">
      <c r="A13448" s="6"/>
    </row>
    <row r="13449" spans="1:1" ht="15">
      <c r="A13449" s="6"/>
    </row>
    <row r="13450" spans="1:1" ht="15">
      <c r="A13450" s="6"/>
    </row>
    <row r="13451" spans="1:1" ht="15">
      <c r="A13451" s="6"/>
    </row>
    <row r="13452" spans="1:1" ht="15">
      <c r="A13452" s="6"/>
    </row>
    <row r="13453" spans="1:1" ht="15">
      <c r="A13453" s="6"/>
    </row>
    <row r="13454" spans="1:1" ht="15">
      <c r="A13454" s="6"/>
    </row>
    <row r="13455" spans="1:1" ht="15">
      <c r="A13455" s="6"/>
    </row>
    <row r="13456" spans="1:1" ht="15">
      <c r="A13456" s="6"/>
    </row>
    <row r="13457" spans="1:1" ht="15">
      <c r="A13457" s="6"/>
    </row>
    <row r="13458" spans="1:1" ht="15">
      <c r="A13458" s="6"/>
    </row>
    <row r="13459" spans="1:1" ht="15">
      <c r="A13459" s="6"/>
    </row>
    <row r="13460" spans="1:1" ht="15">
      <c r="A13460" s="6"/>
    </row>
    <row r="13461" spans="1:1" ht="15">
      <c r="A13461" s="6"/>
    </row>
    <row r="13462" spans="1:1" ht="15">
      <c r="A13462" s="6"/>
    </row>
    <row r="13463" spans="1:1" ht="15">
      <c r="A13463" s="6"/>
    </row>
    <row r="13464" spans="1:1" ht="15">
      <c r="A13464" s="6"/>
    </row>
    <row r="13465" spans="1:1" ht="15">
      <c r="A13465" s="6"/>
    </row>
    <row r="13466" spans="1:1" ht="15">
      <c r="A13466" s="6"/>
    </row>
    <row r="13467" spans="1:1" ht="15">
      <c r="A13467" s="6"/>
    </row>
    <row r="13468" spans="1:1" ht="15">
      <c r="A13468" s="6"/>
    </row>
    <row r="13469" spans="1:1" ht="15">
      <c r="A13469" s="6"/>
    </row>
    <row r="13470" spans="1:1" ht="15">
      <c r="A13470" s="6"/>
    </row>
    <row r="13471" spans="1:1" ht="15">
      <c r="A13471" s="6"/>
    </row>
    <row r="13472" spans="1:1" ht="15">
      <c r="A13472" s="6"/>
    </row>
    <row r="13473" spans="1:1" ht="15">
      <c r="A13473" s="6"/>
    </row>
    <row r="13474" spans="1:1" ht="15">
      <c r="A13474" s="6"/>
    </row>
    <row r="13475" spans="1:1" ht="15">
      <c r="A13475" s="6"/>
    </row>
    <row r="13476" spans="1:1" ht="15">
      <c r="A13476" s="6"/>
    </row>
    <row r="13477" spans="1:1" ht="15">
      <c r="A13477" s="6"/>
    </row>
    <row r="13478" spans="1:1" ht="15">
      <c r="A13478" s="6"/>
    </row>
    <row r="13479" spans="1:1" ht="15">
      <c r="A13479" s="6"/>
    </row>
    <row r="13480" spans="1:1" ht="15">
      <c r="A13480" s="6"/>
    </row>
    <row r="13481" spans="1:1" ht="15">
      <c r="A13481" s="6"/>
    </row>
    <row r="13482" spans="1:1" ht="15">
      <c r="A13482" s="6"/>
    </row>
    <row r="13483" spans="1:1" ht="15">
      <c r="A13483" s="6"/>
    </row>
    <row r="13484" spans="1:1" ht="15">
      <c r="A13484" s="6"/>
    </row>
    <row r="13485" spans="1:1" ht="15">
      <c r="A13485" s="6"/>
    </row>
    <row r="13486" spans="1:1" ht="15">
      <c r="A13486" s="6"/>
    </row>
    <row r="13487" spans="1:1" ht="15">
      <c r="A13487" s="6"/>
    </row>
    <row r="13488" spans="1:1" ht="15">
      <c r="A13488" s="6"/>
    </row>
    <row r="13489" spans="1:1" ht="15">
      <c r="A13489" s="6"/>
    </row>
    <row r="13490" spans="1:1" ht="15">
      <c r="A13490" s="6"/>
    </row>
    <row r="13491" spans="1:1" ht="15">
      <c r="A13491" s="6"/>
    </row>
    <row r="13492" spans="1:1" ht="15">
      <c r="A13492" s="6"/>
    </row>
    <row r="13493" spans="1:1" ht="15">
      <c r="A13493" s="6"/>
    </row>
    <row r="13494" spans="1:1" ht="15">
      <c r="A13494" s="6"/>
    </row>
    <row r="13495" spans="1:1" ht="15">
      <c r="A13495" s="6"/>
    </row>
    <row r="13496" spans="1:1" ht="15">
      <c r="A13496" s="6"/>
    </row>
    <row r="13497" spans="1:1" ht="15">
      <c r="A13497" s="6"/>
    </row>
    <row r="13498" spans="1:1" ht="15">
      <c r="A13498" s="6"/>
    </row>
    <row r="13499" spans="1:1" ht="15">
      <c r="A13499" s="6"/>
    </row>
    <row r="13500" spans="1:1" ht="15">
      <c r="A13500" s="6"/>
    </row>
    <row r="13501" spans="1:1" ht="15">
      <c r="A13501" s="6"/>
    </row>
    <row r="13502" spans="1:1" ht="15">
      <c r="A13502" s="6"/>
    </row>
    <row r="13503" spans="1:1" ht="15">
      <c r="A13503" s="6"/>
    </row>
    <row r="13504" spans="1:1" ht="15">
      <c r="A13504" s="6"/>
    </row>
    <row r="13505" spans="1:1" ht="15">
      <c r="A13505" s="6"/>
    </row>
    <row r="13506" spans="1:1" ht="15">
      <c r="A13506" s="6"/>
    </row>
    <row r="13507" spans="1:1" ht="15">
      <c r="A13507" s="6"/>
    </row>
    <row r="13508" spans="1:1" ht="15">
      <c r="A13508" s="6"/>
    </row>
    <row r="13509" spans="1:1" ht="15">
      <c r="A13509" s="6"/>
    </row>
    <row r="13510" spans="1:1" ht="15">
      <c r="A13510" s="6"/>
    </row>
    <row r="13511" spans="1:1" ht="15">
      <c r="A13511" s="6"/>
    </row>
    <row r="13512" spans="1:1" ht="15">
      <c r="A13512" s="6"/>
    </row>
    <row r="13513" spans="1:1" ht="15">
      <c r="A13513" s="6"/>
    </row>
    <row r="13514" spans="1:1" ht="15">
      <c r="A13514" s="6"/>
    </row>
    <row r="13515" spans="1:1" ht="15">
      <c r="A13515" s="6"/>
    </row>
    <row r="13516" spans="1:1" ht="15">
      <c r="A13516" s="6"/>
    </row>
    <row r="13517" spans="1:1" ht="15">
      <c r="A13517" s="6"/>
    </row>
    <row r="13518" spans="1:1" ht="15">
      <c r="A13518" s="6"/>
    </row>
    <row r="13519" spans="1:1" ht="15">
      <c r="A13519" s="6"/>
    </row>
    <row r="13520" spans="1:1" ht="15">
      <c r="A13520" s="6"/>
    </row>
    <row r="13521" spans="1:1" ht="15">
      <c r="A13521" s="6"/>
    </row>
    <row r="13522" spans="1:1" ht="15">
      <c r="A13522" s="6"/>
    </row>
    <row r="13523" spans="1:1" ht="15">
      <c r="A13523" s="6"/>
    </row>
    <row r="13524" spans="1:1" ht="15">
      <c r="A13524" s="6"/>
    </row>
    <row r="13525" spans="1:1" ht="15">
      <c r="A13525" s="6"/>
    </row>
    <row r="13526" spans="1:1" ht="15">
      <c r="A13526" s="6"/>
    </row>
    <row r="13527" spans="1:1" ht="15">
      <c r="A13527" s="6"/>
    </row>
    <row r="13528" spans="1:1" ht="15">
      <c r="A13528" s="6"/>
    </row>
    <row r="13529" spans="1:1" ht="15">
      <c r="A13529" s="6"/>
    </row>
    <row r="13530" spans="1:1" ht="15">
      <c r="A13530" s="6"/>
    </row>
    <row r="13531" spans="1:1" ht="15">
      <c r="A13531" s="6"/>
    </row>
    <row r="13532" spans="1:1" ht="15">
      <c r="A13532" s="6"/>
    </row>
    <row r="13533" spans="1:1" ht="15">
      <c r="A13533" s="6"/>
    </row>
    <row r="13534" spans="1:1" ht="15">
      <c r="A13534" s="6"/>
    </row>
    <row r="13535" spans="1:1" ht="15">
      <c r="A13535" s="6"/>
    </row>
    <row r="13536" spans="1:1" ht="15">
      <c r="A13536" s="6"/>
    </row>
    <row r="13537" spans="1:1" ht="15">
      <c r="A13537" s="6"/>
    </row>
    <row r="13538" spans="1:1" ht="15">
      <c r="A13538" s="6"/>
    </row>
    <row r="13539" spans="1:1" ht="15">
      <c r="A13539" s="6"/>
    </row>
    <row r="13540" spans="1:1" ht="15">
      <c r="A13540" s="6"/>
    </row>
    <row r="13541" spans="1:1" ht="15">
      <c r="A13541" s="6"/>
    </row>
    <row r="13542" spans="1:1" ht="15">
      <c r="A13542" s="6"/>
    </row>
    <row r="13543" spans="1:1" ht="15">
      <c r="A13543" s="6"/>
    </row>
    <row r="13544" spans="1:1" ht="15">
      <c r="A13544" s="6"/>
    </row>
    <row r="13545" spans="1:1" ht="15">
      <c r="A13545" s="6"/>
    </row>
    <row r="13546" spans="1:1" ht="15">
      <c r="A13546" s="6"/>
    </row>
    <row r="13547" spans="1:1" ht="15">
      <c r="A13547" s="6"/>
    </row>
    <row r="13548" spans="1:1" ht="15">
      <c r="A13548" s="6"/>
    </row>
    <row r="13549" spans="1:1" ht="15">
      <c r="A13549" s="6"/>
    </row>
    <row r="13550" spans="1:1" ht="15">
      <c r="A13550" s="6"/>
    </row>
    <row r="13551" spans="1:1" ht="15">
      <c r="A13551" s="6"/>
    </row>
    <row r="13552" spans="1:1" ht="15">
      <c r="A13552" s="6"/>
    </row>
    <row r="13553" spans="1:1" ht="15">
      <c r="A13553" s="6"/>
    </row>
    <row r="13554" spans="1:1" ht="15">
      <c r="A13554" s="6"/>
    </row>
    <row r="13555" spans="1:1" ht="15">
      <c r="A13555" s="6"/>
    </row>
    <row r="13556" spans="1:1" ht="15">
      <c r="A13556" s="6"/>
    </row>
    <row r="13557" spans="1:1" ht="15">
      <c r="A13557" s="6"/>
    </row>
    <row r="13558" spans="1:1" ht="15">
      <c r="A13558" s="6"/>
    </row>
    <row r="13559" spans="1:1" ht="15">
      <c r="A13559" s="6"/>
    </row>
    <row r="13560" spans="1:1" ht="15">
      <c r="A13560" s="6"/>
    </row>
    <row r="13561" spans="1:1" ht="15">
      <c r="A13561" s="6"/>
    </row>
    <row r="13562" spans="1:1" ht="15">
      <c r="A13562" s="6"/>
    </row>
    <row r="13563" spans="1:1" ht="15">
      <c r="A13563" s="6"/>
    </row>
    <row r="13564" spans="1:1" ht="15">
      <c r="A13564" s="6"/>
    </row>
    <row r="13565" spans="1:1" ht="15">
      <c r="A13565" s="6"/>
    </row>
    <row r="13566" spans="1:1" ht="15">
      <c r="A13566" s="6"/>
    </row>
    <row r="13567" spans="1:1" ht="15">
      <c r="A13567" s="6"/>
    </row>
    <row r="13568" spans="1:1" ht="15">
      <c r="A13568" s="6"/>
    </row>
    <row r="13569" spans="1:1" ht="15">
      <c r="A13569" s="6"/>
    </row>
    <row r="13570" spans="1:1" ht="15">
      <c r="A13570" s="6"/>
    </row>
    <row r="13571" spans="1:1" ht="15">
      <c r="A13571" s="6"/>
    </row>
    <row r="13572" spans="1:1" ht="15">
      <c r="A13572" s="6"/>
    </row>
    <row r="13573" spans="1:1" ht="15">
      <c r="A13573" s="6"/>
    </row>
    <row r="13574" spans="1:1" ht="15">
      <c r="A13574" s="6"/>
    </row>
    <row r="13575" spans="1:1" ht="15">
      <c r="A13575" s="6"/>
    </row>
    <row r="13576" spans="1:1" ht="15">
      <c r="A13576" s="6"/>
    </row>
    <row r="13577" spans="1:1" ht="15">
      <c r="A13577" s="6"/>
    </row>
    <row r="13578" spans="1:1" ht="15">
      <c r="A13578" s="6"/>
    </row>
    <row r="13579" spans="1:1" ht="15">
      <c r="A13579" s="6"/>
    </row>
    <row r="13580" spans="1:1" ht="15">
      <c r="A13580" s="6"/>
    </row>
    <row r="13581" spans="1:1" ht="15">
      <c r="A13581" s="6"/>
    </row>
    <row r="13582" spans="1:1" ht="15">
      <c r="A13582" s="6"/>
    </row>
    <row r="13583" spans="1:1" ht="15">
      <c r="A13583" s="6"/>
    </row>
    <row r="13584" spans="1:1" ht="15">
      <c r="A13584" s="6"/>
    </row>
    <row r="13585" spans="1:1" ht="15">
      <c r="A13585" s="6"/>
    </row>
    <row r="13586" spans="1:1" ht="15">
      <c r="A13586" s="6"/>
    </row>
    <row r="13587" spans="1:1" ht="15">
      <c r="A13587" s="6"/>
    </row>
    <row r="13588" spans="1:1" ht="15">
      <c r="A13588" s="6"/>
    </row>
    <row r="13589" spans="1:1" ht="15">
      <c r="A13589" s="6"/>
    </row>
    <row r="13590" spans="1:1" ht="15">
      <c r="A13590" s="6"/>
    </row>
    <row r="13591" spans="1:1" ht="15">
      <c r="A13591" s="6"/>
    </row>
    <row r="13592" spans="1:1" ht="15">
      <c r="A13592" s="6"/>
    </row>
    <row r="13593" spans="1:1" ht="15">
      <c r="A13593" s="6"/>
    </row>
    <row r="13594" spans="1:1" ht="15">
      <c r="A13594" s="6"/>
    </row>
    <row r="13595" spans="1:1" ht="15">
      <c r="A13595" s="6"/>
    </row>
    <row r="13596" spans="1:1" ht="15">
      <c r="A13596" s="6"/>
    </row>
    <row r="13597" spans="1:1" ht="15">
      <c r="A13597" s="6"/>
    </row>
    <row r="13598" spans="1:1" ht="15">
      <c r="A13598" s="6"/>
    </row>
    <row r="13599" spans="1:1" ht="15">
      <c r="A13599" s="6"/>
    </row>
    <row r="13600" spans="1:1" ht="15">
      <c r="A13600" s="6"/>
    </row>
    <row r="13601" spans="1:1" ht="15">
      <c r="A13601" s="6"/>
    </row>
    <row r="13602" spans="1:1" ht="15">
      <c r="A13602" s="6"/>
    </row>
    <row r="13603" spans="1:1" ht="15">
      <c r="A13603" s="6"/>
    </row>
    <row r="13604" spans="1:1" ht="15">
      <c r="A13604" s="6"/>
    </row>
    <row r="13605" spans="1:1" ht="15">
      <c r="A13605" s="6"/>
    </row>
    <row r="13606" spans="1:1" ht="15">
      <c r="A13606" s="6"/>
    </row>
    <row r="13607" spans="1:1" ht="15">
      <c r="A13607" s="6"/>
    </row>
    <row r="13608" spans="1:1" ht="15">
      <c r="A13608" s="6"/>
    </row>
    <row r="13609" spans="1:1" ht="15">
      <c r="A13609" s="6"/>
    </row>
    <row r="13610" spans="1:1" ht="15">
      <c r="A13610" s="6"/>
    </row>
    <row r="13611" spans="1:1" ht="15">
      <c r="A13611" s="6"/>
    </row>
    <row r="13612" spans="1:1" ht="15">
      <c r="A13612" s="6"/>
    </row>
    <row r="13613" spans="1:1" ht="15">
      <c r="A13613" s="6"/>
    </row>
    <row r="13614" spans="1:1" ht="15">
      <c r="A13614" s="6"/>
    </row>
    <row r="13615" spans="1:1" ht="15">
      <c r="A13615" s="6"/>
    </row>
    <row r="13616" spans="1:1" ht="15">
      <c r="A13616" s="6"/>
    </row>
    <row r="13617" spans="1:1" ht="15">
      <c r="A13617" s="6"/>
    </row>
    <row r="13618" spans="1:1" ht="15">
      <c r="A13618" s="6"/>
    </row>
    <row r="13619" spans="1:1" ht="15">
      <c r="A13619" s="6"/>
    </row>
    <row r="13620" spans="1:1" ht="15">
      <c r="A13620" s="6"/>
    </row>
    <row r="13621" spans="1:1" ht="15">
      <c r="A13621" s="6"/>
    </row>
    <row r="13622" spans="1:1" ht="15">
      <c r="A13622" s="6"/>
    </row>
    <row r="13623" spans="1:1" ht="15">
      <c r="A13623" s="6"/>
    </row>
    <row r="13624" spans="1:1" ht="15">
      <c r="A13624" s="6"/>
    </row>
    <row r="13625" spans="1:1" ht="15">
      <c r="A13625" s="6"/>
    </row>
    <row r="13626" spans="1:1" ht="15">
      <c r="A13626" s="6"/>
    </row>
    <row r="13627" spans="1:1" ht="15">
      <c r="A13627" s="6"/>
    </row>
    <row r="13628" spans="1:1" ht="15">
      <c r="A13628" s="6"/>
    </row>
    <row r="13629" spans="1:1" ht="15">
      <c r="A13629" s="6"/>
    </row>
    <row r="13630" spans="1:1" ht="15">
      <c r="A13630" s="6"/>
    </row>
    <row r="13631" spans="1:1" ht="15">
      <c r="A13631" s="6"/>
    </row>
    <row r="13632" spans="1:1" ht="15">
      <c r="A13632" s="6"/>
    </row>
    <row r="13633" spans="1:1" ht="15">
      <c r="A13633" s="6"/>
    </row>
    <row r="13634" spans="1:1" ht="15">
      <c r="A13634" s="6"/>
    </row>
    <row r="13635" spans="1:1" ht="15">
      <c r="A13635" s="6"/>
    </row>
    <row r="13636" spans="1:1" ht="15">
      <c r="A13636" s="6"/>
    </row>
    <row r="13637" spans="1:1" ht="15">
      <c r="A13637" s="6"/>
    </row>
    <row r="13638" spans="1:1" ht="15">
      <c r="A13638" s="6"/>
    </row>
    <row r="13639" spans="1:1" ht="15">
      <c r="A13639" s="6"/>
    </row>
    <row r="13640" spans="1:1" ht="15">
      <c r="A13640" s="6"/>
    </row>
    <row r="13641" spans="1:1" ht="15">
      <c r="A13641" s="6"/>
    </row>
    <row r="13642" spans="1:1" ht="15">
      <c r="A13642" s="6"/>
    </row>
    <row r="13643" spans="1:1" ht="15">
      <c r="A13643" s="6"/>
    </row>
    <row r="13644" spans="1:1" ht="15">
      <c r="A13644" s="6"/>
    </row>
    <row r="13645" spans="1:1" ht="15">
      <c r="A13645" s="6"/>
    </row>
    <row r="13646" spans="1:1" ht="15">
      <c r="A13646" s="6"/>
    </row>
    <row r="13647" spans="1:1" ht="15">
      <c r="A13647" s="6"/>
    </row>
    <row r="13648" spans="1:1" ht="15">
      <c r="A13648" s="6"/>
    </row>
    <row r="13649" spans="1:1" ht="15">
      <c r="A13649" s="6"/>
    </row>
    <row r="13650" spans="1:1" ht="15">
      <c r="A13650" s="6"/>
    </row>
    <row r="13651" spans="1:1" ht="15">
      <c r="A13651" s="6"/>
    </row>
    <row r="13652" spans="1:1" ht="15">
      <c r="A13652" s="6"/>
    </row>
    <row r="13653" spans="1:1" ht="15">
      <c r="A13653" s="6"/>
    </row>
    <row r="13654" spans="1:1" ht="15">
      <c r="A13654" s="6"/>
    </row>
    <row r="13655" spans="1:1" ht="15">
      <c r="A13655" s="6"/>
    </row>
    <row r="13656" spans="1:1" ht="15">
      <c r="A13656" s="6"/>
    </row>
    <row r="13657" spans="1:1" ht="15">
      <c r="A13657" s="6"/>
    </row>
    <row r="13658" spans="1:1" ht="15">
      <c r="A13658" s="6"/>
    </row>
    <row r="13659" spans="1:1" ht="15">
      <c r="A13659" s="6"/>
    </row>
    <row r="13660" spans="1:1" ht="15">
      <c r="A13660" s="6"/>
    </row>
    <row r="13661" spans="1:1" ht="15">
      <c r="A13661" s="6"/>
    </row>
    <row r="13662" spans="1:1" ht="15">
      <c r="A13662" s="6"/>
    </row>
    <row r="13663" spans="1:1" ht="15">
      <c r="A13663" s="6"/>
    </row>
    <row r="13664" spans="1:1" ht="15">
      <c r="A13664" s="6"/>
    </row>
    <row r="13665" spans="1:1" ht="15">
      <c r="A13665" s="6"/>
    </row>
    <row r="13666" spans="1:1" ht="15">
      <c r="A13666" s="6"/>
    </row>
    <row r="13667" spans="1:1" ht="15">
      <c r="A13667" s="6"/>
    </row>
    <row r="13668" spans="1:1" ht="15">
      <c r="A13668" s="6"/>
    </row>
    <row r="13669" spans="1:1" ht="15">
      <c r="A13669" s="6"/>
    </row>
    <row r="13670" spans="1:1" ht="15">
      <c r="A13670" s="6"/>
    </row>
    <row r="13671" spans="1:1" ht="15">
      <c r="A13671" s="6"/>
    </row>
    <row r="13672" spans="1:1" ht="15">
      <c r="A13672" s="6"/>
    </row>
    <row r="13673" spans="1:1" ht="15">
      <c r="A13673" s="6"/>
    </row>
    <row r="13674" spans="1:1" ht="15">
      <c r="A13674" s="6"/>
    </row>
    <row r="13675" spans="1:1" ht="15">
      <c r="A13675" s="6"/>
    </row>
    <row r="13676" spans="1:1" ht="15">
      <c r="A13676" s="6"/>
    </row>
    <row r="13677" spans="1:1" ht="15">
      <c r="A13677" s="6"/>
    </row>
    <row r="13678" spans="1:1" ht="15">
      <c r="A13678" s="6"/>
    </row>
    <row r="13679" spans="1:1" ht="15">
      <c r="A13679" s="6"/>
    </row>
    <row r="13680" spans="1:1" ht="15">
      <c r="A13680" s="6"/>
    </row>
    <row r="13681" spans="1:1" ht="15">
      <c r="A13681" s="6"/>
    </row>
    <row r="13682" spans="1:1" ht="15">
      <c r="A13682" s="6"/>
    </row>
    <row r="13683" spans="1:1" ht="15">
      <c r="A13683" s="6"/>
    </row>
    <row r="13684" spans="1:1" ht="15">
      <c r="A13684" s="6"/>
    </row>
    <row r="13685" spans="1:1" ht="15">
      <c r="A13685" s="6"/>
    </row>
    <row r="13686" spans="1:1" ht="15">
      <c r="A13686" s="6"/>
    </row>
    <row r="13687" spans="1:1" ht="15">
      <c r="A13687" s="6"/>
    </row>
    <row r="13688" spans="1:1" ht="15">
      <c r="A13688" s="6"/>
    </row>
    <row r="13689" spans="1:1" ht="15">
      <c r="A13689" s="6"/>
    </row>
    <row r="13690" spans="1:1" ht="15">
      <c r="A13690" s="6"/>
    </row>
    <row r="13691" spans="1:1" ht="15">
      <c r="A13691" s="6"/>
    </row>
    <row r="13692" spans="1:1" ht="15">
      <c r="A13692" s="6"/>
    </row>
    <row r="13693" spans="1:1" ht="15">
      <c r="A13693" s="6"/>
    </row>
    <row r="13694" spans="1:1" ht="15">
      <c r="A13694" s="6"/>
    </row>
    <row r="13695" spans="1:1" ht="15">
      <c r="A13695" s="6"/>
    </row>
    <row r="13696" spans="1:1" ht="15">
      <c r="A13696" s="6"/>
    </row>
    <row r="13697" spans="1:1" ht="15">
      <c r="A13697" s="6"/>
    </row>
    <row r="13698" spans="1:1" ht="15">
      <c r="A13698" s="6"/>
    </row>
    <row r="13699" spans="1:1" ht="15">
      <c r="A13699" s="6"/>
    </row>
    <row r="13700" spans="1:1" ht="15">
      <c r="A13700" s="6"/>
    </row>
    <row r="13701" spans="1:1" ht="15">
      <c r="A13701" s="6"/>
    </row>
    <row r="13702" spans="1:1" ht="15">
      <c r="A13702" s="6"/>
    </row>
    <row r="13703" spans="1:1" ht="15">
      <c r="A13703" s="6"/>
    </row>
    <row r="13704" spans="1:1" ht="15">
      <c r="A13704" s="6"/>
    </row>
    <row r="13705" spans="1:1" ht="15">
      <c r="A13705" s="6"/>
    </row>
    <row r="13706" spans="1:1" ht="15">
      <c r="A13706" s="6"/>
    </row>
    <row r="13707" spans="1:1" ht="15">
      <c r="A13707" s="6"/>
    </row>
    <row r="13708" spans="1:1" ht="15">
      <c r="A13708" s="6"/>
    </row>
    <row r="13709" spans="1:1" ht="15">
      <c r="A13709" s="6"/>
    </row>
    <row r="13710" spans="1:1" ht="15">
      <c r="A13710" s="6"/>
    </row>
    <row r="13711" spans="1:1" ht="15">
      <c r="A13711" s="6"/>
    </row>
    <row r="13712" spans="1:1" ht="15">
      <c r="A13712" s="6"/>
    </row>
    <row r="13713" spans="1:1" ht="15">
      <c r="A13713" s="6"/>
    </row>
    <row r="13714" spans="1:1" ht="15">
      <c r="A13714" s="6"/>
    </row>
    <row r="13715" spans="1:1" ht="15">
      <c r="A13715" s="6"/>
    </row>
    <row r="13716" spans="1:1" ht="15">
      <c r="A13716" s="6"/>
    </row>
    <row r="13717" spans="1:1" ht="15">
      <c r="A13717" s="6"/>
    </row>
    <row r="13718" spans="1:1" ht="15">
      <c r="A13718" s="6"/>
    </row>
    <row r="13719" spans="1:1" ht="15">
      <c r="A13719" s="6"/>
    </row>
    <row r="13720" spans="1:1" ht="15">
      <c r="A13720" s="6"/>
    </row>
    <row r="13721" spans="1:1" ht="15">
      <c r="A13721" s="6"/>
    </row>
    <row r="13722" spans="1:1" ht="15">
      <c r="A13722" s="6"/>
    </row>
    <row r="13723" spans="1:1" ht="15">
      <c r="A13723" s="6"/>
    </row>
    <row r="13724" spans="1:1" ht="15">
      <c r="A13724" s="6"/>
    </row>
    <row r="13725" spans="1:1" ht="15">
      <c r="A13725" s="6"/>
    </row>
    <row r="13726" spans="1:1" ht="15">
      <c r="A13726" s="6"/>
    </row>
    <row r="13727" spans="1:1" ht="15">
      <c r="A13727" s="6"/>
    </row>
    <row r="13728" spans="1:1" ht="15">
      <c r="A13728" s="6"/>
    </row>
    <row r="13729" spans="1:1" ht="15">
      <c r="A13729" s="6"/>
    </row>
    <row r="13730" spans="1:1" ht="15">
      <c r="A13730" s="6"/>
    </row>
    <row r="13731" spans="1:1" ht="15">
      <c r="A13731" s="6"/>
    </row>
    <row r="13732" spans="1:1" ht="15">
      <c r="A13732" s="6"/>
    </row>
    <row r="13733" spans="1:1" ht="15">
      <c r="A13733" s="6"/>
    </row>
    <row r="13734" spans="1:1" ht="15">
      <c r="A13734" s="6"/>
    </row>
    <row r="13735" spans="1:1" ht="15">
      <c r="A13735" s="6"/>
    </row>
    <row r="13736" spans="1:1" ht="15">
      <c r="A13736" s="6"/>
    </row>
    <row r="13737" spans="1:1" ht="15">
      <c r="A13737" s="6"/>
    </row>
    <row r="13738" spans="1:1" ht="15">
      <c r="A13738" s="6"/>
    </row>
    <row r="13739" spans="1:1" ht="15">
      <c r="A13739" s="6"/>
    </row>
    <row r="13740" spans="1:1" ht="15">
      <c r="A13740" s="6"/>
    </row>
    <row r="13741" spans="1:1" ht="15">
      <c r="A13741" s="6"/>
    </row>
    <row r="13742" spans="1:1" ht="15">
      <c r="A13742" s="6"/>
    </row>
    <row r="13743" spans="1:1" ht="15">
      <c r="A13743" s="6"/>
    </row>
    <row r="13744" spans="1:1" ht="15">
      <c r="A13744" s="6"/>
    </row>
    <row r="13745" spans="1:1" ht="15">
      <c r="A13745" s="6"/>
    </row>
    <row r="13746" spans="1:1" ht="15">
      <c r="A13746" s="6"/>
    </row>
    <row r="13747" spans="1:1" ht="15">
      <c r="A13747" s="6"/>
    </row>
    <row r="13748" spans="1:1" ht="15">
      <c r="A13748" s="6"/>
    </row>
    <row r="13749" spans="1:1" ht="15">
      <c r="A13749" s="6"/>
    </row>
    <row r="13750" spans="1:1" ht="15">
      <c r="A13750" s="6"/>
    </row>
    <row r="13751" spans="1:1" ht="15">
      <c r="A13751" s="6"/>
    </row>
    <row r="13752" spans="1:1" ht="15">
      <c r="A13752" s="6"/>
    </row>
    <row r="13753" spans="1:1" ht="15">
      <c r="A13753" s="6"/>
    </row>
    <row r="13754" spans="1:1" ht="15">
      <c r="A13754" s="6"/>
    </row>
    <row r="13755" spans="1:1" ht="15">
      <c r="A13755" s="6"/>
    </row>
    <row r="13756" spans="1:1" ht="15">
      <c r="A13756" s="6"/>
    </row>
    <row r="13757" spans="1:1" ht="15">
      <c r="A13757" s="6"/>
    </row>
    <row r="13758" spans="1:1" ht="15">
      <c r="A13758" s="6"/>
    </row>
    <row r="13759" spans="1:1" ht="15">
      <c r="A13759" s="6"/>
    </row>
    <row r="13760" spans="1:1" ht="15">
      <c r="A13760" s="6"/>
    </row>
    <row r="13761" spans="1:1" ht="15">
      <c r="A13761" s="6"/>
    </row>
    <row r="13762" spans="1:1" ht="15">
      <c r="A13762" s="6"/>
    </row>
    <row r="13763" spans="1:1" ht="15">
      <c r="A13763" s="6"/>
    </row>
    <row r="13764" spans="1:1" ht="15">
      <c r="A13764" s="6"/>
    </row>
    <row r="13765" spans="1:1" ht="15">
      <c r="A13765" s="6"/>
    </row>
    <row r="13766" spans="1:1" ht="15">
      <c r="A13766" s="6"/>
    </row>
    <row r="13767" spans="1:1" ht="15">
      <c r="A13767" s="6"/>
    </row>
    <row r="13768" spans="1:1" ht="15">
      <c r="A13768" s="6"/>
    </row>
    <row r="13769" spans="1:1" ht="15">
      <c r="A13769" s="6"/>
    </row>
    <row r="13770" spans="1:1" ht="15">
      <c r="A13770" s="6"/>
    </row>
    <row r="13771" spans="1:1" ht="15">
      <c r="A13771" s="6"/>
    </row>
    <row r="13772" spans="1:1" ht="15">
      <c r="A13772" s="6"/>
    </row>
    <row r="13773" spans="1:1" ht="15">
      <c r="A13773" s="6"/>
    </row>
    <row r="13774" spans="1:1" ht="15">
      <c r="A13774" s="6"/>
    </row>
    <row r="13775" spans="1:1" ht="15">
      <c r="A13775" s="6"/>
    </row>
    <row r="13776" spans="1:1" ht="15">
      <c r="A13776" s="6"/>
    </row>
    <row r="13777" spans="1:1" ht="15">
      <c r="A13777" s="6"/>
    </row>
    <row r="13778" spans="1:1" ht="15">
      <c r="A13778" s="6"/>
    </row>
    <row r="13779" spans="1:1" ht="15">
      <c r="A13779" s="6"/>
    </row>
    <row r="13780" spans="1:1" ht="15">
      <c r="A13780" s="6"/>
    </row>
    <row r="13781" spans="1:1" ht="15">
      <c r="A13781" s="6"/>
    </row>
    <row r="13782" spans="1:1" ht="15">
      <c r="A13782" s="6"/>
    </row>
    <row r="13783" spans="1:1" ht="15">
      <c r="A13783" s="6"/>
    </row>
    <row r="13784" spans="1:1" ht="15">
      <c r="A13784" s="6"/>
    </row>
    <row r="13785" spans="1:1" ht="15">
      <c r="A13785" s="6"/>
    </row>
    <row r="13786" spans="1:1" ht="15">
      <c r="A13786" s="6"/>
    </row>
    <row r="13787" spans="1:1" ht="15">
      <c r="A13787" s="6"/>
    </row>
    <row r="13788" spans="1:1" ht="15">
      <c r="A13788" s="6"/>
    </row>
    <row r="13789" spans="1:1" ht="15">
      <c r="A13789" s="6"/>
    </row>
    <row r="13790" spans="1:1" ht="15">
      <c r="A13790" s="6"/>
    </row>
    <row r="13791" spans="1:1" ht="15">
      <c r="A13791" s="6"/>
    </row>
    <row r="13792" spans="1:1" ht="15">
      <c r="A13792" s="6"/>
    </row>
    <row r="13793" spans="1:1" ht="15">
      <c r="A13793" s="6"/>
    </row>
    <row r="13794" spans="1:1" ht="15">
      <c r="A13794" s="6"/>
    </row>
    <row r="13795" spans="1:1" ht="15">
      <c r="A13795" s="6"/>
    </row>
    <row r="13796" spans="1:1" ht="15">
      <c r="A13796" s="6"/>
    </row>
    <row r="13797" spans="1:1" ht="15">
      <c r="A13797" s="6"/>
    </row>
    <row r="13798" spans="1:1" ht="15">
      <c r="A13798" s="6"/>
    </row>
    <row r="13799" spans="1:1" ht="15">
      <c r="A13799" s="6"/>
    </row>
    <row r="13800" spans="1:1" ht="15">
      <c r="A13800" s="6"/>
    </row>
    <row r="13801" spans="1:1" ht="15">
      <c r="A13801" s="6"/>
    </row>
    <row r="13802" spans="1:1" ht="15">
      <c r="A13802" s="6"/>
    </row>
    <row r="13803" spans="1:1" ht="15">
      <c r="A13803" s="6"/>
    </row>
    <row r="13804" spans="1:1" ht="15">
      <c r="A13804" s="6"/>
    </row>
    <row r="13805" spans="1:1" ht="15">
      <c r="A13805" s="6"/>
    </row>
    <row r="13806" spans="1:1" ht="15">
      <c r="A13806" s="6"/>
    </row>
    <row r="13807" spans="1:1" ht="15">
      <c r="A13807" s="6"/>
    </row>
    <row r="13808" spans="1:1" ht="15">
      <c r="A13808" s="6"/>
    </row>
    <row r="13809" spans="1:1" ht="15">
      <c r="A13809" s="6"/>
    </row>
    <row r="13810" spans="1:1" ht="15">
      <c r="A13810" s="6"/>
    </row>
    <row r="13811" spans="1:1" ht="15">
      <c r="A13811" s="6"/>
    </row>
    <row r="13812" spans="1:1" ht="15">
      <c r="A13812" s="6"/>
    </row>
    <row r="13813" spans="1:1" ht="15">
      <c r="A13813" s="6"/>
    </row>
    <row r="13814" spans="1:1" ht="15">
      <c r="A13814" s="6"/>
    </row>
    <row r="13815" spans="1:1" ht="15">
      <c r="A13815" s="6"/>
    </row>
    <row r="13816" spans="1:1" ht="15">
      <c r="A13816" s="6"/>
    </row>
    <row r="13817" spans="1:1" ht="15">
      <c r="A13817" s="6"/>
    </row>
    <row r="13818" spans="1:1" ht="15">
      <c r="A13818" s="6"/>
    </row>
    <row r="13819" spans="1:1" ht="15">
      <c r="A13819" s="6"/>
    </row>
    <row r="13820" spans="1:1" ht="15">
      <c r="A13820" s="6"/>
    </row>
    <row r="13821" spans="1:1" ht="15">
      <c r="A13821" s="6"/>
    </row>
    <row r="13822" spans="1:1" ht="15">
      <c r="A13822" s="6"/>
    </row>
    <row r="13823" spans="1:1" ht="15">
      <c r="A13823" s="6"/>
    </row>
    <row r="13824" spans="1:1" ht="15">
      <c r="A13824" s="6"/>
    </row>
    <row r="13825" spans="1:1" ht="15">
      <c r="A13825" s="6"/>
    </row>
    <row r="13826" spans="1:1" ht="15">
      <c r="A13826" s="6"/>
    </row>
    <row r="13827" spans="1:1" ht="15">
      <c r="A13827" s="6"/>
    </row>
    <row r="13828" spans="1:1" ht="15">
      <c r="A13828" s="6"/>
    </row>
    <row r="13829" spans="1:1" ht="15">
      <c r="A13829" s="6"/>
    </row>
    <row r="13830" spans="1:1" ht="15">
      <c r="A13830" s="6"/>
    </row>
    <row r="13831" spans="1:1" ht="15">
      <c r="A13831" s="6"/>
    </row>
    <row r="13832" spans="1:1" ht="15">
      <c r="A13832" s="6"/>
    </row>
    <row r="13833" spans="1:1" ht="15">
      <c r="A13833" s="6"/>
    </row>
    <row r="13834" spans="1:1" ht="15">
      <c r="A13834" s="6"/>
    </row>
    <row r="13835" spans="1:1" ht="15">
      <c r="A13835" s="6"/>
    </row>
    <row r="13836" spans="1:1" ht="15">
      <c r="A13836" s="6"/>
    </row>
    <row r="13837" spans="1:1" ht="15">
      <c r="A13837" s="6"/>
    </row>
    <row r="13838" spans="1:1" ht="15">
      <c r="A13838" s="6"/>
    </row>
    <row r="13839" spans="1:1" ht="15">
      <c r="A13839" s="6"/>
    </row>
    <row r="13840" spans="1:1" ht="15">
      <c r="A13840" s="6"/>
    </row>
    <row r="13841" spans="1:1" ht="15">
      <c r="A13841" s="6"/>
    </row>
    <row r="13842" spans="1:1" ht="15">
      <c r="A13842" s="6"/>
    </row>
    <row r="13843" spans="1:1" ht="15">
      <c r="A13843" s="6"/>
    </row>
    <row r="13844" spans="1:1" ht="15">
      <c r="A13844" s="6"/>
    </row>
    <row r="13845" spans="1:1" ht="15">
      <c r="A13845" s="6"/>
    </row>
    <row r="13846" spans="1:1" ht="15">
      <c r="A13846" s="6"/>
    </row>
    <row r="13847" spans="1:1" ht="15">
      <c r="A13847" s="6"/>
    </row>
    <row r="13848" spans="1:1" ht="15">
      <c r="A13848" s="6"/>
    </row>
    <row r="13849" spans="1:1" ht="15">
      <c r="A13849" s="6"/>
    </row>
    <row r="13850" spans="1:1" ht="15">
      <c r="A13850" s="6"/>
    </row>
    <row r="13851" spans="1:1" ht="15">
      <c r="A13851" s="6"/>
    </row>
    <row r="13852" spans="1:1" ht="15">
      <c r="A13852" s="6"/>
    </row>
    <row r="13853" spans="1:1" ht="15">
      <c r="A13853" s="6"/>
    </row>
    <row r="13854" spans="1:1" ht="15">
      <c r="A13854" s="6"/>
    </row>
    <row r="13855" spans="1:1" ht="15">
      <c r="A13855" s="6"/>
    </row>
    <row r="13856" spans="1:1" ht="15">
      <c r="A13856" s="6"/>
    </row>
    <row r="13857" spans="1:1" ht="15">
      <c r="A13857" s="6"/>
    </row>
    <row r="13858" spans="1:1" ht="15">
      <c r="A13858" s="6"/>
    </row>
    <row r="13859" spans="1:1" ht="15">
      <c r="A13859" s="6"/>
    </row>
    <row r="13860" spans="1:1" ht="15">
      <c r="A13860" s="6"/>
    </row>
    <row r="13861" spans="1:1" ht="15">
      <c r="A13861" s="6"/>
    </row>
    <row r="13862" spans="1:1" ht="15">
      <c r="A13862" s="6"/>
    </row>
    <row r="13863" spans="1:1" ht="15">
      <c r="A13863" s="6"/>
    </row>
    <row r="13864" spans="1:1" ht="15">
      <c r="A13864" s="6"/>
    </row>
    <row r="13865" spans="1:1" ht="15">
      <c r="A13865" s="6"/>
    </row>
    <row r="13866" spans="1:1" ht="15">
      <c r="A13866" s="6"/>
    </row>
    <row r="13867" spans="1:1" ht="15">
      <c r="A13867" s="6"/>
    </row>
    <row r="13868" spans="1:1" ht="15">
      <c r="A13868" s="6"/>
    </row>
    <row r="13869" spans="1:1" ht="15">
      <c r="A13869" s="6"/>
    </row>
    <row r="13870" spans="1:1" ht="15">
      <c r="A13870" s="6"/>
    </row>
    <row r="13871" spans="1:1" ht="15">
      <c r="A13871" s="6"/>
    </row>
    <row r="13872" spans="1:1" ht="15">
      <c r="A13872" s="6"/>
    </row>
    <row r="13873" spans="1:1" ht="15">
      <c r="A13873" s="6"/>
    </row>
    <row r="13874" spans="1:1" ht="15">
      <c r="A13874" s="6"/>
    </row>
    <row r="13875" spans="1:1" ht="15">
      <c r="A13875" s="6"/>
    </row>
    <row r="13876" spans="1:1" ht="15">
      <c r="A13876" s="6"/>
    </row>
    <row r="13877" spans="1:1" ht="15">
      <c r="A13877" s="6"/>
    </row>
    <row r="13878" spans="1:1" ht="15">
      <c r="A13878" s="6"/>
    </row>
    <row r="13879" spans="1:1" ht="15">
      <c r="A13879" s="6"/>
    </row>
    <row r="13880" spans="1:1" ht="15">
      <c r="A13880" s="6"/>
    </row>
    <row r="13881" spans="1:1" ht="15">
      <c r="A13881" s="6"/>
    </row>
    <row r="13882" spans="1:1" ht="15">
      <c r="A13882" s="6"/>
    </row>
    <row r="13883" spans="1:1" ht="15">
      <c r="A13883" s="6"/>
    </row>
    <row r="13884" spans="1:1" ht="15">
      <c r="A13884" s="6"/>
    </row>
    <row r="13885" spans="1:1" ht="15">
      <c r="A13885" s="6"/>
    </row>
    <row r="13886" spans="1:1" ht="15">
      <c r="A13886" s="6"/>
    </row>
    <row r="13887" spans="1:1" ht="15">
      <c r="A13887" s="6"/>
    </row>
    <row r="13888" spans="1:1" ht="15">
      <c r="A13888" s="6"/>
    </row>
    <row r="13889" spans="1:1" ht="15">
      <c r="A13889" s="6"/>
    </row>
    <row r="13890" spans="1:1" ht="15">
      <c r="A13890" s="6"/>
    </row>
    <row r="13891" spans="1:1" ht="15">
      <c r="A13891" s="6"/>
    </row>
    <row r="13892" spans="1:1" ht="15">
      <c r="A13892" s="6"/>
    </row>
    <row r="13893" spans="1:1" ht="15">
      <c r="A13893" s="6"/>
    </row>
    <row r="13894" spans="1:1" ht="15">
      <c r="A13894" s="6"/>
    </row>
    <row r="13895" spans="1:1" ht="15">
      <c r="A13895" s="6"/>
    </row>
    <row r="13896" spans="1:1" ht="15">
      <c r="A13896" s="6"/>
    </row>
    <row r="13897" spans="1:1" ht="15">
      <c r="A13897" s="6"/>
    </row>
    <row r="13898" spans="1:1" ht="15">
      <c r="A13898" s="6"/>
    </row>
    <row r="13899" spans="1:1" ht="15">
      <c r="A13899" s="6"/>
    </row>
    <row r="13900" spans="1:1" ht="15">
      <c r="A13900" s="6"/>
    </row>
    <row r="13901" spans="1:1" ht="15">
      <c r="A13901" s="6"/>
    </row>
    <row r="13902" spans="1:1" ht="15">
      <c r="A13902" s="6"/>
    </row>
    <row r="13903" spans="1:1" ht="15">
      <c r="A13903" s="6"/>
    </row>
    <row r="13904" spans="1:1" ht="15">
      <c r="A13904" s="6"/>
    </row>
    <row r="13905" spans="1:1" ht="15">
      <c r="A13905" s="6"/>
    </row>
    <row r="13906" spans="1:1" ht="15">
      <c r="A13906" s="6"/>
    </row>
    <row r="13907" spans="1:1" ht="15">
      <c r="A13907" s="6"/>
    </row>
    <row r="13908" spans="1:1" ht="15">
      <c r="A13908" s="6"/>
    </row>
    <row r="13909" spans="1:1" ht="15">
      <c r="A13909" s="6"/>
    </row>
    <row r="13910" spans="1:1" ht="15">
      <c r="A13910" s="6"/>
    </row>
    <row r="13911" spans="1:1" ht="15">
      <c r="A13911" s="6"/>
    </row>
    <row r="13912" spans="1:1" ht="15">
      <c r="A13912" s="6"/>
    </row>
    <row r="13913" spans="1:1" ht="15">
      <c r="A13913" s="6"/>
    </row>
    <row r="13914" spans="1:1" ht="15">
      <c r="A13914" s="6"/>
    </row>
    <row r="13915" spans="1:1" ht="15">
      <c r="A13915" s="6"/>
    </row>
    <row r="13916" spans="1:1" ht="15">
      <c r="A13916" s="6"/>
    </row>
    <row r="13917" spans="1:1" ht="15">
      <c r="A13917" s="6"/>
    </row>
    <row r="13918" spans="1:1" ht="15">
      <c r="A13918" s="6"/>
    </row>
    <row r="13919" spans="1:1" ht="15">
      <c r="A13919" s="6"/>
    </row>
    <row r="13920" spans="1:1" ht="15">
      <c r="A13920" s="6"/>
    </row>
    <row r="13921" spans="1:1" ht="15">
      <c r="A13921" s="6"/>
    </row>
    <row r="13922" spans="1:1" ht="15">
      <c r="A13922" s="6"/>
    </row>
    <row r="13923" spans="1:1" ht="15">
      <c r="A13923" s="6"/>
    </row>
    <row r="13924" spans="1:1" ht="15">
      <c r="A13924" s="6"/>
    </row>
    <row r="13925" spans="1:1" ht="15">
      <c r="A13925" s="6"/>
    </row>
    <row r="13926" spans="1:1" ht="15">
      <c r="A13926" s="6"/>
    </row>
    <row r="13927" spans="1:1" ht="15">
      <c r="A13927" s="6"/>
    </row>
    <row r="13928" spans="1:1" ht="15">
      <c r="A13928" s="6"/>
    </row>
    <row r="13929" spans="1:1" ht="15">
      <c r="A13929" s="6"/>
    </row>
    <row r="13930" spans="1:1" ht="15">
      <c r="A13930" s="6"/>
    </row>
    <row r="13931" spans="1:1" ht="15">
      <c r="A13931" s="6"/>
    </row>
    <row r="13932" spans="1:1" ht="15">
      <c r="A13932" s="6"/>
    </row>
    <row r="13933" spans="1:1" ht="15">
      <c r="A13933" s="6"/>
    </row>
    <row r="13934" spans="1:1" ht="15">
      <c r="A13934" s="6"/>
    </row>
    <row r="13935" spans="1:1" ht="15">
      <c r="A13935" s="6"/>
    </row>
    <row r="13936" spans="1:1" ht="15">
      <c r="A13936" s="6"/>
    </row>
    <row r="13937" spans="1:1" ht="15">
      <c r="A13937" s="6"/>
    </row>
    <row r="13938" spans="1:1" ht="15">
      <c r="A13938" s="6"/>
    </row>
    <row r="13939" spans="1:1" ht="15">
      <c r="A13939" s="6"/>
    </row>
    <row r="13940" spans="1:1" ht="15">
      <c r="A13940" s="6"/>
    </row>
    <row r="13941" spans="1:1" ht="15">
      <c r="A13941" s="6"/>
    </row>
    <row r="13942" spans="1:1" ht="15">
      <c r="A13942" s="6"/>
    </row>
    <row r="13943" spans="1:1" ht="15">
      <c r="A13943" s="6"/>
    </row>
    <row r="13944" spans="1:1" ht="15">
      <c r="A13944" s="6"/>
    </row>
    <row r="13945" spans="1:1" ht="15">
      <c r="A13945" s="6"/>
    </row>
    <row r="13946" spans="1:1" ht="15">
      <c r="A13946" s="6"/>
    </row>
    <row r="13947" spans="1:1" ht="15">
      <c r="A13947" s="6"/>
    </row>
    <row r="13948" spans="1:1" ht="15">
      <c r="A13948" s="6"/>
    </row>
    <row r="13949" spans="1:1" ht="15">
      <c r="A13949" s="6"/>
    </row>
    <row r="13950" spans="1:1" ht="15">
      <c r="A13950" s="6"/>
    </row>
    <row r="13951" spans="1:1" ht="15">
      <c r="A13951" s="6"/>
    </row>
    <row r="13952" spans="1:1" ht="15">
      <c r="A13952" s="6"/>
    </row>
    <row r="13953" spans="1:1" ht="15">
      <c r="A13953" s="6"/>
    </row>
    <row r="13954" spans="1:1" ht="15">
      <c r="A13954" s="6"/>
    </row>
    <row r="13955" spans="1:1" ht="15">
      <c r="A13955" s="6"/>
    </row>
    <row r="13956" spans="1:1" ht="15">
      <c r="A13956" s="6"/>
    </row>
    <row r="13957" spans="1:1" ht="15">
      <c r="A13957" s="6"/>
    </row>
    <row r="13958" spans="1:1" ht="15">
      <c r="A13958" s="6"/>
    </row>
    <row r="13959" spans="1:1" ht="15">
      <c r="A13959" s="6"/>
    </row>
    <row r="13960" spans="1:1" ht="15">
      <c r="A13960" s="6"/>
    </row>
    <row r="13961" spans="1:1" ht="15">
      <c r="A13961" s="6"/>
    </row>
    <row r="13962" spans="1:1" ht="15">
      <c r="A13962" s="6"/>
    </row>
    <row r="13963" spans="1:1" ht="15">
      <c r="A13963" s="6"/>
    </row>
    <row r="13964" spans="1:1" ht="15">
      <c r="A13964" s="6"/>
    </row>
    <row r="13965" spans="1:1" ht="15">
      <c r="A13965" s="6"/>
    </row>
    <row r="13966" spans="1:1" ht="15">
      <c r="A13966" s="6"/>
    </row>
    <row r="13967" spans="1:1" ht="15">
      <c r="A13967" s="6"/>
    </row>
    <row r="13968" spans="1:1" ht="15">
      <c r="A13968" s="6"/>
    </row>
    <row r="13969" spans="1:1" ht="15">
      <c r="A13969" s="6"/>
    </row>
    <row r="13970" spans="1:1" ht="15">
      <c r="A13970" s="6"/>
    </row>
    <row r="13971" spans="1:1" ht="15">
      <c r="A13971" s="6"/>
    </row>
    <row r="13972" spans="1:1" ht="15">
      <c r="A13972" s="6"/>
    </row>
    <row r="13973" spans="1:1" ht="15">
      <c r="A13973" s="6"/>
    </row>
    <row r="13974" spans="1:1" ht="15">
      <c r="A13974" s="6"/>
    </row>
    <row r="13975" spans="1:1" ht="15">
      <c r="A13975" s="6"/>
    </row>
    <row r="13976" spans="1:1" ht="15">
      <c r="A13976" s="6"/>
    </row>
    <row r="13977" spans="1:1" ht="15">
      <c r="A13977" s="6"/>
    </row>
    <row r="13978" spans="1:1" ht="15">
      <c r="A13978" s="6"/>
    </row>
    <row r="13979" spans="1:1" ht="15">
      <c r="A13979" s="6"/>
    </row>
    <row r="13980" spans="1:1" ht="15">
      <c r="A13980" s="6"/>
    </row>
    <row r="13981" spans="1:1" ht="15">
      <c r="A13981" s="6"/>
    </row>
    <row r="13982" spans="1:1" ht="15">
      <c r="A13982" s="6"/>
    </row>
    <row r="13983" spans="1:1" ht="15">
      <c r="A13983" s="6"/>
    </row>
    <row r="13984" spans="1:1" ht="15">
      <c r="A13984" s="6"/>
    </row>
    <row r="13985" spans="1:1" ht="15">
      <c r="A13985" s="6"/>
    </row>
    <row r="13986" spans="1:1" ht="15">
      <c r="A13986" s="6"/>
    </row>
    <row r="13987" spans="1:1" ht="15">
      <c r="A13987" s="6"/>
    </row>
    <row r="13988" spans="1:1" ht="15">
      <c r="A13988" s="6"/>
    </row>
    <row r="13989" spans="1:1" ht="15">
      <c r="A13989" s="6"/>
    </row>
    <row r="13990" spans="1:1" ht="15">
      <c r="A13990" s="6"/>
    </row>
    <row r="13991" spans="1:1" ht="15">
      <c r="A13991" s="6"/>
    </row>
    <row r="13992" spans="1:1" ht="15">
      <c r="A13992" s="6"/>
    </row>
    <row r="13993" spans="1:1" ht="15">
      <c r="A13993" s="6"/>
    </row>
    <row r="13994" spans="1:1" ht="15">
      <c r="A13994" s="6"/>
    </row>
    <row r="13995" spans="1:1" ht="15">
      <c r="A13995" s="6"/>
    </row>
    <row r="13996" spans="1:1" ht="15">
      <c r="A13996" s="6"/>
    </row>
    <row r="13997" spans="1:1" ht="15">
      <c r="A13997" s="6"/>
    </row>
    <row r="13998" spans="1:1" ht="15">
      <c r="A13998" s="6"/>
    </row>
    <row r="13999" spans="1:1" ht="15">
      <c r="A13999" s="6"/>
    </row>
    <row r="14000" spans="1:1" ht="15">
      <c r="A14000" s="6"/>
    </row>
    <row r="14001" spans="1:1" ht="15">
      <c r="A14001" s="6"/>
    </row>
    <row r="14002" spans="1:1" ht="15">
      <c r="A14002" s="6"/>
    </row>
    <row r="14003" spans="1:1" ht="15">
      <c r="A14003" s="6"/>
    </row>
    <row r="14004" spans="1:1" ht="15">
      <c r="A14004" s="6"/>
    </row>
    <row r="14005" spans="1:1" ht="15">
      <c r="A14005" s="6"/>
    </row>
    <row r="14006" spans="1:1" ht="15">
      <c r="A14006" s="6"/>
    </row>
    <row r="14007" spans="1:1" ht="15">
      <c r="A14007" s="6"/>
    </row>
    <row r="14008" spans="1:1" ht="15">
      <c r="A14008" s="6"/>
    </row>
    <row r="14009" spans="1:1" ht="15">
      <c r="A14009" s="6"/>
    </row>
    <row r="14010" spans="1:1" ht="15">
      <c r="A14010" s="6"/>
    </row>
    <row r="14011" spans="1:1" ht="15">
      <c r="A14011" s="6"/>
    </row>
    <row r="14012" spans="1:1" ht="15">
      <c r="A14012" s="6"/>
    </row>
    <row r="14013" spans="1:1" ht="15">
      <c r="A14013" s="6"/>
    </row>
    <row r="14014" spans="1:1" ht="15">
      <c r="A14014" s="6"/>
    </row>
    <row r="14015" spans="1:1" ht="15">
      <c r="A14015" s="6"/>
    </row>
    <row r="14016" spans="1:1" ht="15">
      <c r="A14016" s="6"/>
    </row>
    <row r="14017" spans="1:1" ht="15">
      <c r="A14017" s="6"/>
    </row>
    <row r="14018" spans="1:1" ht="15">
      <c r="A14018" s="6"/>
    </row>
    <row r="14019" spans="1:1" ht="15">
      <c r="A14019" s="6"/>
    </row>
    <row r="14020" spans="1:1" ht="15">
      <c r="A14020" s="6"/>
    </row>
    <row r="14021" spans="1:1" ht="15">
      <c r="A14021" s="6"/>
    </row>
    <row r="14022" spans="1:1" ht="15">
      <c r="A14022" s="6"/>
    </row>
    <row r="14023" spans="1:1" ht="15">
      <c r="A14023" s="6"/>
    </row>
    <row r="14024" spans="1:1" ht="15">
      <c r="A14024" s="6"/>
    </row>
    <row r="14025" spans="1:1" ht="15">
      <c r="A14025" s="6"/>
    </row>
    <row r="14026" spans="1:1" ht="15">
      <c r="A14026" s="6"/>
    </row>
    <row r="14027" spans="1:1" ht="15">
      <c r="A14027" s="6"/>
    </row>
    <row r="14028" spans="1:1" ht="15">
      <c r="A14028" s="6"/>
    </row>
    <row r="14029" spans="1:1" ht="15">
      <c r="A14029" s="6"/>
    </row>
    <row r="14030" spans="1:1" ht="15">
      <c r="A14030" s="6"/>
    </row>
    <row r="14031" spans="1:1" ht="15">
      <c r="A14031" s="6"/>
    </row>
    <row r="14032" spans="1:1" ht="15">
      <c r="A14032" s="6"/>
    </row>
    <row r="14033" spans="1:1" ht="15">
      <c r="A14033" s="6"/>
    </row>
    <row r="14034" spans="1:1" ht="15">
      <c r="A14034" s="6"/>
    </row>
    <row r="14035" spans="1:1" ht="15">
      <c r="A14035" s="6"/>
    </row>
    <row r="14036" spans="1:1" ht="15">
      <c r="A14036" s="6"/>
    </row>
    <row r="14037" spans="1:1" ht="15">
      <c r="A14037" s="6"/>
    </row>
    <row r="14038" spans="1:1" ht="15">
      <c r="A14038" s="6"/>
    </row>
    <row r="14039" spans="1:1" ht="15">
      <c r="A14039" s="6"/>
    </row>
    <row r="14040" spans="1:1" ht="15">
      <c r="A14040" s="6"/>
    </row>
    <row r="14041" spans="1:1" ht="15">
      <c r="A14041" s="6"/>
    </row>
    <row r="14042" spans="1:1" ht="15">
      <c r="A14042" s="6"/>
    </row>
    <row r="14043" spans="1:1" ht="15">
      <c r="A14043" s="6"/>
    </row>
    <row r="14044" spans="1:1" ht="15">
      <c r="A14044" s="6"/>
    </row>
    <row r="14045" spans="1:1" ht="15">
      <c r="A14045" s="6"/>
    </row>
    <row r="14046" spans="1:1" ht="15">
      <c r="A14046" s="6"/>
    </row>
    <row r="14047" spans="1:1" ht="15">
      <c r="A14047" s="6"/>
    </row>
    <row r="14048" spans="1:1" ht="15">
      <c r="A14048" s="6"/>
    </row>
    <row r="14049" spans="1:1" ht="15">
      <c r="A14049" s="6"/>
    </row>
    <row r="14050" spans="1:1" ht="15">
      <c r="A14050" s="6"/>
    </row>
    <row r="14051" spans="1:1" ht="15">
      <c r="A14051" s="6"/>
    </row>
    <row r="14052" spans="1:1" ht="15">
      <c r="A14052" s="6"/>
    </row>
    <row r="14053" spans="1:1" ht="15">
      <c r="A14053" s="6"/>
    </row>
    <row r="14054" spans="1:1" ht="15">
      <c r="A14054" s="6"/>
    </row>
    <row r="14055" spans="1:1" ht="15">
      <c r="A14055" s="6"/>
    </row>
    <row r="14056" spans="1:1" ht="15">
      <c r="A14056" s="6"/>
    </row>
    <row r="14057" spans="1:1" ht="15">
      <c r="A14057" s="6"/>
    </row>
    <row r="14058" spans="1:1" ht="15">
      <c r="A14058" s="6"/>
    </row>
    <row r="14059" spans="1:1" ht="15">
      <c r="A14059" s="6"/>
    </row>
    <row r="14060" spans="1:1" ht="15">
      <c r="A14060" s="6"/>
    </row>
    <row r="14061" spans="1:1" ht="15">
      <c r="A14061" s="6"/>
    </row>
    <row r="14062" spans="1:1" ht="15">
      <c r="A14062" s="6"/>
    </row>
    <row r="14063" spans="1:1" ht="15">
      <c r="A14063" s="6"/>
    </row>
    <row r="14064" spans="1:1" ht="15">
      <c r="A14064" s="6"/>
    </row>
    <row r="14065" spans="1:1" ht="15">
      <c r="A14065" s="6"/>
    </row>
    <row r="14066" spans="1:1" ht="15">
      <c r="A14066" s="6"/>
    </row>
    <row r="14067" spans="1:1" ht="15">
      <c r="A14067" s="6"/>
    </row>
    <row r="14068" spans="1:1" ht="15">
      <c r="A14068" s="6"/>
    </row>
    <row r="14069" spans="1:1" ht="15">
      <c r="A14069" s="6"/>
    </row>
    <row r="14070" spans="1:1" ht="15">
      <c r="A14070" s="6"/>
    </row>
    <row r="14071" spans="1:1" ht="15">
      <c r="A14071" s="6"/>
    </row>
    <row r="14072" spans="1:1" ht="15">
      <c r="A14072" s="6"/>
    </row>
    <row r="14073" spans="1:1" ht="15">
      <c r="A14073" s="6"/>
    </row>
    <row r="14074" spans="1:1" ht="15">
      <c r="A14074" s="6"/>
    </row>
    <row r="14075" spans="1:1" ht="15">
      <c r="A14075" s="6"/>
    </row>
    <row r="14076" spans="1:1" ht="15">
      <c r="A14076" s="6"/>
    </row>
    <row r="14077" spans="1:1" ht="15">
      <c r="A14077" s="6"/>
    </row>
    <row r="14078" spans="1:1" ht="15">
      <c r="A14078" s="6"/>
    </row>
    <row r="14079" spans="1:1" ht="15">
      <c r="A14079" s="6"/>
    </row>
    <row r="14080" spans="1:1" ht="15">
      <c r="A14080" s="6"/>
    </row>
    <row r="14081" spans="1:1" ht="15">
      <c r="A14081" s="6"/>
    </row>
    <row r="14082" spans="1:1" ht="15">
      <c r="A14082" s="6"/>
    </row>
    <row r="14083" spans="1:1" ht="15">
      <c r="A14083" s="6"/>
    </row>
    <row r="14084" spans="1:1" ht="15">
      <c r="A14084" s="6"/>
    </row>
    <row r="14085" spans="1:1" ht="15">
      <c r="A14085" s="6"/>
    </row>
    <row r="14086" spans="1:1" ht="15">
      <c r="A14086" s="6"/>
    </row>
    <row r="14087" spans="1:1" ht="15">
      <c r="A14087" s="6"/>
    </row>
    <row r="14088" spans="1:1" ht="15">
      <c r="A14088" s="6"/>
    </row>
    <row r="14089" spans="1:1" ht="15">
      <c r="A14089" s="6"/>
    </row>
    <row r="14090" spans="1:1" ht="15">
      <c r="A14090" s="6"/>
    </row>
    <row r="14091" spans="1:1" ht="15">
      <c r="A14091" s="6"/>
    </row>
    <row r="14092" spans="1:1" ht="15">
      <c r="A14092" s="6"/>
    </row>
    <row r="14093" spans="1:1" ht="15">
      <c r="A14093" s="6"/>
    </row>
    <row r="14094" spans="1:1" ht="15">
      <c r="A14094" s="6"/>
    </row>
    <row r="14095" spans="1:1" ht="15">
      <c r="A14095" s="6"/>
    </row>
    <row r="14096" spans="1:1" ht="15">
      <c r="A14096" s="6"/>
    </row>
    <row r="14097" spans="1:1" ht="15">
      <c r="A14097" s="6"/>
    </row>
    <row r="14098" spans="1:1" ht="15">
      <c r="A14098" s="6"/>
    </row>
    <row r="14099" spans="1:1" ht="15">
      <c r="A14099" s="6"/>
    </row>
    <row r="14100" spans="1:1" ht="15">
      <c r="A14100" s="6"/>
    </row>
    <row r="14101" spans="1:1" ht="15">
      <c r="A14101" s="6"/>
    </row>
    <row r="14102" spans="1:1" ht="15">
      <c r="A14102" s="6"/>
    </row>
    <row r="14103" spans="1:1" ht="15">
      <c r="A14103" s="6"/>
    </row>
    <row r="14104" spans="1:1" ht="15">
      <c r="A14104" s="6"/>
    </row>
    <row r="14105" spans="1:1" ht="15">
      <c r="A14105" s="6"/>
    </row>
    <row r="14106" spans="1:1" ht="15">
      <c r="A14106" s="6"/>
    </row>
    <row r="14107" spans="1:1" ht="15">
      <c r="A14107" s="6"/>
    </row>
    <row r="14108" spans="1:1" ht="15">
      <c r="A14108" s="6"/>
    </row>
    <row r="14109" spans="1:1" ht="15">
      <c r="A14109" s="6"/>
    </row>
    <row r="14110" spans="1:1" ht="15">
      <c r="A14110" s="6"/>
    </row>
    <row r="14111" spans="1:1" ht="15">
      <c r="A14111" s="6"/>
    </row>
    <row r="14112" spans="1:1" ht="15">
      <c r="A14112" s="6"/>
    </row>
    <row r="14113" spans="1:1" ht="15">
      <c r="A14113" s="6"/>
    </row>
    <row r="14114" spans="1:1" ht="15">
      <c r="A14114" s="6"/>
    </row>
    <row r="14115" spans="1:1" ht="15">
      <c r="A14115" s="6"/>
    </row>
    <row r="14116" spans="1:1" ht="15">
      <c r="A14116" s="6"/>
    </row>
    <row r="14117" spans="1:1" ht="15">
      <c r="A14117" s="6"/>
    </row>
    <row r="14118" spans="1:1" ht="15">
      <c r="A14118" s="6"/>
    </row>
    <row r="14119" spans="1:1" ht="15">
      <c r="A14119" s="6"/>
    </row>
    <row r="14120" spans="1:1" ht="15">
      <c r="A14120" s="6"/>
    </row>
    <row r="14121" spans="1:1" ht="15">
      <c r="A14121" s="6"/>
    </row>
    <row r="14122" spans="1:1" ht="15">
      <c r="A14122" s="6"/>
    </row>
    <row r="14123" spans="1:1" ht="15">
      <c r="A14123" s="6"/>
    </row>
    <row r="14124" spans="1:1" ht="15">
      <c r="A14124" s="6"/>
    </row>
    <row r="14125" spans="1:1" ht="15">
      <c r="A14125" s="6"/>
    </row>
    <row r="14126" spans="1:1" ht="15">
      <c r="A14126" s="6"/>
    </row>
    <row r="14127" spans="1:1" ht="15">
      <c r="A14127" s="6"/>
    </row>
    <row r="14128" spans="1:1" ht="15">
      <c r="A14128" s="6"/>
    </row>
    <row r="14129" spans="1:1" ht="15">
      <c r="A14129" s="6"/>
    </row>
    <row r="14130" spans="1:1" ht="15">
      <c r="A14130" s="6"/>
    </row>
    <row r="14131" spans="1:1" ht="15">
      <c r="A14131" s="6"/>
    </row>
    <row r="14132" spans="1:1" ht="15">
      <c r="A14132" s="6"/>
    </row>
    <row r="14133" spans="1:1" ht="15">
      <c r="A14133" s="6"/>
    </row>
    <row r="14134" spans="1:1" ht="15">
      <c r="A14134" s="6"/>
    </row>
    <row r="14135" spans="1:1" ht="15">
      <c r="A14135" s="6"/>
    </row>
    <row r="14136" spans="1:1" ht="15">
      <c r="A14136" s="6"/>
    </row>
    <row r="14137" spans="1:1" ht="15">
      <c r="A14137" s="6"/>
    </row>
    <row r="14138" spans="1:1" ht="15">
      <c r="A14138" s="6"/>
    </row>
    <row r="14139" spans="1:1" ht="15">
      <c r="A14139" s="6"/>
    </row>
    <row r="14140" spans="1:1" ht="15">
      <c r="A14140" s="6"/>
    </row>
    <row r="14141" spans="1:1" ht="15">
      <c r="A14141" s="6"/>
    </row>
    <row r="14142" spans="1:1" ht="15">
      <c r="A14142" s="6"/>
    </row>
    <row r="14143" spans="1:1" ht="15">
      <c r="A14143" s="6"/>
    </row>
    <row r="14144" spans="1:1" ht="15">
      <c r="A14144" s="6"/>
    </row>
    <row r="14145" spans="1:1" ht="15">
      <c r="A14145" s="6"/>
    </row>
    <row r="14146" spans="1:1" ht="15">
      <c r="A14146" s="6"/>
    </row>
    <row r="14147" spans="1:1" ht="15">
      <c r="A14147" s="6"/>
    </row>
    <row r="14148" spans="1:1" ht="15">
      <c r="A14148" s="6"/>
    </row>
    <row r="14149" spans="1:1" ht="15">
      <c r="A14149" s="6"/>
    </row>
    <row r="14150" spans="1:1" ht="15">
      <c r="A14150" s="6"/>
    </row>
    <row r="14151" spans="1:1" ht="15">
      <c r="A14151" s="6"/>
    </row>
    <row r="14152" spans="1:1" ht="15">
      <c r="A14152" s="6"/>
    </row>
    <row r="14153" spans="1:1" ht="15">
      <c r="A14153" s="6"/>
    </row>
    <row r="14154" spans="1:1" ht="15">
      <c r="A14154" s="6"/>
    </row>
    <row r="14155" spans="1:1" ht="15">
      <c r="A14155" s="6"/>
    </row>
    <row r="14156" spans="1:1" ht="15">
      <c r="A14156" s="6"/>
    </row>
    <row r="14157" spans="1:1" ht="15">
      <c r="A14157" s="6"/>
    </row>
    <row r="14158" spans="1:1" ht="15">
      <c r="A14158" s="6"/>
    </row>
    <row r="14159" spans="1:1" ht="15">
      <c r="A14159" s="6"/>
    </row>
    <row r="14160" spans="1:1" ht="15">
      <c r="A14160" s="6"/>
    </row>
    <row r="14161" spans="1:1" ht="15">
      <c r="A14161" s="6"/>
    </row>
    <row r="14162" spans="1:1" ht="15">
      <c r="A14162" s="6"/>
    </row>
    <row r="14163" spans="1:1" ht="15">
      <c r="A14163" s="6"/>
    </row>
    <row r="14164" spans="1:1" ht="15">
      <c r="A14164" s="6"/>
    </row>
    <row r="14165" spans="1:1" ht="15">
      <c r="A14165" s="6"/>
    </row>
    <row r="14166" spans="1:1" ht="15">
      <c r="A14166" s="6"/>
    </row>
    <row r="14167" spans="1:1" ht="15">
      <c r="A14167" s="6"/>
    </row>
    <row r="14168" spans="1:1" ht="15">
      <c r="A14168" s="6"/>
    </row>
    <row r="14169" spans="1:1" ht="15">
      <c r="A14169" s="6"/>
    </row>
    <row r="14170" spans="1:1" ht="15">
      <c r="A14170" s="6"/>
    </row>
    <row r="14171" spans="1:1" ht="15">
      <c r="A14171" s="6"/>
    </row>
    <row r="14172" spans="1:1" ht="15">
      <c r="A14172" s="6"/>
    </row>
    <row r="14173" spans="1:1" ht="15">
      <c r="A14173" s="6"/>
    </row>
    <row r="14174" spans="1:1" ht="15">
      <c r="A14174" s="6"/>
    </row>
    <row r="14175" spans="1:1" ht="15">
      <c r="A14175" s="6"/>
    </row>
    <row r="14176" spans="1:1" ht="15">
      <c r="A14176" s="6"/>
    </row>
    <row r="14177" spans="1:1" ht="15">
      <c r="A14177" s="6"/>
    </row>
    <row r="14178" spans="1:1" ht="15">
      <c r="A14178" s="6"/>
    </row>
    <row r="14179" spans="1:1" ht="15">
      <c r="A14179" s="6"/>
    </row>
    <row r="14180" spans="1:1" ht="15">
      <c r="A14180" s="6"/>
    </row>
    <row r="14181" spans="1:1" ht="15">
      <c r="A14181" s="6"/>
    </row>
    <row r="14182" spans="1:1" ht="15">
      <c r="A14182" s="6"/>
    </row>
    <row r="14183" spans="1:1" ht="15">
      <c r="A14183" s="6"/>
    </row>
    <row r="14184" spans="1:1" ht="15">
      <c r="A14184" s="6"/>
    </row>
    <row r="14185" spans="1:1" ht="15">
      <c r="A14185" s="6"/>
    </row>
    <row r="14186" spans="1:1" ht="15">
      <c r="A14186" s="6"/>
    </row>
    <row r="14187" spans="1:1" ht="15">
      <c r="A14187" s="6"/>
    </row>
    <row r="14188" spans="1:1" ht="15">
      <c r="A14188" s="6"/>
    </row>
    <row r="14189" spans="1:1" ht="15">
      <c r="A14189" s="6"/>
    </row>
    <row r="14190" spans="1:1" ht="15">
      <c r="A14190" s="6"/>
    </row>
    <row r="14191" spans="1:1" ht="15">
      <c r="A14191" s="6"/>
    </row>
    <row r="14192" spans="1:1" ht="15">
      <c r="A14192" s="6"/>
    </row>
    <row r="14193" spans="1:1" ht="15">
      <c r="A14193" s="6"/>
    </row>
    <row r="14194" spans="1:1" ht="15">
      <c r="A14194" s="6"/>
    </row>
    <row r="14195" spans="1:1" ht="15">
      <c r="A14195" s="6"/>
    </row>
    <row r="14196" spans="1:1" ht="15">
      <c r="A14196" s="6"/>
    </row>
    <row r="14197" spans="1:1" ht="15">
      <c r="A14197" s="6"/>
    </row>
    <row r="14198" spans="1:1" ht="15">
      <c r="A14198" s="6"/>
    </row>
    <row r="14199" spans="1:1" ht="15">
      <c r="A14199" s="6"/>
    </row>
    <row r="14200" spans="1:1" ht="15">
      <c r="A14200" s="6"/>
    </row>
    <row r="14201" spans="1:1" ht="15">
      <c r="A14201" s="6"/>
    </row>
    <row r="14202" spans="1:1" ht="15">
      <c r="A14202" s="6"/>
    </row>
    <row r="14203" spans="1:1" ht="15">
      <c r="A14203" s="6"/>
    </row>
    <row r="14204" spans="1:1" ht="15">
      <c r="A14204" s="6"/>
    </row>
    <row r="14205" spans="1:1" ht="15">
      <c r="A14205" s="6"/>
    </row>
    <row r="14206" spans="1:1" ht="15">
      <c r="A14206" s="6"/>
    </row>
    <row r="14207" spans="1:1" ht="15">
      <c r="A14207" s="6"/>
    </row>
    <row r="14208" spans="1:1" ht="15">
      <c r="A14208" s="6"/>
    </row>
    <row r="14209" spans="1:1" ht="15">
      <c r="A14209" s="6"/>
    </row>
    <row r="14210" spans="1:1" ht="15">
      <c r="A14210" s="6"/>
    </row>
    <row r="14211" spans="1:1" ht="15">
      <c r="A14211" s="6"/>
    </row>
    <row r="14212" spans="1:1" ht="15">
      <c r="A14212" s="6"/>
    </row>
    <row r="14213" spans="1:1" ht="15">
      <c r="A14213" s="6"/>
    </row>
    <row r="14214" spans="1:1" ht="15">
      <c r="A14214" s="6"/>
    </row>
    <row r="14215" spans="1:1" ht="15">
      <c r="A14215" s="6"/>
    </row>
    <row r="14216" spans="1:1" ht="15">
      <c r="A14216" s="6"/>
    </row>
    <row r="14217" spans="1:1" ht="15">
      <c r="A14217" s="6"/>
    </row>
    <row r="14218" spans="1:1" ht="15">
      <c r="A14218" s="6"/>
    </row>
    <row r="14219" spans="1:1" ht="15">
      <c r="A14219" s="6"/>
    </row>
    <row r="14220" spans="1:1" ht="15">
      <c r="A14220" s="6"/>
    </row>
    <row r="14221" spans="1:1" ht="15">
      <c r="A14221" s="6"/>
    </row>
    <row r="14222" spans="1:1" ht="15">
      <c r="A14222" s="6"/>
    </row>
    <row r="14223" spans="1:1" ht="15">
      <c r="A14223" s="6"/>
    </row>
    <row r="14224" spans="1:1" ht="15">
      <c r="A14224" s="6"/>
    </row>
    <row r="14225" spans="1:1" ht="15">
      <c r="A14225" s="6"/>
    </row>
    <row r="14226" spans="1:1" ht="15">
      <c r="A14226" s="6"/>
    </row>
    <row r="14227" spans="1:1" ht="15">
      <c r="A14227" s="6"/>
    </row>
    <row r="14228" spans="1:1" ht="15">
      <c r="A14228" s="6"/>
    </row>
    <row r="14229" spans="1:1" ht="15">
      <c r="A14229" s="6"/>
    </row>
    <row r="14230" spans="1:1" ht="15">
      <c r="A14230" s="6"/>
    </row>
    <row r="14231" spans="1:1" ht="15">
      <c r="A14231" s="6"/>
    </row>
    <row r="14232" spans="1:1" ht="15">
      <c r="A14232" s="6"/>
    </row>
    <row r="14233" spans="1:1" ht="15">
      <c r="A14233" s="6"/>
    </row>
    <row r="14234" spans="1:1" ht="15">
      <c r="A14234" s="6"/>
    </row>
    <row r="14235" spans="1:1" ht="15">
      <c r="A14235" s="6"/>
    </row>
    <row r="14236" spans="1:1" ht="15">
      <c r="A14236" s="6"/>
    </row>
    <row r="14237" spans="1:1" ht="15">
      <c r="A14237" s="6"/>
    </row>
    <row r="14238" spans="1:1" ht="15">
      <c r="A14238" s="6"/>
    </row>
    <row r="14239" spans="1:1" ht="15">
      <c r="A14239" s="6"/>
    </row>
    <row r="14240" spans="1:1" ht="15">
      <c r="A14240" s="6"/>
    </row>
    <row r="14241" spans="1:1" ht="15">
      <c r="A14241" s="6"/>
    </row>
    <row r="14242" spans="1:1" ht="15">
      <c r="A14242" s="6"/>
    </row>
    <row r="14243" spans="1:1" ht="15">
      <c r="A14243" s="6"/>
    </row>
    <row r="14244" spans="1:1" ht="15">
      <c r="A14244" s="6"/>
    </row>
    <row r="14245" spans="1:1" ht="15">
      <c r="A14245" s="6"/>
    </row>
    <row r="14246" spans="1:1" ht="15">
      <c r="A14246" s="6"/>
    </row>
    <row r="14247" spans="1:1" ht="15">
      <c r="A14247" s="6"/>
    </row>
    <row r="14248" spans="1:1" ht="15">
      <c r="A14248" s="6"/>
    </row>
    <row r="14249" spans="1:1" ht="15">
      <c r="A14249" s="6"/>
    </row>
    <row r="14250" spans="1:1" ht="15">
      <c r="A14250" s="6"/>
    </row>
    <row r="14251" spans="1:1" ht="15">
      <c r="A14251" s="6"/>
    </row>
    <row r="14252" spans="1:1" ht="15">
      <c r="A14252" s="6"/>
    </row>
    <row r="14253" spans="1:1" ht="15">
      <c r="A14253" s="6"/>
    </row>
    <row r="14254" spans="1:1" ht="15">
      <c r="A14254" s="6"/>
    </row>
    <row r="14255" spans="1:1" ht="15">
      <c r="A14255" s="6"/>
    </row>
    <row r="14256" spans="1:1" ht="15">
      <c r="A14256" s="6"/>
    </row>
    <row r="14257" spans="1:1" ht="15">
      <c r="A14257" s="6"/>
    </row>
    <row r="14258" spans="1:1" ht="15">
      <c r="A14258" s="6"/>
    </row>
    <row r="14259" spans="1:1" ht="15">
      <c r="A14259" s="6"/>
    </row>
    <row r="14260" spans="1:1" ht="15">
      <c r="A14260" s="6"/>
    </row>
    <row r="14261" spans="1:1" ht="15">
      <c r="A14261" s="6"/>
    </row>
    <row r="14262" spans="1:1" ht="15">
      <c r="A14262" s="6"/>
    </row>
    <row r="14263" spans="1:1" ht="15">
      <c r="A14263" s="6"/>
    </row>
    <row r="14264" spans="1:1" ht="15">
      <c r="A14264" s="6"/>
    </row>
    <row r="14265" spans="1:1" ht="15">
      <c r="A14265" s="6"/>
    </row>
    <row r="14266" spans="1:1" ht="15">
      <c r="A14266" s="6"/>
    </row>
    <row r="14267" spans="1:1" ht="15">
      <c r="A14267" s="6"/>
    </row>
    <row r="14268" spans="1:1" ht="15">
      <c r="A14268" s="6"/>
    </row>
    <row r="14269" spans="1:1" ht="15">
      <c r="A14269" s="6"/>
    </row>
    <row r="14270" spans="1:1" ht="15">
      <c r="A14270" s="6"/>
    </row>
    <row r="14271" spans="1:1" ht="15">
      <c r="A14271" s="6"/>
    </row>
    <row r="14272" spans="1:1" ht="15">
      <c r="A14272" s="6"/>
    </row>
    <row r="14273" spans="1:1" ht="15">
      <c r="A14273" s="6"/>
    </row>
    <row r="14274" spans="1:1" ht="15">
      <c r="A14274" s="6"/>
    </row>
    <row r="14275" spans="1:1" ht="15">
      <c r="A14275" s="6"/>
    </row>
    <row r="14276" spans="1:1" ht="15">
      <c r="A14276" s="6"/>
    </row>
    <row r="14277" spans="1:1" ht="15">
      <c r="A14277" s="6"/>
    </row>
    <row r="14278" spans="1:1" ht="15">
      <c r="A14278" s="6"/>
    </row>
    <row r="14279" spans="1:1" ht="15">
      <c r="A14279" s="6"/>
    </row>
    <row r="14280" spans="1:1" ht="15">
      <c r="A14280" s="6"/>
    </row>
    <row r="14281" spans="1:1" ht="15">
      <c r="A14281" s="6"/>
    </row>
    <row r="14282" spans="1:1" ht="15">
      <c r="A14282" s="6"/>
    </row>
    <row r="14283" spans="1:1" ht="15">
      <c r="A14283" s="6"/>
    </row>
    <row r="14284" spans="1:1" ht="15">
      <c r="A14284" s="6"/>
    </row>
    <row r="14285" spans="1:1" ht="15">
      <c r="A14285" s="6"/>
    </row>
    <row r="14286" spans="1:1" ht="15">
      <c r="A14286" s="6"/>
    </row>
    <row r="14287" spans="1:1" ht="15">
      <c r="A14287" s="6"/>
    </row>
    <row r="14288" spans="1:1" ht="15">
      <c r="A14288" s="6"/>
    </row>
    <row r="14289" spans="1:1" ht="15">
      <c r="A14289" s="6"/>
    </row>
    <row r="14290" spans="1:1" ht="15">
      <c r="A14290" s="6"/>
    </row>
    <row r="14291" spans="1:1" ht="15">
      <c r="A14291" s="6"/>
    </row>
    <row r="14292" spans="1:1" ht="15">
      <c r="A14292" s="6"/>
    </row>
    <row r="14293" spans="1:1" ht="15">
      <c r="A14293" s="6"/>
    </row>
    <row r="14294" spans="1:1" ht="15">
      <c r="A14294" s="6"/>
    </row>
    <row r="14295" spans="1:1" ht="15">
      <c r="A14295" s="6"/>
    </row>
    <row r="14296" spans="1:1" ht="15">
      <c r="A14296" s="6"/>
    </row>
    <row r="14297" spans="1:1" ht="15">
      <c r="A14297" s="6"/>
    </row>
    <row r="14298" spans="1:1" ht="15">
      <c r="A14298" s="6"/>
    </row>
    <row r="14299" spans="1:1" ht="15">
      <c r="A14299" s="6"/>
    </row>
    <row r="14300" spans="1:1" ht="15">
      <c r="A14300" s="6"/>
    </row>
    <row r="14301" spans="1:1" ht="15">
      <c r="A14301" s="6"/>
    </row>
    <row r="14302" spans="1:1" ht="15">
      <c r="A14302" s="6"/>
    </row>
    <row r="14303" spans="1:1" ht="15">
      <c r="A14303" s="6"/>
    </row>
    <row r="14304" spans="1:1" ht="15">
      <c r="A14304" s="6"/>
    </row>
    <row r="14305" spans="1:1" ht="15">
      <c r="A14305" s="6"/>
    </row>
    <row r="14306" spans="1:1" ht="15">
      <c r="A14306" s="6"/>
    </row>
    <row r="14307" spans="1:1" ht="15">
      <c r="A14307" s="6"/>
    </row>
    <row r="14308" spans="1:1" ht="15">
      <c r="A14308" s="6"/>
    </row>
    <row r="14309" spans="1:1" ht="15">
      <c r="A14309" s="6"/>
    </row>
    <row r="14310" spans="1:1" ht="15">
      <c r="A14310" s="6"/>
    </row>
    <row r="14311" spans="1:1" ht="15">
      <c r="A14311" s="6"/>
    </row>
    <row r="14312" spans="1:1" ht="15">
      <c r="A14312" s="6"/>
    </row>
    <row r="14313" spans="1:1" ht="15">
      <c r="A14313" s="6"/>
    </row>
    <row r="14314" spans="1:1" ht="15">
      <c r="A14314" s="6"/>
    </row>
    <row r="14315" spans="1:1" ht="15">
      <c r="A14315" s="6"/>
    </row>
    <row r="14316" spans="1:1" ht="15">
      <c r="A14316" s="6"/>
    </row>
    <row r="14317" spans="1:1" ht="15">
      <c r="A14317" s="6"/>
    </row>
    <row r="14318" spans="1:1" ht="15">
      <c r="A14318" s="6"/>
    </row>
    <row r="14319" spans="1:1" ht="15">
      <c r="A14319" s="6"/>
    </row>
    <row r="14320" spans="1:1" ht="15">
      <c r="A14320" s="6"/>
    </row>
    <row r="14321" spans="1:1" ht="15">
      <c r="A14321" s="6"/>
    </row>
    <row r="14322" spans="1:1" ht="15">
      <c r="A14322" s="6"/>
    </row>
    <row r="14323" spans="1:1" ht="15">
      <c r="A14323" s="6"/>
    </row>
    <row r="14324" spans="1:1" ht="15">
      <c r="A14324" s="6"/>
    </row>
    <row r="14325" spans="1:1" ht="15">
      <c r="A14325" s="6"/>
    </row>
    <row r="14326" spans="1:1" ht="15">
      <c r="A14326" s="6"/>
    </row>
    <row r="14327" spans="1:1" ht="15">
      <c r="A14327" s="6"/>
    </row>
    <row r="14328" spans="1:1" ht="15">
      <c r="A14328" s="6"/>
    </row>
    <row r="14329" spans="1:1" ht="15">
      <c r="A14329" s="6"/>
    </row>
    <row r="14330" spans="1:1" ht="15">
      <c r="A14330" s="6"/>
    </row>
    <row r="14331" spans="1:1" ht="15">
      <c r="A14331" s="6"/>
    </row>
    <row r="14332" spans="1:1" ht="15">
      <c r="A14332" s="6"/>
    </row>
    <row r="14333" spans="1:1" ht="15">
      <c r="A14333" s="6"/>
    </row>
    <row r="14334" spans="1:1" ht="15">
      <c r="A14334" s="6"/>
    </row>
    <row r="14335" spans="1:1" ht="15">
      <c r="A14335" s="6"/>
    </row>
    <row r="14336" spans="1:1" ht="15">
      <c r="A14336" s="6"/>
    </row>
    <row r="14337" spans="1:1" ht="15">
      <c r="A14337" s="6"/>
    </row>
    <row r="14338" spans="1:1" ht="15">
      <c r="A14338" s="6"/>
    </row>
    <row r="14339" spans="1:1" ht="15">
      <c r="A14339" s="6"/>
    </row>
    <row r="14340" spans="1:1" ht="15">
      <c r="A14340" s="6"/>
    </row>
    <row r="14341" spans="1:1" ht="15">
      <c r="A14341" s="6"/>
    </row>
    <row r="14342" spans="1:1" ht="15">
      <c r="A14342" s="6"/>
    </row>
    <row r="14343" spans="1:1" ht="15">
      <c r="A14343" s="6"/>
    </row>
    <row r="14344" spans="1:1" ht="15">
      <c r="A14344" s="6"/>
    </row>
    <row r="14345" spans="1:1" ht="15">
      <c r="A14345" s="6"/>
    </row>
    <row r="14346" spans="1:1" ht="15">
      <c r="A14346" s="6"/>
    </row>
    <row r="14347" spans="1:1" ht="15">
      <c r="A14347" s="6"/>
    </row>
    <row r="14348" spans="1:1" ht="15">
      <c r="A14348" s="6"/>
    </row>
    <row r="14349" spans="1:1" ht="15">
      <c r="A14349" s="6"/>
    </row>
    <row r="14350" spans="1:1" ht="15">
      <c r="A14350" s="6"/>
    </row>
    <row r="14351" spans="1:1" ht="15">
      <c r="A14351" s="6"/>
    </row>
    <row r="14352" spans="1:1" ht="15">
      <c r="A14352" s="6"/>
    </row>
    <row r="14353" spans="1:1" ht="15">
      <c r="A14353" s="6"/>
    </row>
    <row r="14354" spans="1:1" ht="15">
      <c r="A14354" s="6"/>
    </row>
    <row r="14355" spans="1:1" ht="15">
      <c r="A14355" s="6"/>
    </row>
    <row r="14356" spans="1:1" ht="15">
      <c r="A14356" s="6"/>
    </row>
    <row r="14357" spans="1:1" ht="15">
      <c r="A14357" s="6"/>
    </row>
    <row r="14358" spans="1:1" ht="15">
      <c r="A14358" s="6"/>
    </row>
    <row r="14359" spans="1:1" ht="15">
      <c r="A14359" s="6"/>
    </row>
    <row r="14360" spans="1:1" ht="15">
      <c r="A14360" s="6"/>
    </row>
    <row r="14361" spans="1:1" ht="15">
      <c r="A14361" s="6"/>
    </row>
    <row r="14362" spans="1:1" ht="15">
      <c r="A14362" s="6"/>
    </row>
    <row r="14363" spans="1:1" ht="15">
      <c r="A14363" s="6"/>
    </row>
    <row r="14364" spans="1:1" ht="15">
      <c r="A14364" s="6"/>
    </row>
    <row r="14365" spans="1:1" ht="15">
      <c r="A14365" s="6"/>
    </row>
    <row r="14366" spans="1:1" ht="15">
      <c r="A14366" s="6"/>
    </row>
    <row r="14367" spans="1:1" ht="15">
      <c r="A14367" s="6"/>
    </row>
    <row r="14368" spans="1:1" ht="15">
      <c r="A14368" s="6"/>
    </row>
    <row r="14369" spans="1:1" ht="15">
      <c r="A14369" s="6"/>
    </row>
    <row r="14370" spans="1:1" ht="15">
      <c r="A14370" s="6"/>
    </row>
    <row r="14371" spans="1:1" ht="15">
      <c r="A14371" s="6"/>
    </row>
    <row r="14372" spans="1:1" ht="15">
      <c r="A14372" s="6"/>
    </row>
    <row r="14373" spans="1:1" ht="15">
      <c r="A14373" s="6"/>
    </row>
    <row r="14374" spans="1:1" ht="15">
      <c r="A14374" s="6"/>
    </row>
    <row r="14375" spans="1:1" ht="15">
      <c r="A14375" s="6"/>
    </row>
    <row r="14376" spans="1:1" ht="15">
      <c r="A14376" s="6"/>
    </row>
    <row r="14377" spans="1:1" ht="15">
      <c r="A14377" s="6"/>
    </row>
    <row r="14378" spans="1:1" ht="15">
      <c r="A14378" s="6"/>
    </row>
    <row r="14379" spans="1:1" ht="15">
      <c r="A14379" s="6"/>
    </row>
    <row r="14380" spans="1:1" ht="15">
      <c r="A14380" s="6"/>
    </row>
    <row r="14381" spans="1:1" ht="15">
      <c r="A14381" s="6"/>
    </row>
    <row r="14382" spans="1:1" ht="15">
      <c r="A14382" s="6"/>
    </row>
    <row r="14383" spans="1:1" ht="15">
      <c r="A14383" s="6"/>
    </row>
    <row r="14384" spans="1:1" ht="15">
      <c r="A14384" s="6"/>
    </row>
    <row r="14385" spans="1:1" ht="15">
      <c r="A14385" s="6"/>
    </row>
    <row r="14386" spans="1:1" ht="15">
      <c r="A14386" s="6"/>
    </row>
    <row r="14387" spans="1:1" ht="15">
      <c r="A14387" s="6"/>
    </row>
    <row r="14388" spans="1:1" ht="15">
      <c r="A14388" s="6"/>
    </row>
    <row r="14389" spans="1:1" ht="15">
      <c r="A14389" s="6"/>
    </row>
    <row r="14390" spans="1:1" ht="15">
      <c r="A14390" s="6"/>
    </row>
    <row r="14391" spans="1:1" ht="15">
      <c r="A14391" s="6"/>
    </row>
    <row r="14392" spans="1:1" ht="15">
      <c r="A14392" s="6"/>
    </row>
    <row r="14393" spans="1:1" ht="15">
      <c r="A14393" s="6"/>
    </row>
    <row r="14394" spans="1:1" ht="15">
      <c r="A14394" s="6"/>
    </row>
    <row r="14395" spans="1:1" ht="15">
      <c r="A14395" s="6"/>
    </row>
    <row r="14396" spans="1:1" ht="15">
      <c r="A14396" s="6"/>
    </row>
    <row r="14397" spans="1:1" ht="15">
      <c r="A14397" s="6"/>
    </row>
    <row r="14398" spans="1:1" ht="15">
      <c r="A14398" s="6"/>
    </row>
    <row r="14399" spans="1:1" ht="15">
      <c r="A14399" s="6"/>
    </row>
    <row r="14400" spans="1:1" ht="15">
      <c r="A14400" s="6"/>
    </row>
    <row r="14401" spans="1:1" ht="15">
      <c r="A14401" s="6"/>
    </row>
    <row r="14402" spans="1:1" ht="15">
      <c r="A14402" s="6"/>
    </row>
    <row r="14403" spans="1:1" ht="15">
      <c r="A14403" s="6"/>
    </row>
    <row r="14404" spans="1:1" ht="15">
      <c r="A14404" s="6"/>
    </row>
    <row r="14405" spans="1:1" ht="15">
      <c r="A14405" s="6"/>
    </row>
    <row r="14406" spans="1:1" ht="15">
      <c r="A14406" s="6"/>
    </row>
    <row r="14407" spans="1:1" ht="15">
      <c r="A14407" s="6"/>
    </row>
    <row r="14408" spans="1:1" ht="15">
      <c r="A14408" s="6"/>
    </row>
    <row r="14409" spans="1:1" ht="15">
      <c r="A14409" s="6"/>
    </row>
    <row r="14410" spans="1:1" ht="15">
      <c r="A14410" s="6"/>
    </row>
    <row r="14411" spans="1:1" ht="15">
      <c r="A14411" s="6"/>
    </row>
    <row r="14412" spans="1:1" ht="15">
      <c r="A14412" s="6"/>
    </row>
    <row r="14413" spans="1:1" ht="15">
      <c r="A14413" s="6"/>
    </row>
    <row r="14414" spans="1:1" ht="15">
      <c r="A14414" s="6"/>
    </row>
    <row r="14415" spans="1:1" ht="15">
      <c r="A14415" s="6"/>
    </row>
    <row r="14416" spans="1:1" ht="15">
      <c r="A14416" s="6"/>
    </row>
    <row r="14417" spans="1:1" ht="15">
      <c r="A14417" s="6"/>
    </row>
    <row r="14418" spans="1:1" ht="15">
      <c r="A14418" s="6"/>
    </row>
    <row r="14419" spans="1:1" ht="15">
      <c r="A14419" s="6"/>
    </row>
    <row r="14420" spans="1:1" ht="15">
      <c r="A14420" s="6"/>
    </row>
    <row r="14421" spans="1:1" ht="15">
      <c r="A14421" s="6"/>
    </row>
    <row r="14422" spans="1:1" ht="15">
      <c r="A14422" s="6"/>
    </row>
    <row r="14423" spans="1:1" ht="15">
      <c r="A14423" s="6"/>
    </row>
    <row r="14424" spans="1:1" ht="15">
      <c r="A14424" s="6"/>
    </row>
    <row r="14425" spans="1:1" ht="15">
      <c r="A14425" s="6"/>
    </row>
    <row r="14426" spans="1:1" ht="15">
      <c r="A14426" s="6"/>
    </row>
    <row r="14427" spans="1:1" ht="15">
      <c r="A14427" s="6"/>
    </row>
    <row r="14428" spans="1:1" ht="15">
      <c r="A14428" s="6"/>
    </row>
    <row r="14429" spans="1:1" ht="15">
      <c r="A14429" s="6"/>
    </row>
    <row r="14430" spans="1:1" ht="15">
      <c r="A14430" s="6"/>
    </row>
    <row r="14431" spans="1:1" ht="15">
      <c r="A14431" s="6"/>
    </row>
    <row r="14432" spans="1:1" ht="15">
      <c r="A14432" s="6"/>
    </row>
    <row r="14433" spans="1:1" ht="15">
      <c r="A14433" s="6"/>
    </row>
    <row r="14434" spans="1:1" ht="15">
      <c r="A14434" s="6"/>
    </row>
    <row r="14435" spans="1:1" ht="15">
      <c r="A14435" s="6"/>
    </row>
    <row r="14436" spans="1:1" ht="15">
      <c r="A14436" s="6"/>
    </row>
    <row r="14437" spans="1:1" ht="15">
      <c r="A14437" s="6"/>
    </row>
    <row r="14438" spans="1:1" ht="15">
      <c r="A14438" s="6"/>
    </row>
    <row r="14439" spans="1:1" ht="15">
      <c r="A14439" s="6"/>
    </row>
    <row r="14440" spans="1:1" ht="15">
      <c r="A14440" s="6"/>
    </row>
    <row r="14441" spans="1:1" ht="15">
      <c r="A14441" s="6"/>
    </row>
    <row r="14442" spans="1:1" ht="15">
      <c r="A14442" s="6"/>
    </row>
    <row r="14443" spans="1:1" ht="15">
      <c r="A14443" s="6"/>
    </row>
    <row r="14444" spans="1:1" ht="15">
      <c r="A14444" s="6"/>
    </row>
    <row r="14445" spans="1:1" ht="15">
      <c r="A14445" s="6"/>
    </row>
    <row r="14446" spans="1:1" ht="15">
      <c r="A14446" s="6"/>
    </row>
    <row r="14447" spans="1:1" ht="15">
      <c r="A14447" s="6"/>
    </row>
    <row r="14448" spans="1:1" ht="15">
      <c r="A14448" s="6"/>
    </row>
    <row r="14449" spans="1:1" ht="15">
      <c r="A14449" s="6"/>
    </row>
    <row r="14450" spans="1:1" ht="15">
      <c r="A14450" s="6"/>
    </row>
    <row r="14451" spans="1:1" ht="15">
      <c r="A14451" s="6"/>
    </row>
    <row r="14452" spans="1:1" ht="15">
      <c r="A14452" s="6"/>
    </row>
    <row r="14453" spans="1:1" ht="15">
      <c r="A14453" s="6"/>
    </row>
    <row r="14454" spans="1:1" ht="15">
      <c r="A14454" s="6"/>
    </row>
    <row r="14455" spans="1:1" ht="15">
      <c r="A14455" s="6"/>
    </row>
    <row r="14456" spans="1:1" ht="15">
      <c r="A14456" s="6"/>
    </row>
    <row r="14457" spans="1:1" ht="15">
      <c r="A14457" s="6"/>
    </row>
    <row r="14458" spans="1:1" ht="15">
      <c r="A14458" s="6"/>
    </row>
    <row r="14459" spans="1:1" ht="15">
      <c r="A14459" s="6"/>
    </row>
    <row r="14460" spans="1:1" ht="15">
      <c r="A14460" s="6"/>
    </row>
    <row r="14461" spans="1:1" ht="15">
      <c r="A14461" s="6"/>
    </row>
    <row r="14462" spans="1:1" ht="15">
      <c r="A14462" s="6"/>
    </row>
    <row r="14463" spans="1:1" ht="15">
      <c r="A14463" s="6"/>
    </row>
    <row r="14464" spans="1:1" ht="15">
      <c r="A14464" s="6"/>
    </row>
    <row r="14465" spans="1:1" ht="15">
      <c r="A14465" s="6"/>
    </row>
    <row r="14466" spans="1:1" ht="15">
      <c r="A14466" s="6"/>
    </row>
    <row r="14467" spans="1:1" ht="15">
      <c r="A14467" s="6"/>
    </row>
    <row r="14468" spans="1:1" ht="15">
      <c r="A14468" s="6"/>
    </row>
    <row r="14469" spans="1:1" ht="15">
      <c r="A14469" s="6"/>
    </row>
    <row r="14470" spans="1:1" ht="15">
      <c r="A14470" s="6"/>
    </row>
    <row r="14471" spans="1:1" ht="15">
      <c r="A14471" s="6"/>
    </row>
    <row r="14472" spans="1:1" ht="15">
      <c r="A14472" s="6"/>
    </row>
    <row r="14473" spans="1:1" ht="15">
      <c r="A14473" s="6"/>
    </row>
    <row r="14474" spans="1:1" ht="15">
      <c r="A14474" s="6"/>
    </row>
    <row r="14475" spans="1:1" ht="15">
      <c r="A14475" s="6"/>
    </row>
    <row r="14476" spans="1:1" ht="15">
      <c r="A14476" s="6"/>
    </row>
    <row r="14477" spans="1:1" ht="15">
      <c r="A14477" s="6"/>
    </row>
    <row r="14478" spans="1:1" ht="15">
      <c r="A14478" s="6"/>
    </row>
    <row r="14479" spans="1:1" ht="15">
      <c r="A14479" s="6"/>
    </row>
    <row r="14480" spans="1:1" ht="15">
      <c r="A14480" s="6"/>
    </row>
    <row r="14481" spans="1:1" ht="15">
      <c r="A14481" s="6"/>
    </row>
    <row r="14482" spans="1:1" ht="15">
      <c r="A14482" s="6"/>
    </row>
    <row r="14483" spans="1:1" ht="15">
      <c r="A14483" s="6"/>
    </row>
    <row r="14484" spans="1:1" ht="15">
      <c r="A14484" s="6"/>
    </row>
    <row r="14485" spans="1:1" ht="15">
      <c r="A14485" s="6"/>
    </row>
    <row r="14486" spans="1:1" ht="15">
      <c r="A14486" s="6"/>
    </row>
    <row r="14487" spans="1:1" ht="15">
      <c r="A14487" s="6"/>
    </row>
    <row r="14488" spans="1:1" ht="15">
      <c r="A14488" s="6"/>
    </row>
    <row r="14489" spans="1:1" ht="15">
      <c r="A14489" s="6"/>
    </row>
    <row r="14490" spans="1:1" ht="15">
      <c r="A14490" s="6"/>
    </row>
    <row r="14491" spans="1:1" ht="15">
      <c r="A14491" s="6"/>
    </row>
    <row r="14492" spans="1:1" ht="15">
      <c r="A14492" s="6"/>
    </row>
    <row r="14493" spans="1:1" ht="15">
      <c r="A14493" s="6"/>
    </row>
    <row r="14494" spans="1:1" ht="15">
      <c r="A14494" s="6"/>
    </row>
    <row r="14495" spans="1:1" ht="15">
      <c r="A14495" s="6"/>
    </row>
    <row r="14496" spans="1:1" ht="15">
      <c r="A14496" s="6"/>
    </row>
    <row r="14497" spans="1:1" ht="15">
      <c r="A14497" s="6"/>
    </row>
    <row r="14498" spans="1:1" ht="15">
      <c r="A14498" s="6"/>
    </row>
    <row r="14499" spans="1:1" ht="15">
      <c r="A14499" s="6"/>
    </row>
    <row r="14500" spans="1:1" ht="15">
      <c r="A14500" s="6"/>
    </row>
    <row r="14501" spans="1:1" ht="15">
      <c r="A14501" s="6"/>
    </row>
    <row r="14502" spans="1:1" ht="15">
      <c r="A14502" s="6"/>
    </row>
    <row r="14503" spans="1:1" ht="15">
      <c r="A14503" s="6"/>
    </row>
    <row r="14504" spans="1:1" ht="15">
      <c r="A14504" s="6"/>
    </row>
    <row r="14505" spans="1:1" ht="15">
      <c r="A14505" s="6"/>
    </row>
    <row r="14506" spans="1:1" ht="15">
      <c r="A14506" s="6"/>
    </row>
    <row r="14507" spans="1:1" ht="15">
      <c r="A14507" s="6"/>
    </row>
    <row r="14508" spans="1:1" ht="15">
      <c r="A14508" s="6"/>
    </row>
    <row r="14509" spans="1:1" ht="15">
      <c r="A14509" s="6"/>
    </row>
    <row r="14510" spans="1:1" ht="15">
      <c r="A14510" s="6"/>
    </row>
    <row r="14511" spans="1:1" ht="15">
      <c r="A14511" s="6"/>
    </row>
    <row r="14512" spans="1:1" ht="15">
      <c r="A14512" s="6"/>
    </row>
    <row r="14513" spans="1:1" ht="15">
      <c r="A14513" s="6"/>
    </row>
    <row r="14514" spans="1:1" ht="15">
      <c r="A14514" s="6"/>
    </row>
    <row r="14515" spans="1:1" ht="15">
      <c r="A14515" s="6"/>
    </row>
    <row r="14516" spans="1:1" ht="15">
      <c r="A14516" s="6"/>
    </row>
    <row r="14517" spans="1:1" ht="15">
      <c r="A14517" s="6"/>
    </row>
    <row r="14518" spans="1:1" ht="15">
      <c r="A14518" s="6"/>
    </row>
    <row r="14519" spans="1:1" ht="15">
      <c r="A14519" s="6"/>
    </row>
    <row r="14520" spans="1:1" ht="15">
      <c r="A14520" s="6"/>
    </row>
    <row r="14521" spans="1:1" ht="15">
      <c r="A14521" s="6"/>
    </row>
    <row r="14522" spans="1:1" ht="15">
      <c r="A14522" s="6"/>
    </row>
    <row r="14523" spans="1:1" ht="15">
      <c r="A14523" s="6"/>
    </row>
    <row r="14524" spans="1:1" ht="15">
      <c r="A14524" s="6"/>
    </row>
    <row r="14525" spans="1:1" ht="15">
      <c r="A14525" s="6"/>
    </row>
    <row r="14526" spans="1:1" ht="15">
      <c r="A14526" s="6"/>
    </row>
    <row r="14527" spans="1:1" ht="15">
      <c r="A14527" s="6"/>
    </row>
    <row r="14528" spans="1:1" ht="15">
      <c r="A14528" s="6"/>
    </row>
    <row r="14529" spans="1:1" ht="15">
      <c r="A14529" s="6"/>
    </row>
    <row r="14530" spans="1:1" ht="15">
      <c r="A14530" s="6"/>
    </row>
    <row r="14531" spans="1:1" ht="15">
      <c r="A14531" s="6"/>
    </row>
    <row r="14532" spans="1:1" ht="15">
      <c r="A14532" s="6"/>
    </row>
    <row r="14533" spans="1:1" ht="15">
      <c r="A14533" s="6"/>
    </row>
    <row r="14534" spans="1:1" ht="15">
      <c r="A14534" s="6"/>
    </row>
    <row r="14535" spans="1:1" ht="15">
      <c r="A14535" s="6"/>
    </row>
    <row r="14536" spans="1:1" ht="15">
      <c r="A14536" s="6"/>
    </row>
    <row r="14537" spans="1:1" ht="15">
      <c r="A14537" s="6"/>
    </row>
    <row r="14538" spans="1:1" ht="15">
      <c r="A14538" s="6"/>
    </row>
    <row r="14539" spans="1:1" ht="15">
      <c r="A14539" s="6"/>
    </row>
    <row r="14540" spans="1:1" ht="15">
      <c r="A14540" s="6"/>
    </row>
    <row r="14541" spans="1:1" ht="15">
      <c r="A14541" s="6"/>
    </row>
    <row r="14542" spans="1:1" ht="15">
      <c r="A14542" s="6"/>
    </row>
    <row r="14543" spans="1:1" ht="15">
      <c r="A14543" s="6"/>
    </row>
    <row r="14544" spans="1:1" ht="15">
      <c r="A14544" s="6"/>
    </row>
    <row r="14545" spans="1:1" ht="15">
      <c r="A14545" s="6"/>
    </row>
    <row r="14546" spans="1:1" ht="15">
      <c r="A14546" s="6"/>
    </row>
    <row r="14547" spans="1:1" ht="15">
      <c r="A14547" s="6"/>
    </row>
    <row r="14548" spans="1:1" ht="15">
      <c r="A14548" s="6"/>
    </row>
    <row r="14549" spans="1:1" ht="15">
      <c r="A14549" s="6"/>
    </row>
    <row r="14550" spans="1:1" ht="15">
      <c r="A14550" s="6"/>
    </row>
    <row r="14551" spans="1:1" ht="15">
      <c r="A14551" s="6"/>
    </row>
    <row r="14552" spans="1:1" ht="15">
      <c r="A14552" s="6"/>
    </row>
    <row r="14553" spans="1:1" ht="15">
      <c r="A14553" s="6"/>
    </row>
    <row r="14554" spans="1:1" ht="15">
      <c r="A14554" s="6"/>
    </row>
    <row r="14555" spans="1:1" ht="15">
      <c r="A14555" s="6"/>
    </row>
    <row r="14556" spans="1:1" ht="15">
      <c r="A14556" s="6"/>
    </row>
    <row r="14557" spans="1:1" ht="15">
      <c r="A14557" s="6"/>
    </row>
    <row r="14558" spans="1:1" ht="15">
      <c r="A14558" s="6"/>
    </row>
    <row r="14559" spans="1:1" ht="15">
      <c r="A14559" s="6"/>
    </row>
    <row r="14560" spans="1:1" ht="15">
      <c r="A14560" s="6"/>
    </row>
    <row r="14561" spans="1:1" ht="15">
      <c r="A14561" s="6"/>
    </row>
    <row r="14562" spans="1:1" ht="15">
      <c r="A14562" s="6"/>
    </row>
    <row r="14563" spans="1:1" ht="15">
      <c r="A14563" s="6"/>
    </row>
    <row r="14564" spans="1:1" ht="15">
      <c r="A14564" s="6"/>
    </row>
    <row r="14565" spans="1:1" ht="15">
      <c r="A14565" s="6"/>
    </row>
    <row r="14566" spans="1:1" ht="15">
      <c r="A14566" s="6"/>
    </row>
    <row r="14567" spans="1:1" ht="15">
      <c r="A14567" s="6"/>
    </row>
    <row r="14568" spans="1:1" ht="15">
      <c r="A14568" s="6"/>
    </row>
    <row r="14569" spans="1:1" ht="15">
      <c r="A14569" s="6"/>
    </row>
    <row r="14570" spans="1:1" ht="15">
      <c r="A14570" s="6"/>
    </row>
    <row r="14571" spans="1:1" ht="15">
      <c r="A14571" s="6"/>
    </row>
    <row r="14572" spans="1:1" ht="15">
      <c r="A14572" s="6"/>
    </row>
    <row r="14573" spans="1:1" ht="15">
      <c r="A14573" s="6"/>
    </row>
    <row r="14574" spans="1:1" ht="15">
      <c r="A14574" s="6"/>
    </row>
    <row r="14575" spans="1:1" ht="15">
      <c r="A14575" s="6"/>
    </row>
    <row r="14576" spans="1:1" ht="15">
      <c r="A14576" s="6"/>
    </row>
    <row r="14577" spans="1:1" ht="15">
      <c r="A14577" s="6"/>
    </row>
    <row r="14578" spans="1:1" ht="15">
      <c r="A14578" s="6"/>
    </row>
    <row r="14579" spans="1:1" ht="15">
      <c r="A14579" s="6"/>
    </row>
    <row r="14580" spans="1:1" ht="15">
      <c r="A14580" s="6"/>
    </row>
    <row r="14581" spans="1:1" ht="15">
      <c r="A14581" s="6"/>
    </row>
    <row r="14582" spans="1:1" ht="15">
      <c r="A14582" s="6"/>
    </row>
    <row r="14583" spans="1:1" ht="15">
      <c r="A14583" s="6"/>
    </row>
    <row r="14584" spans="1:1" ht="15">
      <c r="A14584" s="6"/>
    </row>
    <row r="14585" spans="1:1" ht="15">
      <c r="A14585" s="6"/>
    </row>
    <row r="14586" spans="1:1" ht="15">
      <c r="A14586" s="6"/>
    </row>
    <row r="14587" spans="1:1" ht="15">
      <c r="A14587" s="6"/>
    </row>
    <row r="14588" spans="1:1" ht="15">
      <c r="A14588" s="6"/>
    </row>
    <row r="14589" spans="1:1" ht="15">
      <c r="A14589" s="6"/>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3"/>
  <sheetViews>
    <sheetView workbookViewId="0">
      <selection activeCell="C11" sqref="C11"/>
    </sheetView>
  </sheetViews>
  <sheetFormatPr baseColWidth="10" defaultColWidth="11.42578125" defaultRowHeight="12.75"/>
  <cols>
    <col min="1" max="2" width="14.42578125" customWidth="1"/>
    <col min="3" max="3" width="24.7109375" customWidth="1"/>
    <col min="4" max="4" width="21.28515625" customWidth="1"/>
    <col min="5" max="5" width="15" customWidth="1"/>
    <col min="6" max="6" width="19.85546875" customWidth="1"/>
    <col min="7" max="7" width="27.7109375" customWidth="1"/>
    <col min="8" max="8" width="25.85546875" customWidth="1"/>
  </cols>
  <sheetData>
    <row r="1" spans="1:8" ht="15">
      <c r="A1" s="9" t="s">
        <v>159</v>
      </c>
      <c r="B1" s="9" t="s">
        <v>160</v>
      </c>
      <c r="C1" s="9" t="s">
        <v>161</v>
      </c>
      <c r="D1" s="9" t="s">
        <v>162</v>
      </c>
      <c r="E1" s="9" t="s">
        <v>164</v>
      </c>
      <c r="F1" s="9" t="s">
        <v>163</v>
      </c>
      <c r="G1" s="9" t="s">
        <v>168</v>
      </c>
      <c r="H1" s="12" t="s">
        <v>186</v>
      </c>
    </row>
    <row r="2" spans="1:8">
      <c r="A2" t="s">
        <v>154</v>
      </c>
      <c r="B2">
        <v>0</v>
      </c>
      <c r="C2">
        <v>20</v>
      </c>
      <c r="D2" t="s">
        <v>171</v>
      </c>
      <c r="E2">
        <v>0</v>
      </c>
      <c r="F2">
        <v>200</v>
      </c>
      <c r="G2">
        <v>0</v>
      </c>
      <c r="H2">
        <v>0</v>
      </c>
    </row>
    <row r="3" spans="1:8">
      <c r="B3">
        <v>50</v>
      </c>
      <c r="C3">
        <v>40</v>
      </c>
      <c r="E3">
        <v>0.25</v>
      </c>
      <c r="F3">
        <v>300</v>
      </c>
      <c r="H3">
        <v>0.25</v>
      </c>
    </row>
    <row r="4" spans="1:8">
      <c r="B4">
        <v>100</v>
      </c>
      <c r="C4">
        <v>60</v>
      </c>
      <c r="E4">
        <v>0.5</v>
      </c>
      <c r="F4">
        <v>400</v>
      </c>
      <c r="H4">
        <v>0.5</v>
      </c>
    </row>
    <row r="5" spans="1:8">
      <c r="B5">
        <v>150</v>
      </c>
      <c r="C5">
        <v>80</v>
      </c>
      <c r="F5">
        <v>500</v>
      </c>
    </row>
    <row r="6" spans="1:8">
      <c r="B6">
        <v>200</v>
      </c>
      <c r="C6">
        <v>100</v>
      </c>
      <c r="F6">
        <v>600</v>
      </c>
    </row>
    <row r="7" spans="1:8">
      <c r="C7">
        <v>120</v>
      </c>
      <c r="F7">
        <v>700</v>
      </c>
    </row>
    <row r="8" spans="1:8">
      <c r="C8">
        <v>140</v>
      </c>
      <c r="F8">
        <v>800</v>
      </c>
    </row>
    <row r="9" spans="1:8">
      <c r="C9">
        <v>160</v>
      </c>
      <c r="F9">
        <v>900</v>
      </c>
    </row>
    <row r="10" spans="1:8">
      <c r="C10">
        <v>180</v>
      </c>
      <c r="F10">
        <v>1000</v>
      </c>
    </row>
    <row r="11" spans="1:8">
      <c r="C11">
        <v>200</v>
      </c>
      <c r="F11">
        <v>1100</v>
      </c>
    </row>
    <row r="12" spans="1:8">
      <c r="C12">
        <v>220</v>
      </c>
      <c r="F12">
        <v>1200</v>
      </c>
    </row>
    <row r="13" spans="1:8">
      <c r="C13">
        <v>240</v>
      </c>
      <c r="F13">
        <v>1300</v>
      </c>
    </row>
    <row r="14" spans="1:8">
      <c r="C14">
        <v>260</v>
      </c>
      <c r="F14">
        <v>1400</v>
      </c>
    </row>
    <row r="15" spans="1:8">
      <c r="C15">
        <v>280</v>
      </c>
      <c r="F15">
        <v>1500</v>
      </c>
    </row>
    <row r="16" spans="1:8">
      <c r="C16">
        <v>300</v>
      </c>
      <c r="F16">
        <v>1600</v>
      </c>
    </row>
    <row r="17" spans="6:6">
      <c r="F17">
        <v>1700</v>
      </c>
    </row>
    <row r="18" spans="6:6">
      <c r="F18">
        <v>1800</v>
      </c>
    </row>
    <row r="19" spans="6:6">
      <c r="F19">
        <v>1900</v>
      </c>
    </row>
    <row r="20" spans="6:6">
      <c r="F20">
        <v>2000</v>
      </c>
    </row>
    <row r="21" spans="6:6">
      <c r="F21">
        <v>2100</v>
      </c>
    </row>
    <row r="22" spans="6:6">
      <c r="F22">
        <v>2200</v>
      </c>
    </row>
    <row r="23" spans="6:6">
      <c r="F23">
        <v>2300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README</vt:lpstr>
      <vt:lpstr>1. Model Parameters</vt:lpstr>
      <vt:lpstr>2. DRI Mass Balance</vt:lpstr>
      <vt:lpstr>3. Market Timeseries</vt:lpstr>
      <vt:lpstr>4. Scenario Variations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Kammerer</dc:creator>
  <cp:lastModifiedBy>Simon Kammerer</cp:lastModifiedBy>
  <dcterms:created xsi:type="dcterms:W3CDTF">2024-07-16T12:46:12Z</dcterms:created>
  <dcterms:modified xsi:type="dcterms:W3CDTF">2024-07-19T14:59:23Z</dcterms:modified>
</cp:coreProperties>
</file>