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ton\Downloads\LPR 381 Project\"/>
    </mc:Choice>
  </mc:AlternateContent>
  <xr:revisionPtr revIDLastSave="0" documentId="13_ncr:1_{B4359CDC-8FB2-49A8-A56B-C0466A4365A8}" xr6:coauthVersionLast="47" xr6:coauthVersionMax="47" xr10:uidLastSave="{00000000-0000-0000-0000-000000000000}"/>
  <bookViews>
    <workbookView xWindow="-108" yWindow="-108" windowWidth="23256" windowHeight="12456" xr2:uid="{A30A6FDE-34CC-4759-BF3C-44F42332D2D9}"/>
  </bookViews>
  <sheets>
    <sheet name="Case 2 Solver &amp; Cutting plane " sheetId="1" r:id="rId1"/>
  </sheets>
  <definedNames>
    <definedName name="solver_adj" localSheetId="0" hidden="1">'Case 2 Solver &amp; Cutting plane '!$C$2:$H$2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'Case 2 Solver &amp; Cutting plane '!$C$2:$H$2</definedName>
    <definedName name="solver_lhs2" localSheetId="0" hidden="1">'Case 2 Solver &amp; Cutting plane '!$I$4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'Case 2 Solver &amp; Cutting plane '!$I$3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hs1" localSheetId="0" hidden="1">"binary"</definedName>
    <definedName name="solver_rhs2" localSheetId="0" hidden="1">'Case 2 Solver &amp; Cutting plane '!$K$4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E42" i="1"/>
  <c r="F42" i="1"/>
  <c r="G42" i="1"/>
  <c r="H42" i="1"/>
  <c r="I42" i="1"/>
  <c r="J42" i="1"/>
  <c r="K42" i="1"/>
  <c r="C42" i="1"/>
  <c r="D37" i="1"/>
  <c r="F37" i="1"/>
  <c r="G37" i="1"/>
  <c r="H37" i="1"/>
  <c r="I37" i="1"/>
  <c r="J37" i="1"/>
  <c r="C37" i="1"/>
  <c r="D20" i="1" l="1"/>
  <c r="E20" i="1"/>
  <c r="E19" i="1" s="1"/>
  <c r="F20" i="1"/>
  <c r="G20" i="1"/>
  <c r="H20" i="1"/>
  <c r="H19" i="1" s="1"/>
  <c r="I20" i="1"/>
  <c r="I19" i="1" s="1"/>
  <c r="J20" i="1"/>
  <c r="J19" i="1" s="1"/>
  <c r="C20" i="1"/>
  <c r="C19" i="1" s="1"/>
  <c r="K16" i="1"/>
  <c r="D16" i="1"/>
  <c r="E16" i="1"/>
  <c r="E15" i="1" s="1"/>
  <c r="F16" i="1"/>
  <c r="F15" i="1" s="1"/>
  <c r="G16" i="1"/>
  <c r="G15" i="1" s="1"/>
  <c r="H16" i="1"/>
  <c r="I16" i="1"/>
  <c r="J16" i="1"/>
  <c r="C16" i="1"/>
  <c r="C15" i="1" s="1"/>
  <c r="K12" i="1"/>
  <c r="D12" i="1"/>
  <c r="E12" i="1"/>
  <c r="E11" i="1" s="1"/>
  <c r="F12" i="1"/>
  <c r="G12" i="1"/>
  <c r="H12" i="1"/>
  <c r="H11" i="1" s="1"/>
  <c r="I12" i="1"/>
  <c r="J12" i="1"/>
  <c r="C12" i="1"/>
  <c r="K8" i="1"/>
  <c r="I4" i="1"/>
  <c r="I3" i="1"/>
  <c r="C11" i="1"/>
  <c r="I11" i="1"/>
  <c r="J11" i="1"/>
  <c r="F11" i="1"/>
  <c r="G11" i="1"/>
  <c r="D11" i="1"/>
  <c r="J15" i="1"/>
  <c r="D15" i="1"/>
  <c r="H15" i="1"/>
  <c r="I15" i="1"/>
  <c r="F19" i="1"/>
  <c r="G19" i="1"/>
  <c r="D19" i="1"/>
  <c r="C41" i="1"/>
  <c r="C40" i="1"/>
  <c r="H40" i="1"/>
  <c r="H41" i="1"/>
  <c r="D40" i="1"/>
  <c r="D41" i="1"/>
  <c r="K41" i="1"/>
  <c r="K40" i="1"/>
  <c r="J40" i="1"/>
  <c r="J41" i="1"/>
  <c r="E40" i="1"/>
  <c r="E41" i="1"/>
  <c r="F40" i="1"/>
  <c r="F41" i="1"/>
  <c r="G41" i="1"/>
  <c r="G40" i="1"/>
  <c r="I40" i="1"/>
  <c r="I41" i="1"/>
</calcChain>
</file>

<file path=xl/sharedStrings.xml><?xml version="1.0" encoding="utf-8"?>
<sst xmlns="http://schemas.openxmlformats.org/spreadsheetml/2006/main" count="87" uniqueCount="27">
  <si>
    <t>dec var</t>
  </si>
  <si>
    <t>obj fun</t>
  </si>
  <si>
    <t>x1</t>
  </si>
  <si>
    <t>x2</t>
  </si>
  <si>
    <t>x3</t>
  </si>
  <si>
    <t>x4</t>
  </si>
  <si>
    <t>x5</t>
  </si>
  <si>
    <t>x6</t>
  </si>
  <si>
    <t>cell ref</t>
  </si>
  <si>
    <t>sign</t>
  </si>
  <si>
    <t>rhs</t>
  </si>
  <si>
    <t>&lt;=</t>
  </si>
  <si>
    <t>s1</t>
  </si>
  <si>
    <t>ratio</t>
  </si>
  <si>
    <t>t-i</t>
  </si>
  <si>
    <t>z</t>
  </si>
  <si>
    <t>t-2</t>
  </si>
  <si>
    <t>t-3</t>
  </si>
  <si>
    <t>t-4</t>
  </si>
  <si>
    <t>s2</t>
  </si>
  <si>
    <t>t-5</t>
  </si>
  <si>
    <t>t-6</t>
  </si>
  <si>
    <t>cut x3</t>
  </si>
  <si>
    <t>1,833x1+1,33x2+1x3+2,33x4+1,667x5+1,667x6+0,1667s1=6,667</t>
  </si>
  <si>
    <t>1x1+0,883x1+1x2+0,33x2+1x3+2x4+0,33x4+1x5+0,667x5+1x6+0,667x6+0,1667s1=6+0,667</t>
  </si>
  <si>
    <t>0,883x1+0,33x2+0,33x4+0,667x5+0,667x6+0,1667s1=0,667</t>
  </si>
  <si>
    <t>-0,883x1-0,33x2-0,33x4-0,667x5-0,667x6-0,1667s1=-0,667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</si>
</sst>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1" fontId="0" fillId="0" borderId="0" xfId="0" applyNumberFormat="1"/>
    <xf numFmtId="0" fontId="0" fillId="0" borderId="5" xfId="0" applyBorder="1"/>
    <xf numFmtId="0" fontId="0" fillId="2" borderId="0" xfId="0" applyFill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0" fillId="3" borderId="7" xfId="0" applyFill="1" applyBorder="1"/>
    <xf numFmtId="0" fontId="0" fillId="3" borderId="8" xfId="0" applyFill="1" applyBorder="1"/>
    <xf numFmtId="0" fontId="0" fillId="4" borderId="0" xfId="0" applyFill="1"/>
    <xf numFmtId="0" fontId="0" fillId="4" borderId="7" xfId="0" applyFill="1" applyBorder="1"/>
    <xf numFmtId="0" fontId="0" fillId="5" borderId="0" xfId="0" applyFill="1"/>
    <xf numFmtId="0" fontId="0" fillId="5" borderId="7" xfId="0" applyFill="1" applyBorder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1" fillId="3" borderId="6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82F0A-BAB9-464C-A0B4-0364376CADB9}">
  <dimension ref="B1:Y43"/>
  <sheetViews>
    <sheetView tabSelected="1" topLeftCell="A7" zoomScale="80" zoomScaleNormal="80" workbookViewId="0">
      <selection activeCell="B27" sqref="B27"/>
    </sheetView>
  </sheetViews>
  <sheetFormatPr defaultRowHeight="14.4" x14ac:dyDescent="0.3"/>
  <cols>
    <col min="2" max="2" width="8.88671875" style="17"/>
  </cols>
  <sheetData>
    <row r="1" spans="2:11" s="17" customFormat="1" x14ac:dyDescent="0.3">
      <c r="B1" s="13"/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20" t="s">
        <v>10</v>
      </c>
    </row>
    <row r="2" spans="2:11" x14ac:dyDescent="0.3">
      <c r="B2" s="14" t="s">
        <v>0</v>
      </c>
      <c r="C2">
        <v>0</v>
      </c>
      <c r="D2">
        <v>1</v>
      </c>
      <c r="E2">
        <v>1</v>
      </c>
      <c r="F2">
        <v>1</v>
      </c>
      <c r="G2">
        <v>0</v>
      </c>
      <c r="H2">
        <v>1</v>
      </c>
      <c r="K2" s="2"/>
    </row>
    <row r="3" spans="2:11" x14ac:dyDescent="0.3">
      <c r="B3" s="14" t="s">
        <v>1</v>
      </c>
      <c r="C3">
        <v>2</v>
      </c>
      <c r="D3">
        <v>3</v>
      </c>
      <c r="E3">
        <v>3</v>
      </c>
      <c r="F3">
        <v>5</v>
      </c>
      <c r="G3">
        <v>2</v>
      </c>
      <c r="H3">
        <v>4</v>
      </c>
      <c r="I3" s="3">
        <f>SUMPRODUCT($C$2:$H$2,C3:H3)</f>
        <v>15</v>
      </c>
      <c r="K3" s="2"/>
    </row>
    <row r="4" spans="2:11" x14ac:dyDescent="0.3">
      <c r="B4" s="15">
        <v>1</v>
      </c>
      <c r="C4" s="4">
        <v>11</v>
      </c>
      <c r="D4" s="4">
        <v>8</v>
      </c>
      <c r="E4" s="4">
        <v>6</v>
      </c>
      <c r="F4" s="4">
        <v>14</v>
      </c>
      <c r="G4" s="4">
        <v>10</v>
      </c>
      <c r="H4" s="4">
        <v>10</v>
      </c>
      <c r="I4" s="4">
        <f>SUMPRODUCT($C$2:$H$2,C4:H4)</f>
        <v>38</v>
      </c>
      <c r="J4" s="4" t="s">
        <v>11</v>
      </c>
      <c r="K4" s="5">
        <v>40</v>
      </c>
    </row>
    <row r="6" spans="2:11" s="17" customFormat="1" x14ac:dyDescent="0.3">
      <c r="B6" s="13" t="s">
        <v>14</v>
      </c>
      <c r="C6" s="19" t="s">
        <v>2</v>
      </c>
      <c r="D6" s="19" t="s">
        <v>3</v>
      </c>
      <c r="E6" s="19" t="s">
        <v>4</v>
      </c>
      <c r="F6" s="21" t="s">
        <v>5</v>
      </c>
      <c r="G6" s="19" t="s">
        <v>6</v>
      </c>
      <c r="H6" s="19" t="s">
        <v>7</v>
      </c>
      <c r="I6" s="19" t="s">
        <v>12</v>
      </c>
      <c r="J6" s="19" t="s">
        <v>10</v>
      </c>
      <c r="K6" s="20" t="s">
        <v>13</v>
      </c>
    </row>
    <row r="7" spans="2:11" x14ac:dyDescent="0.3">
      <c r="B7" s="14" t="s">
        <v>15</v>
      </c>
      <c r="C7">
        <v>-2</v>
      </c>
      <c r="D7">
        <v>-3</v>
      </c>
      <c r="E7">
        <v>-3</v>
      </c>
      <c r="F7" s="6">
        <v>-5</v>
      </c>
      <c r="G7">
        <v>-2</v>
      </c>
      <c r="H7">
        <v>-4</v>
      </c>
      <c r="I7">
        <v>0</v>
      </c>
      <c r="J7">
        <v>0</v>
      </c>
      <c r="K7" s="2"/>
    </row>
    <row r="8" spans="2:11" x14ac:dyDescent="0.3">
      <c r="B8" s="16">
        <v>1</v>
      </c>
      <c r="C8" s="7">
        <v>11</v>
      </c>
      <c r="D8" s="7">
        <v>8</v>
      </c>
      <c r="E8" s="7">
        <v>6</v>
      </c>
      <c r="F8" s="7">
        <v>14</v>
      </c>
      <c r="G8" s="7">
        <v>10</v>
      </c>
      <c r="H8" s="7">
        <v>10</v>
      </c>
      <c r="I8" s="7">
        <v>1</v>
      </c>
      <c r="J8" s="7">
        <v>40</v>
      </c>
      <c r="K8" s="8">
        <f>J8/F8</f>
        <v>2.8571428571428572</v>
      </c>
    </row>
    <row r="10" spans="2:11" s="17" customFormat="1" x14ac:dyDescent="0.3">
      <c r="B10" s="13" t="s">
        <v>16</v>
      </c>
      <c r="C10" s="19" t="s">
        <v>2</v>
      </c>
      <c r="D10" s="19" t="s">
        <v>3</v>
      </c>
      <c r="E10" s="19" t="s">
        <v>4</v>
      </c>
      <c r="F10" s="19" t="s">
        <v>5</v>
      </c>
      <c r="G10" s="19" t="s">
        <v>6</v>
      </c>
      <c r="H10" s="21" t="s">
        <v>7</v>
      </c>
      <c r="I10" s="19" t="s">
        <v>12</v>
      </c>
      <c r="J10" s="19" t="s">
        <v>10</v>
      </c>
      <c r="K10" s="20" t="s">
        <v>13</v>
      </c>
    </row>
    <row r="11" spans="2:11" x14ac:dyDescent="0.3">
      <c r="B11" s="14" t="s">
        <v>15</v>
      </c>
      <c r="C11">
        <f>C7-($F7*C$12)</f>
        <v>1.9285714285714284</v>
      </c>
      <c r="D11">
        <f t="shared" ref="D11:J11" si="0">D7-($F7*D$12)</f>
        <v>-0.14285714285714324</v>
      </c>
      <c r="E11">
        <f t="shared" si="0"/>
        <v>-0.85714285714285721</v>
      </c>
      <c r="F11">
        <f t="shared" si="0"/>
        <v>0</v>
      </c>
      <c r="G11">
        <f t="shared" si="0"/>
        <v>1.5714285714285716</v>
      </c>
      <c r="H11" s="6">
        <f t="shared" si="0"/>
        <v>-0.42857142857142838</v>
      </c>
      <c r="I11">
        <f t="shared" si="0"/>
        <v>0.3571428571428571</v>
      </c>
      <c r="J11">
        <f t="shared" si="0"/>
        <v>14.285714285714286</v>
      </c>
      <c r="K11" s="2"/>
    </row>
    <row r="12" spans="2:11" x14ac:dyDescent="0.3">
      <c r="B12" s="16">
        <v>1</v>
      </c>
      <c r="C12" s="7">
        <f>C8/$F$8</f>
        <v>0.7857142857142857</v>
      </c>
      <c r="D12" s="7">
        <f t="shared" ref="D12:J12" si="1">D8/$F$8</f>
        <v>0.5714285714285714</v>
      </c>
      <c r="E12" s="7">
        <f t="shared" si="1"/>
        <v>0.42857142857142855</v>
      </c>
      <c r="F12" s="7">
        <f t="shared" si="1"/>
        <v>1</v>
      </c>
      <c r="G12" s="7">
        <f t="shared" si="1"/>
        <v>0.7142857142857143</v>
      </c>
      <c r="H12" s="7">
        <f t="shared" si="1"/>
        <v>0.7142857142857143</v>
      </c>
      <c r="I12" s="7">
        <f t="shared" si="1"/>
        <v>7.1428571428571425E-2</v>
      </c>
      <c r="J12" s="7">
        <f t="shared" si="1"/>
        <v>2.8571428571428572</v>
      </c>
      <c r="K12" s="8">
        <f>J12/H12</f>
        <v>4</v>
      </c>
    </row>
    <row r="14" spans="2:11" s="17" customFormat="1" x14ac:dyDescent="0.3">
      <c r="B14" s="13" t="s">
        <v>17</v>
      </c>
      <c r="C14" s="19" t="s">
        <v>2</v>
      </c>
      <c r="D14" s="19" t="s">
        <v>3</v>
      </c>
      <c r="E14" s="21" t="s">
        <v>4</v>
      </c>
      <c r="F14" s="19" t="s">
        <v>5</v>
      </c>
      <c r="G14" s="19" t="s">
        <v>6</v>
      </c>
      <c r="H14" s="19" t="s">
        <v>7</v>
      </c>
      <c r="I14" s="19" t="s">
        <v>12</v>
      </c>
      <c r="J14" s="19" t="s">
        <v>10</v>
      </c>
      <c r="K14" s="20" t="s">
        <v>13</v>
      </c>
    </row>
    <row r="15" spans="2:11" x14ac:dyDescent="0.3">
      <c r="B15" s="14" t="s">
        <v>15</v>
      </c>
      <c r="C15">
        <f>C11-($H11*C$16)</f>
        <v>2.3999999999999995</v>
      </c>
      <c r="D15">
        <f t="shared" ref="D15:J15" si="2">D11-($H11*D$16)</f>
        <v>0.19999999999999946</v>
      </c>
      <c r="E15" s="6">
        <f t="shared" si="2"/>
        <v>-0.6000000000000002</v>
      </c>
      <c r="F15">
        <f t="shared" si="2"/>
        <v>0.59999999999999964</v>
      </c>
      <c r="G15">
        <f t="shared" si="2"/>
        <v>2</v>
      </c>
      <c r="H15">
        <f t="shared" si="2"/>
        <v>0</v>
      </c>
      <c r="I15">
        <f t="shared" si="2"/>
        <v>0.39999999999999991</v>
      </c>
      <c r="J15">
        <f t="shared" si="2"/>
        <v>16</v>
      </c>
      <c r="K15" s="2"/>
    </row>
    <row r="16" spans="2:11" x14ac:dyDescent="0.3">
      <c r="B16" s="16">
        <v>1</v>
      </c>
      <c r="C16" s="7">
        <f>C12/$H$12</f>
        <v>1.0999999999999999</v>
      </c>
      <c r="D16" s="7">
        <f t="shared" ref="D16:J16" si="3">D12/$H$12</f>
        <v>0.79999999999999993</v>
      </c>
      <c r="E16" s="7">
        <f t="shared" si="3"/>
        <v>0.6</v>
      </c>
      <c r="F16" s="7">
        <f t="shared" si="3"/>
        <v>1.4</v>
      </c>
      <c r="G16" s="7">
        <f t="shared" si="3"/>
        <v>1</v>
      </c>
      <c r="H16" s="7">
        <f t="shared" si="3"/>
        <v>1</v>
      </c>
      <c r="I16" s="7">
        <f t="shared" si="3"/>
        <v>9.9999999999999992E-2</v>
      </c>
      <c r="J16" s="7">
        <f t="shared" si="3"/>
        <v>4</v>
      </c>
      <c r="K16" s="8">
        <f>J16/E16</f>
        <v>6.666666666666667</v>
      </c>
    </row>
    <row r="18" spans="2:11" s="17" customFormat="1" x14ac:dyDescent="0.3">
      <c r="B18" s="13" t="s">
        <v>18</v>
      </c>
      <c r="C18" s="19" t="s">
        <v>2</v>
      </c>
      <c r="D18" s="19" t="s">
        <v>3</v>
      </c>
      <c r="E18" s="22" t="s">
        <v>4</v>
      </c>
      <c r="F18" s="19" t="s">
        <v>5</v>
      </c>
      <c r="G18" s="19" t="s">
        <v>6</v>
      </c>
      <c r="H18" s="19" t="s">
        <v>7</v>
      </c>
      <c r="I18" s="19" t="s">
        <v>12</v>
      </c>
      <c r="J18" s="19" t="s">
        <v>10</v>
      </c>
      <c r="K18" s="20" t="s">
        <v>13</v>
      </c>
    </row>
    <row r="19" spans="2:11" x14ac:dyDescent="0.3">
      <c r="B19" s="14" t="s">
        <v>15</v>
      </c>
      <c r="C19">
        <f>C15-($E15*C$20)</f>
        <v>3.5</v>
      </c>
      <c r="D19">
        <f t="shared" ref="D19:J19" si="4">D15-($E15*D$20)</f>
        <v>0.99999999999999978</v>
      </c>
      <c r="E19">
        <f t="shared" si="4"/>
        <v>0</v>
      </c>
      <c r="F19">
        <f t="shared" si="4"/>
        <v>2</v>
      </c>
      <c r="G19">
        <f t="shared" si="4"/>
        <v>3.0000000000000004</v>
      </c>
      <c r="H19">
        <f t="shared" si="4"/>
        <v>1.0000000000000004</v>
      </c>
      <c r="I19">
        <f t="shared" si="4"/>
        <v>0.49999999999999994</v>
      </c>
      <c r="J19" s="9">
        <f t="shared" si="4"/>
        <v>20</v>
      </c>
      <c r="K19" s="2"/>
    </row>
    <row r="20" spans="2:11" x14ac:dyDescent="0.3">
      <c r="B20" s="15">
        <v>1</v>
      </c>
      <c r="C20" s="4">
        <f>C16/$E$16</f>
        <v>1.8333333333333333</v>
      </c>
      <c r="D20" s="4">
        <f t="shared" ref="D20:J20" si="5">D16/$E$16</f>
        <v>1.3333333333333333</v>
      </c>
      <c r="E20" s="10">
        <f t="shared" si="5"/>
        <v>1</v>
      </c>
      <c r="F20" s="4">
        <f t="shared" si="5"/>
        <v>2.3333333333333335</v>
      </c>
      <c r="G20" s="4">
        <f t="shared" si="5"/>
        <v>1.6666666666666667</v>
      </c>
      <c r="H20" s="4">
        <f t="shared" si="5"/>
        <v>1.6666666666666667</v>
      </c>
      <c r="I20" s="4">
        <f t="shared" si="5"/>
        <v>0.16666666666666666</v>
      </c>
      <c r="J20" s="10">
        <f t="shared" si="5"/>
        <v>6.666666666666667</v>
      </c>
      <c r="K20" s="5"/>
    </row>
    <row r="22" spans="2:11" x14ac:dyDescent="0.3">
      <c r="B22" s="17" t="s">
        <v>22</v>
      </c>
    </row>
    <row r="23" spans="2:11" x14ac:dyDescent="0.3">
      <c r="B23" s="17" t="s">
        <v>23</v>
      </c>
    </row>
    <row r="24" spans="2:11" x14ac:dyDescent="0.3">
      <c r="B24" s="17" t="s">
        <v>24</v>
      </c>
    </row>
    <row r="25" spans="2:11" x14ac:dyDescent="0.3">
      <c r="B25" s="17" t="s">
        <v>25</v>
      </c>
    </row>
    <row r="26" spans="2:11" x14ac:dyDescent="0.3">
      <c r="B26" s="24" t="s">
        <v>26</v>
      </c>
    </row>
    <row r="33" spans="2:25" s="17" customFormat="1" x14ac:dyDescent="0.3">
      <c r="B33" s="13" t="s">
        <v>20</v>
      </c>
      <c r="C33" s="19" t="s">
        <v>2</v>
      </c>
      <c r="D33" s="19" t="s">
        <v>3</v>
      </c>
      <c r="E33" s="19" t="s">
        <v>4</v>
      </c>
      <c r="F33" s="19" t="s">
        <v>5</v>
      </c>
      <c r="G33" s="19" t="s">
        <v>6</v>
      </c>
      <c r="H33" s="23" t="s">
        <v>7</v>
      </c>
      <c r="I33" s="19" t="s">
        <v>12</v>
      </c>
      <c r="J33" s="19" t="s">
        <v>19</v>
      </c>
      <c r="K33" s="19" t="s">
        <v>10</v>
      </c>
      <c r="L33" s="20" t="s">
        <v>13</v>
      </c>
    </row>
    <row r="34" spans="2:25" x14ac:dyDescent="0.3">
      <c r="B34" s="14" t="s">
        <v>15</v>
      </c>
      <c r="C34">
        <v>3.5</v>
      </c>
      <c r="D34">
        <v>0.99999999999999978</v>
      </c>
      <c r="E34">
        <v>0</v>
      </c>
      <c r="F34">
        <v>2</v>
      </c>
      <c r="G34">
        <v>3.0000000000000004</v>
      </c>
      <c r="H34" s="11">
        <v>1.0000000000000004</v>
      </c>
      <c r="I34">
        <v>0.49999999999999994</v>
      </c>
      <c r="J34">
        <v>0</v>
      </c>
      <c r="K34">
        <v>20</v>
      </c>
      <c r="L34" s="2"/>
      <c r="Y34" s="1"/>
    </row>
    <row r="35" spans="2:25" x14ac:dyDescent="0.3">
      <c r="B35" s="14">
        <v>1</v>
      </c>
      <c r="C35">
        <v>1.8333333333333333</v>
      </c>
      <c r="D35">
        <v>1.3333333333333333</v>
      </c>
      <c r="E35">
        <v>1</v>
      </c>
      <c r="F35">
        <v>2.3333333333333335</v>
      </c>
      <c r="G35">
        <v>1.6666666666666667</v>
      </c>
      <c r="H35" s="11">
        <v>1.6666666666666667</v>
      </c>
      <c r="I35">
        <v>0.16666666666666666</v>
      </c>
      <c r="J35">
        <v>0</v>
      </c>
      <c r="K35">
        <v>6.666666666666667</v>
      </c>
      <c r="L35" s="2"/>
    </row>
    <row r="36" spans="2:25" x14ac:dyDescent="0.3">
      <c r="B36" s="18">
        <v>2</v>
      </c>
      <c r="C36" s="11">
        <v>-0.83333333333333004</v>
      </c>
      <c r="D36" s="11">
        <v>-0.33333333333332998</v>
      </c>
      <c r="E36" s="11">
        <v>0</v>
      </c>
      <c r="F36" s="11">
        <v>-0.33333333333332998</v>
      </c>
      <c r="G36" s="11">
        <v>-0.66666666666666996</v>
      </c>
      <c r="H36" s="11">
        <v>-0.66666666666666996</v>
      </c>
      <c r="I36" s="11">
        <v>-0.16666666666666699</v>
      </c>
      <c r="J36" s="11">
        <v>1</v>
      </c>
      <c r="K36" s="11">
        <v>-0.66666666666666996</v>
      </c>
      <c r="L36" s="2"/>
    </row>
    <row r="37" spans="2:25" x14ac:dyDescent="0.3">
      <c r="B37" s="15" t="s">
        <v>13</v>
      </c>
      <c r="C37" s="4">
        <f>ABS(C34/C36)</f>
        <v>4.2000000000000162</v>
      </c>
      <c r="D37" s="4">
        <f t="shared" ref="D37:J37" si="6">ABS(D34/D36)</f>
        <v>3.0000000000000293</v>
      </c>
      <c r="E37" s="4"/>
      <c r="F37" s="4">
        <f t="shared" si="6"/>
        <v>6.0000000000000604</v>
      </c>
      <c r="G37" s="4">
        <f t="shared" si="6"/>
        <v>4.4999999999999787</v>
      </c>
      <c r="H37" s="12">
        <f t="shared" si="6"/>
        <v>1.4999999999999933</v>
      </c>
      <c r="I37" s="4">
        <f t="shared" si="6"/>
        <v>2.9999999999999938</v>
      </c>
      <c r="J37" s="4">
        <f t="shared" si="6"/>
        <v>0</v>
      </c>
      <c r="K37" s="4"/>
      <c r="L37" s="5"/>
    </row>
    <row r="39" spans="2:25" s="17" customFormat="1" x14ac:dyDescent="0.3">
      <c r="B39" s="13" t="s">
        <v>21</v>
      </c>
      <c r="C39" s="19" t="s">
        <v>2</v>
      </c>
      <c r="D39" s="19" t="s">
        <v>3</v>
      </c>
      <c r="E39" s="22" t="s">
        <v>4</v>
      </c>
      <c r="F39" s="19" t="s">
        <v>5</v>
      </c>
      <c r="G39" s="19" t="s">
        <v>6</v>
      </c>
      <c r="H39" s="22" t="s">
        <v>7</v>
      </c>
      <c r="I39" s="19" t="s">
        <v>12</v>
      </c>
      <c r="J39" s="19" t="s">
        <v>19</v>
      </c>
      <c r="K39" s="19" t="s">
        <v>10</v>
      </c>
      <c r="L39" s="20" t="s">
        <v>13</v>
      </c>
    </row>
    <row r="40" spans="2:25" x14ac:dyDescent="0.3">
      <c r="B40" s="14" t="s">
        <v>15</v>
      </c>
      <c r="C40">
        <f t="shared" ref="C40:K40" si="7">C34-($H34*C$42)</f>
        <v>2.2500000000000107</v>
      </c>
      <c r="D40">
        <f t="shared" si="7"/>
        <v>0.50000000000000711</v>
      </c>
      <c r="E40">
        <f t="shared" si="7"/>
        <v>0</v>
      </c>
      <c r="F40">
        <f t="shared" si="7"/>
        <v>1.5000000000000073</v>
      </c>
      <c r="G40">
        <f t="shared" si="7"/>
        <v>2</v>
      </c>
      <c r="H40">
        <f t="shared" si="7"/>
        <v>0</v>
      </c>
      <c r="I40">
        <f t="shared" si="7"/>
        <v>0.25000000000000056</v>
      </c>
      <c r="J40">
        <f t="shared" si="7"/>
        <v>1.4999999999999933</v>
      </c>
      <c r="K40" s="9">
        <f t="shared" si="7"/>
        <v>19</v>
      </c>
      <c r="L40" s="2"/>
    </row>
    <row r="41" spans="2:25" x14ac:dyDescent="0.3">
      <c r="B41" s="14">
        <v>1</v>
      </c>
      <c r="C41">
        <f t="shared" ref="C41:K41" si="8">C35-($H35*C$42)</f>
        <v>-0.24999999999998157</v>
      </c>
      <c r="D41">
        <f t="shared" si="8"/>
        <v>0.50000000000001243</v>
      </c>
      <c r="E41" s="9">
        <f t="shared" si="8"/>
        <v>1</v>
      </c>
      <c r="F41">
        <f t="shared" si="8"/>
        <v>1.5000000000000127</v>
      </c>
      <c r="G41">
        <f t="shared" si="8"/>
        <v>0</v>
      </c>
      <c r="H41">
        <f t="shared" si="8"/>
        <v>0</v>
      </c>
      <c r="I41">
        <f t="shared" si="8"/>
        <v>-0.24999999999999875</v>
      </c>
      <c r="J41">
        <f t="shared" si="8"/>
        <v>2.499999999999988</v>
      </c>
      <c r="K41" s="9">
        <f t="shared" si="8"/>
        <v>5</v>
      </c>
      <c r="L41" s="2"/>
    </row>
    <row r="42" spans="2:25" x14ac:dyDescent="0.3">
      <c r="B42" s="14">
        <v>2</v>
      </c>
      <c r="C42">
        <f t="shared" ref="C42:K42" si="9">C36/$H$36</f>
        <v>1.2499999999999889</v>
      </c>
      <c r="D42">
        <f t="shared" si="9"/>
        <v>0.49999999999999251</v>
      </c>
      <c r="E42">
        <f t="shared" si="9"/>
        <v>0</v>
      </c>
      <c r="F42">
        <f t="shared" si="9"/>
        <v>0.49999999999999251</v>
      </c>
      <c r="G42">
        <f t="shared" si="9"/>
        <v>1</v>
      </c>
      <c r="H42" s="9">
        <f t="shared" si="9"/>
        <v>1</v>
      </c>
      <c r="I42">
        <f t="shared" si="9"/>
        <v>0.24999999999999925</v>
      </c>
      <c r="J42">
        <f t="shared" si="9"/>
        <v>-1.4999999999999927</v>
      </c>
      <c r="K42" s="9">
        <f t="shared" si="9"/>
        <v>1</v>
      </c>
      <c r="L42" s="2"/>
    </row>
    <row r="43" spans="2:25" x14ac:dyDescent="0.3">
      <c r="B43" s="15" t="s">
        <v>13</v>
      </c>
      <c r="C43" s="4"/>
      <c r="D43" s="4"/>
      <c r="E43" s="4"/>
      <c r="F43" s="4"/>
      <c r="G43" s="4"/>
      <c r="H43" s="4"/>
      <c r="I43" s="4"/>
      <c r="J43" s="4"/>
      <c r="K43" s="4"/>
      <c r="L4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2 Solver &amp; Cutting plane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roton</dc:creator>
  <cp:lastModifiedBy>roton</cp:lastModifiedBy>
  <cp:lastPrinted>2023-08-13T20:28:50Z</cp:lastPrinted>
  <dcterms:created xsi:type="dcterms:W3CDTF">2023-08-08T08:42:46Z</dcterms:created>
  <dcterms:modified xsi:type="dcterms:W3CDTF">2023-08-13T20:30:06Z</dcterms:modified>
</cp:coreProperties>
</file>